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稳健原始数据" sheetId="8" r:id="rId1"/>
    <sheet name="数据抽样（15天）" sheetId="2" r:id="rId2"/>
    <sheet name="稳健图表（15天）" sheetId="7" r:id="rId3"/>
    <sheet name="现金价值计算（数据30天）" sheetId="12" r:id="rId4"/>
    <sheet name="现金价值计算" sheetId="16" r:id="rId5"/>
  </sheets>
  <definedNames>
    <definedName name="_xlnm._FilterDatabase" localSheetId="1" hidden="1">'数据抽样（15天）'!$B$1:$B$323</definedName>
    <definedName name="_xlnm._FilterDatabase" localSheetId="4" hidden="1">现金价值计算!$O$1:$O$758</definedName>
    <definedName name="_xlnm._FilterDatabase" localSheetId="3" hidden="1">'现金价值计算（数据30天）'!#REF!</definedName>
    <definedName name="_xlnm.Criteria" localSheetId="0">稳健原始数据!#REF!</definedName>
    <definedName name="_xlnm.Extract" localSheetId="0">稳健原始数据!#REF!</definedName>
  </definedNames>
  <calcPr calcId="152511" calcOnSave="0"/>
</workbook>
</file>

<file path=xl/calcChain.xml><?xml version="1.0" encoding="utf-8"?>
<calcChain xmlns="http://schemas.openxmlformats.org/spreadsheetml/2006/main">
  <c r="G3762" i="8" l="1"/>
  <c r="F3762" i="8"/>
  <c r="G3761" i="8"/>
  <c r="F3761" i="8"/>
  <c r="G3760" i="8"/>
  <c r="F3760" i="8"/>
  <c r="G3759" i="8"/>
  <c r="F3759" i="8"/>
  <c r="G3758" i="8"/>
  <c r="F3758" i="8"/>
  <c r="G3757" i="8"/>
  <c r="F3757" i="8"/>
  <c r="G3756" i="8"/>
  <c r="F3756" i="8"/>
  <c r="G3755" i="8"/>
  <c r="F3755" i="8"/>
  <c r="G3754" i="8"/>
  <c r="F3754" i="8"/>
  <c r="G3753" i="8"/>
  <c r="F3753" i="8"/>
  <c r="G3752" i="8"/>
  <c r="F3752" i="8"/>
  <c r="G3751" i="8"/>
  <c r="F3751" i="8"/>
  <c r="G3750" i="8"/>
  <c r="F3750" i="8"/>
  <c r="G3749" i="8"/>
  <c r="F3749" i="8"/>
  <c r="G3748" i="8"/>
  <c r="F3748" i="8"/>
  <c r="G3747" i="8"/>
  <c r="F3747" i="8"/>
  <c r="G3746" i="8"/>
  <c r="F3746" i="8"/>
  <c r="G3745" i="8"/>
  <c r="F3745" i="8"/>
  <c r="G3744" i="8"/>
  <c r="F3744" i="8"/>
  <c r="G3743" i="8"/>
  <c r="F3743" i="8"/>
  <c r="G3742" i="8"/>
  <c r="F3742" i="8"/>
  <c r="G3741" i="8"/>
  <c r="F3741" i="8"/>
  <c r="G3740" i="8"/>
  <c r="F3740" i="8"/>
  <c r="A3740" i="8"/>
  <c r="A3741" i="8"/>
  <c r="A3742" i="8"/>
  <c r="A3743" i="8"/>
  <c r="A3744" i="8"/>
  <c r="A3745" i="8"/>
  <c r="A3746" i="8"/>
  <c r="A3747" i="8"/>
  <c r="A3748" i="8"/>
  <c r="A3749" i="8"/>
  <c r="A3750" i="8"/>
  <c r="A3751" i="8"/>
  <c r="A3752" i="8"/>
  <c r="A3753" i="8"/>
  <c r="A3754" i="8"/>
  <c r="A3755" i="8"/>
  <c r="A3756" i="8"/>
  <c r="A3757" i="8"/>
  <c r="A3758" i="8"/>
  <c r="A3759" i="8"/>
  <c r="A3760" i="8"/>
  <c r="A3761" i="8"/>
  <c r="A3762" i="8"/>
  <c r="B251" i="2" l="1"/>
  <c r="D251" i="2" s="1"/>
  <c r="B250" i="2"/>
  <c r="C250" i="2" s="1"/>
  <c r="B249" i="2"/>
  <c r="D249" i="2" s="1"/>
  <c r="A249" i="2"/>
  <c r="A250" i="2"/>
  <c r="A251" i="2"/>
  <c r="A252" i="2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G3739" i="8"/>
  <c r="F3739" i="8"/>
  <c r="G3738" i="8"/>
  <c r="F3738" i="8"/>
  <c r="G3737" i="8"/>
  <c r="F3737" i="8"/>
  <c r="G3736" i="8"/>
  <c r="F3736" i="8"/>
  <c r="G3735" i="8"/>
  <c r="F3735" i="8"/>
  <c r="G3734" i="8"/>
  <c r="F3734" i="8"/>
  <c r="G3733" i="8"/>
  <c r="F3733" i="8"/>
  <c r="G3732" i="8"/>
  <c r="F3732" i="8"/>
  <c r="G3731" i="8"/>
  <c r="F3731" i="8"/>
  <c r="G3730" i="8"/>
  <c r="F3730" i="8"/>
  <c r="G3729" i="8"/>
  <c r="F3729" i="8"/>
  <c r="G3728" i="8"/>
  <c r="F3728" i="8"/>
  <c r="G3727" i="8"/>
  <c r="F3727" i="8"/>
  <c r="G3726" i="8"/>
  <c r="F3726" i="8"/>
  <c r="G3725" i="8"/>
  <c r="F3725" i="8"/>
  <c r="G3724" i="8"/>
  <c r="F3724" i="8"/>
  <c r="G3723" i="8"/>
  <c r="F3723" i="8"/>
  <c r="G3722" i="8"/>
  <c r="F3722" i="8"/>
  <c r="G3721" i="8"/>
  <c r="F3721" i="8"/>
  <c r="G3720" i="8"/>
  <c r="F3720" i="8"/>
  <c r="G3719" i="8"/>
  <c r="F3719" i="8"/>
  <c r="G3718" i="8"/>
  <c r="F3718" i="8"/>
  <c r="G3717" i="8"/>
  <c r="F3717" i="8"/>
  <c r="G3716" i="8"/>
  <c r="F3716" i="8"/>
  <c r="G3715" i="8"/>
  <c r="F3715" i="8"/>
  <c r="G3714" i="8"/>
  <c r="F3714" i="8"/>
  <c r="G3713" i="8"/>
  <c r="F3713" i="8"/>
  <c r="G3712" i="8"/>
  <c r="F3712" i="8"/>
  <c r="G3711" i="8"/>
  <c r="F3711" i="8"/>
  <c r="G3710" i="8"/>
  <c r="F3710" i="8"/>
  <c r="G3709" i="8"/>
  <c r="F3709" i="8"/>
  <c r="G3708" i="8"/>
  <c r="F3708" i="8"/>
  <c r="G3707" i="8"/>
  <c r="F3707" i="8"/>
  <c r="G3706" i="8"/>
  <c r="F3706" i="8"/>
  <c r="G3705" i="8"/>
  <c r="F3705" i="8"/>
  <c r="G3704" i="8"/>
  <c r="F3704" i="8"/>
  <c r="G3703" i="8"/>
  <c r="F3703" i="8"/>
  <c r="G3702" i="8"/>
  <c r="F3702" i="8"/>
  <c r="G3701" i="8"/>
  <c r="F3701" i="8"/>
  <c r="G3700" i="8"/>
  <c r="F3700" i="8"/>
  <c r="G3699" i="8"/>
  <c r="F3699" i="8"/>
  <c r="G3698" i="8"/>
  <c r="F3698" i="8"/>
  <c r="G3697" i="8"/>
  <c r="F3697" i="8"/>
  <c r="G3696" i="8"/>
  <c r="F3696" i="8"/>
  <c r="G3695" i="8"/>
  <c r="F3695" i="8"/>
  <c r="G3694" i="8"/>
  <c r="F3694" i="8"/>
  <c r="G3693" i="8"/>
  <c r="F3693" i="8"/>
  <c r="A3693" i="8"/>
  <c r="A3694" i="8"/>
  <c r="A3695" i="8"/>
  <c r="A3696" i="8"/>
  <c r="A3697" i="8"/>
  <c r="A3698" i="8"/>
  <c r="A3699" i="8"/>
  <c r="A3700" i="8"/>
  <c r="A3701" i="8"/>
  <c r="A3702" i="8"/>
  <c r="A3703" i="8"/>
  <c r="A3704" i="8"/>
  <c r="A3705" i="8"/>
  <c r="A3706" i="8"/>
  <c r="A3707" i="8"/>
  <c r="A3708" i="8"/>
  <c r="A3709" i="8"/>
  <c r="A3710" i="8"/>
  <c r="A3711" i="8"/>
  <c r="A3712" i="8"/>
  <c r="A3713" i="8"/>
  <c r="A3714" i="8"/>
  <c r="A3715" i="8"/>
  <c r="A3716" i="8"/>
  <c r="A3717" i="8"/>
  <c r="A3718" i="8"/>
  <c r="A3719" i="8"/>
  <c r="A3720" i="8"/>
  <c r="A3721" i="8"/>
  <c r="A3722" i="8"/>
  <c r="A3723" i="8"/>
  <c r="A3724" i="8"/>
  <c r="A3725" i="8"/>
  <c r="A3726" i="8"/>
  <c r="A3727" i="8"/>
  <c r="A3728" i="8"/>
  <c r="A3729" i="8"/>
  <c r="A3730" i="8"/>
  <c r="A3731" i="8"/>
  <c r="A3732" i="8"/>
  <c r="A3733" i="8"/>
  <c r="A3734" i="8"/>
  <c r="A3735" i="8"/>
  <c r="A3736" i="8"/>
  <c r="A3737" i="8"/>
  <c r="A3738" i="8"/>
  <c r="A3739" i="8"/>
  <c r="H3762" i="8" l="1"/>
  <c r="H3758" i="8"/>
  <c r="H3754" i="8"/>
  <c r="H3750" i="8"/>
  <c r="H3746" i="8"/>
  <c r="H3742" i="8"/>
  <c r="H3749" i="8"/>
  <c r="H3745" i="8"/>
  <c r="H3759" i="8"/>
  <c r="H3755" i="8"/>
  <c r="H3751" i="8"/>
  <c r="H3747" i="8"/>
  <c r="H3743" i="8"/>
  <c r="H3760" i="8"/>
  <c r="H3756" i="8"/>
  <c r="H3752" i="8"/>
  <c r="H3748" i="8"/>
  <c r="H3744" i="8"/>
  <c r="H3740" i="8"/>
  <c r="H3753" i="8"/>
  <c r="H3741" i="8"/>
  <c r="H3761" i="8"/>
  <c r="H3757" i="8"/>
  <c r="D250" i="2"/>
  <c r="C249" i="2"/>
  <c r="C251" i="2"/>
  <c r="B248" i="2"/>
  <c r="D248" i="2" s="1"/>
  <c r="I3753" i="8" l="1"/>
  <c r="J3753" i="8"/>
  <c r="J3745" i="8"/>
  <c r="I3745" i="8"/>
  <c r="I3757" i="8"/>
  <c r="J3757" i="8"/>
  <c r="I3756" i="8"/>
  <c r="J3756" i="8"/>
  <c r="I3751" i="8"/>
  <c r="J3751" i="8"/>
  <c r="I3749" i="8"/>
  <c r="J3749" i="8"/>
  <c r="J3754" i="8"/>
  <c r="I3754" i="8"/>
  <c r="I3752" i="8"/>
  <c r="J3752" i="8"/>
  <c r="I3747" i="8"/>
  <c r="J3747" i="8"/>
  <c r="I3750" i="8"/>
  <c r="J3750" i="8"/>
  <c r="I3740" i="8"/>
  <c r="J3740" i="8"/>
  <c r="I3761" i="8"/>
  <c r="J3761" i="8"/>
  <c r="I3744" i="8"/>
  <c r="J3744" i="8"/>
  <c r="I3760" i="8"/>
  <c r="J3760" i="8"/>
  <c r="I3755" i="8"/>
  <c r="J3755" i="8"/>
  <c r="I3742" i="8"/>
  <c r="J3742" i="8"/>
  <c r="J3758" i="8"/>
  <c r="I3758" i="8"/>
  <c r="J3741" i="8"/>
  <c r="I3741" i="8"/>
  <c r="I3748" i="8"/>
  <c r="J3748" i="8"/>
  <c r="I3743" i="8"/>
  <c r="J3743" i="8"/>
  <c r="I3759" i="8"/>
  <c r="J3759" i="8"/>
  <c r="I3746" i="8"/>
  <c r="J3746" i="8"/>
  <c r="I3762" i="8"/>
  <c r="J3762" i="8"/>
  <c r="C248" i="2"/>
  <c r="G3692" i="8"/>
  <c r="F3692" i="8"/>
  <c r="G3691" i="8"/>
  <c r="F3691" i="8"/>
  <c r="G3690" i="8"/>
  <c r="F3690" i="8"/>
  <c r="G3689" i="8"/>
  <c r="F3689" i="8"/>
  <c r="A3692" i="8"/>
  <c r="A3691" i="8"/>
  <c r="A3690" i="8"/>
  <c r="A3689" i="8"/>
  <c r="K3745" i="8" l="1"/>
  <c r="L3745" i="8"/>
  <c r="L3743" i="8"/>
  <c r="K3743" i="8"/>
  <c r="L3760" i="8"/>
  <c r="K3760" i="8"/>
  <c r="K3761" i="8"/>
  <c r="L3761" i="8"/>
  <c r="L3750" i="8"/>
  <c r="K3750" i="8"/>
  <c r="K3752" i="8"/>
  <c r="L3752" i="8"/>
  <c r="K3749" i="8"/>
  <c r="L3749" i="8"/>
  <c r="L3756" i="8"/>
  <c r="K3756" i="8"/>
  <c r="L3758" i="8"/>
  <c r="K3758" i="8"/>
  <c r="L3754" i="8"/>
  <c r="K3754" i="8"/>
  <c r="K3741" i="8"/>
  <c r="L3741" i="8"/>
  <c r="L3746" i="8"/>
  <c r="K3746" i="8"/>
  <c r="L3742" i="8"/>
  <c r="K3742" i="8"/>
  <c r="L3762" i="8"/>
  <c r="K3762" i="8"/>
  <c r="L3759" i="8"/>
  <c r="K3759" i="8"/>
  <c r="L3748" i="8"/>
  <c r="K3748" i="8"/>
  <c r="L3755" i="8"/>
  <c r="K3755" i="8"/>
  <c r="K3744" i="8"/>
  <c r="L3744" i="8"/>
  <c r="L3740" i="8"/>
  <c r="K3740" i="8"/>
  <c r="L3747" i="8"/>
  <c r="K3747" i="8"/>
  <c r="L3751" i="8"/>
  <c r="K3751" i="8"/>
  <c r="K3757" i="8"/>
  <c r="L3757" i="8"/>
  <c r="K3753" i="8"/>
  <c r="L3753" i="8"/>
  <c r="H3739" i="8"/>
  <c r="H3735" i="8"/>
  <c r="H3731" i="8"/>
  <c r="H3727" i="8"/>
  <c r="H3723" i="8"/>
  <c r="H3719" i="8"/>
  <c r="H3715" i="8"/>
  <c r="H3711" i="8"/>
  <c r="H3707" i="8"/>
  <c r="H3703" i="8"/>
  <c r="H3699" i="8"/>
  <c r="H3695" i="8"/>
  <c r="H3734" i="8"/>
  <c r="H3722" i="8"/>
  <c r="H3710" i="8"/>
  <c r="H3736" i="8"/>
  <c r="H3732" i="8"/>
  <c r="H3728" i="8"/>
  <c r="H3724" i="8"/>
  <c r="H3720" i="8"/>
  <c r="H3716" i="8"/>
  <c r="H3712" i="8"/>
  <c r="H3708" i="8"/>
  <c r="H3704" i="8"/>
  <c r="H3700" i="8"/>
  <c r="H3696" i="8"/>
  <c r="H3738" i="8"/>
  <c r="H3730" i="8"/>
  <c r="H3726" i="8"/>
  <c r="H3718" i="8"/>
  <c r="H3706" i="8"/>
  <c r="H3694" i="8"/>
  <c r="H3737" i="8"/>
  <c r="H3733" i="8"/>
  <c r="H3729" i="8"/>
  <c r="H3725" i="8"/>
  <c r="H3721" i="8"/>
  <c r="H3717" i="8"/>
  <c r="H3713" i="8"/>
  <c r="H3709" i="8"/>
  <c r="H3705" i="8"/>
  <c r="H3701" i="8"/>
  <c r="H3697" i="8"/>
  <c r="H3693" i="8"/>
  <c r="H3714" i="8"/>
  <c r="H3702" i="8"/>
  <c r="H3698" i="8"/>
  <c r="G3688" i="8"/>
  <c r="F3688" i="8"/>
  <c r="G3687" i="8"/>
  <c r="F3687" i="8"/>
  <c r="G3686" i="8"/>
  <c r="F3686" i="8"/>
  <c r="G3685" i="8"/>
  <c r="F3685" i="8"/>
  <c r="G3684" i="8"/>
  <c r="F3684" i="8"/>
  <c r="A3684" i="8"/>
  <c r="A3685" i="8"/>
  <c r="A3686" i="8"/>
  <c r="A3687" i="8"/>
  <c r="A3688" i="8"/>
  <c r="I3693" i="8" l="1"/>
  <c r="J3693" i="8"/>
  <c r="I3725" i="8"/>
  <c r="J3725" i="8"/>
  <c r="I3711" i="8"/>
  <c r="J3711" i="8"/>
  <c r="I3698" i="8"/>
  <c r="J3698" i="8"/>
  <c r="I3697" i="8"/>
  <c r="J3697" i="8"/>
  <c r="I3713" i="8"/>
  <c r="J3713" i="8"/>
  <c r="I3729" i="8"/>
  <c r="J3729" i="8"/>
  <c r="I3706" i="8"/>
  <c r="J3706" i="8"/>
  <c r="I3738" i="8"/>
  <c r="J3738" i="8"/>
  <c r="I3708" i="8"/>
  <c r="J3708" i="8"/>
  <c r="I3724" i="8"/>
  <c r="J3724" i="8"/>
  <c r="I3710" i="8"/>
  <c r="J3710" i="8"/>
  <c r="I3699" i="8"/>
  <c r="J3699" i="8"/>
  <c r="I3715" i="8"/>
  <c r="J3715" i="8"/>
  <c r="I3731" i="8"/>
  <c r="J3731" i="8"/>
  <c r="I3730" i="8"/>
  <c r="J3730" i="8"/>
  <c r="I3720" i="8"/>
  <c r="J3720" i="8"/>
  <c r="I3695" i="8"/>
  <c r="J3695" i="8"/>
  <c r="I3702" i="8"/>
  <c r="J3702" i="8"/>
  <c r="I3701" i="8"/>
  <c r="J3701" i="8"/>
  <c r="I3717" i="8"/>
  <c r="J3717" i="8"/>
  <c r="I3733" i="8"/>
  <c r="J3733" i="8"/>
  <c r="I3718" i="8"/>
  <c r="J3718" i="8"/>
  <c r="I3696" i="8"/>
  <c r="J3696" i="8"/>
  <c r="I3712" i="8"/>
  <c r="J3712" i="8"/>
  <c r="I3728" i="8"/>
  <c r="J3728" i="8"/>
  <c r="I3722" i="8"/>
  <c r="J3722" i="8"/>
  <c r="I3703" i="8"/>
  <c r="J3703" i="8"/>
  <c r="I3719" i="8"/>
  <c r="J3719" i="8"/>
  <c r="I3735" i="8"/>
  <c r="J3735" i="8"/>
  <c r="I3709" i="8"/>
  <c r="J3709" i="8"/>
  <c r="I3694" i="8"/>
  <c r="J3694" i="8"/>
  <c r="I3704" i="8"/>
  <c r="J3704" i="8"/>
  <c r="I3736" i="8"/>
  <c r="J3736" i="8"/>
  <c r="I3727" i="8"/>
  <c r="J3727" i="8"/>
  <c r="I3714" i="8"/>
  <c r="J3714" i="8"/>
  <c r="I3705" i="8"/>
  <c r="J3705" i="8"/>
  <c r="I3721" i="8"/>
  <c r="J3721" i="8"/>
  <c r="I3737" i="8"/>
  <c r="J3737" i="8"/>
  <c r="I3726" i="8"/>
  <c r="J3726" i="8"/>
  <c r="I3700" i="8"/>
  <c r="J3700" i="8"/>
  <c r="I3716" i="8"/>
  <c r="J3716" i="8"/>
  <c r="I3732" i="8"/>
  <c r="J3732" i="8"/>
  <c r="I3734" i="8"/>
  <c r="J3734" i="8"/>
  <c r="I3707" i="8"/>
  <c r="J3707" i="8"/>
  <c r="I3723" i="8"/>
  <c r="J3723" i="8"/>
  <c r="I3739" i="8"/>
  <c r="J3739" i="8"/>
  <c r="G3683" i="8"/>
  <c r="F3683" i="8"/>
  <c r="G3682" i="8"/>
  <c r="F3682" i="8"/>
  <c r="G3681" i="8"/>
  <c r="F3681" i="8"/>
  <c r="G3680" i="8"/>
  <c r="F3680" i="8"/>
  <c r="G3679" i="8"/>
  <c r="F3679" i="8"/>
  <c r="G3678" i="8"/>
  <c r="F3678" i="8"/>
  <c r="G3677" i="8"/>
  <c r="F3677" i="8"/>
  <c r="G3676" i="8"/>
  <c r="F3676" i="8"/>
  <c r="G3675" i="8"/>
  <c r="F3675" i="8"/>
  <c r="G3674" i="8"/>
  <c r="F3674" i="8"/>
  <c r="G3673" i="8"/>
  <c r="F3673" i="8"/>
  <c r="G3672" i="8"/>
  <c r="F3672" i="8"/>
  <c r="G3671" i="8"/>
  <c r="F3671" i="8"/>
  <c r="G3670" i="8"/>
  <c r="F3670" i="8"/>
  <c r="G3669" i="8"/>
  <c r="F3669" i="8"/>
  <c r="G3668" i="8"/>
  <c r="F3668" i="8"/>
  <c r="G3667" i="8"/>
  <c r="F3667" i="8"/>
  <c r="G3666" i="8"/>
  <c r="F3666" i="8"/>
  <c r="G3665" i="8"/>
  <c r="F3665" i="8"/>
  <c r="G3664" i="8"/>
  <c r="F3664" i="8"/>
  <c r="G3663" i="8"/>
  <c r="F3663" i="8"/>
  <c r="G3662" i="8"/>
  <c r="F3662" i="8"/>
  <c r="G3661" i="8"/>
  <c r="F3661" i="8"/>
  <c r="G3660" i="8"/>
  <c r="F3660" i="8"/>
  <c r="G3659" i="8"/>
  <c r="F3659" i="8"/>
  <c r="G3658" i="8"/>
  <c r="F3658" i="8"/>
  <c r="G3657" i="8"/>
  <c r="F3657" i="8"/>
  <c r="G3656" i="8"/>
  <c r="F3656" i="8"/>
  <c r="G3655" i="8"/>
  <c r="F3655" i="8"/>
  <c r="G3654" i="8"/>
  <c r="F3654" i="8"/>
  <c r="G3653" i="8"/>
  <c r="F3653" i="8"/>
  <c r="G3652" i="8"/>
  <c r="F3652" i="8"/>
  <c r="G3651" i="8"/>
  <c r="F3651" i="8"/>
  <c r="G3650" i="8"/>
  <c r="F3650" i="8"/>
  <c r="G3649" i="8"/>
  <c r="F3649" i="8"/>
  <c r="G3648" i="8"/>
  <c r="F3648" i="8"/>
  <c r="G3647" i="8"/>
  <c r="F3647" i="8"/>
  <c r="G3646" i="8"/>
  <c r="F3646" i="8"/>
  <c r="G3645" i="8"/>
  <c r="F3645" i="8"/>
  <c r="G3644" i="8"/>
  <c r="F3644" i="8"/>
  <c r="G3643" i="8"/>
  <c r="F3643" i="8"/>
  <c r="G3642" i="8"/>
  <c r="F3642" i="8"/>
  <c r="A3669" i="8"/>
  <c r="A3670" i="8"/>
  <c r="A3671" i="8"/>
  <c r="A3672" i="8"/>
  <c r="A3673" i="8"/>
  <c r="A3674" i="8"/>
  <c r="A3675" i="8"/>
  <c r="A3676" i="8"/>
  <c r="A3677" i="8"/>
  <c r="A3678" i="8"/>
  <c r="A3679" i="8"/>
  <c r="A3680" i="8"/>
  <c r="A3681" i="8"/>
  <c r="A3682" i="8"/>
  <c r="A3683" i="8"/>
  <c r="L3723" i="8" l="1"/>
  <c r="K3723" i="8"/>
  <c r="K3734" i="8"/>
  <c r="L3734" i="8"/>
  <c r="L3716" i="8"/>
  <c r="K3716" i="8"/>
  <c r="K3726" i="8"/>
  <c r="L3726" i="8"/>
  <c r="L3721" i="8"/>
  <c r="K3721" i="8"/>
  <c r="K3714" i="8"/>
  <c r="L3714" i="8"/>
  <c r="L3736" i="8"/>
  <c r="K3736" i="8"/>
  <c r="K3694" i="8"/>
  <c r="L3694" i="8"/>
  <c r="L3735" i="8"/>
  <c r="K3735" i="8"/>
  <c r="L3703" i="8"/>
  <c r="K3703" i="8"/>
  <c r="L3728" i="8"/>
  <c r="K3728" i="8"/>
  <c r="L3696" i="8"/>
  <c r="K3696" i="8"/>
  <c r="L3733" i="8"/>
  <c r="K3733" i="8"/>
  <c r="K3701" i="8"/>
  <c r="L3701" i="8"/>
  <c r="L3695" i="8"/>
  <c r="K3695" i="8"/>
  <c r="K3730" i="8"/>
  <c r="L3730" i="8"/>
  <c r="L3715" i="8"/>
  <c r="K3715" i="8"/>
  <c r="K3710" i="8"/>
  <c r="L3710" i="8"/>
  <c r="L3708" i="8"/>
  <c r="K3708" i="8"/>
  <c r="K3706" i="8"/>
  <c r="L3706" i="8"/>
  <c r="K3713" i="8"/>
  <c r="L3713" i="8"/>
  <c r="K3698" i="8"/>
  <c r="L3698" i="8"/>
  <c r="L3725" i="8"/>
  <c r="K3725" i="8"/>
  <c r="L3739" i="8"/>
  <c r="K3739" i="8"/>
  <c r="L3707" i="8"/>
  <c r="K3707" i="8"/>
  <c r="L3732" i="8"/>
  <c r="K3732" i="8"/>
  <c r="L3700" i="8"/>
  <c r="K3700" i="8"/>
  <c r="L3737" i="8"/>
  <c r="K3737" i="8"/>
  <c r="K3705" i="8"/>
  <c r="L3705" i="8"/>
  <c r="L3727" i="8"/>
  <c r="K3727" i="8"/>
  <c r="L3704" i="8"/>
  <c r="K3704" i="8"/>
  <c r="L3709" i="8"/>
  <c r="K3709" i="8"/>
  <c r="L3719" i="8"/>
  <c r="K3719" i="8"/>
  <c r="K3722" i="8"/>
  <c r="L3722" i="8"/>
  <c r="L3712" i="8"/>
  <c r="K3712" i="8"/>
  <c r="K3718" i="8"/>
  <c r="L3718" i="8"/>
  <c r="K3717" i="8"/>
  <c r="L3717" i="8"/>
  <c r="K3702" i="8"/>
  <c r="L3702" i="8"/>
  <c r="L3720" i="8"/>
  <c r="K3720" i="8"/>
  <c r="L3731" i="8"/>
  <c r="K3731" i="8"/>
  <c r="L3699" i="8"/>
  <c r="K3699" i="8"/>
  <c r="L3724" i="8"/>
  <c r="K3724" i="8"/>
  <c r="K3738" i="8"/>
  <c r="L3738" i="8"/>
  <c r="K3729" i="8"/>
  <c r="L3729" i="8"/>
  <c r="K3697" i="8"/>
  <c r="L3697" i="8"/>
  <c r="L3711" i="8"/>
  <c r="K3711" i="8"/>
  <c r="L3693" i="8"/>
  <c r="K3693" i="8"/>
  <c r="A3665" i="8"/>
  <c r="A3666" i="8"/>
  <c r="A3667" i="8"/>
  <c r="A3668" i="8"/>
  <c r="A3642" i="8" l="1"/>
  <c r="A3643" i="8"/>
  <c r="A3644" i="8"/>
  <c r="A3645" i="8"/>
  <c r="A3646" i="8"/>
  <c r="A3647" i="8"/>
  <c r="A3648" i="8"/>
  <c r="A3649" i="8"/>
  <c r="A3650" i="8"/>
  <c r="A3651" i="8"/>
  <c r="A3652" i="8"/>
  <c r="A3653" i="8"/>
  <c r="A3654" i="8"/>
  <c r="A3655" i="8"/>
  <c r="A3656" i="8"/>
  <c r="A3657" i="8"/>
  <c r="A3658" i="8"/>
  <c r="A3659" i="8"/>
  <c r="A3660" i="8"/>
  <c r="A3661" i="8"/>
  <c r="A3662" i="8"/>
  <c r="A3663" i="8"/>
  <c r="A3664" i="8"/>
  <c r="G3641" i="8" l="1"/>
  <c r="F3641" i="8"/>
  <c r="G3640" i="8"/>
  <c r="F3640" i="8"/>
  <c r="G3639" i="8"/>
  <c r="F3639" i="8"/>
  <c r="G3638" i="8"/>
  <c r="F3638" i="8"/>
  <c r="G3637" i="8"/>
  <c r="F3637" i="8"/>
  <c r="G3636" i="8"/>
  <c r="F3636" i="8"/>
  <c r="G3635" i="8"/>
  <c r="F3635" i="8"/>
  <c r="G3634" i="8"/>
  <c r="F3634" i="8"/>
  <c r="G3633" i="8"/>
  <c r="F3633" i="8"/>
  <c r="A3633" i="8"/>
  <c r="A3634" i="8"/>
  <c r="A3635" i="8"/>
  <c r="A3636" i="8"/>
  <c r="A3637" i="8"/>
  <c r="A3638" i="8"/>
  <c r="A3639" i="8"/>
  <c r="A3640" i="8"/>
  <c r="A3641" i="8"/>
  <c r="G3632" i="8" l="1"/>
  <c r="F3632" i="8"/>
  <c r="G3631" i="8"/>
  <c r="F3631" i="8"/>
  <c r="G3630" i="8"/>
  <c r="F3630" i="8"/>
  <c r="G3629" i="8"/>
  <c r="F3629" i="8"/>
  <c r="G3628" i="8"/>
  <c r="F3628" i="8"/>
  <c r="A3628" i="8"/>
  <c r="A3629" i="8"/>
  <c r="A3630" i="8"/>
  <c r="A3631" i="8"/>
  <c r="A3632" i="8"/>
  <c r="G3627" i="8" l="1"/>
  <c r="F3627" i="8"/>
  <c r="G3626" i="8"/>
  <c r="F3626" i="8"/>
  <c r="A3626" i="8"/>
  <c r="A3627" i="8"/>
  <c r="G3625" i="8" l="1"/>
  <c r="F3625" i="8"/>
  <c r="G3624" i="8"/>
  <c r="F3624" i="8"/>
  <c r="G3623" i="8"/>
  <c r="F3623" i="8"/>
  <c r="G3622" i="8"/>
  <c r="F3622" i="8"/>
  <c r="G3621" i="8"/>
  <c r="F3621" i="8"/>
  <c r="G3620" i="8"/>
  <c r="F3620" i="8"/>
  <c r="A3620" i="8"/>
  <c r="A3621" i="8"/>
  <c r="A3622" i="8"/>
  <c r="A3623" i="8"/>
  <c r="A3624" i="8"/>
  <c r="A3625" i="8"/>
  <c r="G3619" i="8" l="1"/>
  <c r="F3619" i="8"/>
  <c r="G3618" i="8"/>
  <c r="F3618" i="8"/>
  <c r="G3617" i="8"/>
  <c r="F3617" i="8"/>
  <c r="G3616" i="8"/>
  <c r="F3616" i="8"/>
  <c r="G3615" i="8"/>
  <c r="F3615" i="8"/>
  <c r="A3619" i="8"/>
  <c r="A3618" i="8"/>
  <c r="A3617" i="8"/>
  <c r="A3616" i="8"/>
  <c r="A3615" i="8"/>
  <c r="G3614" i="8" l="1"/>
  <c r="F3614" i="8"/>
  <c r="G3613" i="8"/>
  <c r="F3613" i="8"/>
  <c r="G3612" i="8"/>
  <c r="F3612" i="8"/>
  <c r="G3611" i="8"/>
  <c r="F3611" i="8"/>
  <c r="A3611" i="8"/>
  <c r="A3612" i="8"/>
  <c r="A3613" i="8"/>
  <c r="A3614" i="8"/>
  <c r="F3606" i="8" l="1"/>
  <c r="G3606" i="8"/>
  <c r="F3607" i="8"/>
  <c r="G3607" i="8"/>
  <c r="F3608" i="8"/>
  <c r="G3608" i="8"/>
  <c r="F3609" i="8"/>
  <c r="G3609" i="8"/>
  <c r="F3610" i="8"/>
  <c r="G3610" i="8"/>
  <c r="A3606" i="8"/>
  <c r="A3607" i="8"/>
  <c r="A3608" i="8"/>
  <c r="A3609" i="8"/>
  <c r="A3610" i="8"/>
  <c r="G3605" i="8" l="1"/>
  <c r="F3605" i="8"/>
  <c r="G3604" i="8"/>
  <c r="F3604" i="8"/>
  <c r="G3603" i="8"/>
  <c r="F3603" i="8"/>
  <c r="A3605" i="8"/>
  <c r="A3604" i="8"/>
  <c r="A3603" i="8"/>
  <c r="I3" i="16" l="1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I210" i="16"/>
  <c r="I211" i="16"/>
  <c r="I212" i="16"/>
  <c r="I213" i="16"/>
  <c r="I214" i="16"/>
  <c r="I215" i="16"/>
  <c r="I216" i="16"/>
  <c r="I217" i="16"/>
  <c r="I218" i="16"/>
  <c r="I219" i="16"/>
  <c r="I220" i="16"/>
  <c r="I221" i="16"/>
  <c r="I222" i="16"/>
  <c r="I223" i="16"/>
  <c r="I224" i="16"/>
  <c r="I225" i="16"/>
  <c r="I226" i="16"/>
  <c r="I227" i="16"/>
  <c r="I228" i="16"/>
  <c r="I229" i="16"/>
  <c r="I230" i="16"/>
  <c r="I231" i="16"/>
  <c r="I232" i="16"/>
  <c r="I233" i="16"/>
  <c r="I234" i="16"/>
  <c r="I235" i="16"/>
  <c r="I236" i="16"/>
  <c r="I237" i="16"/>
  <c r="I238" i="16"/>
  <c r="I239" i="16"/>
  <c r="I240" i="16"/>
  <c r="I241" i="16"/>
  <c r="I242" i="16"/>
  <c r="I243" i="16"/>
  <c r="I244" i="16"/>
  <c r="I245" i="16"/>
  <c r="I246" i="16"/>
  <c r="I247" i="16"/>
  <c r="I248" i="16"/>
  <c r="I249" i="16"/>
  <c r="I250" i="16"/>
  <c r="I251" i="16"/>
  <c r="I252" i="16"/>
  <c r="I253" i="16"/>
  <c r="I254" i="16"/>
  <c r="I255" i="16"/>
  <c r="I256" i="16"/>
  <c r="I257" i="16"/>
  <c r="I258" i="16"/>
  <c r="I259" i="16"/>
  <c r="I260" i="16"/>
  <c r="I261" i="16"/>
  <c r="I262" i="16"/>
  <c r="I263" i="16"/>
  <c r="I264" i="16"/>
  <c r="I265" i="16"/>
  <c r="I266" i="16"/>
  <c r="I267" i="16"/>
  <c r="I268" i="16"/>
  <c r="I269" i="16"/>
  <c r="I270" i="16"/>
  <c r="I271" i="16"/>
  <c r="I272" i="16"/>
  <c r="I273" i="16"/>
  <c r="I274" i="16"/>
  <c r="I275" i="16"/>
  <c r="I276" i="16"/>
  <c r="I277" i="16"/>
  <c r="I278" i="16"/>
  <c r="I279" i="16"/>
  <c r="I280" i="16"/>
  <c r="I281" i="16"/>
  <c r="I282" i="16"/>
  <c r="I283" i="16"/>
  <c r="I284" i="16"/>
  <c r="I285" i="16"/>
  <c r="I286" i="16"/>
  <c r="I287" i="16"/>
  <c r="I288" i="16"/>
  <c r="I289" i="16"/>
  <c r="I290" i="16"/>
  <c r="I291" i="16"/>
  <c r="I292" i="16"/>
  <c r="I293" i="16"/>
  <c r="I294" i="16"/>
  <c r="I295" i="16"/>
  <c r="I296" i="16"/>
  <c r="I297" i="16"/>
  <c r="I298" i="16"/>
  <c r="I299" i="16"/>
  <c r="I300" i="16"/>
  <c r="I301" i="16"/>
  <c r="I302" i="16"/>
  <c r="I303" i="16"/>
  <c r="I304" i="16"/>
  <c r="I305" i="16"/>
  <c r="I306" i="16"/>
  <c r="I307" i="16"/>
  <c r="I308" i="16"/>
  <c r="I309" i="16"/>
  <c r="I310" i="16"/>
  <c r="I311" i="16"/>
  <c r="I312" i="16"/>
  <c r="I313" i="16"/>
  <c r="I314" i="16"/>
  <c r="I315" i="16"/>
  <c r="I316" i="16"/>
  <c r="I317" i="16"/>
  <c r="I318" i="16"/>
  <c r="I319" i="16"/>
  <c r="I320" i="16"/>
  <c r="I321" i="16"/>
  <c r="I322" i="16"/>
  <c r="I323" i="16"/>
  <c r="I324" i="16"/>
  <c r="I325" i="16"/>
  <c r="I326" i="16"/>
  <c r="I327" i="16"/>
  <c r="I328" i="16"/>
  <c r="I329" i="16"/>
  <c r="I330" i="16"/>
  <c r="I331" i="16"/>
  <c r="I332" i="16"/>
  <c r="I333" i="16"/>
  <c r="I334" i="16"/>
  <c r="I335" i="16"/>
  <c r="I336" i="16"/>
  <c r="I337" i="16"/>
  <c r="I338" i="16"/>
  <c r="I339" i="16"/>
  <c r="I340" i="16"/>
  <c r="I341" i="16"/>
  <c r="I342" i="16"/>
  <c r="I343" i="16"/>
  <c r="I344" i="16"/>
  <c r="I345" i="16"/>
  <c r="I346" i="16"/>
  <c r="I347" i="16"/>
  <c r="I348" i="16"/>
  <c r="I349" i="16"/>
  <c r="I350" i="16"/>
  <c r="I351" i="16"/>
  <c r="I352" i="16"/>
  <c r="I353" i="16"/>
  <c r="I354" i="16"/>
  <c r="I355" i="16"/>
  <c r="I356" i="16"/>
  <c r="I357" i="16"/>
  <c r="I358" i="16"/>
  <c r="I359" i="16"/>
  <c r="I360" i="16"/>
  <c r="I361" i="16"/>
  <c r="I362" i="16"/>
  <c r="I363" i="16"/>
  <c r="I364" i="16"/>
  <c r="I365" i="16"/>
  <c r="I366" i="16"/>
  <c r="I367" i="16"/>
  <c r="I368" i="16"/>
  <c r="I369" i="16"/>
  <c r="I370" i="16"/>
  <c r="I371" i="16"/>
  <c r="I372" i="16"/>
  <c r="I373" i="16"/>
  <c r="I374" i="16"/>
  <c r="I375" i="16"/>
  <c r="I376" i="16"/>
  <c r="I377" i="16"/>
  <c r="I378" i="16"/>
  <c r="I379" i="16"/>
  <c r="I380" i="16"/>
  <c r="I381" i="16"/>
  <c r="I382" i="16"/>
  <c r="I383" i="16"/>
  <c r="I384" i="16"/>
  <c r="I385" i="16"/>
  <c r="I386" i="16"/>
  <c r="I387" i="16"/>
  <c r="I388" i="16"/>
  <c r="I389" i="16"/>
  <c r="I390" i="16"/>
  <c r="I391" i="16"/>
  <c r="I392" i="16"/>
  <c r="I393" i="16"/>
  <c r="I394" i="16"/>
  <c r="I395" i="16"/>
  <c r="I396" i="16"/>
  <c r="I397" i="16"/>
  <c r="I398" i="16"/>
  <c r="I399" i="16"/>
  <c r="I400" i="16"/>
  <c r="I401" i="16"/>
  <c r="I402" i="16"/>
  <c r="I403" i="16"/>
  <c r="I404" i="16"/>
  <c r="I405" i="16"/>
  <c r="I406" i="16"/>
  <c r="I407" i="16"/>
  <c r="I408" i="16"/>
  <c r="I409" i="16"/>
  <c r="I410" i="16"/>
  <c r="I411" i="16"/>
  <c r="I412" i="16"/>
  <c r="I413" i="16"/>
  <c r="I414" i="16"/>
  <c r="I415" i="16"/>
  <c r="I416" i="16"/>
  <c r="I417" i="16"/>
  <c r="I418" i="16"/>
  <c r="I419" i="16"/>
  <c r="I420" i="16"/>
  <c r="I421" i="16"/>
  <c r="I422" i="16"/>
  <c r="I423" i="16"/>
  <c r="I424" i="16"/>
  <c r="I425" i="16"/>
  <c r="I426" i="16"/>
  <c r="I427" i="16"/>
  <c r="I428" i="16"/>
  <c r="I429" i="16"/>
  <c r="I430" i="16"/>
  <c r="I431" i="16"/>
  <c r="I432" i="16"/>
  <c r="I433" i="16"/>
  <c r="I434" i="16"/>
  <c r="I435" i="16"/>
  <c r="I436" i="16"/>
  <c r="I437" i="16"/>
  <c r="I438" i="16"/>
  <c r="I439" i="16"/>
  <c r="I440" i="16"/>
  <c r="I441" i="16"/>
  <c r="I442" i="16"/>
  <c r="I443" i="16"/>
  <c r="I444" i="16"/>
  <c r="I445" i="16"/>
  <c r="I446" i="16"/>
  <c r="I447" i="16"/>
  <c r="I448" i="16"/>
  <c r="I449" i="16"/>
  <c r="I450" i="16"/>
  <c r="I451" i="16"/>
  <c r="I452" i="16"/>
  <c r="I453" i="16"/>
  <c r="I454" i="16"/>
  <c r="I455" i="16"/>
  <c r="I456" i="16"/>
  <c r="I457" i="16"/>
  <c r="I458" i="16"/>
  <c r="I459" i="16"/>
  <c r="I460" i="16"/>
  <c r="I461" i="16"/>
  <c r="I462" i="16"/>
  <c r="I463" i="16"/>
  <c r="I464" i="16"/>
  <c r="I465" i="16"/>
  <c r="I466" i="16"/>
  <c r="I467" i="16"/>
  <c r="I468" i="16"/>
  <c r="I469" i="16"/>
  <c r="I470" i="16"/>
  <c r="I471" i="16"/>
  <c r="I472" i="16"/>
  <c r="I473" i="16"/>
  <c r="I474" i="16"/>
  <c r="I475" i="16"/>
  <c r="I476" i="16"/>
  <c r="I477" i="16"/>
  <c r="I478" i="16"/>
  <c r="I479" i="16"/>
  <c r="I480" i="16"/>
  <c r="I481" i="16"/>
  <c r="I482" i="16"/>
  <c r="I483" i="16"/>
  <c r="I484" i="16"/>
  <c r="I485" i="16"/>
  <c r="I486" i="16"/>
  <c r="I487" i="16"/>
  <c r="I488" i="16"/>
  <c r="I489" i="16"/>
  <c r="I490" i="16"/>
  <c r="I491" i="16"/>
  <c r="I492" i="16"/>
  <c r="I493" i="16"/>
  <c r="I494" i="16"/>
  <c r="I495" i="16"/>
  <c r="I496" i="16"/>
  <c r="I497" i="16"/>
  <c r="I498" i="16"/>
  <c r="I499" i="16"/>
  <c r="I500" i="16"/>
  <c r="I501" i="16"/>
  <c r="I502" i="16"/>
  <c r="I503" i="16"/>
  <c r="I504" i="16"/>
  <c r="I505" i="16"/>
  <c r="I506" i="16"/>
  <c r="I507" i="16"/>
  <c r="I508" i="16"/>
  <c r="I509" i="16"/>
  <c r="I510" i="16"/>
  <c r="I511" i="16"/>
  <c r="I512" i="16"/>
  <c r="I513" i="16"/>
  <c r="I514" i="16"/>
  <c r="I515" i="16"/>
  <c r="I516" i="16"/>
  <c r="I517" i="16"/>
  <c r="I518" i="16"/>
  <c r="I519" i="16"/>
  <c r="I520" i="16"/>
  <c r="I521" i="16"/>
  <c r="I522" i="16"/>
  <c r="I523" i="16"/>
  <c r="I524" i="16"/>
  <c r="I525" i="16"/>
  <c r="I526" i="16"/>
  <c r="I527" i="16"/>
  <c r="I528" i="16"/>
  <c r="I529" i="16"/>
  <c r="I530" i="16"/>
  <c r="I531" i="16"/>
  <c r="I532" i="16"/>
  <c r="I533" i="16"/>
  <c r="I534" i="16"/>
  <c r="I535" i="16"/>
  <c r="I536" i="16"/>
  <c r="I537" i="16"/>
  <c r="I538" i="16"/>
  <c r="I539" i="16"/>
  <c r="I540" i="16"/>
  <c r="I541" i="16"/>
  <c r="I542" i="16"/>
  <c r="I543" i="16"/>
  <c r="I544" i="16"/>
  <c r="I545" i="16"/>
  <c r="I546" i="16"/>
  <c r="I547" i="16"/>
  <c r="I548" i="16"/>
  <c r="I549" i="16"/>
  <c r="I550" i="16"/>
  <c r="I551" i="16"/>
  <c r="I552" i="16"/>
  <c r="I553" i="16"/>
  <c r="I554" i="16"/>
  <c r="I555" i="16"/>
  <c r="I556" i="16"/>
  <c r="I557" i="16"/>
  <c r="I558" i="16"/>
  <c r="I559" i="16"/>
  <c r="I560" i="16"/>
  <c r="I561" i="16"/>
  <c r="I562" i="16"/>
  <c r="I563" i="16"/>
  <c r="I564" i="16"/>
  <c r="I565" i="16"/>
  <c r="I566" i="16"/>
  <c r="I567" i="16"/>
  <c r="I568" i="16"/>
  <c r="I569" i="16"/>
  <c r="I570" i="16"/>
  <c r="I571" i="16"/>
  <c r="I572" i="16"/>
  <c r="I573" i="16"/>
  <c r="I574" i="16"/>
  <c r="I575" i="16"/>
  <c r="I576" i="16"/>
  <c r="I577" i="16"/>
  <c r="I578" i="16"/>
  <c r="I579" i="16"/>
  <c r="I580" i="16"/>
  <c r="I581" i="16"/>
  <c r="I582" i="16"/>
  <c r="I583" i="16"/>
  <c r="I584" i="16"/>
  <c r="I585" i="16"/>
  <c r="I586" i="16"/>
  <c r="I587" i="16"/>
  <c r="I588" i="16"/>
  <c r="I589" i="16"/>
  <c r="I590" i="16"/>
  <c r="I591" i="16"/>
  <c r="I592" i="16"/>
  <c r="I593" i="16"/>
  <c r="I594" i="16"/>
  <c r="I595" i="16"/>
  <c r="I596" i="16"/>
  <c r="I597" i="16"/>
  <c r="I598" i="16"/>
  <c r="I599" i="16"/>
  <c r="I600" i="16"/>
  <c r="I601" i="16"/>
  <c r="I602" i="16"/>
  <c r="I603" i="16"/>
  <c r="I604" i="16"/>
  <c r="I605" i="16"/>
  <c r="I606" i="16"/>
  <c r="I607" i="16"/>
  <c r="I608" i="16"/>
  <c r="I609" i="16"/>
  <c r="I610" i="16"/>
  <c r="I611" i="16"/>
  <c r="I612" i="16"/>
  <c r="I613" i="16"/>
  <c r="I614" i="16"/>
  <c r="I615" i="16"/>
  <c r="I616" i="16"/>
  <c r="I617" i="16"/>
  <c r="I618" i="16"/>
  <c r="I619" i="16"/>
  <c r="I620" i="16"/>
  <c r="I621" i="16"/>
  <c r="I622" i="16"/>
  <c r="I623" i="16"/>
  <c r="I624" i="16"/>
  <c r="I625" i="16"/>
  <c r="I626" i="16"/>
  <c r="I627" i="16"/>
  <c r="I628" i="16"/>
  <c r="I629" i="16"/>
  <c r="I630" i="16"/>
  <c r="I631" i="16"/>
  <c r="I632" i="16"/>
  <c r="I633" i="16"/>
  <c r="I634" i="16"/>
  <c r="I635" i="16"/>
  <c r="I636" i="16"/>
  <c r="I637" i="16"/>
  <c r="I638" i="16"/>
  <c r="I639" i="16"/>
  <c r="I640" i="16"/>
  <c r="I641" i="16"/>
  <c r="I642" i="16"/>
  <c r="I643" i="16"/>
  <c r="I644" i="16"/>
  <c r="I645" i="16"/>
  <c r="I646" i="16"/>
  <c r="I647" i="16"/>
  <c r="I648" i="16"/>
  <c r="I649" i="16"/>
  <c r="I650" i="16"/>
  <c r="I651" i="16"/>
  <c r="I652" i="16"/>
  <c r="I653" i="16"/>
  <c r="I654" i="16"/>
  <c r="I655" i="16"/>
  <c r="I656" i="16"/>
  <c r="I657" i="16"/>
  <c r="I658" i="16"/>
  <c r="I659" i="16"/>
  <c r="I660" i="16"/>
  <c r="I661" i="16"/>
  <c r="I662" i="16"/>
  <c r="I663" i="16"/>
  <c r="I664" i="16"/>
  <c r="I665" i="16"/>
  <c r="I666" i="16"/>
  <c r="I667" i="16"/>
  <c r="I668" i="16"/>
  <c r="I669" i="16"/>
  <c r="I670" i="16"/>
  <c r="I671" i="16"/>
  <c r="I672" i="16"/>
  <c r="I673" i="16"/>
  <c r="I674" i="16"/>
  <c r="I675" i="16"/>
  <c r="I676" i="16"/>
  <c r="I677" i="16"/>
  <c r="I678" i="16"/>
  <c r="I679" i="16"/>
  <c r="I680" i="16"/>
  <c r="I681" i="16"/>
  <c r="I682" i="16"/>
  <c r="I683" i="16"/>
  <c r="I684" i="16"/>
  <c r="I685" i="16"/>
  <c r="I686" i="16"/>
  <c r="I687" i="16"/>
  <c r="I688" i="16"/>
  <c r="I689" i="16"/>
  <c r="I690" i="16"/>
  <c r="I691" i="16"/>
  <c r="I692" i="16"/>
  <c r="I693" i="16"/>
  <c r="I694" i="16"/>
  <c r="I695" i="16"/>
  <c r="I696" i="16"/>
  <c r="I697" i="16"/>
  <c r="I698" i="16"/>
  <c r="I699" i="16"/>
  <c r="I700" i="16"/>
  <c r="I701" i="16"/>
  <c r="I702" i="16"/>
  <c r="I703" i="16"/>
  <c r="I704" i="16"/>
  <c r="I705" i="16"/>
  <c r="I706" i="16"/>
  <c r="I707" i="16"/>
  <c r="I708" i="16"/>
  <c r="I709" i="16"/>
  <c r="I710" i="16"/>
  <c r="I711" i="16"/>
  <c r="I712" i="16"/>
  <c r="I713" i="16"/>
  <c r="I714" i="16"/>
  <c r="I715" i="16"/>
  <c r="I716" i="16"/>
  <c r="I717" i="16"/>
  <c r="I718" i="16"/>
  <c r="I719" i="16"/>
  <c r="I720" i="16"/>
  <c r="I721" i="16"/>
  <c r="I722" i="16"/>
  <c r="I723" i="16"/>
  <c r="I724" i="16"/>
  <c r="I725" i="16"/>
  <c r="I726" i="16"/>
  <c r="I727" i="16"/>
  <c r="I728" i="16"/>
  <c r="I729" i="16"/>
  <c r="I730" i="16"/>
  <c r="I731" i="16"/>
  <c r="I732" i="16"/>
  <c r="I733" i="16"/>
  <c r="I734" i="16"/>
  <c r="I735" i="16"/>
  <c r="I736" i="16"/>
  <c r="I737" i="16"/>
  <c r="I738" i="16"/>
  <c r="I739" i="16"/>
  <c r="I740" i="16"/>
  <c r="I741" i="16"/>
  <c r="I742" i="16"/>
  <c r="I743" i="16"/>
  <c r="I744" i="16"/>
  <c r="I745" i="16"/>
  <c r="I746" i="16"/>
  <c r="I747" i="16"/>
  <c r="I748" i="16"/>
  <c r="I749" i="16"/>
  <c r="I750" i="16"/>
  <c r="I751" i="16"/>
  <c r="I752" i="16"/>
  <c r="I753" i="16"/>
  <c r="I754" i="16"/>
  <c r="I755" i="16"/>
  <c r="I756" i="16"/>
  <c r="I757" i="16"/>
  <c r="I758" i="16"/>
  <c r="I2" i="16"/>
  <c r="B115" i="12" l="1"/>
  <c r="D115" i="12" s="1"/>
  <c r="B107" i="12"/>
  <c r="D107" i="12" s="1"/>
  <c r="B99" i="12"/>
  <c r="D99" i="12" s="1"/>
  <c r="B91" i="12"/>
  <c r="D91" i="12" s="1"/>
  <c r="B83" i="12"/>
  <c r="D83" i="12" s="1"/>
  <c r="B75" i="12"/>
  <c r="D75" i="12" s="1"/>
  <c r="B67" i="12"/>
  <c r="D67" i="12" s="1"/>
  <c r="B59" i="12"/>
  <c r="D59" i="12" s="1"/>
  <c r="B51" i="12"/>
  <c r="D51" i="12" s="1"/>
  <c r="B43" i="12"/>
  <c r="D43" i="12" s="1"/>
  <c r="B35" i="12"/>
  <c r="D35" i="12" s="1"/>
  <c r="B27" i="12"/>
  <c r="D27" i="12" s="1"/>
  <c r="B19" i="12"/>
  <c r="D19" i="12" s="1"/>
  <c r="B11" i="12"/>
  <c r="D11" i="12" s="1"/>
  <c r="B3" i="12"/>
  <c r="D3" i="12" s="1"/>
  <c r="A4" i="12"/>
  <c r="A5" i="12" s="1"/>
  <c r="A6" i="12" s="1"/>
  <c r="A7" i="12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A457" i="12" s="1"/>
  <c r="A458" i="12" s="1"/>
  <c r="A459" i="12" s="1"/>
  <c r="A460" i="12" s="1"/>
  <c r="A461" i="12" s="1"/>
  <c r="A462" i="12" s="1"/>
  <c r="A463" i="12" s="1"/>
  <c r="A464" i="12" s="1"/>
  <c r="A465" i="12" s="1"/>
  <c r="A466" i="12" s="1"/>
  <c r="A467" i="12" s="1"/>
  <c r="A468" i="12" s="1"/>
  <c r="A469" i="12" s="1"/>
  <c r="A470" i="12" s="1"/>
  <c r="A471" i="12" s="1"/>
  <c r="A472" i="12" s="1"/>
  <c r="A473" i="12" s="1"/>
  <c r="A474" i="12" s="1"/>
  <c r="A475" i="12" s="1"/>
  <c r="A476" i="12" s="1"/>
  <c r="A477" i="12" s="1"/>
  <c r="A478" i="12" s="1"/>
  <c r="A479" i="12" s="1"/>
  <c r="A480" i="12" s="1"/>
  <c r="A481" i="12" s="1"/>
  <c r="A482" i="12" s="1"/>
  <c r="A483" i="12" s="1"/>
  <c r="A484" i="12" s="1"/>
  <c r="A485" i="12" s="1"/>
  <c r="A486" i="12" s="1"/>
  <c r="A487" i="12" s="1"/>
  <c r="A488" i="12" s="1"/>
  <c r="A489" i="12" s="1"/>
  <c r="A490" i="12" s="1"/>
  <c r="A491" i="12" s="1"/>
  <c r="A492" i="12" s="1"/>
  <c r="A493" i="12" s="1"/>
  <c r="A494" i="12" s="1"/>
  <c r="A495" i="12" s="1"/>
  <c r="A496" i="12" s="1"/>
  <c r="A497" i="12" s="1"/>
  <c r="A498" i="12" s="1"/>
  <c r="A499" i="12" s="1"/>
  <c r="A500" i="12" s="1"/>
  <c r="A501" i="12" s="1"/>
  <c r="A502" i="12" s="1"/>
  <c r="A503" i="12" s="1"/>
  <c r="A504" i="12" s="1"/>
  <c r="A505" i="12" s="1"/>
  <c r="A506" i="12" s="1"/>
  <c r="A507" i="12" s="1"/>
  <c r="A508" i="12" s="1"/>
  <c r="A509" i="12" s="1"/>
  <c r="A510" i="12" s="1"/>
  <c r="A511" i="12" s="1"/>
  <c r="A512" i="12" s="1"/>
  <c r="A513" i="12" s="1"/>
  <c r="A514" i="12" s="1"/>
  <c r="A515" i="12" s="1"/>
  <c r="A516" i="12" s="1"/>
  <c r="A517" i="12" s="1"/>
  <c r="A518" i="12" s="1"/>
  <c r="A519" i="12" s="1"/>
  <c r="A520" i="12" s="1"/>
  <c r="A521" i="12" s="1"/>
  <c r="A522" i="12" s="1"/>
  <c r="A523" i="12" s="1"/>
  <c r="A524" i="12" s="1"/>
  <c r="A525" i="12" s="1"/>
  <c r="A526" i="12" s="1"/>
  <c r="A527" i="12" s="1"/>
  <c r="A528" i="12" s="1"/>
  <c r="A529" i="12" s="1"/>
  <c r="A530" i="12" s="1"/>
  <c r="A531" i="12" s="1"/>
  <c r="A532" i="12" s="1"/>
  <c r="A533" i="12" s="1"/>
  <c r="A534" i="12" s="1"/>
  <c r="A535" i="12" s="1"/>
  <c r="A536" i="12" s="1"/>
  <c r="A537" i="12" s="1"/>
  <c r="A538" i="12" s="1"/>
  <c r="A539" i="12" s="1"/>
  <c r="A540" i="12" s="1"/>
  <c r="A541" i="12" s="1"/>
  <c r="A542" i="12" s="1"/>
  <c r="A543" i="12" s="1"/>
  <c r="A544" i="12" s="1"/>
  <c r="A545" i="12" s="1"/>
  <c r="A546" i="12" s="1"/>
  <c r="A547" i="12" s="1"/>
  <c r="A548" i="12" s="1"/>
  <c r="A549" i="12" s="1"/>
  <c r="A550" i="12" s="1"/>
  <c r="A551" i="12" s="1"/>
  <c r="A552" i="12" s="1"/>
  <c r="A553" i="12" s="1"/>
  <c r="A554" i="12" s="1"/>
  <c r="A555" i="12" s="1"/>
  <c r="A556" i="12" s="1"/>
  <c r="A557" i="12" s="1"/>
  <c r="A558" i="12" s="1"/>
  <c r="A559" i="12" s="1"/>
  <c r="A560" i="12" s="1"/>
  <c r="A561" i="12" s="1"/>
  <c r="A562" i="12" s="1"/>
  <c r="A563" i="12" s="1"/>
  <c r="A564" i="12" s="1"/>
  <c r="A565" i="12" s="1"/>
  <c r="A566" i="12" s="1"/>
  <c r="A567" i="12" s="1"/>
  <c r="A568" i="12" s="1"/>
  <c r="A569" i="12" s="1"/>
  <c r="A570" i="12" s="1"/>
  <c r="A571" i="12" s="1"/>
  <c r="A572" i="12" s="1"/>
  <c r="A573" i="12" s="1"/>
  <c r="A574" i="12" s="1"/>
  <c r="A575" i="12" s="1"/>
  <c r="A576" i="12" s="1"/>
  <c r="A577" i="12" s="1"/>
  <c r="A578" i="12" s="1"/>
  <c r="A579" i="12" s="1"/>
  <c r="A580" i="12" s="1"/>
  <c r="A581" i="12" s="1"/>
  <c r="A582" i="12" s="1"/>
  <c r="A583" i="12" s="1"/>
  <c r="A584" i="12" s="1"/>
  <c r="A585" i="12" s="1"/>
  <c r="A586" i="12" s="1"/>
  <c r="A587" i="12" s="1"/>
  <c r="A588" i="12" s="1"/>
  <c r="A589" i="12" s="1"/>
  <c r="A590" i="12" s="1"/>
  <c r="A591" i="12" s="1"/>
  <c r="A592" i="12" s="1"/>
  <c r="A593" i="12" s="1"/>
  <c r="A594" i="12" s="1"/>
  <c r="A595" i="12" s="1"/>
  <c r="A596" i="12" s="1"/>
  <c r="A597" i="12" s="1"/>
  <c r="A598" i="12" s="1"/>
  <c r="A599" i="12" s="1"/>
  <c r="A600" i="12" s="1"/>
  <c r="A601" i="12" s="1"/>
  <c r="A602" i="12" s="1"/>
  <c r="A603" i="12" s="1"/>
  <c r="A604" i="12" s="1"/>
  <c r="A605" i="12" s="1"/>
  <c r="A606" i="12" s="1"/>
  <c r="A607" i="12" s="1"/>
  <c r="A608" i="12" s="1"/>
  <c r="A609" i="12" s="1"/>
  <c r="A610" i="12" s="1"/>
  <c r="A611" i="12" s="1"/>
  <c r="A612" i="12" s="1"/>
  <c r="A613" i="12" s="1"/>
  <c r="A614" i="12" s="1"/>
  <c r="A615" i="12" s="1"/>
  <c r="A616" i="12" s="1"/>
  <c r="A617" i="12" s="1"/>
  <c r="A618" i="12" s="1"/>
  <c r="A619" i="12" s="1"/>
  <c r="A620" i="12" s="1"/>
  <c r="A621" i="12" s="1"/>
  <c r="A622" i="12" s="1"/>
  <c r="A623" i="12" s="1"/>
  <c r="A624" i="12" s="1"/>
  <c r="A625" i="12" s="1"/>
  <c r="A626" i="12" s="1"/>
  <c r="A627" i="12" s="1"/>
  <c r="A628" i="12" s="1"/>
  <c r="A629" i="12" s="1"/>
  <c r="A630" i="12" s="1"/>
  <c r="A631" i="12" s="1"/>
  <c r="A632" i="12" s="1"/>
  <c r="A633" i="12" s="1"/>
  <c r="A634" i="12" s="1"/>
  <c r="A635" i="12" s="1"/>
  <c r="A636" i="12" s="1"/>
  <c r="A637" i="12" s="1"/>
  <c r="A638" i="12" s="1"/>
  <c r="A639" i="12" s="1"/>
  <c r="A640" i="12" s="1"/>
  <c r="A641" i="12" s="1"/>
  <c r="A642" i="12" s="1"/>
  <c r="A643" i="12" s="1"/>
  <c r="A644" i="12" s="1"/>
  <c r="A645" i="12" s="1"/>
  <c r="A646" i="12" s="1"/>
  <c r="A647" i="12" s="1"/>
  <c r="A648" i="12" s="1"/>
  <c r="A649" i="12" s="1"/>
  <c r="A650" i="12" s="1"/>
  <c r="A651" i="12" s="1"/>
  <c r="A652" i="12" s="1"/>
  <c r="A653" i="12" s="1"/>
  <c r="A654" i="12" s="1"/>
  <c r="A655" i="12" s="1"/>
  <c r="A656" i="12" s="1"/>
  <c r="A657" i="12" s="1"/>
  <c r="A658" i="12" s="1"/>
  <c r="A659" i="12" s="1"/>
  <c r="A660" i="12" s="1"/>
  <c r="A661" i="12" s="1"/>
  <c r="A662" i="12" s="1"/>
  <c r="A663" i="12" s="1"/>
  <c r="A664" i="12" s="1"/>
  <c r="A665" i="12" s="1"/>
  <c r="A666" i="12" s="1"/>
  <c r="A667" i="12" s="1"/>
  <c r="A668" i="12" s="1"/>
  <c r="A669" i="12" s="1"/>
  <c r="A670" i="12" s="1"/>
  <c r="A671" i="12" s="1"/>
  <c r="A672" i="12" s="1"/>
  <c r="A673" i="12" s="1"/>
  <c r="A674" i="12" s="1"/>
  <c r="A675" i="12" s="1"/>
  <c r="A676" i="12" s="1"/>
  <c r="A677" i="12" s="1"/>
  <c r="A678" i="12" s="1"/>
  <c r="A679" i="12" s="1"/>
  <c r="A680" i="12" s="1"/>
  <c r="A681" i="12" s="1"/>
  <c r="A682" i="12" s="1"/>
  <c r="A683" i="12" s="1"/>
  <c r="A684" i="12" s="1"/>
  <c r="A685" i="12" s="1"/>
  <c r="A686" i="12" s="1"/>
  <c r="A687" i="12" s="1"/>
  <c r="A688" i="12" s="1"/>
  <c r="A689" i="12" s="1"/>
  <c r="A690" i="12" s="1"/>
  <c r="A691" i="12" s="1"/>
  <c r="A692" i="12" s="1"/>
  <c r="A693" i="12" s="1"/>
  <c r="A694" i="12" s="1"/>
  <c r="A695" i="12" s="1"/>
  <c r="A696" i="12" s="1"/>
  <c r="A697" i="12" s="1"/>
  <c r="A698" i="12" s="1"/>
  <c r="A699" i="12" s="1"/>
  <c r="A700" i="12" s="1"/>
  <c r="A701" i="12" s="1"/>
  <c r="A702" i="12" s="1"/>
  <c r="A703" i="12" s="1"/>
  <c r="A704" i="12" s="1"/>
  <c r="A705" i="12" s="1"/>
  <c r="A706" i="12" s="1"/>
  <c r="A707" i="12" s="1"/>
  <c r="A708" i="12" s="1"/>
  <c r="A709" i="12" s="1"/>
  <c r="A710" i="12" s="1"/>
  <c r="A711" i="12" s="1"/>
  <c r="A712" i="12" s="1"/>
  <c r="A713" i="12" s="1"/>
  <c r="A714" i="12" s="1"/>
  <c r="A715" i="12" s="1"/>
  <c r="A716" i="12" s="1"/>
  <c r="A717" i="12" s="1"/>
  <c r="A718" i="12" s="1"/>
  <c r="A719" i="12" s="1"/>
  <c r="A720" i="12" s="1"/>
  <c r="A721" i="12" s="1"/>
  <c r="A722" i="12" s="1"/>
  <c r="A723" i="12" s="1"/>
  <c r="A724" i="12" s="1"/>
  <c r="A725" i="12" s="1"/>
  <c r="A726" i="12" s="1"/>
  <c r="A727" i="12" s="1"/>
  <c r="A728" i="12" s="1"/>
  <c r="A729" i="12" s="1"/>
  <c r="A730" i="12" s="1"/>
  <c r="A731" i="12" s="1"/>
  <c r="A732" i="12" s="1"/>
  <c r="A733" i="12" s="1"/>
  <c r="A734" i="12" s="1"/>
  <c r="A735" i="12" s="1"/>
  <c r="A736" i="12" s="1"/>
  <c r="A737" i="12" s="1"/>
  <c r="A738" i="12" s="1"/>
  <c r="A739" i="12" s="1"/>
  <c r="A740" i="12" s="1"/>
  <c r="A741" i="12" s="1"/>
  <c r="A742" i="12" s="1"/>
  <c r="A743" i="12" s="1"/>
  <c r="A744" i="12" s="1"/>
  <c r="A745" i="12" s="1"/>
  <c r="A746" i="12" s="1"/>
  <c r="A747" i="12" s="1"/>
  <c r="A748" i="12" s="1"/>
  <c r="A749" i="12" s="1"/>
  <c r="A750" i="12" s="1"/>
  <c r="A751" i="12" s="1"/>
  <c r="A752" i="12" s="1"/>
  <c r="A753" i="12" s="1"/>
  <c r="A754" i="12" s="1"/>
  <c r="A755" i="12" s="1"/>
  <c r="A756" i="12" s="1"/>
  <c r="A757" i="12" s="1"/>
  <c r="A758" i="12" s="1"/>
  <c r="A759" i="12" s="1"/>
  <c r="A760" i="12" s="1"/>
  <c r="A761" i="12" s="1"/>
  <c r="A762" i="12" s="1"/>
  <c r="A763" i="12" s="1"/>
  <c r="A764" i="12" s="1"/>
  <c r="A765" i="12" s="1"/>
  <c r="A766" i="12" s="1"/>
  <c r="A767" i="12" s="1"/>
  <c r="A768" i="12" s="1"/>
  <c r="A769" i="12" s="1"/>
  <c r="A770" i="12" s="1"/>
  <c r="A771" i="12" s="1"/>
  <c r="A772" i="12" s="1"/>
  <c r="A773" i="12" s="1"/>
  <c r="A774" i="12" s="1"/>
  <c r="A775" i="12" s="1"/>
  <c r="A776" i="12" s="1"/>
  <c r="A777" i="12" s="1"/>
  <c r="A778" i="12" s="1"/>
  <c r="A779" i="12" s="1"/>
  <c r="A780" i="12" s="1"/>
  <c r="A781" i="12" s="1"/>
  <c r="A782" i="12" s="1"/>
  <c r="A783" i="12" s="1"/>
  <c r="A784" i="12" s="1"/>
  <c r="A785" i="12" s="1"/>
  <c r="A786" i="12" s="1"/>
  <c r="A787" i="12" s="1"/>
  <c r="A788" i="12" s="1"/>
  <c r="A789" i="12" s="1"/>
  <c r="A790" i="12" s="1"/>
  <c r="A791" i="12" s="1"/>
  <c r="A792" i="12" s="1"/>
  <c r="A793" i="12" s="1"/>
  <c r="A794" i="12" s="1"/>
  <c r="A795" i="12" s="1"/>
  <c r="A796" i="12" s="1"/>
  <c r="A797" i="12" s="1"/>
  <c r="A798" i="12" s="1"/>
  <c r="A799" i="12" s="1"/>
  <c r="A800" i="12" s="1"/>
  <c r="A801" i="12" s="1"/>
  <c r="A802" i="12" s="1"/>
  <c r="A803" i="12" s="1"/>
  <c r="A804" i="12" s="1"/>
  <c r="A805" i="12" s="1"/>
  <c r="A806" i="12" s="1"/>
  <c r="A807" i="12" s="1"/>
  <c r="A808" i="12" s="1"/>
  <c r="A809" i="12" s="1"/>
  <c r="A810" i="12" s="1"/>
  <c r="A811" i="12" s="1"/>
  <c r="A812" i="12" s="1"/>
  <c r="A813" i="12" s="1"/>
  <c r="A814" i="12" s="1"/>
  <c r="A815" i="12" s="1"/>
  <c r="A816" i="12" s="1"/>
  <c r="A817" i="12" s="1"/>
  <c r="A818" i="12" s="1"/>
  <c r="A819" i="12" s="1"/>
  <c r="A820" i="12" s="1"/>
  <c r="A821" i="12" s="1"/>
  <c r="A822" i="12" s="1"/>
  <c r="A823" i="12" s="1"/>
  <c r="A824" i="12" s="1"/>
  <c r="A825" i="12" s="1"/>
  <c r="A826" i="12" s="1"/>
  <c r="A827" i="12" s="1"/>
  <c r="A828" i="12" s="1"/>
  <c r="A829" i="12" s="1"/>
  <c r="A830" i="12" s="1"/>
  <c r="A831" i="12" s="1"/>
  <c r="A832" i="12" s="1"/>
  <c r="A833" i="12" s="1"/>
  <c r="A834" i="12" s="1"/>
  <c r="A835" i="12" s="1"/>
  <c r="A836" i="12" s="1"/>
  <c r="A837" i="12" s="1"/>
  <c r="A838" i="12" s="1"/>
  <c r="A839" i="12" s="1"/>
  <c r="A840" i="12" s="1"/>
  <c r="A841" i="12" s="1"/>
  <c r="A842" i="12" s="1"/>
  <c r="A843" i="12" s="1"/>
  <c r="A844" i="12" s="1"/>
  <c r="A845" i="12" s="1"/>
  <c r="A846" i="12" s="1"/>
  <c r="A847" i="12" s="1"/>
  <c r="A848" i="12" s="1"/>
  <c r="A849" i="12" s="1"/>
  <c r="A850" i="12" s="1"/>
  <c r="A851" i="12" s="1"/>
  <c r="A852" i="12" s="1"/>
  <c r="A853" i="12" s="1"/>
  <c r="A854" i="12" s="1"/>
  <c r="A855" i="12" s="1"/>
  <c r="A856" i="12" s="1"/>
  <c r="A857" i="12" s="1"/>
  <c r="A858" i="12" s="1"/>
  <c r="A859" i="12" s="1"/>
  <c r="A860" i="12" s="1"/>
  <c r="A861" i="12" s="1"/>
  <c r="A862" i="12" s="1"/>
  <c r="A863" i="12" s="1"/>
  <c r="A864" i="12" s="1"/>
  <c r="A865" i="12" s="1"/>
  <c r="A866" i="12" s="1"/>
  <c r="A867" i="12" s="1"/>
  <c r="A868" i="12" s="1"/>
  <c r="A869" i="12" s="1"/>
  <c r="A870" i="12" s="1"/>
  <c r="A871" i="12" s="1"/>
  <c r="A872" i="12" s="1"/>
  <c r="A873" i="12" s="1"/>
  <c r="A874" i="12" s="1"/>
  <c r="A875" i="12" s="1"/>
  <c r="A876" i="12" s="1"/>
  <c r="A877" i="12" s="1"/>
  <c r="A878" i="12" s="1"/>
  <c r="A879" i="12" s="1"/>
  <c r="A880" i="12" s="1"/>
  <c r="A881" i="12" s="1"/>
  <c r="A882" i="12" s="1"/>
  <c r="A883" i="12" s="1"/>
  <c r="A884" i="12" s="1"/>
  <c r="A885" i="12" s="1"/>
  <c r="A886" i="12" s="1"/>
  <c r="A887" i="12" s="1"/>
  <c r="A888" i="12" s="1"/>
  <c r="A889" i="12" s="1"/>
  <c r="A890" i="12" s="1"/>
  <c r="A891" i="12" s="1"/>
  <c r="A892" i="12" s="1"/>
  <c r="A893" i="12" s="1"/>
  <c r="A894" i="12" s="1"/>
  <c r="A895" i="12" s="1"/>
  <c r="A896" i="12" s="1"/>
  <c r="A897" i="12" s="1"/>
  <c r="A898" i="12" s="1"/>
  <c r="A899" i="12" s="1"/>
  <c r="A900" i="12" s="1"/>
  <c r="A901" i="12" s="1"/>
  <c r="A902" i="12" s="1"/>
  <c r="A903" i="12" s="1"/>
  <c r="A904" i="12" s="1"/>
  <c r="A905" i="12" s="1"/>
  <c r="A906" i="12" s="1"/>
  <c r="A907" i="12" s="1"/>
  <c r="A908" i="12" s="1"/>
  <c r="A909" i="12" s="1"/>
  <c r="A910" i="12" s="1"/>
  <c r="A911" i="12" s="1"/>
  <c r="A912" i="12" s="1"/>
  <c r="A913" i="12" s="1"/>
  <c r="A914" i="12" s="1"/>
  <c r="A915" i="12" s="1"/>
  <c r="A916" i="12" s="1"/>
  <c r="A917" i="12" s="1"/>
  <c r="A3" i="12"/>
  <c r="B241" i="2"/>
  <c r="B233" i="2"/>
  <c r="B225" i="2"/>
  <c r="B217" i="2"/>
  <c r="B209" i="2"/>
  <c r="B201" i="2"/>
  <c r="B193" i="2"/>
  <c r="B185" i="2"/>
  <c r="B177" i="2"/>
  <c r="B169" i="2"/>
  <c r="B161" i="2"/>
  <c r="B153" i="2"/>
  <c r="B145" i="2"/>
  <c r="B137" i="2"/>
  <c r="B129" i="2"/>
  <c r="B121" i="2"/>
  <c r="B113" i="2"/>
  <c r="B105" i="2"/>
  <c r="B97" i="2"/>
  <c r="B89" i="2"/>
  <c r="B83" i="2"/>
  <c r="B77" i="2"/>
  <c r="B72" i="2"/>
  <c r="B67" i="2"/>
  <c r="B61" i="2"/>
  <c r="B56" i="2"/>
  <c r="B51" i="2"/>
  <c r="B45" i="2"/>
  <c r="B40" i="2"/>
  <c r="B35" i="2"/>
  <c r="B29" i="2"/>
  <c r="B25" i="2"/>
  <c r="B21" i="2"/>
  <c r="B17" i="2"/>
  <c r="B13" i="2"/>
  <c r="B9" i="2"/>
  <c r="B5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3" i="2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1653" i="8"/>
  <c r="A1654" i="8"/>
  <c r="A1655" i="8"/>
  <c r="A1656" i="8"/>
  <c r="A1657" i="8"/>
  <c r="A1658" i="8"/>
  <c r="A1659" i="8"/>
  <c r="A1660" i="8"/>
  <c r="A1661" i="8"/>
  <c r="A1662" i="8"/>
  <c r="A1663" i="8"/>
  <c r="A1664" i="8"/>
  <c r="A1665" i="8"/>
  <c r="A1666" i="8"/>
  <c r="A1667" i="8"/>
  <c r="A1668" i="8"/>
  <c r="A1669" i="8"/>
  <c r="A1670" i="8"/>
  <c r="A1671" i="8"/>
  <c r="A1672" i="8"/>
  <c r="A1673" i="8"/>
  <c r="A1674" i="8"/>
  <c r="A1675" i="8"/>
  <c r="A1676" i="8"/>
  <c r="A1677" i="8"/>
  <c r="A1678" i="8"/>
  <c r="A1679" i="8"/>
  <c r="A1680" i="8"/>
  <c r="A1681" i="8"/>
  <c r="A1682" i="8"/>
  <c r="A1683" i="8"/>
  <c r="A1684" i="8"/>
  <c r="A1685" i="8"/>
  <c r="A1686" i="8"/>
  <c r="A1687" i="8"/>
  <c r="A1688" i="8"/>
  <c r="A1689" i="8"/>
  <c r="A1690" i="8"/>
  <c r="A1691" i="8"/>
  <c r="A1692" i="8"/>
  <c r="A1693" i="8"/>
  <c r="A1694" i="8"/>
  <c r="A1695" i="8"/>
  <c r="A1696" i="8"/>
  <c r="A1697" i="8"/>
  <c r="A1698" i="8"/>
  <c r="A1699" i="8"/>
  <c r="A1700" i="8"/>
  <c r="A1701" i="8"/>
  <c r="A1702" i="8"/>
  <c r="A1703" i="8"/>
  <c r="A1704" i="8"/>
  <c r="A1705" i="8"/>
  <c r="A1706" i="8"/>
  <c r="A1707" i="8"/>
  <c r="A1708" i="8"/>
  <c r="A1709" i="8"/>
  <c r="A1710" i="8"/>
  <c r="A1711" i="8"/>
  <c r="A1712" i="8"/>
  <c r="A1713" i="8"/>
  <c r="A1714" i="8"/>
  <c r="A1715" i="8"/>
  <c r="A1716" i="8"/>
  <c r="A1717" i="8"/>
  <c r="A1718" i="8"/>
  <c r="A1719" i="8"/>
  <c r="A1720" i="8"/>
  <c r="A1721" i="8"/>
  <c r="A1722" i="8"/>
  <c r="A1723" i="8"/>
  <c r="A1724" i="8"/>
  <c r="A1725" i="8"/>
  <c r="A1726" i="8"/>
  <c r="A1727" i="8"/>
  <c r="A1728" i="8"/>
  <c r="A1729" i="8"/>
  <c r="A1730" i="8"/>
  <c r="A1731" i="8"/>
  <c r="A1732" i="8"/>
  <c r="A1733" i="8"/>
  <c r="A1734" i="8"/>
  <c r="A1735" i="8"/>
  <c r="A1736" i="8"/>
  <c r="A1737" i="8"/>
  <c r="A1738" i="8"/>
  <c r="A1739" i="8"/>
  <c r="A1740" i="8"/>
  <c r="A1741" i="8"/>
  <c r="A1742" i="8"/>
  <c r="A1743" i="8"/>
  <c r="A1744" i="8"/>
  <c r="A1745" i="8"/>
  <c r="A1746" i="8"/>
  <c r="A1747" i="8"/>
  <c r="A1748" i="8"/>
  <c r="A1749" i="8"/>
  <c r="A1750" i="8"/>
  <c r="A1751" i="8"/>
  <c r="A1752" i="8"/>
  <c r="A1753" i="8"/>
  <c r="A1754" i="8"/>
  <c r="A1755" i="8"/>
  <c r="A1756" i="8"/>
  <c r="A1757" i="8"/>
  <c r="A1758" i="8"/>
  <c r="A1759" i="8"/>
  <c r="A1760" i="8"/>
  <c r="A1761" i="8"/>
  <c r="A1762" i="8"/>
  <c r="A1763" i="8"/>
  <c r="A1764" i="8"/>
  <c r="A1765" i="8"/>
  <c r="A1766" i="8"/>
  <c r="A1767" i="8"/>
  <c r="A1768" i="8"/>
  <c r="A1769" i="8"/>
  <c r="A1770" i="8"/>
  <c r="A1771" i="8"/>
  <c r="A1772" i="8"/>
  <c r="A1773" i="8"/>
  <c r="A1774" i="8"/>
  <c r="A1775" i="8"/>
  <c r="A1776" i="8"/>
  <c r="A1777" i="8"/>
  <c r="A1778" i="8"/>
  <c r="A1779" i="8"/>
  <c r="A1780" i="8"/>
  <c r="A1781" i="8"/>
  <c r="A1782" i="8"/>
  <c r="A1783" i="8"/>
  <c r="A1784" i="8"/>
  <c r="A1785" i="8"/>
  <c r="A1786" i="8"/>
  <c r="A1787" i="8"/>
  <c r="A1788" i="8"/>
  <c r="A1789" i="8"/>
  <c r="A1790" i="8"/>
  <c r="A1791" i="8"/>
  <c r="A1792" i="8"/>
  <c r="A1793" i="8"/>
  <c r="A1794" i="8"/>
  <c r="A1795" i="8"/>
  <c r="A1796" i="8"/>
  <c r="A1797" i="8"/>
  <c r="A1798" i="8"/>
  <c r="A1799" i="8"/>
  <c r="A1800" i="8"/>
  <c r="A1801" i="8"/>
  <c r="A1802" i="8"/>
  <c r="A1803" i="8"/>
  <c r="A1804" i="8"/>
  <c r="A1805" i="8"/>
  <c r="A1806" i="8"/>
  <c r="A1807" i="8"/>
  <c r="A1808" i="8"/>
  <c r="A1809" i="8"/>
  <c r="A1810" i="8"/>
  <c r="A1811" i="8"/>
  <c r="A1812" i="8"/>
  <c r="A1813" i="8"/>
  <c r="A1814" i="8"/>
  <c r="A1815" i="8"/>
  <c r="A1816" i="8"/>
  <c r="A1817" i="8"/>
  <c r="A1818" i="8"/>
  <c r="A1819" i="8"/>
  <c r="A1820" i="8"/>
  <c r="A1821" i="8"/>
  <c r="A1822" i="8"/>
  <c r="A1823" i="8"/>
  <c r="A1824" i="8"/>
  <c r="A1825" i="8"/>
  <c r="A1826" i="8"/>
  <c r="A1827" i="8"/>
  <c r="A1828" i="8"/>
  <c r="A1829" i="8"/>
  <c r="A1830" i="8"/>
  <c r="A1831" i="8"/>
  <c r="A1832" i="8"/>
  <c r="A1833" i="8"/>
  <c r="A1834" i="8"/>
  <c r="A1835" i="8"/>
  <c r="A1836" i="8"/>
  <c r="A1837" i="8"/>
  <c r="A1838" i="8"/>
  <c r="A1839" i="8"/>
  <c r="A1840" i="8"/>
  <c r="A1841" i="8"/>
  <c r="A1842" i="8"/>
  <c r="A1843" i="8"/>
  <c r="A1844" i="8"/>
  <c r="A1845" i="8"/>
  <c r="A1846" i="8"/>
  <c r="A1847" i="8"/>
  <c r="A1848" i="8"/>
  <c r="A1849" i="8"/>
  <c r="A1850" i="8"/>
  <c r="A1851" i="8"/>
  <c r="A1852" i="8"/>
  <c r="A1853" i="8"/>
  <c r="A1854" i="8"/>
  <c r="A1855" i="8"/>
  <c r="A1856" i="8"/>
  <c r="A1857" i="8"/>
  <c r="A1858" i="8"/>
  <c r="A1859" i="8"/>
  <c r="A1860" i="8"/>
  <c r="A1861" i="8"/>
  <c r="A1862" i="8"/>
  <c r="A1863" i="8"/>
  <c r="A1864" i="8"/>
  <c r="A1865" i="8"/>
  <c r="A1866" i="8"/>
  <c r="A1867" i="8"/>
  <c r="A1868" i="8"/>
  <c r="A1869" i="8"/>
  <c r="A1870" i="8"/>
  <c r="A1871" i="8"/>
  <c r="A1872" i="8"/>
  <c r="A1873" i="8"/>
  <c r="A1874" i="8"/>
  <c r="A1875" i="8"/>
  <c r="A1876" i="8"/>
  <c r="A1877" i="8"/>
  <c r="A1878" i="8"/>
  <c r="A1879" i="8"/>
  <c r="A1880" i="8"/>
  <c r="A1881" i="8"/>
  <c r="A1882" i="8"/>
  <c r="A1883" i="8"/>
  <c r="A1884" i="8"/>
  <c r="A1885" i="8"/>
  <c r="A1886" i="8"/>
  <c r="A1887" i="8"/>
  <c r="A1888" i="8"/>
  <c r="A1889" i="8"/>
  <c r="A1890" i="8"/>
  <c r="A1891" i="8"/>
  <c r="A1892" i="8"/>
  <c r="A1893" i="8"/>
  <c r="A1894" i="8"/>
  <c r="A1895" i="8"/>
  <c r="A1896" i="8"/>
  <c r="A1897" i="8"/>
  <c r="A1898" i="8"/>
  <c r="A1899" i="8"/>
  <c r="A1900" i="8"/>
  <c r="A1901" i="8"/>
  <c r="A1902" i="8"/>
  <c r="A1903" i="8"/>
  <c r="A1904" i="8"/>
  <c r="A1905" i="8"/>
  <c r="A1906" i="8"/>
  <c r="A1907" i="8"/>
  <c r="A1908" i="8"/>
  <c r="A1909" i="8"/>
  <c r="A1910" i="8"/>
  <c r="A1911" i="8"/>
  <c r="A1912" i="8"/>
  <c r="A1913" i="8"/>
  <c r="A1914" i="8"/>
  <c r="A1915" i="8"/>
  <c r="A1916" i="8"/>
  <c r="A1917" i="8"/>
  <c r="A1918" i="8"/>
  <c r="A1919" i="8"/>
  <c r="A1920" i="8"/>
  <c r="A1921" i="8"/>
  <c r="A1922" i="8"/>
  <c r="A1923" i="8"/>
  <c r="A1924" i="8"/>
  <c r="A1925" i="8"/>
  <c r="A1926" i="8"/>
  <c r="A1927" i="8"/>
  <c r="A1928" i="8"/>
  <c r="A1929" i="8"/>
  <c r="A1930" i="8"/>
  <c r="A1931" i="8"/>
  <c r="A1932" i="8"/>
  <c r="A1933" i="8"/>
  <c r="A1934" i="8"/>
  <c r="A1935" i="8"/>
  <c r="A1936" i="8"/>
  <c r="A1937" i="8"/>
  <c r="A1938" i="8"/>
  <c r="A1939" i="8"/>
  <c r="A1940" i="8"/>
  <c r="A1941" i="8"/>
  <c r="A1942" i="8"/>
  <c r="A1943" i="8"/>
  <c r="A1944" i="8"/>
  <c r="A1945" i="8"/>
  <c r="A1946" i="8"/>
  <c r="A1947" i="8"/>
  <c r="A1948" i="8"/>
  <c r="A1949" i="8"/>
  <c r="A1950" i="8"/>
  <c r="A1951" i="8"/>
  <c r="A1952" i="8"/>
  <c r="A1953" i="8"/>
  <c r="A1954" i="8"/>
  <c r="A1955" i="8"/>
  <c r="A1956" i="8"/>
  <c r="A1957" i="8"/>
  <c r="A1958" i="8"/>
  <c r="A1959" i="8"/>
  <c r="A1960" i="8"/>
  <c r="A1961" i="8"/>
  <c r="A1962" i="8"/>
  <c r="A1963" i="8"/>
  <c r="A1964" i="8"/>
  <c r="A1965" i="8"/>
  <c r="A1966" i="8"/>
  <c r="A1967" i="8"/>
  <c r="A1968" i="8"/>
  <c r="A1969" i="8"/>
  <c r="A1970" i="8"/>
  <c r="A1971" i="8"/>
  <c r="A1972" i="8"/>
  <c r="A1973" i="8"/>
  <c r="A1974" i="8"/>
  <c r="A1975" i="8"/>
  <c r="A1976" i="8"/>
  <c r="A1977" i="8"/>
  <c r="A1978" i="8"/>
  <c r="A1979" i="8"/>
  <c r="A1980" i="8"/>
  <c r="A1981" i="8"/>
  <c r="A1982" i="8"/>
  <c r="A1983" i="8"/>
  <c r="A1984" i="8"/>
  <c r="A1985" i="8"/>
  <c r="A1986" i="8"/>
  <c r="A1987" i="8"/>
  <c r="A1988" i="8"/>
  <c r="A1989" i="8"/>
  <c r="A1990" i="8"/>
  <c r="A1991" i="8"/>
  <c r="A1992" i="8"/>
  <c r="A1993" i="8"/>
  <c r="A1994" i="8"/>
  <c r="A1995" i="8"/>
  <c r="A1996" i="8"/>
  <c r="A1997" i="8"/>
  <c r="A1998" i="8"/>
  <c r="A1999" i="8"/>
  <c r="A2000" i="8"/>
  <c r="A2001" i="8"/>
  <c r="A2002" i="8"/>
  <c r="A2003" i="8"/>
  <c r="A2004" i="8"/>
  <c r="A2005" i="8"/>
  <c r="A2006" i="8"/>
  <c r="A2007" i="8"/>
  <c r="A2008" i="8"/>
  <c r="A2009" i="8"/>
  <c r="A2010" i="8"/>
  <c r="A2011" i="8"/>
  <c r="A2012" i="8"/>
  <c r="A2013" i="8"/>
  <c r="A2014" i="8"/>
  <c r="A2015" i="8"/>
  <c r="A2016" i="8"/>
  <c r="A2017" i="8"/>
  <c r="A2018" i="8"/>
  <c r="A2019" i="8"/>
  <c r="A2020" i="8"/>
  <c r="A2021" i="8"/>
  <c r="A2022" i="8"/>
  <c r="A2023" i="8"/>
  <c r="A2024" i="8"/>
  <c r="A2025" i="8"/>
  <c r="A2026" i="8"/>
  <c r="A2027" i="8"/>
  <c r="A2028" i="8"/>
  <c r="A2029" i="8"/>
  <c r="A2030" i="8"/>
  <c r="A2031" i="8"/>
  <c r="A2032" i="8"/>
  <c r="A2033" i="8"/>
  <c r="A2034" i="8"/>
  <c r="A2035" i="8"/>
  <c r="A2036" i="8"/>
  <c r="A2037" i="8"/>
  <c r="A2038" i="8"/>
  <c r="A2039" i="8"/>
  <c r="A2040" i="8"/>
  <c r="A2041" i="8"/>
  <c r="A2042" i="8"/>
  <c r="A2043" i="8"/>
  <c r="A2044" i="8"/>
  <c r="A2045" i="8"/>
  <c r="A2046" i="8"/>
  <c r="A2047" i="8"/>
  <c r="A2048" i="8"/>
  <c r="A2049" i="8"/>
  <c r="A2050" i="8"/>
  <c r="A2051" i="8"/>
  <c r="A2052" i="8"/>
  <c r="A2053" i="8"/>
  <c r="A2054" i="8"/>
  <c r="A2055" i="8"/>
  <c r="A2056" i="8"/>
  <c r="A2057" i="8"/>
  <c r="A2058" i="8"/>
  <c r="A2059" i="8"/>
  <c r="A2060" i="8"/>
  <c r="A2061" i="8"/>
  <c r="A2062" i="8"/>
  <c r="A2063" i="8"/>
  <c r="A2064" i="8"/>
  <c r="A2065" i="8"/>
  <c r="A2066" i="8"/>
  <c r="A2067" i="8"/>
  <c r="A2068" i="8"/>
  <c r="A2069" i="8"/>
  <c r="A2070" i="8"/>
  <c r="A2071" i="8"/>
  <c r="A2072" i="8"/>
  <c r="A2073" i="8"/>
  <c r="A2074" i="8"/>
  <c r="A2075" i="8"/>
  <c r="A2076" i="8"/>
  <c r="A2077" i="8"/>
  <c r="A2078" i="8"/>
  <c r="A2079" i="8"/>
  <c r="A2080" i="8"/>
  <c r="A2081" i="8"/>
  <c r="A2082" i="8"/>
  <c r="A2083" i="8"/>
  <c r="A2084" i="8"/>
  <c r="A2085" i="8"/>
  <c r="A2086" i="8"/>
  <c r="A2087" i="8"/>
  <c r="A2088" i="8"/>
  <c r="A2089" i="8"/>
  <c r="A2090" i="8"/>
  <c r="A2091" i="8"/>
  <c r="A2092" i="8"/>
  <c r="A2093" i="8"/>
  <c r="A2094" i="8"/>
  <c r="A2095" i="8"/>
  <c r="A2096" i="8"/>
  <c r="A2097" i="8"/>
  <c r="A2098" i="8"/>
  <c r="A2099" i="8"/>
  <c r="A2100" i="8"/>
  <c r="A2101" i="8"/>
  <c r="A2102" i="8"/>
  <c r="A2103" i="8"/>
  <c r="A2104" i="8"/>
  <c r="A2105" i="8"/>
  <c r="A2106" i="8"/>
  <c r="A2107" i="8"/>
  <c r="A2108" i="8"/>
  <c r="A2109" i="8"/>
  <c r="A2110" i="8"/>
  <c r="A2111" i="8"/>
  <c r="A2112" i="8"/>
  <c r="A2113" i="8"/>
  <c r="A2114" i="8"/>
  <c r="A2115" i="8"/>
  <c r="A2116" i="8"/>
  <c r="A2117" i="8"/>
  <c r="A2118" i="8"/>
  <c r="A2119" i="8"/>
  <c r="A2120" i="8"/>
  <c r="A2121" i="8"/>
  <c r="A2122" i="8"/>
  <c r="A2123" i="8"/>
  <c r="A2124" i="8"/>
  <c r="A2125" i="8"/>
  <c r="A2126" i="8"/>
  <c r="A2127" i="8"/>
  <c r="A2128" i="8"/>
  <c r="A2129" i="8"/>
  <c r="A2130" i="8"/>
  <c r="A2131" i="8"/>
  <c r="A2132" i="8"/>
  <c r="A2133" i="8"/>
  <c r="A2134" i="8"/>
  <c r="A2135" i="8"/>
  <c r="A2136" i="8"/>
  <c r="A2137" i="8"/>
  <c r="A2138" i="8"/>
  <c r="A2139" i="8"/>
  <c r="A2140" i="8"/>
  <c r="A2141" i="8"/>
  <c r="A2142" i="8"/>
  <c r="A2143" i="8"/>
  <c r="A2144" i="8"/>
  <c r="A2145" i="8"/>
  <c r="A2146" i="8"/>
  <c r="A2147" i="8"/>
  <c r="A2148" i="8"/>
  <c r="A2149" i="8"/>
  <c r="A2150" i="8"/>
  <c r="A2151" i="8"/>
  <c r="A2152" i="8"/>
  <c r="A2153" i="8"/>
  <c r="A2154" i="8"/>
  <c r="A2155" i="8"/>
  <c r="A2156" i="8"/>
  <c r="A2157" i="8"/>
  <c r="A2158" i="8"/>
  <c r="A2159" i="8"/>
  <c r="A2160" i="8"/>
  <c r="A2161" i="8"/>
  <c r="A2162" i="8"/>
  <c r="A2163" i="8"/>
  <c r="A2164" i="8"/>
  <c r="A2165" i="8"/>
  <c r="A2166" i="8"/>
  <c r="A2167" i="8"/>
  <c r="A2168" i="8"/>
  <c r="A2169" i="8"/>
  <c r="A2170" i="8"/>
  <c r="A2171" i="8"/>
  <c r="A2172" i="8"/>
  <c r="A2173" i="8"/>
  <c r="A2174" i="8"/>
  <c r="A2175" i="8"/>
  <c r="A2176" i="8"/>
  <c r="A2177" i="8"/>
  <c r="A2178" i="8"/>
  <c r="A2179" i="8"/>
  <c r="A2180" i="8"/>
  <c r="A2181" i="8"/>
  <c r="A2182" i="8"/>
  <c r="A2183" i="8"/>
  <c r="A2184" i="8"/>
  <c r="A2185" i="8"/>
  <c r="A2186" i="8"/>
  <c r="A2187" i="8"/>
  <c r="A2188" i="8"/>
  <c r="A2189" i="8"/>
  <c r="A2190" i="8"/>
  <c r="A2191" i="8"/>
  <c r="A2192" i="8"/>
  <c r="A2193" i="8"/>
  <c r="A2194" i="8"/>
  <c r="A2195" i="8"/>
  <c r="A2196" i="8"/>
  <c r="A2197" i="8"/>
  <c r="A2198" i="8"/>
  <c r="A2199" i="8"/>
  <c r="A2200" i="8"/>
  <c r="A2201" i="8"/>
  <c r="A2202" i="8"/>
  <c r="A2203" i="8"/>
  <c r="A2204" i="8"/>
  <c r="A2205" i="8"/>
  <c r="A2206" i="8"/>
  <c r="A2207" i="8"/>
  <c r="A2208" i="8"/>
  <c r="A2209" i="8"/>
  <c r="A2210" i="8"/>
  <c r="A2211" i="8"/>
  <c r="A2212" i="8"/>
  <c r="A2213" i="8"/>
  <c r="A2214" i="8"/>
  <c r="A2215" i="8"/>
  <c r="A2216" i="8"/>
  <c r="A2217" i="8"/>
  <c r="A2218" i="8"/>
  <c r="A2219" i="8"/>
  <c r="A2220" i="8"/>
  <c r="A2221" i="8"/>
  <c r="A2222" i="8"/>
  <c r="A2223" i="8"/>
  <c r="A2224" i="8"/>
  <c r="A2225" i="8"/>
  <c r="A2226" i="8"/>
  <c r="A2227" i="8"/>
  <c r="A2228" i="8"/>
  <c r="A2229" i="8"/>
  <c r="A2230" i="8"/>
  <c r="A2231" i="8"/>
  <c r="A2232" i="8"/>
  <c r="A2233" i="8"/>
  <c r="A2234" i="8"/>
  <c r="A2235" i="8"/>
  <c r="A2236" i="8"/>
  <c r="A2237" i="8"/>
  <c r="A2238" i="8"/>
  <c r="A2239" i="8"/>
  <c r="A2240" i="8"/>
  <c r="A2241" i="8"/>
  <c r="A2242" i="8"/>
  <c r="A2243" i="8"/>
  <c r="A2244" i="8"/>
  <c r="A2245" i="8"/>
  <c r="A2246" i="8"/>
  <c r="A2247" i="8"/>
  <c r="A2248" i="8"/>
  <c r="A2249" i="8"/>
  <c r="A2250" i="8"/>
  <c r="A2251" i="8"/>
  <c r="A2252" i="8"/>
  <c r="A2253" i="8"/>
  <c r="A2254" i="8"/>
  <c r="A2255" i="8"/>
  <c r="A2256" i="8"/>
  <c r="A2257" i="8"/>
  <c r="A2258" i="8"/>
  <c r="A2259" i="8"/>
  <c r="A2260" i="8"/>
  <c r="A2261" i="8"/>
  <c r="A2262" i="8"/>
  <c r="A2263" i="8"/>
  <c r="A2264" i="8"/>
  <c r="A2265" i="8"/>
  <c r="A2266" i="8"/>
  <c r="A2267" i="8"/>
  <c r="A2268" i="8"/>
  <c r="A2269" i="8"/>
  <c r="A2270" i="8"/>
  <c r="A2271" i="8"/>
  <c r="A2272" i="8"/>
  <c r="A2273" i="8"/>
  <c r="A2274" i="8"/>
  <c r="A2275" i="8"/>
  <c r="A2276" i="8"/>
  <c r="A2277" i="8"/>
  <c r="A2278" i="8"/>
  <c r="A2279" i="8"/>
  <c r="A2280" i="8"/>
  <c r="A2281" i="8"/>
  <c r="A2282" i="8"/>
  <c r="A2283" i="8"/>
  <c r="A2284" i="8"/>
  <c r="A2285" i="8"/>
  <c r="A2286" i="8"/>
  <c r="A2287" i="8"/>
  <c r="A2288" i="8"/>
  <c r="A2289" i="8"/>
  <c r="A2290" i="8"/>
  <c r="A2291" i="8"/>
  <c r="A2292" i="8"/>
  <c r="A2293" i="8"/>
  <c r="A2294" i="8"/>
  <c r="A2295" i="8"/>
  <c r="A2296" i="8"/>
  <c r="A2297" i="8"/>
  <c r="A2298" i="8"/>
  <c r="A2299" i="8"/>
  <c r="A2300" i="8"/>
  <c r="A2301" i="8"/>
  <c r="A2302" i="8"/>
  <c r="A2303" i="8"/>
  <c r="A2304" i="8"/>
  <c r="A2305" i="8"/>
  <c r="A2306" i="8"/>
  <c r="A2307" i="8"/>
  <c r="A2308" i="8"/>
  <c r="A2309" i="8"/>
  <c r="A2310" i="8"/>
  <c r="A2311" i="8"/>
  <c r="A2312" i="8"/>
  <c r="A2313" i="8"/>
  <c r="A2314" i="8"/>
  <c r="A2315" i="8"/>
  <c r="A2316" i="8"/>
  <c r="A2317" i="8"/>
  <c r="A2318" i="8"/>
  <c r="A2319" i="8"/>
  <c r="A2320" i="8"/>
  <c r="A2321" i="8"/>
  <c r="A2322" i="8"/>
  <c r="A2323" i="8"/>
  <c r="A2324" i="8"/>
  <c r="A2325" i="8"/>
  <c r="A2326" i="8"/>
  <c r="A2327" i="8"/>
  <c r="A2328" i="8"/>
  <c r="A2329" i="8"/>
  <c r="A2330" i="8"/>
  <c r="A2331" i="8"/>
  <c r="A2332" i="8"/>
  <c r="A2333" i="8"/>
  <c r="A2334" i="8"/>
  <c r="A2335" i="8"/>
  <c r="A2336" i="8"/>
  <c r="A2337" i="8"/>
  <c r="A2338" i="8"/>
  <c r="A2339" i="8"/>
  <c r="A2340" i="8"/>
  <c r="A2341" i="8"/>
  <c r="A2342" i="8"/>
  <c r="A2343" i="8"/>
  <c r="A2344" i="8"/>
  <c r="A2345" i="8"/>
  <c r="A2346" i="8"/>
  <c r="A2347" i="8"/>
  <c r="A2348" i="8"/>
  <c r="A2349" i="8"/>
  <c r="A2350" i="8"/>
  <c r="A2351" i="8"/>
  <c r="A2352" i="8"/>
  <c r="A2353" i="8"/>
  <c r="A2354" i="8"/>
  <c r="A2355" i="8"/>
  <c r="A2356" i="8"/>
  <c r="A2357" i="8"/>
  <c r="A2358" i="8"/>
  <c r="A2359" i="8"/>
  <c r="A2360" i="8"/>
  <c r="A2361" i="8"/>
  <c r="A2362" i="8"/>
  <c r="A2363" i="8"/>
  <c r="A2364" i="8"/>
  <c r="A2365" i="8"/>
  <c r="A2366" i="8"/>
  <c r="A2367" i="8"/>
  <c r="A2368" i="8"/>
  <c r="A2369" i="8"/>
  <c r="A2370" i="8"/>
  <c r="A2371" i="8"/>
  <c r="A2372" i="8"/>
  <c r="A2373" i="8"/>
  <c r="A2374" i="8"/>
  <c r="A2375" i="8"/>
  <c r="A2376" i="8"/>
  <c r="A2377" i="8"/>
  <c r="A2378" i="8"/>
  <c r="A2379" i="8"/>
  <c r="A2380" i="8"/>
  <c r="A2381" i="8"/>
  <c r="A2382" i="8"/>
  <c r="A2383" i="8"/>
  <c r="A2384" i="8"/>
  <c r="A2385" i="8"/>
  <c r="A2386" i="8"/>
  <c r="A2387" i="8"/>
  <c r="A2388" i="8"/>
  <c r="A2389" i="8"/>
  <c r="A2390" i="8"/>
  <c r="A2391" i="8"/>
  <c r="A2392" i="8"/>
  <c r="A2393" i="8"/>
  <c r="A2394" i="8"/>
  <c r="A2395" i="8"/>
  <c r="A2396" i="8"/>
  <c r="A2397" i="8"/>
  <c r="A2398" i="8"/>
  <c r="A2399" i="8"/>
  <c r="A2400" i="8"/>
  <c r="A2401" i="8"/>
  <c r="A2402" i="8"/>
  <c r="A2403" i="8"/>
  <c r="A2404" i="8"/>
  <c r="A2405" i="8"/>
  <c r="A2406" i="8"/>
  <c r="A2407" i="8"/>
  <c r="A2408" i="8"/>
  <c r="A2409" i="8"/>
  <c r="A2410" i="8"/>
  <c r="A2411" i="8"/>
  <c r="A2412" i="8"/>
  <c r="A2413" i="8"/>
  <c r="A2414" i="8"/>
  <c r="A2415" i="8"/>
  <c r="A2416" i="8"/>
  <c r="A2417" i="8"/>
  <c r="A2418" i="8"/>
  <c r="A2419" i="8"/>
  <c r="A2420" i="8"/>
  <c r="A2421" i="8"/>
  <c r="A2422" i="8"/>
  <c r="A2423" i="8"/>
  <c r="A2424" i="8"/>
  <c r="A2425" i="8"/>
  <c r="A2426" i="8"/>
  <c r="A2427" i="8"/>
  <c r="A2428" i="8"/>
  <c r="A2429" i="8"/>
  <c r="A2430" i="8"/>
  <c r="A2431" i="8"/>
  <c r="A2432" i="8"/>
  <c r="A2433" i="8"/>
  <c r="A2434" i="8"/>
  <c r="A2435" i="8"/>
  <c r="A2436" i="8"/>
  <c r="A2437" i="8"/>
  <c r="A2438" i="8"/>
  <c r="A2439" i="8"/>
  <c r="A2440" i="8"/>
  <c r="A2441" i="8"/>
  <c r="A2442" i="8"/>
  <c r="A2443" i="8"/>
  <c r="A2444" i="8"/>
  <c r="A2445" i="8"/>
  <c r="A2446" i="8"/>
  <c r="A2447" i="8"/>
  <c r="A2448" i="8"/>
  <c r="A2449" i="8"/>
  <c r="A2450" i="8"/>
  <c r="A2451" i="8"/>
  <c r="A2452" i="8"/>
  <c r="A2453" i="8"/>
  <c r="A2454" i="8"/>
  <c r="A2455" i="8"/>
  <c r="A2456" i="8"/>
  <c r="A2457" i="8"/>
  <c r="A2458" i="8"/>
  <c r="A2459" i="8"/>
  <c r="A2460" i="8"/>
  <c r="A2461" i="8"/>
  <c r="A2462" i="8"/>
  <c r="A2463" i="8"/>
  <c r="A2464" i="8"/>
  <c r="A2465" i="8"/>
  <c r="A2466" i="8"/>
  <c r="A2467" i="8"/>
  <c r="A2468" i="8"/>
  <c r="A2469" i="8"/>
  <c r="A2470" i="8"/>
  <c r="A2471" i="8"/>
  <c r="A2472" i="8"/>
  <c r="A2473" i="8"/>
  <c r="A2474" i="8"/>
  <c r="A2475" i="8"/>
  <c r="A2476" i="8"/>
  <c r="A2477" i="8"/>
  <c r="A2478" i="8"/>
  <c r="A2479" i="8"/>
  <c r="A2480" i="8"/>
  <c r="A2481" i="8"/>
  <c r="A2482" i="8"/>
  <c r="A2483" i="8"/>
  <c r="A2484" i="8"/>
  <c r="A2485" i="8"/>
  <c r="A2486" i="8"/>
  <c r="A2487" i="8"/>
  <c r="A2488" i="8"/>
  <c r="A2489" i="8"/>
  <c r="A2490" i="8"/>
  <c r="A2491" i="8"/>
  <c r="A2492" i="8"/>
  <c r="A2493" i="8"/>
  <c r="A2494" i="8"/>
  <c r="A2495" i="8"/>
  <c r="A2496" i="8"/>
  <c r="A2497" i="8"/>
  <c r="A2498" i="8"/>
  <c r="A2499" i="8"/>
  <c r="A2500" i="8"/>
  <c r="A2501" i="8"/>
  <c r="A2502" i="8"/>
  <c r="A2503" i="8"/>
  <c r="A2504" i="8"/>
  <c r="A2505" i="8"/>
  <c r="A2506" i="8"/>
  <c r="A2507" i="8"/>
  <c r="A2508" i="8"/>
  <c r="A2509" i="8"/>
  <c r="A2510" i="8"/>
  <c r="A2511" i="8"/>
  <c r="A2512" i="8"/>
  <c r="A2513" i="8"/>
  <c r="A2514" i="8"/>
  <c r="A2515" i="8"/>
  <c r="A2516" i="8"/>
  <c r="A2517" i="8"/>
  <c r="A2518" i="8"/>
  <c r="A2519" i="8"/>
  <c r="A2520" i="8"/>
  <c r="A2521" i="8"/>
  <c r="A2522" i="8"/>
  <c r="A2523" i="8"/>
  <c r="A2524" i="8"/>
  <c r="A2525" i="8"/>
  <c r="A2526" i="8"/>
  <c r="A2527" i="8"/>
  <c r="A2528" i="8"/>
  <c r="A2529" i="8"/>
  <c r="A2530" i="8"/>
  <c r="A2531" i="8"/>
  <c r="A2532" i="8"/>
  <c r="A2533" i="8"/>
  <c r="A2534" i="8"/>
  <c r="A2535" i="8"/>
  <c r="A2536" i="8"/>
  <c r="A2537" i="8"/>
  <c r="A2538" i="8"/>
  <c r="A2539" i="8"/>
  <c r="A2540" i="8"/>
  <c r="A2541" i="8"/>
  <c r="A2542" i="8"/>
  <c r="A2543" i="8"/>
  <c r="A2544" i="8"/>
  <c r="A2545" i="8"/>
  <c r="A2546" i="8"/>
  <c r="A2547" i="8"/>
  <c r="A2548" i="8"/>
  <c r="A2549" i="8"/>
  <c r="A2550" i="8"/>
  <c r="A2551" i="8"/>
  <c r="A2552" i="8"/>
  <c r="A2553" i="8"/>
  <c r="A2554" i="8"/>
  <c r="A2555" i="8"/>
  <c r="A2556" i="8"/>
  <c r="A2557" i="8"/>
  <c r="A2558" i="8"/>
  <c r="A2559" i="8"/>
  <c r="A2560" i="8"/>
  <c r="A2561" i="8"/>
  <c r="A2562" i="8"/>
  <c r="A2563" i="8"/>
  <c r="A2564" i="8"/>
  <c r="A2565" i="8"/>
  <c r="A2566" i="8"/>
  <c r="A2567" i="8"/>
  <c r="A2568" i="8"/>
  <c r="A2569" i="8"/>
  <c r="A2570" i="8"/>
  <c r="A2571" i="8"/>
  <c r="A2572" i="8"/>
  <c r="A2573" i="8"/>
  <c r="A2574" i="8"/>
  <c r="A2575" i="8"/>
  <c r="A2576" i="8"/>
  <c r="A2577" i="8"/>
  <c r="A2578" i="8"/>
  <c r="A2579" i="8"/>
  <c r="A2580" i="8"/>
  <c r="A2581" i="8"/>
  <c r="A2582" i="8"/>
  <c r="A2583" i="8"/>
  <c r="A2584" i="8"/>
  <c r="A2585" i="8"/>
  <c r="A2586" i="8"/>
  <c r="A2587" i="8"/>
  <c r="A2588" i="8"/>
  <c r="A2589" i="8"/>
  <c r="A2590" i="8"/>
  <c r="A2591" i="8"/>
  <c r="A2592" i="8"/>
  <c r="A2593" i="8"/>
  <c r="A2594" i="8"/>
  <c r="A2595" i="8"/>
  <c r="A2596" i="8"/>
  <c r="A2597" i="8"/>
  <c r="A2598" i="8"/>
  <c r="A2599" i="8"/>
  <c r="A2600" i="8"/>
  <c r="A2601" i="8"/>
  <c r="A2602" i="8"/>
  <c r="A2603" i="8"/>
  <c r="A2604" i="8"/>
  <c r="A2605" i="8"/>
  <c r="A2606" i="8"/>
  <c r="A2607" i="8"/>
  <c r="A2608" i="8"/>
  <c r="A2609" i="8"/>
  <c r="A2610" i="8"/>
  <c r="A2611" i="8"/>
  <c r="A2612" i="8"/>
  <c r="A2613" i="8"/>
  <c r="A2614" i="8"/>
  <c r="A2615" i="8"/>
  <c r="A2616" i="8"/>
  <c r="A2617" i="8"/>
  <c r="A2618" i="8"/>
  <c r="A2619" i="8"/>
  <c r="A2620" i="8"/>
  <c r="A2621" i="8"/>
  <c r="A2622" i="8"/>
  <c r="A2623" i="8"/>
  <c r="A2624" i="8"/>
  <c r="A2625" i="8"/>
  <c r="A2626" i="8"/>
  <c r="A2627" i="8"/>
  <c r="A2628" i="8"/>
  <c r="A2629" i="8"/>
  <c r="A2630" i="8"/>
  <c r="A2631" i="8"/>
  <c r="A2632" i="8"/>
  <c r="A2633" i="8"/>
  <c r="A2634" i="8"/>
  <c r="A2635" i="8"/>
  <c r="A2636" i="8"/>
  <c r="A2637" i="8"/>
  <c r="A2638" i="8"/>
  <c r="A2639" i="8"/>
  <c r="A2640" i="8"/>
  <c r="A2641" i="8"/>
  <c r="A2642" i="8"/>
  <c r="A2643" i="8"/>
  <c r="A2644" i="8"/>
  <c r="A2645" i="8"/>
  <c r="A2646" i="8"/>
  <c r="A2647" i="8"/>
  <c r="A2648" i="8"/>
  <c r="A2649" i="8"/>
  <c r="A2650" i="8"/>
  <c r="A2651" i="8"/>
  <c r="A2652" i="8"/>
  <c r="A2653" i="8"/>
  <c r="A2654" i="8"/>
  <c r="A2655" i="8"/>
  <c r="A2656" i="8"/>
  <c r="A2657" i="8"/>
  <c r="A2658" i="8"/>
  <c r="A2659" i="8"/>
  <c r="A2660" i="8"/>
  <c r="A2661" i="8"/>
  <c r="A2662" i="8"/>
  <c r="A2663" i="8"/>
  <c r="A2664" i="8"/>
  <c r="A2665" i="8"/>
  <c r="A2666" i="8"/>
  <c r="A2667" i="8"/>
  <c r="A2668" i="8"/>
  <c r="A2669" i="8"/>
  <c r="A2670" i="8"/>
  <c r="A2671" i="8"/>
  <c r="A2672" i="8"/>
  <c r="A2673" i="8"/>
  <c r="A2674" i="8"/>
  <c r="A2675" i="8"/>
  <c r="A2676" i="8"/>
  <c r="A2677" i="8"/>
  <c r="A2678" i="8"/>
  <c r="A2679" i="8"/>
  <c r="A2680" i="8"/>
  <c r="A2681" i="8"/>
  <c r="A2682" i="8"/>
  <c r="A2683" i="8"/>
  <c r="A2684" i="8"/>
  <c r="A2685" i="8"/>
  <c r="A2686" i="8"/>
  <c r="A2687" i="8"/>
  <c r="A2688" i="8"/>
  <c r="A2689" i="8"/>
  <c r="A2690" i="8"/>
  <c r="A2691" i="8"/>
  <c r="A2692" i="8"/>
  <c r="A2693" i="8"/>
  <c r="A2694" i="8"/>
  <c r="A2695" i="8"/>
  <c r="A2696" i="8"/>
  <c r="A2697" i="8"/>
  <c r="A2698" i="8"/>
  <c r="A2699" i="8"/>
  <c r="A2700" i="8"/>
  <c r="A2701" i="8"/>
  <c r="A2702" i="8"/>
  <c r="A2703" i="8"/>
  <c r="A2704" i="8"/>
  <c r="A2705" i="8"/>
  <c r="A2706" i="8"/>
  <c r="A2707" i="8"/>
  <c r="A2708" i="8"/>
  <c r="A2709" i="8"/>
  <c r="A2710" i="8"/>
  <c r="A2711" i="8"/>
  <c r="A2712" i="8"/>
  <c r="A2713" i="8"/>
  <c r="A2714" i="8"/>
  <c r="A2715" i="8"/>
  <c r="A2716" i="8"/>
  <c r="A2717" i="8"/>
  <c r="A2718" i="8"/>
  <c r="A2719" i="8"/>
  <c r="A2720" i="8"/>
  <c r="A2721" i="8"/>
  <c r="A2722" i="8"/>
  <c r="A2723" i="8"/>
  <c r="A2724" i="8"/>
  <c r="A2725" i="8"/>
  <c r="A2726" i="8"/>
  <c r="A2727" i="8"/>
  <c r="A2728" i="8"/>
  <c r="A2729" i="8"/>
  <c r="A2730" i="8"/>
  <c r="A2731" i="8"/>
  <c r="A2732" i="8"/>
  <c r="A2733" i="8"/>
  <c r="A2734" i="8"/>
  <c r="A2735" i="8"/>
  <c r="A2736" i="8"/>
  <c r="A2737" i="8"/>
  <c r="A2738" i="8"/>
  <c r="A2739" i="8"/>
  <c r="A2740" i="8"/>
  <c r="A2741" i="8"/>
  <c r="A2742" i="8"/>
  <c r="A2743" i="8"/>
  <c r="A2744" i="8"/>
  <c r="A2745" i="8"/>
  <c r="A2746" i="8"/>
  <c r="A2747" i="8"/>
  <c r="A2748" i="8"/>
  <c r="A2749" i="8"/>
  <c r="A2750" i="8"/>
  <c r="A2751" i="8"/>
  <c r="A2752" i="8"/>
  <c r="A2753" i="8"/>
  <c r="A2754" i="8"/>
  <c r="A2755" i="8"/>
  <c r="A2756" i="8"/>
  <c r="A2757" i="8"/>
  <c r="A2758" i="8"/>
  <c r="A2759" i="8"/>
  <c r="A2760" i="8"/>
  <c r="A2761" i="8"/>
  <c r="A2762" i="8"/>
  <c r="A2763" i="8"/>
  <c r="A2764" i="8"/>
  <c r="A2765" i="8"/>
  <c r="A2766" i="8"/>
  <c r="A2767" i="8"/>
  <c r="A2768" i="8"/>
  <c r="A2769" i="8"/>
  <c r="A2770" i="8"/>
  <c r="A2771" i="8"/>
  <c r="A2772" i="8"/>
  <c r="A2773" i="8"/>
  <c r="A2774" i="8"/>
  <c r="A2775" i="8"/>
  <c r="A2776" i="8"/>
  <c r="A2777" i="8"/>
  <c r="A2778" i="8"/>
  <c r="A2779" i="8"/>
  <c r="A2780" i="8"/>
  <c r="A2781" i="8"/>
  <c r="A2782" i="8"/>
  <c r="A2783" i="8"/>
  <c r="A2784" i="8"/>
  <c r="A2785" i="8"/>
  <c r="A2786" i="8"/>
  <c r="A2787" i="8"/>
  <c r="A2788" i="8"/>
  <c r="A2789" i="8"/>
  <c r="A2790" i="8"/>
  <c r="A2791" i="8"/>
  <c r="A2792" i="8"/>
  <c r="A2793" i="8"/>
  <c r="A2794" i="8"/>
  <c r="A2795" i="8"/>
  <c r="A2796" i="8"/>
  <c r="A2797" i="8"/>
  <c r="A2798" i="8"/>
  <c r="A2799" i="8"/>
  <c r="A2800" i="8"/>
  <c r="A2801" i="8"/>
  <c r="A2802" i="8"/>
  <c r="A2803" i="8"/>
  <c r="A2804" i="8"/>
  <c r="A2805" i="8"/>
  <c r="A2806" i="8"/>
  <c r="A2807" i="8"/>
  <c r="A2808" i="8"/>
  <c r="A2809" i="8"/>
  <c r="A2810" i="8"/>
  <c r="A2811" i="8"/>
  <c r="A2812" i="8"/>
  <c r="A2813" i="8"/>
  <c r="A2814" i="8"/>
  <c r="A2815" i="8"/>
  <c r="A2816" i="8"/>
  <c r="A2817" i="8"/>
  <c r="A2818" i="8"/>
  <c r="A2819" i="8"/>
  <c r="A2820" i="8"/>
  <c r="A2821" i="8"/>
  <c r="A2822" i="8"/>
  <c r="A2823" i="8"/>
  <c r="A2824" i="8"/>
  <c r="A2825" i="8"/>
  <c r="A2826" i="8"/>
  <c r="A2827" i="8"/>
  <c r="A2828" i="8"/>
  <c r="A2829" i="8"/>
  <c r="A2830" i="8"/>
  <c r="A2831" i="8"/>
  <c r="A2832" i="8"/>
  <c r="A2833" i="8"/>
  <c r="A2834" i="8"/>
  <c r="A2835" i="8"/>
  <c r="A2836" i="8"/>
  <c r="A2837" i="8"/>
  <c r="A2838" i="8"/>
  <c r="A2839" i="8"/>
  <c r="A2840" i="8"/>
  <c r="A2841" i="8"/>
  <c r="A2842" i="8"/>
  <c r="A2843" i="8"/>
  <c r="A2844" i="8"/>
  <c r="A2845" i="8"/>
  <c r="A2846" i="8"/>
  <c r="A2847" i="8"/>
  <c r="A2848" i="8"/>
  <c r="A2849" i="8"/>
  <c r="A2850" i="8"/>
  <c r="A2851" i="8"/>
  <c r="A2852" i="8"/>
  <c r="A2853" i="8"/>
  <c r="A2854" i="8"/>
  <c r="A2855" i="8"/>
  <c r="A2856" i="8"/>
  <c r="A2857" i="8"/>
  <c r="A2858" i="8"/>
  <c r="A2859" i="8"/>
  <c r="A2860" i="8"/>
  <c r="A2861" i="8"/>
  <c r="A2862" i="8"/>
  <c r="A2863" i="8"/>
  <c r="A2864" i="8"/>
  <c r="A2865" i="8"/>
  <c r="A2866" i="8"/>
  <c r="A2867" i="8"/>
  <c r="A2868" i="8"/>
  <c r="A2869" i="8"/>
  <c r="A2870" i="8"/>
  <c r="A2871" i="8"/>
  <c r="A2872" i="8"/>
  <c r="A2873" i="8"/>
  <c r="A2874" i="8"/>
  <c r="A2875" i="8"/>
  <c r="A2876" i="8"/>
  <c r="A2877" i="8"/>
  <c r="A2878" i="8"/>
  <c r="A2879" i="8"/>
  <c r="A2880" i="8"/>
  <c r="A2881" i="8"/>
  <c r="A2882" i="8"/>
  <c r="A2883" i="8"/>
  <c r="A2884" i="8"/>
  <c r="A2885" i="8"/>
  <c r="A2886" i="8"/>
  <c r="A2887" i="8"/>
  <c r="A2888" i="8"/>
  <c r="A2889" i="8"/>
  <c r="A2890" i="8"/>
  <c r="A2891" i="8"/>
  <c r="A2892" i="8"/>
  <c r="A2893" i="8"/>
  <c r="A2894" i="8"/>
  <c r="A2895" i="8"/>
  <c r="A2896" i="8"/>
  <c r="A2897" i="8"/>
  <c r="A2898" i="8"/>
  <c r="A2899" i="8"/>
  <c r="A2900" i="8"/>
  <c r="A2901" i="8"/>
  <c r="A2902" i="8"/>
  <c r="A2903" i="8"/>
  <c r="A2904" i="8"/>
  <c r="A2905" i="8"/>
  <c r="A2906" i="8"/>
  <c r="A2907" i="8"/>
  <c r="A2908" i="8"/>
  <c r="A2909" i="8"/>
  <c r="A2910" i="8"/>
  <c r="A2911" i="8"/>
  <c r="A2912" i="8"/>
  <c r="A2913" i="8"/>
  <c r="A2914" i="8"/>
  <c r="A2915" i="8"/>
  <c r="A2916" i="8"/>
  <c r="A2917" i="8"/>
  <c r="A2918" i="8"/>
  <c r="A2919" i="8"/>
  <c r="A2920" i="8"/>
  <c r="A2921" i="8"/>
  <c r="A2922" i="8"/>
  <c r="A2923" i="8"/>
  <c r="A2924" i="8"/>
  <c r="A2925" i="8"/>
  <c r="A2926" i="8"/>
  <c r="A2927" i="8"/>
  <c r="A2928" i="8"/>
  <c r="A2929" i="8"/>
  <c r="A2930" i="8"/>
  <c r="A2931" i="8"/>
  <c r="A2932" i="8"/>
  <c r="A2933" i="8"/>
  <c r="A2934" i="8"/>
  <c r="A2935" i="8"/>
  <c r="A2936" i="8"/>
  <c r="A2937" i="8"/>
  <c r="A2938" i="8"/>
  <c r="A2939" i="8"/>
  <c r="A2940" i="8"/>
  <c r="A2941" i="8"/>
  <c r="A2942" i="8"/>
  <c r="A2943" i="8"/>
  <c r="A2944" i="8"/>
  <c r="A2945" i="8"/>
  <c r="A2946" i="8"/>
  <c r="A2947" i="8"/>
  <c r="A2948" i="8"/>
  <c r="A2949" i="8"/>
  <c r="A2950" i="8"/>
  <c r="A2951" i="8"/>
  <c r="A2952" i="8"/>
  <c r="A2953" i="8"/>
  <c r="A2954" i="8"/>
  <c r="A2955" i="8"/>
  <c r="A2956" i="8"/>
  <c r="A2957" i="8"/>
  <c r="A2958" i="8"/>
  <c r="A2959" i="8"/>
  <c r="A2960" i="8"/>
  <c r="A2961" i="8"/>
  <c r="A2962" i="8"/>
  <c r="A2963" i="8"/>
  <c r="A2964" i="8"/>
  <c r="A2965" i="8"/>
  <c r="A2966" i="8"/>
  <c r="A2967" i="8"/>
  <c r="A2968" i="8"/>
  <c r="A2969" i="8"/>
  <c r="A2970" i="8"/>
  <c r="A2971" i="8"/>
  <c r="A2972" i="8"/>
  <c r="A2973" i="8"/>
  <c r="A2974" i="8"/>
  <c r="A2975" i="8"/>
  <c r="A2976" i="8"/>
  <c r="A2977" i="8"/>
  <c r="A2978" i="8"/>
  <c r="A2979" i="8"/>
  <c r="A2980" i="8"/>
  <c r="A2981" i="8"/>
  <c r="A2982" i="8"/>
  <c r="A2983" i="8"/>
  <c r="A2984" i="8"/>
  <c r="A2985" i="8"/>
  <c r="A2986" i="8"/>
  <c r="A2987" i="8"/>
  <c r="A2988" i="8"/>
  <c r="A2989" i="8"/>
  <c r="A2990" i="8"/>
  <c r="A2991" i="8"/>
  <c r="A2992" i="8"/>
  <c r="A2993" i="8"/>
  <c r="A2994" i="8"/>
  <c r="A2995" i="8"/>
  <c r="A2996" i="8"/>
  <c r="A2997" i="8"/>
  <c r="A2998" i="8"/>
  <c r="A2999" i="8"/>
  <c r="A3000" i="8"/>
  <c r="A3001" i="8"/>
  <c r="A3002" i="8"/>
  <c r="A3003" i="8"/>
  <c r="A3004" i="8"/>
  <c r="A3005" i="8"/>
  <c r="A3006" i="8"/>
  <c r="A3007" i="8"/>
  <c r="A3008" i="8"/>
  <c r="A3009" i="8"/>
  <c r="A3010" i="8"/>
  <c r="A3011" i="8"/>
  <c r="A3012" i="8"/>
  <c r="A3013" i="8"/>
  <c r="A3014" i="8"/>
  <c r="A3015" i="8"/>
  <c r="A3016" i="8"/>
  <c r="A3017" i="8"/>
  <c r="A3018" i="8"/>
  <c r="A3019" i="8"/>
  <c r="A3020" i="8"/>
  <c r="A3021" i="8"/>
  <c r="A3022" i="8"/>
  <c r="A3023" i="8"/>
  <c r="A3024" i="8"/>
  <c r="A3025" i="8"/>
  <c r="A3026" i="8"/>
  <c r="A3027" i="8"/>
  <c r="A3028" i="8"/>
  <c r="A3029" i="8"/>
  <c r="A3030" i="8"/>
  <c r="A3031" i="8"/>
  <c r="A3032" i="8"/>
  <c r="A3033" i="8"/>
  <c r="A3034" i="8"/>
  <c r="A3035" i="8"/>
  <c r="A3036" i="8"/>
  <c r="A3037" i="8"/>
  <c r="A3038" i="8"/>
  <c r="A3039" i="8"/>
  <c r="A3040" i="8"/>
  <c r="A3041" i="8"/>
  <c r="A3042" i="8"/>
  <c r="A3043" i="8"/>
  <c r="A3044" i="8"/>
  <c r="A3045" i="8"/>
  <c r="A3046" i="8"/>
  <c r="A3047" i="8"/>
  <c r="A3048" i="8"/>
  <c r="A3049" i="8"/>
  <c r="A3050" i="8"/>
  <c r="A3051" i="8"/>
  <c r="A3052" i="8"/>
  <c r="A3053" i="8"/>
  <c r="A3054" i="8"/>
  <c r="A3055" i="8"/>
  <c r="A3056" i="8"/>
  <c r="A3057" i="8"/>
  <c r="A3058" i="8"/>
  <c r="A3059" i="8"/>
  <c r="A3060" i="8"/>
  <c r="A3061" i="8"/>
  <c r="A3062" i="8"/>
  <c r="A3063" i="8"/>
  <c r="A3064" i="8"/>
  <c r="A3065" i="8"/>
  <c r="A3066" i="8"/>
  <c r="A3067" i="8"/>
  <c r="A3068" i="8"/>
  <c r="A3069" i="8"/>
  <c r="A3070" i="8"/>
  <c r="A3071" i="8"/>
  <c r="A3072" i="8"/>
  <c r="A3073" i="8"/>
  <c r="A3074" i="8"/>
  <c r="A3075" i="8"/>
  <c r="A3076" i="8"/>
  <c r="A3077" i="8"/>
  <c r="A3078" i="8"/>
  <c r="A3079" i="8"/>
  <c r="A3080" i="8"/>
  <c r="A3081" i="8"/>
  <c r="A3082" i="8"/>
  <c r="A3083" i="8"/>
  <c r="A3084" i="8"/>
  <c r="A3085" i="8"/>
  <c r="A3086" i="8"/>
  <c r="A3087" i="8"/>
  <c r="A3088" i="8"/>
  <c r="A3089" i="8"/>
  <c r="A3090" i="8"/>
  <c r="A3091" i="8"/>
  <c r="A3092" i="8"/>
  <c r="A3093" i="8"/>
  <c r="A3094" i="8"/>
  <c r="A3095" i="8"/>
  <c r="A3096" i="8"/>
  <c r="A3097" i="8"/>
  <c r="A3098" i="8"/>
  <c r="A3099" i="8"/>
  <c r="A3100" i="8"/>
  <c r="A3101" i="8"/>
  <c r="A3102" i="8"/>
  <c r="A3103" i="8"/>
  <c r="A3104" i="8"/>
  <c r="A3105" i="8"/>
  <c r="A3106" i="8"/>
  <c r="A3107" i="8"/>
  <c r="A3108" i="8"/>
  <c r="A3109" i="8"/>
  <c r="A3110" i="8"/>
  <c r="A3111" i="8"/>
  <c r="A3112" i="8"/>
  <c r="A3113" i="8"/>
  <c r="A3114" i="8"/>
  <c r="A3115" i="8"/>
  <c r="A3116" i="8"/>
  <c r="A3117" i="8"/>
  <c r="A3118" i="8"/>
  <c r="A3119" i="8"/>
  <c r="A3120" i="8"/>
  <c r="A3121" i="8"/>
  <c r="A3122" i="8"/>
  <c r="A3123" i="8"/>
  <c r="A3124" i="8"/>
  <c r="A3125" i="8"/>
  <c r="A3126" i="8"/>
  <c r="A3127" i="8"/>
  <c r="A3128" i="8"/>
  <c r="A3129" i="8"/>
  <c r="A3130" i="8"/>
  <c r="A3131" i="8"/>
  <c r="A3132" i="8"/>
  <c r="A3133" i="8"/>
  <c r="A3134" i="8"/>
  <c r="A3135" i="8"/>
  <c r="A3136" i="8"/>
  <c r="A3137" i="8"/>
  <c r="A3138" i="8"/>
  <c r="A3139" i="8"/>
  <c r="A3140" i="8"/>
  <c r="A3141" i="8"/>
  <c r="A3142" i="8"/>
  <c r="A3143" i="8"/>
  <c r="A3144" i="8"/>
  <c r="A3145" i="8"/>
  <c r="A3146" i="8"/>
  <c r="A3147" i="8"/>
  <c r="A3148" i="8"/>
  <c r="A3149" i="8"/>
  <c r="A3150" i="8"/>
  <c r="A3151" i="8"/>
  <c r="A3152" i="8"/>
  <c r="A3153" i="8"/>
  <c r="A3154" i="8"/>
  <c r="A3155" i="8"/>
  <c r="A3156" i="8"/>
  <c r="A3157" i="8"/>
  <c r="A3158" i="8"/>
  <c r="A3159" i="8"/>
  <c r="A3160" i="8"/>
  <c r="A3161" i="8"/>
  <c r="A3162" i="8"/>
  <c r="A3163" i="8"/>
  <c r="A3164" i="8"/>
  <c r="A3165" i="8"/>
  <c r="A3166" i="8"/>
  <c r="A3167" i="8"/>
  <c r="A3168" i="8"/>
  <c r="A3169" i="8"/>
  <c r="A3170" i="8"/>
  <c r="A3171" i="8"/>
  <c r="A3172" i="8"/>
  <c r="A3173" i="8"/>
  <c r="A3174" i="8"/>
  <c r="A3175" i="8"/>
  <c r="A3176" i="8"/>
  <c r="A3177" i="8"/>
  <c r="A3178" i="8"/>
  <c r="A3179" i="8"/>
  <c r="A3180" i="8"/>
  <c r="A3181" i="8"/>
  <c r="A3182" i="8"/>
  <c r="A3183" i="8"/>
  <c r="A3184" i="8"/>
  <c r="A3185" i="8"/>
  <c r="A3186" i="8"/>
  <c r="A3187" i="8"/>
  <c r="A3188" i="8"/>
  <c r="A3189" i="8"/>
  <c r="A3190" i="8"/>
  <c r="A3191" i="8"/>
  <c r="A3192" i="8"/>
  <c r="A3193" i="8"/>
  <c r="A3194" i="8"/>
  <c r="A3195" i="8"/>
  <c r="A3196" i="8"/>
  <c r="A3197" i="8"/>
  <c r="A3198" i="8"/>
  <c r="A3199" i="8"/>
  <c r="A3200" i="8"/>
  <c r="A3201" i="8"/>
  <c r="A3202" i="8"/>
  <c r="A3203" i="8"/>
  <c r="A3204" i="8"/>
  <c r="A3205" i="8"/>
  <c r="A3206" i="8"/>
  <c r="A3207" i="8"/>
  <c r="A3208" i="8"/>
  <c r="A3209" i="8"/>
  <c r="A3210" i="8"/>
  <c r="A3211" i="8"/>
  <c r="A3212" i="8"/>
  <c r="A3213" i="8"/>
  <c r="A3214" i="8"/>
  <c r="A3215" i="8"/>
  <c r="A3216" i="8"/>
  <c r="A3217" i="8"/>
  <c r="A3218" i="8"/>
  <c r="A3219" i="8"/>
  <c r="A3220" i="8"/>
  <c r="A3221" i="8"/>
  <c r="A3222" i="8"/>
  <c r="A3223" i="8"/>
  <c r="A3224" i="8"/>
  <c r="A3225" i="8"/>
  <c r="A3226" i="8"/>
  <c r="A3227" i="8"/>
  <c r="A3228" i="8"/>
  <c r="A3229" i="8"/>
  <c r="A3230" i="8"/>
  <c r="A3231" i="8"/>
  <c r="A3232" i="8"/>
  <c r="A3233" i="8"/>
  <c r="A3234" i="8"/>
  <c r="A3235" i="8"/>
  <c r="A3236" i="8"/>
  <c r="A3237" i="8"/>
  <c r="A3238" i="8"/>
  <c r="A3239" i="8"/>
  <c r="A3240" i="8"/>
  <c r="A3241" i="8"/>
  <c r="A3242" i="8"/>
  <c r="A3243" i="8"/>
  <c r="A3244" i="8"/>
  <c r="A3245" i="8"/>
  <c r="A3246" i="8"/>
  <c r="A3247" i="8"/>
  <c r="A3248" i="8"/>
  <c r="A3249" i="8"/>
  <c r="A3250" i="8"/>
  <c r="A3251" i="8"/>
  <c r="A3252" i="8"/>
  <c r="A3253" i="8"/>
  <c r="A3254" i="8"/>
  <c r="A3255" i="8"/>
  <c r="A3256" i="8"/>
  <c r="A3257" i="8"/>
  <c r="A3258" i="8"/>
  <c r="A3259" i="8"/>
  <c r="A3260" i="8"/>
  <c r="A3261" i="8"/>
  <c r="A3262" i="8"/>
  <c r="A3263" i="8"/>
  <c r="A3264" i="8"/>
  <c r="A3265" i="8"/>
  <c r="A3266" i="8"/>
  <c r="A3267" i="8"/>
  <c r="A3268" i="8"/>
  <c r="A3269" i="8"/>
  <c r="A3270" i="8"/>
  <c r="A3271" i="8"/>
  <c r="A3272" i="8"/>
  <c r="A3273" i="8"/>
  <c r="A3274" i="8"/>
  <c r="A3275" i="8"/>
  <c r="A3276" i="8"/>
  <c r="A3277" i="8"/>
  <c r="A3278" i="8"/>
  <c r="A3279" i="8"/>
  <c r="A3280" i="8"/>
  <c r="A3281" i="8"/>
  <c r="A3282" i="8"/>
  <c r="A3283" i="8"/>
  <c r="A3284" i="8"/>
  <c r="A3285" i="8"/>
  <c r="A3286" i="8"/>
  <c r="A3287" i="8"/>
  <c r="A3288" i="8"/>
  <c r="A3289" i="8"/>
  <c r="A3290" i="8"/>
  <c r="A3291" i="8"/>
  <c r="A3292" i="8"/>
  <c r="A3293" i="8"/>
  <c r="A3294" i="8"/>
  <c r="A3295" i="8"/>
  <c r="A3296" i="8"/>
  <c r="A3297" i="8"/>
  <c r="A3298" i="8"/>
  <c r="A3299" i="8"/>
  <c r="A3300" i="8"/>
  <c r="A3301" i="8"/>
  <c r="A3302" i="8"/>
  <c r="A3303" i="8"/>
  <c r="A3304" i="8"/>
  <c r="A3305" i="8"/>
  <c r="A3306" i="8"/>
  <c r="A3307" i="8"/>
  <c r="A3308" i="8"/>
  <c r="A3309" i="8"/>
  <c r="A3310" i="8"/>
  <c r="A3311" i="8"/>
  <c r="A3312" i="8"/>
  <c r="A3313" i="8"/>
  <c r="A3314" i="8"/>
  <c r="A3315" i="8"/>
  <c r="A3316" i="8"/>
  <c r="A3317" i="8"/>
  <c r="A3318" i="8"/>
  <c r="A3319" i="8"/>
  <c r="A3320" i="8"/>
  <c r="A3321" i="8"/>
  <c r="A3322" i="8"/>
  <c r="A3323" i="8"/>
  <c r="A3324" i="8"/>
  <c r="A3325" i="8"/>
  <c r="A3326" i="8"/>
  <c r="A3327" i="8"/>
  <c r="A3328" i="8"/>
  <c r="A3329" i="8"/>
  <c r="A3330" i="8"/>
  <c r="A3331" i="8"/>
  <c r="A3332" i="8"/>
  <c r="A3333" i="8"/>
  <c r="A3334" i="8"/>
  <c r="A3335" i="8"/>
  <c r="A3336" i="8"/>
  <c r="A3337" i="8"/>
  <c r="A3338" i="8"/>
  <c r="A3339" i="8"/>
  <c r="A3340" i="8"/>
  <c r="A3341" i="8"/>
  <c r="A3342" i="8"/>
  <c r="A3343" i="8"/>
  <c r="A3344" i="8"/>
  <c r="A3345" i="8"/>
  <c r="A3346" i="8"/>
  <c r="A3347" i="8"/>
  <c r="A3348" i="8"/>
  <c r="A3349" i="8"/>
  <c r="A3350" i="8"/>
  <c r="A3351" i="8"/>
  <c r="A3352" i="8"/>
  <c r="A3353" i="8"/>
  <c r="A3354" i="8"/>
  <c r="A3355" i="8"/>
  <c r="A3356" i="8"/>
  <c r="A3357" i="8"/>
  <c r="A3358" i="8"/>
  <c r="A3359" i="8"/>
  <c r="A3360" i="8"/>
  <c r="A3361" i="8"/>
  <c r="A3362" i="8"/>
  <c r="A3363" i="8"/>
  <c r="A3364" i="8"/>
  <c r="A3365" i="8"/>
  <c r="A3366" i="8"/>
  <c r="A3367" i="8"/>
  <c r="A3368" i="8"/>
  <c r="A3369" i="8"/>
  <c r="A3370" i="8"/>
  <c r="A3371" i="8"/>
  <c r="A3372" i="8"/>
  <c r="A3373" i="8"/>
  <c r="A3374" i="8"/>
  <c r="A3375" i="8"/>
  <c r="A3376" i="8"/>
  <c r="A3377" i="8"/>
  <c r="A3378" i="8"/>
  <c r="A3379" i="8"/>
  <c r="A3380" i="8"/>
  <c r="A3381" i="8"/>
  <c r="A3382" i="8"/>
  <c r="A3383" i="8"/>
  <c r="A3384" i="8"/>
  <c r="A3385" i="8"/>
  <c r="A3386" i="8"/>
  <c r="A3387" i="8"/>
  <c r="A3388" i="8"/>
  <c r="A3389" i="8"/>
  <c r="A3390" i="8"/>
  <c r="A3391" i="8"/>
  <c r="A3392" i="8"/>
  <c r="A3393" i="8"/>
  <c r="A3394" i="8"/>
  <c r="A3395" i="8"/>
  <c r="A3396" i="8"/>
  <c r="A3397" i="8"/>
  <c r="A3398" i="8"/>
  <c r="A3399" i="8"/>
  <c r="A3400" i="8"/>
  <c r="A3401" i="8"/>
  <c r="A3402" i="8"/>
  <c r="A3403" i="8"/>
  <c r="A3404" i="8"/>
  <c r="A3405" i="8"/>
  <c r="A3406" i="8"/>
  <c r="A3407" i="8"/>
  <c r="A3408" i="8"/>
  <c r="A3409" i="8"/>
  <c r="A3410" i="8"/>
  <c r="A3411" i="8"/>
  <c r="A3412" i="8"/>
  <c r="A3413" i="8"/>
  <c r="A3414" i="8"/>
  <c r="A3415" i="8"/>
  <c r="A3416" i="8"/>
  <c r="A3417" i="8"/>
  <c r="A3418" i="8"/>
  <c r="A3419" i="8"/>
  <c r="A3420" i="8"/>
  <c r="A3421" i="8"/>
  <c r="A3422" i="8"/>
  <c r="A3423" i="8"/>
  <c r="A3424" i="8"/>
  <c r="A3425" i="8"/>
  <c r="A3426" i="8"/>
  <c r="A3427" i="8"/>
  <c r="A3428" i="8"/>
  <c r="A3429" i="8"/>
  <c r="A3430" i="8"/>
  <c r="A3431" i="8"/>
  <c r="A3432" i="8"/>
  <c r="A3433" i="8"/>
  <c r="A3434" i="8"/>
  <c r="A3435" i="8"/>
  <c r="A3436" i="8"/>
  <c r="A3437" i="8"/>
  <c r="A3438" i="8"/>
  <c r="A3439" i="8"/>
  <c r="A3440" i="8"/>
  <c r="A3441" i="8"/>
  <c r="A3442" i="8"/>
  <c r="A3443" i="8"/>
  <c r="A3444" i="8"/>
  <c r="A3445" i="8"/>
  <c r="A3446" i="8"/>
  <c r="A3447" i="8"/>
  <c r="A3448" i="8"/>
  <c r="A3449" i="8"/>
  <c r="A3450" i="8"/>
  <c r="A3451" i="8"/>
  <c r="A3452" i="8"/>
  <c r="A3453" i="8"/>
  <c r="A3454" i="8"/>
  <c r="A3455" i="8"/>
  <c r="A3456" i="8"/>
  <c r="A3457" i="8"/>
  <c r="A3458" i="8"/>
  <c r="A3459" i="8"/>
  <c r="A3460" i="8"/>
  <c r="A3461" i="8"/>
  <c r="A3462" i="8"/>
  <c r="A3463" i="8"/>
  <c r="A3464" i="8"/>
  <c r="A3465" i="8"/>
  <c r="A3466" i="8"/>
  <c r="A3467" i="8"/>
  <c r="A3468" i="8"/>
  <c r="A3469" i="8"/>
  <c r="A3470" i="8"/>
  <c r="A3471" i="8"/>
  <c r="A3472" i="8"/>
  <c r="A3473" i="8"/>
  <c r="A3474" i="8"/>
  <c r="A3475" i="8"/>
  <c r="A3476" i="8"/>
  <c r="A3477" i="8"/>
  <c r="A3478" i="8"/>
  <c r="A3479" i="8"/>
  <c r="A3480" i="8"/>
  <c r="A3481" i="8"/>
  <c r="A3482" i="8"/>
  <c r="A3483" i="8"/>
  <c r="A3484" i="8"/>
  <c r="A3485" i="8"/>
  <c r="A3486" i="8"/>
  <c r="A3487" i="8"/>
  <c r="A3488" i="8"/>
  <c r="A3489" i="8"/>
  <c r="A3490" i="8"/>
  <c r="A3491" i="8"/>
  <c r="A3492" i="8"/>
  <c r="A3493" i="8"/>
  <c r="A3494" i="8"/>
  <c r="A3495" i="8"/>
  <c r="A3496" i="8"/>
  <c r="A3497" i="8"/>
  <c r="A3498" i="8"/>
  <c r="A3499" i="8"/>
  <c r="A3500" i="8"/>
  <c r="A3501" i="8"/>
  <c r="A3502" i="8"/>
  <c r="A3503" i="8"/>
  <c r="A3504" i="8"/>
  <c r="A3505" i="8"/>
  <c r="A3506" i="8"/>
  <c r="A3507" i="8"/>
  <c r="A3508" i="8"/>
  <c r="A3509" i="8"/>
  <c r="A3510" i="8"/>
  <c r="A3511" i="8"/>
  <c r="A3512" i="8"/>
  <c r="A3513" i="8"/>
  <c r="A3514" i="8"/>
  <c r="A3515" i="8"/>
  <c r="A3516" i="8"/>
  <c r="A3517" i="8"/>
  <c r="A3518" i="8"/>
  <c r="A3519" i="8"/>
  <c r="A3520" i="8"/>
  <c r="A3521" i="8"/>
  <c r="A3522" i="8"/>
  <c r="A3523" i="8"/>
  <c r="A3524" i="8"/>
  <c r="A3525" i="8"/>
  <c r="A3526" i="8"/>
  <c r="A3527" i="8"/>
  <c r="A3528" i="8"/>
  <c r="A3529" i="8"/>
  <c r="A3530" i="8"/>
  <c r="A3531" i="8"/>
  <c r="A3532" i="8"/>
  <c r="A3533" i="8"/>
  <c r="A3534" i="8"/>
  <c r="A3535" i="8"/>
  <c r="A3536" i="8"/>
  <c r="A3537" i="8"/>
  <c r="A3538" i="8"/>
  <c r="A3539" i="8"/>
  <c r="A3540" i="8"/>
  <c r="A3541" i="8"/>
  <c r="A3542" i="8"/>
  <c r="A3543" i="8"/>
  <c r="A3544" i="8"/>
  <c r="A3545" i="8"/>
  <c r="A3546" i="8"/>
  <c r="A3547" i="8"/>
  <c r="A3548" i="8"/>
  <c r="A3549" i="8"/>
  <c r="A3550" i="8"/>
  <c r="A3551" i="8"/>
  <c r="A3552" i="8"/>
  <c r="A3553" i="8"/>
  <c r="A3554" i="8"/>
  <c r="A3555" i="8"/>
  <c r="A3556" i="8"/>
  <c r="A3557" i="8"/>
  <c r="A3558" i="8"/>
  <c r="A3559" i="8"/>
  <c r="A3560" i="8"/>
  <c r="A3561" i="8"/>
  <c r="A3562" i="8"/>
  <c r="A3563" i="8"/>
  <c r="A3564" i="8"/>
  <c r="A3565" i="8"/>
  <c r="A3566" i="8"/>
  <c r="A3567" i="8"/>
  <c r="A3568" i="8"/>
  <c r="A3569" i="8"/>
  <c r="A3570" i="8"/>
  <c r="A3571" i="8"/>
  <c r="A3572" i="8"/>
  <c r="A3573" i="8"/>
  <c r="A3574" i="8"/>
  <c r="A3575" i="8"/>
  <c r="A3576" i="8"/>
  <c r="A3577" i="8"/>
  <c r="A3578" i="8"/>
  <c r="A3579" i="8"/>
  <c r="A3580" i="8"/>
  <c r="A3581" i="8"/>
  <c r="A3582" i="8"/>
  <c r="A3583" i="8"/>
  <c r="A3584" i="8"/>
  <c r="A3585" i="8"/>
  <c r="A3586" i="8"/>
  <c r="A3587" i="8"/>
  <c r="A3588" i="8"/>
  <c r="A3589" i="8"/>
  <c r="A3590" i="8"/>
  <c r="A3591" i="8"/>
  <c r="A3592" i="8"/>
  <c r="A3593" i="8"/>
  <c r="A3594" i="8"/>
  <c r="A3595" i="8"/>
  <c r="A3596" i="8"/>
  <c r="A3597" i="8"/>
  <c r="A3598" i="8"/>
  <c r="A3599" i="8"/>
  <c r="A3600" i="8"/>
  <c r="A3601" i="8"/>
  <c r="A3602" i="8"/>
  <c r="A2" i="8"/>
  <c r="B119" i="12" s="1"/>
  <c r="D119" i="12" s="1"/>
  <c r="B2" i="2" l="1"/>
  <c r="B6" i="2"/>
  <c r="B10" i="2"/>
  <c r="B14" i="2"/>
  <c r="B18" i="2"/>
  <c r="B22" i="2"/>
  <c r="B26" i="2"/>
  <c r="B31" i="2"/>
  <c r="B36" i="2"/>
  <c r="B41" i="2"/>
  <c r="B47" i="2"/>
  <c r="B52" i="2"/>
  <c r="C52" i="2" s="1"/>
  <c r="B57" i="2"/>
  <c r="B63" i="2"/>
  <c r="B68" i="2"/>
  <c r="B73" i="2"/>
  <c r="C73" i="2" s="1"/>
  <c r="B79" i="2"/>
  <c r="B84" i="2"/>
  <c r="B91" i="2"/>
  <c r="B99" i="2"/>
  <c r="C99" i="2" s="1"/>
  <c r="B107" i="2"/>
  <c r="B115" i="2"/>
  <c r="B123" i="2"/>
  <c r="B131" i="2"/>
  <c r="B139" i="2"/>
  <c r="B147" i="2"/>
  <c r="B155" i="2"/>
  <c r="B163" i="2"/>
  <c r="C163" i="2" s="1"/>
  <c r="B171" i="2"/>
  <c r="B179" i="2"/>
  <c r="B187" i="2"/>
  <c r="B195" i="2"/>
  <c r="B203" i="2"/>
  <c r="B211" i="2"/>
  <c r="B219" i="2"/>
  <c r="B227" i="2"/>
  <c r="B235" i="2"/>
  <c r="B5" i="12"/>
  <c r="D5" i="12" s="1"/>
  <c r="B13" i="12"/>
  <c r="D13" i="12" s="1"/>
  <c r="B21" i="12"/>
  <c r="D21" i="12" s="1"/>
  <c r="B29" i="12"/>
  <c r="D29" i="12" s="1"/>
  <c r="B37" i="12"/>
  <c r="D37" i="12" s="1"/>
  <c r="B45" i="12"/>
  <c r="D45" i="12" s="1"/>
  <c r="B53" i="12"/>
  <c r="D53" i="12" s="1"/>
  <c r="B61" i="12"/>
  <c r="D61" i="12" s="1"/>
  <c r="B69" i="12"/>
  <c r="D69" i="12" s="1"/>
  <c r="B77" i="12"/>
  <c r="D77" i="12" s="1"/>
  <c r="B85" i="12"/>
  <c r="D85" i="12" s="1"/>
  <c r="B93" i="12"/>
  <c r="D93" i="12" s="1"/>
  <c r="B101" i="12"/>
  <c r="D101" i="12" s="1"/>
  <c r="B109" i="12"/>
  <c r="D109" i="12" s="1"/>
  <c r="B117" i="12"/>
  <c r="D117" i="12" s="1"/>
  <c r="B3" i="2"/>
  <c r="B7" i="2"/>
  <c r="B11" i="2"/>
  <c r="B15" i="2"/>
  <c r="C15" i="2" s="1"/>
  <c r="B19" i="2"/>
  <c r="B23" i="2"/>
  <c r="B27" i="2"/>
  <c r="B32" i="2"/>
  <c r="C32" i="2" s="1"/>
  <c r="B37" i="2"/>
  <c r="B43" i="2"/>
  <c r="B48" i="2"/>
  <c r="B53" i="2"/>
  <c r="C53" i="2" s="1"/>
  <c r="B59" i="2"/>
  <c r="B64" i="2"/>
  <c r="B69" i="2"/>
  <c r="B75" i="2"/>
  <c r="C75" i="2" s="1"/>
  <c r="B80" i="2"/>
  <c r="B85" i="2"/>
  <c r="B93" i="2"/>
  <c r="B101" i="2"/>
  <c r="C101" i="2" s="1"/>
  <c r="B109" i="2"/>
  <c r="B117" i="2"/>
  <c r="B125" i="2"/>
  <c r="B133" i="2"/>
  <c r="C133" i="2" s="1"/>
  <c r="B141" i="2"/>
  <c r="B149" i="2"/>
  <c r="B157" i="2"/>
  <c r="B165" i="2"/>
  <c r="C165" i="2" s="1"/>
  <c r="B173" i="2"/>
  <c r="B181" i="2"/>
  <c r="B189" i="2"/>
  <c r="B197" i="2"/>
  <c r="C197" i="2" s="1"/>
  <c r="B205" i="2"/>
  <c r="B213" i="2"/>
  <c r="B221" i="2"/>
  <c r="B229" i="2"/>
  <c r="B237" i="2"/>
  <c r="B7" i="12"/>
  <c r="D7" i="12" s="1"/>
  <c r="B15" i="12"/>
  <c r="D15" i="12" s="1"/>
  <c r="B23" i="12"/>
  <c r="D23" i="12" s="1"/>
  <c r="B31" i="12"/>
  <c r="D31" i="12" s="1"/>
  <c r="B39" i="12"/>
  <c r="D39" i="12" s="1"/>
  <c r="B47" i="12"/>
  <c r="D47" i="12" s="1"/>
  <c r="B55" i="12"/>
  <c r="D55" i="12" s="1"/>
  <c r="B63" i="12"/>
  <c r="D63" i="12" s="1"/>
  <c r="B71" i="12"/>
  <c r="D71" i="12" s="1"/>
  <c r="B79" i="12"/>
  <c r="D79" i="12" s="1"/>
  <c r="B87" i="12"/>
  <c r="D87" i="12" s="1"/>
  <c r="B95" i="12"/>
  <c r="D95" i="12" s="1"/>
  <c r="B103" i="12"/>
  <c r="D103" i="12" s="1"/>
  <c r="B111" i="12"/>
  <c r="D111" i="12" s="1"/>
  <c r="B246" i="2"/>
  <c r="B243" i="2"/>
  <c r="B247" i="2"/>
  <c r="B245" i="2"/>
  <c r="B244" i="2"/>
  <c r="B122" i="12"/>
  <c r="D122" i="12" s="1"/>
  <c r="B118" i="12"/>
  <c r="D118" i="12" s="1"/>
  <c r="B114" i="12"/>
  <c r="D114" i="12" s="1"/>
  <c r="B110" i="12"/>
  <c r="D110" i="12" s="1"/>
  <c r="B106" i="12"/>
  <c r="D106" i="12" s="1"/>
  <c r="B102" i="12"/>
  <c r="D102" i="12" s="1"/>
  <c r="B98" i="12"/>
  <c r="D98" i="12" s="1"/>
  <c r="B94" i="12"/>
  <c r="D94" i="12" s="1"/>
  <c r="B90" i="12"/>
  <c r="D90" i="12" s="1"/>
  <c r="B86" i="12"/>
  <c r="D86" i="12" s="1"/>
  <c r="B82" i="12"/>
  <c r="D82" i="12" s="1"/>
  <c r="B78" i="12"/>
  <c r="D78" i="12" s="1"/>
  <c r="B74" i="12"/>
  <c r="D74" i="12" s="1"/>
  <c r="B70" i="12"/>
  <c r="D70" i="12" s="1"/>
  <c r="B66" i="12"/>
  <c r="D66" i="12" s="1"/>
  <c r="B62" i="12"/>
  <c r="D62" i="12" s="1"/>
  <c r="B58" i="12"/>
  <c r="D58" i="12" s="1"/>
  <c r="B54" i="12"/>
  <c r="D54" i="12" s="1"/>
  <c r="B50" i="12"/>
  <c r="D50" i="12" s="1"/>
  <c r="B46" i="12"/>
  <c r="D46" i="12" s="1"/>
  <c r="B42" i="12"/>
  <c r="D42" i="12" s="1"/>
  <c r="B38" i="12"/>
  <c r="D38" i="12" s="1"/>
  <c r="B34" i="12"/>
  <c r="D34" i="12" s="1"/>
  <c r="B30" i="12"/>
  <c r="D30" i="12" s="1"/>
  <c r="B26" i="12"/>
  <c r="D26" i="12" s="1"/>
  <c r="B22" i="12"/>
  <c r="D22" i="12" s="1"/>
  <c r="B18" i="12"/>
  <c r="D18" i="12" s="1"/>
  <c r="B14" i="12"/>
  <c r="D14" i="12" s="1"/>
  <c r="B10" i="12"/>
  <c r="D10" i="12" s="1"/>
  <c r="B6" i="12"/>
  <c r="D6" i="12" s="1"/>
  <c r="B2" i="12"/>
  <c r="D2" i="12" s="1"/>
  <c r="B242" i="2"/>
  <c r="B238" i="2"/>
  <c r="B234" i="2"/>
  <c r="B230" i="2"/>
  <c r="B226" i="2"/>
  <c r="C226" i="2" s="1"/>
  <c r="B222" i="2"/>
  <c r="B218" i="2"/>
  <c r="B214" i="2"/>
  <c r="B210" i="2"/>
  <c r="C210" i="2" s="1"/>
  <c r="B206" i="2"/>
  <c r="B202" i="2"/>
  <c r="B198" i="2"/>
  <c r="B194" i="2"/>
  <c r="D194" i="2" s="1"/>
  <c r="B190" i="2"/>
  <c r="B186" i="2"/>
  <c r="B182" i="2"/>
  <c r="B178" i="2"/>
  <c r="C178" i="2" s="1"/>
  <c r="B174" i="2"/>
  <c r="B170" i="2"/>
  <c r="B166" i="2"/>
  <c r="B162" i="2"/>
  <c r="D162" i="2" s="1"/>
  <c r="B158" i="2"/>
  <c r="B154" i="2"/>
  <c r="B150" i="2"/>
  <c r="B146" i="2"/>
  <c r="C146" i="2" s="1"/>
  <c r="B142" i="2"/>
  <c r="B138" i="2"/>
  <c r="B134" i="2"/>
  <c r="B130" i="2"/>
  <c r="C130" i="2" s="1"/>
  <c r="B126" i="2"/>
  <c r="B122" i="2"/>
  <c r="B118" i="2"/>
  <c r="B114" i="2"/>
  <c r="D114" i="2" s="1"/>
  <c r="B110" i="2"/>
  <c r="C110" i="2" s="1"/>
  <c r="B106" i="2"/>
  <c r="B102" i="2"/>
  <c r="B98" i="2"/>
  <c r="C98" i="2" s="1"/>
  <c r="B94" i="2"/>
  <c r="C94" i="2" s="1"/>
  <c r="B90" i="2"/>
  <c r="B86" i="2"/>
  <c r="B82" i="2"/>
  <c r="C82" i="2" s="1"/>
  <c r="B78" i="2"/>
  <c r="D78" i="2" s="1"/>
  <c r="B74" i="2"/>
  <c r="B70" i="2"/>
  <c r="B66" i="2"/>
  <c r="D66" i="2" s="1"/>
  <c r="B62" i="2"/>
  <c r="B58" i="2"/>
  <c r="B54" i="2"/>
  <c r="B50" i="2"/>
  <c r="C50" i="2" s="1"/>
  <c r="B46" i="2"/>
  <c r="B42" i="2"/>
  <c r="B38" i="2"/>
  <c r="B34" i="2"/>
  <c r="D34" i="2" s="1"/>
  <c r="B30" i="2"/>
  <c r="D30" i="2" s="1"/>
  <c r="B120" i="12"/>
  <c r="D120" i="12" s="1"/>
  <c r="B116" i="12"/>
  <c r="D116" i="12" s="1"/>
  <c r="B112" i="12"/>
  <c r="D112" i="12" s="1"/>
  <c r="B108" i="12"/>
  <c r="D108" i="12" s="1"/>
  <c r="B104" i="12"/>
  <c r="D104" i="12" s="1"/>
  <c r="B100" i="12"/>
  <c r="D100" i="12" s="1"/>
  <c r="B96" i="12"/>
  <c r="D96" i="12" s="1"/>
  <c r="B92" i="12"/>
  <c r="D92" i="12" s="1"/>
  <c r="B88" i="12"/>
  <c r="D88" i="12" s="1"/>
  <c r="B84" i="12"/>
  <c r="D84" i="12" s="1"/>
  <c r="B80" i="12"/>
  <c r="D80" i="12" s="1"/>
  <c r="B76" i="12"/>
  <c r="D76" i="12" s="1"/>
  <c r="B72" i="12"/>
  <c r="D72" i="12" s="1"/>
  <c r="B68" i="12"/>
  <c r="D68" i="12" s="1"/>
  <c r="B64" i="12"/>
  <c r="D64" i="12" s="1"/>
  <c r="B60" i="12"/>
  <c r="D60" i="12" s="1"/>
  <c r="B56" i="12"/>
  <c r="D56" i="12" s="1"/>
  <c r="B52" i="12"/>
  <c r="D52" i="12" s="1"/>
  <c r="B48" i="12"/>
  <c r="D48" i="12" s="1"/>
  <c r="B44" i="12"/>
  <c r="D44" i="12" s="1"/>
  <c r="B40" i="12"/>
  <c r="D40" i="12" s="1"/>
  <c r="B36" i="12"/>
  <c r="D36" i="12" s="1"/>
  <c r="B32" i="12"/>
  <c r="D32" i="12" s="1"/>
  <c r="B28" i="12"/>
  <c r="D28" i="12" s="1"/>
  <c r="B24" i="12"/>
  <c r="D24" i="12" s="1"/>
  <c r="B20" i="12"/>
  <c r="D20" i="12" s="1"/>
  <c r="B16" i="12"/>
  <c r="D16" i="12" s="1"/>
  <c r="B12" i="12"/>
  <c r="D12" i="12" s="1"/>
  <c r="B8" i="12"/>
  <c r="D8" i="12" s="1"/>
  <c r="B4" i="12"/>
  <c r="D4" i="12" s="1"/>
  <c r="B240" i="2"/>
  <c r="D240" i="2" s="1"/>
  <c r="B236" i="2"/>
  <c r="B232" i="2"/>
  <c r="C232" i="2" s="1"/>
  <c r="B228" i="2"/>
  <c r="B224" i="2"/>
  <c r="C224" i="2" s="1"/>
  <c r="B220" i="2"/>
  <c r="B216" i="2"/>
  <c r="C216" i="2" s="1"/>
  <c r="B212" i="2"/>
  <c r="B208" i="2"/>
  <c r="C208" i="2" s="1"/>
  <c r="B204" i="2"/>
  <c r="B200" i="2"/>
  <c r="C200" i="2" s="1"/>
  <c r="B196" i="2"/>
  <c r="B192" i="2"/>
  <c r="C192" i="2" s="1"/>
  <c r="B188" i="2"/>
  <c r="D188" i="2" s="1"/>
  <c r="B184" i="2"/>
  <c r="C184" i="2" s="1"/>
  <c r="B180" i="2"/>
  <c r="B176" i="2"/>
  <c r="C176" i="2" s="1"/>
  <c r="B172" i="2"/>
  <c r="C172" i="2" s="1"/>
  <c r="B168" i="2"/>
  <c r="C168" i="2" s="1"/>
  <c r="B164" i="2"/>
  <c r="B160" i="2"/>
  <c r="D160" i="2" s="1"/>
  <c r="B156" i="2"/>
  <c r="B152" i="2"/>
  <c r="C152" i="2" s="1"/>
  <c r="B148" i="2"/>
  <c r="C148" i="2" s="1"/>
  <c r="B144" i="2"/>
  <c r="C144" i="2" s="1"/>
  <c r="B140" i="2"/>
  <c r="B136" i="2"/>
  <c r="C136" i="2" s="1"/>
  <c r="B132" i="2"/>
  <c r="C132" i="2" s="1"/>
  <c r="B128" i="2"/>
  <c r="C128" i="2" s="1"/>
  <c r="B124" i="2"/>
  <c r="C124" i="2" s="1"/>
  <c r="B120" i="2"/>
  <c r="C120" i="2" s="1"/>
  <c r="B116" i="2"/>
  <c r="C116" i="2" s="1"/>
  <c r="B112" i="2"/>
  <c r="D112" i="2" s="1"/>
  <c r="B108" i="2"/>
  <c r="D108" i="2" s="1"/>
  <c r="B104" i="2"/>
  <c r="C104" i="2" s="1"/>
  <c r="B100" i="2"/>
  <c r="C100" i="2" s="1"/>
  <c r="B96" i="2"/>
  <c r="C96" i="2" s="1"/>
  <c r="B92" i="2"/>
  <c r="D92" i="2" s="1"/>
  <c r="B88" i="2"/>
  <c r="C88" i="2" s="1"/>
  <c r="B4" i="2"/>
  <c r="C4" i="2" s="1"/>
  <c r="B8" i="2"/>
  <c r="D8" i="2" s="1"/>
  <c r="B12" i="2"/>
  <c r="C12" i="2" s="1"/>
  <c r="B16" i="2"/>
  <c r="C16" i="2" s="1"/>
  <c r="B20" i="2"/>
  <c r="C20" i="2" s="1"/>
  <c r="B24" i="2"/>
  <c r="C24" i="2" s="1"/>
  <c r="B28" i="2"/>
  <c r="C28" i="2" s="1"/>
  <c r="B33" i="2"/>
  <c r="C33" i="2" s="1"/>
  <c r="B39" i="2"/>
  <c r="D39" i="2" s="1"/>
  <c r="B44" i="2"/>
  <c r="C44" i="2" s="1"/>
  <c r="B49" i="2"/>
  <c r="D49" i="2" s="1"/>
  <c r="B55" i="2"/>
  <c r="C55" i="2" s="1"/>
  <c r="B60" i="2"/>
  <c r="C60" i="2" s="1"/>
  <c r="B65" i="2"/>
  <c r="C65" i="2" s="1"/>
  <c r="B71" i="2"/>
  <c r="C71" i="2" s="1"/>
  <c r="B76" i="2"/>
  <c r="C76" i="2" s="1"/>
  <c r="B81" i="2"/>
  <c r="D81" i="2" s="1"/>
  <c r="B87" i="2"/>
  <c r="D87" i="2" s="1"/>
  <c r="B95" i="2"/>
  <c r="B103" i="2"/>
  <c r="C103" i="2" s="1"/>
  <c r="B111" i="2"/>
  <c r="D111" i="2" s="1"/>
  <c r="B119" i="2"/>
  <c r="C119" i="2" s="1"/>
  <c r="B127" i="2"/>
  <c r="C127" i="2" s="1"/>
  <c r="B135" i="2"/>
  <c r="D135" i="2" s="1"/>
  <c r="B143" i="2"/>
  <c r="D143" i="2" s="1"/>
  <c r="B151" i="2"/>
  <c r="C151" i="2" s="1"/>
  <c r="B159" i="2"/>
  <c r="C159" i="2" s="1"/>
  <c r="B167" i="2"/>
  <c r="D167" i="2" s="1"/>
  <c r="B175" i="2"/>
  <c r="B183" i="2"/>
  <c r="D183" i="2" s="1"/>
  <c r="B191" i="2"/>
  <c r="B199" i="2"/>
  <c r="D199" i="2" s="1"/>
  <c r="B207" i="2"/>
  <c r="B215" i="2"/>
  <c r="D215" i="2" s="1"/>
  <c r="B223" i="2"/>
  <c r="C223" i="2" s="1"/>
  <c r="B231" i="2"/>
  <c r="D231" i="2" s="1"/>
  <c r="B239" i="2"/>
  <c r="B9" i="12"/>
  <c r="D9" i="12" s="1"/>
  <c r="B17" i="12"/>
  <c r="D17" i="12" s="1"/>
  <c r="B25" i="12"/>
  <c r="D25" i="12" s="1"/>
  <c r="B33" i="12"/>
  <c r="D33" i="12" s="1"/>
  <c r="B41" i="12"/>
  <c r="D41" i="12" s="1"/>
  <c r="B49" i="12"/>
  <c r="D49" i="12" s="1"/>
  <c r="B57" i="12"/>
  <c r="D57" i="12" s="1"/>
  <c r="B65" i="12"/>
  <c r="D65" i="12" s="1"/>
  <c r="B73" i="12"/>
  <c r="D73" i="12" s="1"/>
  <c r="B81" i="12"/>
  <c r="D81" i="12" s="1"/>
  <c r="B89" i="12"/>
  <c r="D89" i="12" s="1"/>
  <c r="B97" i="12"/>
  <c r="D97" i="12" s="1"/>
  <c r="B105" i="12"/>
  <c r="D105" i="12" s="1"/>
  <c r="B113" i="12"/>
  <c r="D113" i="12" s="1"/>
  <c r="B121" i="12"/>
  <c r="D121" i="12" s="1"/>
  <c r="D243" i="2"/>
  <c r="C243" i="2"/>
  <c r="B123" i="12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392" i="12" s="1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550" i="12" s="1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B624" i="12" s="1"/>
  <c r="B625" i="12" s="1"/>
  <c r="B626" i="12" s="1"/>
  <c r="B627" i="12" s="1"/>
  <c r="B628" i="12" s="1"/>
  <c r="B629" i="12" s="1"/>
  <c r="B630" i="12" s="1"/>
  <c r="B631" i="12" s="1"/>
  <c r="B632" i="12" s="1"/>
  <c r="B633" i="12" s="1"/>
  <c r="B634" i="12" s="1"/>
  <c r="B635" i="12" s="1"/>
  <c r="B636" i="12" s="1"/>
  <c r="B637" i="12" s="1"/>
  <c r="B638" i="12" s="1"/>
  <c r="B639" i="12" s="1"/>
  <c r="B640" i="12" s="1"/>
  <c r="B641" i="12" s="1"/>
  <c r="B642" i="12" s="1"/>
  <c r="B643" i="12" s="1"/>
  <c r="B644" i="12" s="1"/>
  <c r="B645" i="12" s="1"/>
  <c r="B646" i="12" s="1"/>
  <c r="B647" i="12" s="1"/>
  <c r="B648" i="12" s="1"/>
  <c r="B649" i="12" s="1"/>
  <c r="B650" i="12" s="1"/>
  <c r="B651" i="12" s="1"/>
  <c r="B652" i="12" s="1"/>
  <c r="B653" i="12" s="1"/>
  <c r="B654" i="12" s="1"/>
  <c r="B655" i="12" s="1"/>
  <c r="B656" i="12" s="1"/>
  <c r="B657" i="12" s="1"/>
  <c r="B658" i="12" s="1"/>
  <c r="B659" i="12" s="1"/>
  <c r="B660" i="12" s="1"/>
  <c r="B661" i="12" s="1"/>
  <c r="B662" i="12" s="1"/>
  <c r="B663" i="12" s="1"/>
  <c r="B664" i="12" s="1"/>
  <c r="B665" i="12" s="1"/>
  <c r="B666" i="12" s="1"/>
  <c r="B667" i="12" s="1"/>
  <c r="B668" i="12" s="1"/>
  <c r="B669" i="12" s="1"/>
  <c r="B670" i="12" s="1"/>
  <c r="B671" i="12" s="1"/>
  <c r="B672" i="12" s="1"/>
  <c r="B673" i="12" s="1"/>
  <c r="B674" i="12" s="1"/>
  <c r="B675" i="12" s="1"/>
  <c r="B676" i="12" s="1"/>
  <c r="B677" i="12" s="1"/>
  <c r="B678" i="12" s="1"/>
  <c r="B679" i="12" s="1"/>
  <c r="B680" i="12" s="1"/>
  <c r="B681" i="12" s="1"/>
  <c r="B682" i="12" s="1"/>
  <c r="B683" i="12" s="1"/>
  <c r="B684" i="12" s="1"/>
  <c r="B685" i="12" s="1"/>
  <c r="B686" i="12" s="1"/>
  <c r="B687" i="12" s="1"/>
  <c r="B688" i="12" s="1"/>
  <c r="B689" i="12" s="1"/>
  <c r="B690" i="12" s="1"/>
  <c r="B691" i="12" s="1"/>
  <c r="B692" i="12" s="1"/>
  <c r="B693" i="12" s="1"/>
  <c r="B694" i="12" s="1"/>
  <c r="B695" i="12" s="1"/>
  <c r="B696" i="12" s="1"/>
  <c r="B697" i="12" s="1"/>
  <c r="B698" i="12" s="1"/>
  <c r="B699" i="12" s="1"/>
  <c r="B700" i="12" s="1"/>
  <c r="B701" i="12" s="1"/>
  <c r="B702" i="12" s="1"/>
  <c r="B703" i="12" s="1"/>
  <c r="B704" i="12" s="1"/>
  <c r="B705" i="12" s="1"/>
  <c r="B706" i="12" s="1"/>
  <c r="B707" i="12" s="1"/>
  <c r="B708" i="12" s="1"/>
  <c r="B709" i="12" s="1"/>
  <c r="B710" i="12" s="1"/>
  <c r="B711" i="12" s="1"/>
  <c r="B712" i="12" s="1"/>
  <c r="B713" i="12" s="1"/>
  <c r="B714" i="12" s="1"/>
  <c r="B715" i="12" s="1"/>
  <c r="B716" i="12" s="1"/>
  <c r="B717" i="12" s="1"/>
  <c r="B718" i="12" s="1"/>
  <c r="B719" i="12" s="1"/>
  <c r="B720" i="12" s="1"/>
  <c r="B721" i="12" s="1"/>
  <c r="B722" i="12" s="1"/>
  <c r="B723" i="12" s="1"/>
  <c r="B724" i="12" s="1"/>
  <c r="B725" i="12" s="1"/>
  <c r="B726" i="12" s="1"/>
  <c r="B727" i="12" s="1"/>
  <c r="B728" i="12" s="1"/>
  <c r="B729" i="12" s="1"/>
  <c r="B730" i="12" s="1"/>
  <c r="B731" i="12" s="1"/>
  <c r="B732" i="12" s="1"/>
  <c r="B733" i="12" s="1"/>
  <c r="B734" i="12" s="1"/>
  <c r="B735" i="12" s="1"/>
  <c r="B736" i="12" s="1"/>
  <c r="B737" i="12" s="1"/>
  <c r="B738" i="12" s="1"/>
  <c r="B739" i="12" s="1"/>
  <c r="B740" i="12" s="1"/>
  <c r="B741" i="12" s="1"/>
  <c r="B742" i="12" s="1"/>
  <c r="B743" i="12" s="1"/>
  <c r="B744" i="12" s="1"/>
  <c r="B745" i="12" s="1"/>
  <c r="B746" i="12" s="1"/>
  <c r="B747" i="12" s="1"/>
  <c r="B748" i="12" s="1"/>
  <c r="B749" i="12" s="1"/>
  <c r="B750" i="12" s="1"/>
  <c r="B751" i="12" s="1"/>
  <c r="B752" i="12" s="1"/>
  <c r="B753" i="12" s="1"/>
  <c r="B754" i="12" s="1"/>
  <c r="B755" i="12" s="1"/>
  <c r="B756" i="12" s="1"/>
  <c r="B757" i="12" s="1"/>
  <c r="B758" i="12" s="1"/>
  <c r="B759" i="12" s="1"/>
  <c r="B760" i="12" s="1"/>
  <c r="B761" i="12" s="1"/>
  <c r="B762" i="12" s="1"/>
  <c r="B763" i="12" s="1"/>
  <c r="B764" i="12" s="1"/>
  <c r="B765" i="12" s="1"/>
  <c r="B766" i="12" s="1"/>
  <c r="B767" i="12" s="1"/>
  <c r="B768" i="12" s="1"/>
  <c r="B769" i="12" s="1"/>
  <c r="B770" i="12" s="1"/>
  <c r="B771" i="12" s="1"/>
  <c r="B772" i="12" s="1"/>
  <c r="B773" i="12" s="1"/>
  <c r="B774" i="12" s="1"/>
  <c r="B775" i="12" s="1"/>
  <c r="B776" i="12" s="1"/>
  <c r="B777" i="12" s="1"/>
  <c r="B778" i="12" s="1"/>
  <c r="B779" i="12" s="1"/>
  <c r="B780" i="12" s="1"/>
  <c r="B781" i="12" s="1"/>
  <c r="B782" i="12" s="1"/>
  <c r="B783" i="12" s="1"/>
  <c r="B784" i="12" s="1"/>
  <c r="B785" i="12" s="1"/>
  <c r="B786" i="12" s="1"/>
  <c r="B787" i="12" s="1"/>
  <c r="B788" i="12" s="1"/>
  <c r="B789" i="12" s="1"/>
  <c r="B790" i="12" s="1"/>
  <c r="B791" i="12" s="1"/>
  <c r="B792" i="12" s="1"/>
  <c r="B793" i="12" s="1"/>
  <c r="B794" i="12" s="1"/>
  <c r="B795" i="12" s="1"/>
  <c r="B796" i="12" s="1"/>
  <c r="B797" i="12" s="1"/>
  <c r="B798" i="12" s="1"/>
  <c r="B799" i="12" s="1"/>
  <c r="B800" i="12" s="1"/>
  <c r="B801" i="12" s="1"/>
  <c r="B802" i="12" s="1"/>
  <c r="B803" i="12" s="1"/>
  <c r="B804" i="12" s="1"/>
  <c r="B805" i="12" s="1"/>
  <c r="B806" i="12" s="1"/>
  <c r="B807" i="12" s="1"/>
  <c r="B808" i="12" s="1"/>
  <c r="B809" i="12" s="1"/>
  <c r="B810" i="12" s="1"/>
  <c r="B811" i="12" s="1"/>
  <c r="B812" i="12" s="1"/>
  <c r="B813" i="12" s="1"/>
  <c r="B814" i="12" s="1"/>
  <c r="B815" i="12" s="1"/>
  <c r="B816" i="12" s="1"/>
  <c r="B817" i="12" s="1"/>
  <c r="B818" i="12" s="1"/>
  <c r="B819" i="12" s="1"/>
  <c r="B820" i="12" s="1"/>
  <c r="B821" i="12" s="1"/>
  <c r="B822" i="12" s="1"/>
  <c r="B823" i="12" s="1"/>
  <c r="B824" i="12" s="1"/>
  <c r="B825" i="12" s="1"/>
  <c r="B826" i="12" s="1"/>
  <c r="B827" i="12" s="1"/>
  <c r="B828" i="12" s="1"/>
  <c r="B829" i="12" s="1"/>
  <c r="B830" i="12" s="1"/>
  <c r="B831" i="12" s="1"/>
  <c r="B832" i="12" s="1"/>
  <c r="B833" i="12" s="1"/>
  <c r="B834" i="12" s="1"/>
  <c r="B835" i="12" s="1"/>
  <c r="B836" i="12" s="1"/>
  <c r="B837" i="12" s="1"/>
  <c r="B838" i="12" s="1"/>
  <c r="B839" i="12" s="1"/>
  <c r="B840" i="12" s="1"/>
  <c r="B841" i="12" s="1"/>
  <c r="B842" i="12" s="1"/>
  <c r="B843" i="12" s="1"/>
  <c r="B844" i="12" s="1"/>
  <c r="B845" i="12" s="1"/>
  <c r="B846" i="12" s="1"/>
  <c r="B847" i="12" s="1"/>
  <c r="B848" i="12" s="1"/>
  <c r="B849" i="12" s="1"/>
  <c r="B850" i="12" s="1"/>
  <c r="B851" i="12" s="1"/>
  <c r="B852" i="12" s="1"/>
  <c r="B853" i="12" s="1"/>
  <c r="B854" i="12" s="1"/>
  <c r="B855" i="12" s="1"/>
  <c r="B856" i="12" s="1"/>
  <c r="B857" i="12" s="1"/>
  <c r="B858" i="12" s="1"/>
  <c r="B859" i="12" s="1"/>
  <c r="B860" i="12" s="1"/>
  <c r="B861" i="12" s="1"/>
  <c r="B862" i="12" s="1"/>
  <c r="B863" i="12" s="1"/>
  <c r="B864" i="12" s="1"/>
  <c r="B865" i="12" s="1"/>
  <c r="B866" i="12" s="1"/>
  <c r="B867" i="12" s="1"/>
  <c r="B868" i="12" s="1"/>
  <c r="B869" i="12" s="1"/>
  <c r="B870" i="12" s="1"/>
  <c r="B871" i="12" s="1"/>
  <c r="B872" i="12" s="1"/>
  <c r="B873" i="12" s="1"/>
  <c r="B874" i="12" s="1"/>
  <c r="B875" i="12" s="1"/>
  <c r="B876" i="12" s="1"/>
  <c r="B877" i="12" s="1"/>
  <c r="B878" i="12" s="1"/>
  <c r="B879" i="12" s="1"/>
  <c r="B880" i="12" s="1"/>
  <c r="B881" i="12" s="1"/>
  <c r="B882" i="12" s="1"/>
  <c r="B883" i="12" s="1"/>
  <c r="B884" i="12" s="1"/>
  <c r="B885" i="12" s="1"/>
  <c r="B886" i="12" s="1"/>
  <c r="B887" i="12" s="1"/>
  <c r="B888" i="12" s="1"/>
  <c r="B889" i="12" s="1"/>
  <c r="B890" i="12" s="1"/>
  <c r="B891" i="12" s="1"/>
  <c r="B892" i="12" s="1"/>
  <c r="B893" i="12" s="1"/>
  <c r="B894" i="12" s="1"/>
  <c r="B895" i="12" s="1"/>
  <c r="B896" i="12" s="1"/>
  <c r="B897" i="12" s="1"/>
  <c r="B898" i="12" s="1"/>
  <c r="B899" i="12" s="1"/>
  <c r="B900" i="12" s="1"/>
  <c r="B901" i="12" s="1"/>
  <c r="B902" i="12" s="1"/>
  <c r="B903" i="12" s="1"/>
  <c r="B904" i="12" s="1"/>
  <c r="B905" i="12" s="1"/>
  <c r="B906" i="12" s="1"/>
  <c r="B907" i="12" s="1"/>
  <c r="B908" i="12" s="1"/>
  <c r="B909" i="12" s="1"/>
  <c r="B910" i="12" s="1"/>
  <c r="B911" i="12" s="1"/>
  <c r="B912" i="12" s="1"/>
  <c r="B913" i="12" s="1"/>
  <c r="B914" i="12" s="1"/>
  <c r="B915" i="12" s="1"/>
  <c r="B916" i="12" s="1"/>
  <c r="B917" i="12" s="1"/>
  <c r="C3" i="12"/>
  <c r="C5" i="12"/>
  <c r="C7" i="12"/>
  <c r="C11" i="12"/>
  <c r="C13" i="12"/>
  <c r="C15" i="12"/>
  <c r="C19" i="12"/>
  <c r="C27" i="12"/>
  <c r="C29" i="12"/>
  <c r="C31" i="12"/>
  <c r="C35" i="12"/>
  <c r="C37" i="12"/>
  <c r="C39" i="12"/>
  <c r="C43" i="12"/>
  <c r="C45" i="12"/>
  <c r="C47" i="12"/>
  <c r="C51" i="12"/>
  <c r="C59" i="12"/>
  <c r="C61" i="12"/>
  <c r="C63" i="12"/>
  <c r="C67" i="12"/>
  <c r="C69" i="12"/>
  <c r="C71" i="12"/>
  <c r="C75" i="12"/>
  <c r="C77" i="12"/>
  <c r="C79" i="12"/>
  <c r="C83" i="12"/>
  <c r="C91" i="12"/>
  <c r="C93" i="12"/>
  <c r="C95" i="12"/>
  <c r="C99" i="12"/>
  <c r="C101" i="12"/>
  <c r="C103" i="12"/>
  <c r="C107" i="12"/>
  <c r="C109" i="12"/>
  <c r="C111" i="12"/>
  <c r="C115" i="12"/>
  <c r="C119" i="12"/>
  <c r="C6" i="12"/>
  <c r="C10" i="12"/>
  <c r="C22" i="12"/>
  <c r="C24" i="12"/>
  <c r="C26" i="12"/>
  <c r="C36" i="12"/>
  <c r="C38" i="12"/>
  <c r="C40" i="12"/>
  <c r="C42" i="12"/>
  <c r="C50" i="12"/>
  <c r="C54" i="12"/>
  <c r="C56" i="12"/>
  <c r="C58" i="12"/>
  <c r="C60" i="12"/>
  <c r="C70" i="12"/>
  <c r="C72" i="12"/>
  <c r="C74" i="12"/>
  <c r="C76" i="12"/>
  <c r="C82" i="12"/>
  <c r="C86" i="12"/>
  <c r="C88" i="12"/>
  <c r="C90" i="12"/>
  <c r="C92" i="12"/>
  <c r="C98" i="12"/>
  <c r="C102" i="12"/>
  <c r="C104" i="12"/>
  <c r="C106" i="12"/>
  <c r="C114" i="12"/>
  <c r="C118" i="12"/>
  <c r="C120" i="12"/>
  <c r="C122" i="12"/>
  <c r="C3" i="2"/>
  <c r="D3" i="2"/>
  <c r="D4" i="2"/>
  <c r="C5" i="2"/>
  <c r="D5" i="2"/>
  <c r="C6" i="2"/>
  <c r="D6" i="2"/>
  <c r="C7" i="2"/>
  <c r="D7" i="2"/>
  <c r="C9" i="2"/>
  <c r="D9" i="2"/>
  <c r="C10" i="2"/>
  <c r="D10" i="2"/>
  <c r="C11" i="2"/>
  <c r="D11" i="2"/>
  <c r="C13" i="2"/>
  <c r="D13" i="2"/>
  <c r="C14" i="2"/>
  <c r="D14" i="2"/>
  <c r="C17" i="2"/>
  <c r="D17" i="2"/>
  <c r="C18" i="2"/>
  <c r="D18" i="2"/>
  <c r="C19" i="2"/>
  <c r="D19" i="2"/>
  <c r="C21" i="2"/>
  <c r="D21" i="2"/>
  <c r="C22" i="2"/>
  <c r="D22" i="2"/>
  <c r="C23" i="2"/>
  <c r="D23" i="2"/>
  <c r="C25" i="2"/>
  <c r="D25" i="2"/>
  <c r="C26" i="2"/>
  <c r="D26" i="2"/>
  <c r="C27" i="2"/>
  <c r="D27" i="2"/>
  <c r="C29" i="2"/>
  <c r="D29" i="2"/>
  <c r="C30" i="2"/>
  <c r="C31" i="2"/>
  <c r="D31" i="2"/>
  <c r="C35" i="2"/>
  <c r="D35" i="2"/>
  <c r="C36" i="2"/>
  <c r="D36" i="2"/>
  <c r="C37" i="2"/>
  <c r="D37" i="2"/>
  <c r="C38" i="2"/>
  <c r="D38" i="2"/>
  <c r="C39" i="2"/>
  <c r="C40" i="2"/>
  <c r="D40" i="2"/>
  <c r="C41" i="2"/>
  <c r="D41" i="2"/>
  <c r="C42" i="2"/>
  <c r="D42" i="2"/>
  <c r="C43" i="2"/>
  <c r="D43" i="2"/>
  <c r="C45" i="2"/>
  <c r="D45" i="2"/>
  <c r="C46" i="2"/>
  <c r="D46" i="2"/>
  <c r="C47" i="2"/>
  <c r="D47" i="2"/>
  <c r="C48" i="2"/>
  <c r="D48" i="2"/>
  <c r="C51" i="2"/>
  <c r="D51" i="2"/>
  <c r="D52" i="2"/>
  <c r="C54" i="2"/>
  <c r="D54" i="2"/>
  <c r="C56" i="2"/>
  <c r="D56" i="2"/>
  <c r="C57" i="2"/>
  <c r="D57" i="2"/>
  <c r="C58" i="2"/>
  <c r="D58" i="2"/>
  <c r="C59" i="2"/>
  <c r="D59" i="2"/>
  <c r="D60" i="2"/>
  <c r="C61" i="2"/>
  <c r="D61" i="2"/>
  <c r="C62" i="2"/>
  <c r="D62" i="2"/>
  <c r="C63" i="2"/>
  <c r="D63" i="2"/>
  <c r="C64" i="2"/>
  <c r="D64" i="2"/>
  <c r="C67" i="2"/>
  <c r="D67" i="2"/>
  <c r="C68" i="2"/>
  <c r="D68" i="2"/>
  <c r="C69" i="2"/>
  <c r="D69" i="2"/>
  <c r="C70" i="2"/>
  <c r="D70" i="2"/>
  <c r="D71" i="2"/>
  <c r="C72" i="2"/>
  <c r="D72" i="2"/>
  <c r="C74" i="2"/>
  <c r="D74" i="2"/>
  <c r="C77" i="2"/>
  <c r="D77" i="2"/>
  <c r="C78" i="2"/>
  <c r="C79" i="2"/>
  <c r="D79" i="2"/>
  <c r="C80" i="2"/>
  <c r="D80" i="2"/>
  <c r="C81" i="2"/>
  <c r="C83" i="2"/>
  <c r="D83" i="2"/>
  <c r="C84" i="2"/>
  <c r="D84" i="2"/>
  <c r="C85" i="2"/>
  <c r="D85" i="2"/>
  <c r="C86" i="2"/>
  <c r="D86" i="2"/>
  <c r="D88" i="2"/>
  <c r="C89" i="2"/>
  <c r="D89" i="2"/>
  <c r="C90" i="2"/>
  <c r="D90" i="2"/>
  <c r="C91" i="2"/>
  <c r="D91" i="2"/>
  <c r="C93" i="2"/>
  <c r="D93" i="2"/>
  <c r="D94" i="2"/>
  <c r="C95" i="2"/>
  <c r="D95" i="2"/>
  <c r="C97" i="2"/>
  <c r="D97" i="2"/>
  <c r="D99" i="2"/>
  <c r="D100" i="2"/>
  <c r="C102" i="2"/>
  <c r="D102" i="2"/>
  <c r="D104" i="2"/>
  <c r="C105" i="2"/>
  <c r="D105" i="2"/>
  <c r="C106" i="2"/>
  <c r="D106" i="2"/>
  <c r="C107" i="2"/>
  <c r="D107" i="2"/>
  <c r="C109" i="2"/>
  <c r="D109" i="2"/>
  <c r="D110" i="2"/>
  <c r="C111" i="2"/>
  <c r="C113" i="2"/>
  <c r="D113" i="2"/>
  <c r="C115" i="2"/>
  <c r="D115" i="2"/>
  <c r="D116" i="2"/>
  <c r="C117" i="2"/>
  <c r="D117" i="2"/>
  <c r="C118" i="2"/>
  <c r="D118" i="2"/>
  <c r="C121" i="2"/>
  <c r="D121" i="2"/>
  <c r="C122" i="2"/>
  <c r="D122" i="2"/>
  <c r="C123" i="2"/>
  <c r="D123" i="2"/>
  <c r="D124" i="2"/>
  <c r="C125" i="2"/>
  <c r="D125" i="2"/>
  <c r="C126" i="2"/>
  <c r="D126" i="2"/>
  <c r="C129" i="2"/>
  <c r="D129" i="2"/>
  <c r="C131" i="2"/>
  <c r="D131" i="2"/>
  <c r="D132" i="2"/>
  <c r="D133" i="2"/>
  <c r="C134" i="2"/>
  <c r="D134" i="2"/>
  <c r="C135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C145" i="2"/>
  <c r="D145" i="2"/>
  <c r="C147" i="2"/>
  <c r="D147" i="2"/>
  <c r="D148" i="2"/>
  <c r="C149" i="2"/>
  <c r="D149" i="2"/>
  <c r="C150" i="2"/>
  <c r="D150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D159" i="2"/>
  <c r="C161" i="2"/>
  <c r="D161" i="2"/>
  <c r="D163" i="2"/>
  <c r="C164" i="2"/>
  <c r="D164" i="2"/>
  <c r="C166" i="2"/>
  <c r="D166" i="2"/>
  <c r="C167" i="2"/>
  <c r="D168" i="2"/>
  <c r="C169" i="2"/>
  <c r="D169" i="2"/>
  <c r="C170" i="2"/>
  <c r="D170" i="2"/>
  <c r="C171" i="2"/>
  <c r="D171" i="2"/>
  <c r="D172" i="2"/>
  <c r="C173" i="2"/>
  <c r="D173" i="2"/>
  <c r="C174" i="2"/>
  <c r="D174" i="2"/>
  <c r="C175" i="2"/>
  <c r="D175" i="2"/>
  <c r="C177" i="2"/>
  <c r="D177" i="2"/>
  <c r="C179" i="2"/>
  <c r="D179" i="2"/>
  <c r="C180" i="2"/>
  <c r="D180" i="2"/>
  <c r="C181" i="2"/>
  <c r="D181" i="2"/>
  <c r="C182" i="2"/>
  <c r="D182" i="2"/>
  <c r="D184" i="2"/>
  <c r="C185" i="2"/>
  <c r="D185" i="2"/>
  <c r="C186" i="2"/>
  <c r="D186" i="2"/>
  <c r="C187" i="2"/>
  <c r="D187" i="2"/>
  <c r="C188" i="2"/>
  <c r="C189" i="2"/>
  <c r="D189" i="2"/>
  <c r="C190" i="2"/>
  <c r="D190" i="2"/>
  <c r="C191" i="2"/>
  <c r="D191" i="2"/>
  <c r="C193" i="2"/>
  <c r="D193" i="2"/>
  <c r="C195" i="2"/>
  <c r="D195" i="2"/>
  <c r="C196" i="2"/>
  <c r="D196" i="2"/>
  <c r="D197" i="2"/>
  <c r="C198" i="2"/>
  <c r="D198" i="2"/>
  <c r="C199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9" i="2"/>
  <c r="D209" i="2"/>
  <c r="D210" i="2"/>
  <c r="C211" i="2"/>
  <c r="D211" i="2"/>
  <c r="C212" i="2"/>
  <c r="D212" i="2"/>
  <c r="C213" i="2"/>
  <c r="D213" i="2"/>
  <c r="C214" i="2"/>
  <c r="D214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D223" i="2"/>
  <c r="C225" i="2"/>
  <c r="D225" i="2"/>
  <c r="C227" i="2"/>
  <c r="D227" i="2"/>
  <c r="C228" i="2"/>
  <c r="D228" i="2"/>
  <c r="C229" i="2"/>
  <c r="D229" i="2"/>
  <c r="C230" i="2"/>
  <c r="D230" i="2"/>
  <c r="C231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C241" i="2"/>
  <c r="D241" i="2"/>
  <c r="C242" i="2"/>
  <c r="D242" i="2"/>
  <c r="D2" i="2"/>
  <c r="C2" i="2"/>
  <c r="E1" i="2"/>
  <c r="G3602" i="8"/>
  <c r="F3602" i="8"/>
  <c r="G3601" i="8"/>
  <c r="F3601" i="8"/>
  <c r="D127" i="2" l="1"/>
  <c r="C108" i="2"/>
  <c r="C92" i="2"/>
  <c r="D12" i="2"/>
  <c r="C44" i="12"/>
  <c r="C17" i="12"/>
  <c r="D120" i="2"/>
  <c r="D76" i="2"/>
  <c r="C49" i="2"/>
  <c r="D28" i="2"/>
  <c r="C108" i="12"/>
  <c r="C28" i="12"/>
  <c r="C12" i="12"/>
  <c r="D16" i="2"/>
  <c r="C68" i="12"/>
  <c r="C20" i="12"/>
  <c r="C100" i="12"/>
  <c r="C52" i="12"/>
  <c r="C18" i="12"/>
  <c r="C4" i="12"/>
  <c r="C78" i="12"/>
  <c r="C14" i="12"/>
  <c r="C116" i="12"/>
  <c r="C84" i="12"/>
  <c r="C66" i="12"/>
  <c r="C34" i="12"/>
  <c r="C2" i="12"/>
  <c r="D151" i="2"/>
  <c r="D208" i="2"/>
  <c r="C194" i="2"/>
  <c r="C160" i="2"/>
  <c r="D50" i="2"/>
  <c r="C34" i="2"/>
  <c r="C94" i="12"/>
  <c r="C30" i="12"/>
  <c r="C87" i="12"/>
  <c r="C162" i="2"/>
  <c r="C114" i="2"/>
  <c r="C87" i="2"/>
  <c r="C66" i="2"/>
  <c r="C110" i="12"/>
  <c r="C46" i="12"/>
  <c r="C23" i="12"/>
  <c r="C183" i="2"/>
  <c r="D44" i="2"/>
  <c r="C62" i="12"/>
  <c r="C215" i="2"/>
  <c r="C112" i="2"/>
  <c r="D20" i="2"/>
  <c r="C8" i="2"/>
  <c r="C81" i="12"/>
  <c r="D246" i="2"/>
  <c r="C246" i="2"/>
  <c r="D146" i="2"/>
  <c r="D144" i="2"/>
  <c r="D130" i="2"/>
  <c r="D101" i="2"/>
  <c r="D82" i="2"/>
  <c r="D75" i="2"/>
  <c r="D73" i="2"/>
  <c r="D65" i="2"/>
  <c r="D32" i="2"/>
  <c r="D24" i="2"/>
  <c r="D15" i="2"/>
  <c r="C113" i="12"/>
  <c r="C105" i="12"/>
  <c r="C85" i="12"/>
  <c r="C49" i="12"/>
  <c r="C41" i="12"/>
  <c r="C21" i="12"/>
  <c r="D226" i="2"/>
  <c r="D224" i="2"/>
  <c r="D178" i="2"/>
  <c r="D176" i="2"/>
  <c r="D165" i="2"/>
  <c r="D128" i="2"/>
  <c r="D192" i="2"/>
  <c r="D119" i="2"/>
  <c r="D98" i="2"/>
  <c r="D96" i="2"/>
  <c r="D53" i="2"/>
  <c r="C55" i="12"/>
  <c r="D247" i="2"/>
  <c r="C247" i="2"/>
  <c r="C112" i="12"/>
  <c r="C96" i="12"/>
  <c r="C80" i="12"/>
  <c r="C64" i="12"/>
  <c r="C48" i="12"/>
  <c r="C32" i="12"/>
  <c r="C16" i="12"/>
  <c r="C117" i="12"/>
  <c r="C73" i="12"/>
  <c r="C53" i="12"/>
  <c r="C9" i="12"/>
  <c r="D103" i="2"/>
  <c r="D55" i="2"/>
  <c r="D33" i="2"/>
  <c r="C8" i="12"/>
  <c r="C121" i="12"/>
  <c r="C97" i="12"/>
  <c r="C89" i="12"/>
  <c r="C65" i="12"/>
  <c r="C57" i="12"/>
  <c r="C33" i="12"/>
  <c r="C25" i="12"/>
  <c r="D244" i="2"/>
  <c r="C244" i="2"/>
  <c r="G3600" i="8"/>
  <c r="F3600" i="8"/>
  <c r="B252" i="2" l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D245" i="2"/>
  <c r="C245" i="2"/>
  <c r="G3599" i="8"/>
  <c r="F3599" i="8"/>
  <c r="G3598" i="8"/>
  <c r="F3598" i="8"/>
  <c r="G3597" i="8"/>
  <c r="F3597" i="8"/>
  <c r="G3596" i="8"/>
  <c r="F3596" i="8"/>
  <c r="G3595" i="8" l="1"/>
  <c r="F3595" i="8"/>
  <c r="G3594" i="8"/>
  <c r="F3594" i="8"/>
  <c r="G3593" i="8"/>
  <c r="F3593" i="8"/>
  <c r="G3592" i="8"/>
  <c r="F3592" i="8"/>
  <c r="G3591" i="8"/>
  <c r="F3591" i="8"/>
  <c r="G3590" i="8"/>
  <c r="F3590" i="8"/>
  <c r="G3589" i="8" l="1"/>
  <c r="F3589" i="8"/>
  <c r="G3588" i="8"/>
  <c r="F3588" i="8"/>
  <c r="G3587" i="8"/>
  <c r="F3587" i="8"/>
  <c r="G3586" i="8"/>
  <c r="F3586" i="8"/>
  <c r="G3585" i="8"/>
  <c r="F3585" i="8"/>
  <c r="G3584" i="8" l="1"/>
  <c r="F3584" i="8"/>
  <c r="G3583" i="8"/>
  <c r="F3583" i="8"/>
  <c r="G3582" i="8" l="1"/>
  <c r="F3582" i="8"/>
  <c r="G3581" i="8"/>
  <c r="F3581" i="8"/>
  <c r="G3580" i="8"/>
  <c r="F3580" i="8"/>
  <c r="G3579" i="8" l="1"/>
  <c r="F3579" i="8"/>
  <c r="G3578" i="8"/>
  <c r="F3578" i="8"/>
  <c r="G3577" i="8"/>
  <c r="F3577" i="8"/>
  <c r="G3576" i="8" l="1"/>
  <c r="F3576" i="8"/>
  <c r="G3575" i="8"/>
  <c r="F3575" i="8"/>
  <c r="G3574" i="8"/>
  <c r="F3574" i="8"/>
  <c r="G3573" i="8"/>
  <c r="F3573" i="8"/>
  <c r="G3572" i="8"/>
  <c r="F3572" i="8"/>
  <c r="G3571" i="8" l="1"/>
  <c r="F3571" i="8"/>
  <c r="G3570" i="8"/>
  <c r="F3570" i="8"/>
  <c r="G3569" i="8"/>
  <c r="F3569" i="8"/>
  <c r="G3568" i="8"/>
  <c r="F3568" i="8"/>
  <c r="G3567" i="8" l="1"/>
  <c r="F3567" i="8"/>
  <c r="G3566" i="8"/>
  <c r="F3566" i="8"/>
  <c r="G3565" i="8"/>
  <c r="F3565" i="8"/>
  <c r="G3564" i="8"/>
  <c r="F3564" i="8"/>
  <c r="G3563" i="8"/>
  <c r="F3563" i="8"/>
  <c r="G3562" i="8"/>
  <c r="F3562" i="8"/>
  <c r="G3561" i="8" l="1"/>
  <c r="F3561" i="8"/>
  <c r="G3560" i="8"/>
  <c r="F3560" i="8"/>
  <c r="G3559" i="8"/>
  <c r="F3559" i="8"/>
  <c r="G3558" i="8" l="1"/>
  <c r="F3558" i="8"/>
  <c r="G3557" i="8"/>
  <c r="F3557" i="8"/>
  <c r="G3556" i="8"/>
  <c r="F3556" i="8"/>
  <c r="G3555" i="8"/>
  <c r="F3555" i="8"/>
  <c r="G3554" i="8" l="1"/>
  <c r="F3554" i="8"/>
  <c r="G3553" i="8"/>
  <c r="F3553" i="8"/>
  <c r="G3552" i="8"/>
  <c r="F3552" i="8"/>
  <c r="G3551" i="8" l="1"/>
  <c r="F3551" i="8"/>
  <c r="G3550" i="8" l="1"/>
  <c r="F3550" i="8"/>
  <c r="G3549" i="8" l="1"/>
  <c r="F3549" i="8"/>
  <c r="G3548" i="8"/>
  <c r="F3548" i="8"/>
  <c r="G3547" i="8"/>
  <c r="F3547" i="8"/>
  <c r="G3546" i="8" l="1"/>
  <c r="F3546" i="8"/>
  <c r="G3545" i="8"/>
  <c r="F3545" i="8"/>
  <c r="G3544" i="8" l="1"/>
  <c r="F3544" i="8"/>
  <c r="G3543" i="8"/>
  <c r="F3543" i="8"/>
  <c r="G3542" i="8"/>
  <c r="F3542" i="8"/>
  <c r="G3541" i="8"/>
  <c r="F3541" i="8"/>
  <c r="G3540" i="8" l="1"/>
  <c r="F3540" i="8"/>
  <c r="G3539" i="8"/>
  <c r="F3539" i="8"/>
  <c r="G3538" i="8"/>
  <c r="F3538" i="8"/>
  <c r="G3537" i="8"/>
  <c r="F3537" i="8"/>
  <c r="G3536" i="8" l="1"/>
  <c r="F3536" i="8"/>
  <c r="G3535" i="8" l="1"/>
  <c r="F3535" i="8"/>
  <c r="G3534" i="8"/>
  <c r="F3534" i="8"/>
  <c r="G3533" i="8"/>
  <c r="F3533" i="8"/>
  <c r="G3532" i="8" l="1"/>
  <c r="F3532" i="8"/>
  <c r="G3531" i="8"/>
  <c r="F3531" i="8"/>
  <c r="G3530" i="8" l="1"/>
  <c r="F3530" i="8"/>
  <c r="G3529" i="8"/>
  <c r="F3529" i="8"/>
  <c r="G3528" i="8" l="1"/>
  <c r="F3528" i="8"/>
  <c r="G3527" i="8" l="1"/>
  <c r="F3527" i="8"/>
  <c r="G3526" i="8"/>
  <c r="F3526" i="8"/>
  <c r="G3525" i="8"/>
  <c r="F3525" i="8"/>
  <c r="G3524" i="8" l="1"/>
  <c r="F3524" i="8"/>
  <c r="G3523" i="8" l="1"/>
  <c r="F3523" i="8"/>
  <c r="G3522" i="8"/>
  <c r="F3522" i="8"/>
  <c r="G3521" i="8"/>
  <c r="F3521" i="8"/>
  <c r="G3520" i="8"/>
  <c r="F3520" i="8"/>
  <c r="G3519" i="8" l="1"/>
  <c r="F3519" i="8"/>
  <c r="G3518" i="8"/>
  <c r="F3518" i="8"/>
  <c r="G3517" i="8" l="1"/>
  <c r="F3517" i="8"/>
  <c r="G3516" i="8" l="1"/>
  <c r="F3516" i="8"/>
  <c r="G3515" i="8"/>
  <c r="F3515" i="8"/>
  <c r="G3514" i="8" l="1"/>
  <c r="F3514" i="8"/>
  <c r="G3513" i="8" l="1"/>
  <c r="F3513" i="8"/>
  <c r="G3512" i="8"/>
  <c r="F3512" i="8"/>
  <c r="G3511" i="8" l="1"/>
  <c r="F3511" i="8"/>
  <c r="F3509" i="8"/>
  <c r="G3509" i="8"/>
  <c r="G3510" i="8" l="1"/>
  <c r="F3510" i="8"/>
  <c r="G3508" i="8"/>
  <c r="F3508" i="8"/>
  <c r="G3507" i="8"/>
  <c r="F3507" i="8"/>
  <c r="G3506" i="8"/>
  <c r="F3506" i="8"/>
  <c r="G3505" i="8"/>
  <c r="F3505" i="8"/>
  <c r="F3503" i="8" l="1"/>
  <c r="G3503" i="8"/>
  <c r="F3504" i="8"/>
  <c r="G3504" i="8"/>
  <c r="F3501" i="8" l="1"/>
  <c r="G3501" i="8"/>
  <c r="F3502" i="8"/>
  <c r="G3502" i="8"/>
  <c r="F3497" i="8" l="1"/>
  <c r="G3497" i="8"/>
  <c r="F3498" i="8"/>
  <c r="G3498" i="8"/>
  <c r="F3499" i="8"/>
  <c r="G3499" i="8"/>
  <c r="F3500" i="8"/>
  <c r="G3500" i="8"/>
  <c r="F3494" i="8" l="1"/>
  <c r="G3494" i="8"/>
  <c r="F3495" i="8"/>
  <c r="G3495" i="8"/>
  <c r="F3496" i="8"/>
  <c r="G3496" i="8"/>
  <c r="F3489" i="8" l="1"/>
  <c r="G3489" i="8"/>
  <c r="F3490" i="8"/>
  <c r="G3490" i="8"/>
  <c r="F3491" i="8"/>
  <c r="G3491" i="8"/>
  <c r="F3492" i="8"/>
  <c r="G3492" i="8"/>
  <c r="F3493" i="8"/>
  <c r="G3493" i="8"/>
  <c r="G3488" i="8" l="1"/>
  <c r="G3487" i="8"/>
  <c r="G3486" i="8"/>
  <c r="G3485" i="8"/>
  <c r="G3484" i="8"/>
  <c r="F3484" i="8"/>
  <c r="F3485" i="8"/>
  <c r="F3486" i="8"/>
  <c r="F3487" i="8"/>
  <c r="F3488" i="8"/>
  <c r="G3483" i="8" l="1"/>
  <c r="F3483" i="8"/>
  <c r="G3482" i="8"/>
  <c r="F3482" i="8"/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602" i="8"/>
  <c r="G1603" i="8"/>
  <c r="G1604" i="8"/>
  <c r="G1605" i="8"/>
  <c r="G1606" i="8"/>
  <c r="G1607" i="8"/>
  <c r="G1608" i="8"/>
  <c r="G1609" i="8"/>
  <c r="G1610" i="8"/>
  <c r="G1611" i="8"/>
  <c r="G1612" i="8"/>
  <c r="G1613" i="8"/>
  <c r="G1614" i="8"/>
  <c r="G1615" i="8"/>
  <c r="G1616" i="8"/>
  <c r="G1617" i="8"/>
  <c r="G1618" i="8"/>
  <c r="G1619" i="8"/>
  <c r="G1620" i="8"/>
  <c r="G1621" i="8"/>
  <c r="G1622" i="8"/>
  <c r="G1623" i="8"/>
  <c r="G1624" i="8"/>
  <c r="G1625" i="8"/>
  <c r="G1626" i="8"/>
  <c r="G1627" i="8"/>
  <c r="G1628" i="8"/>
  <c r="G1629" i="8"/>
  <c r="G1630" i="8"/>
  <c r="G1631" i="8"/>
  <c r="G1632" i="8"/>
  <c r="G1633" i="8"/>
  <c r="G1634" i="8"/>
  <c r="G1635" i="8"/>
  <c r="G1636" i="8"/>
  <c r="G1637" i="8"/>
  <c r="G1638" i="8"/>
  <c r="G1639" i="8"/>
  <c r="G1640" i="8"/>
  <c r="G1641" i="8"/>
  <c r="G1642" i="8"/>
  <c r="G1643" i="8"/>
  <c r="G1644" i="8"/>
  <c r="G1645" i="8"/>
  <c r="G1646" i="8"/>
  <c r="G1647" i="8"/>
  <c r="G1648" i="8"/>
  <c r="G1649" i="8"/>
  <c r="G1650" i="8"/>
  <c r="G1651" i="8"/>
  <c r="G1652" i="8"/>
  <c r="G1653" i="8"/>
  <c r="G1654" i="8"/>
  <c r="G1655" i="8"/>
  <c r="G1656" i="8"/>
  <c r="G1657" i="8"/>
  <c r="G1658" i="8"/>
  <c r="G1659" i="8"/>
  <c r="G1660" i="8"/>
  <c r="G1661" i="8"/>
  <c r="G1662" i="8"/>
  <c r="G1663" i="8"/>
  <c r="G1664" i="8"/>
  <c r="G1665" i="8"/>
  <c r="G1666" i="8"/>
  <c r="G1667" i="8"/>
  <c r="G1668" i="8"/>
  <c r="G1669" i="8"/>
  <c r="G1670" i="8"/>
  <c r="G1671" i="8"/>
  <c r="G1672" i="8"/>
  <c r="G1673" i="8"/>
  <c r="G1674" i="8"/>
  <c r="G1675" i="8"/>
  <c r="G1676" i="8"/>
  <c r="G1677" i="8"/>
  <c r="G1678" i="8"/>
  <c r="G1679" i="8"/>
  <c r="G1680" i="8"/>
  <c r="G1681" i="8"/>
  <c r="G1682" i="8"/>
  <c r="G1683" i="8"/>
  <c r="G1684" i="8"/>
  <c r="G1685" i="8"/>
  <c r="G1686" i="8"/>
  <c r="G1687" i="8"/>
  <c r="G1688" i="8"/>
  <c r="G1689" i="8"/>
  <c r="G1690" i="8"/>
  <c r="G1691" i="8"/>
  <c r="G1692" i="8"/>
  <c r="G1693" i="8"/>
  <c r="G1694" i="8"/>
  <c r="G1695" i="8"/>
  <c r="G1696" i="8"/>
  <c r="G1697" i="8"/>
  <c r="G1698" i="8"/>
  <c r="G1699" i="8"/>
  <c r="G1700" i="8"/>
  <c r="G1701" i="8"/>
  <c r="G1702" i="8"/>
  <c r="G1703" i="8"/>
  <c r="G1704" i="8"/>
  <c r="G1705" i="8"/>
  <c r="G1706" i="8"/>
  <c r="G1707" i="8"/>
  <c r="G1708" i="8"/>
  <c r="G1709" i="8"/>
  <c r="G1710" i="8"/>
  <c r="G1711" i="8"/>
  <c r="G1712" i="8"/>
  <c r="G1713" i="8"/>
  <c r="G1714" i="8"/>
  <c r="G1715" i="8"/>
  <c r="G1716" i="8"/>
  <c r="G1717" i="8"/>
  <c r="G1718" i="8"/>
  <c r="G1719" i="8"/>
  <c r="G1720" i="8"/>
  <c r="G1721" i="8"/>
  <c r="G1722" i="8"/>
  <c r="G1723" i="8"/>
  <c r="G1724" i="8"/>
  <c r="G1725" i="8"/>
  <c r="G1726" i="8"/>
  <c r="G1727" i="8"/>
  <c r="G1728" i="8"/>
  <c r="G1729" i="8"/>
  <c r="G1730" i="8"/>
  <c r="G1731" i="8"/>
  <c r="G1732" i="8"/>
  <c r="G1733" i="8"/>
  <c r="G1734" i="8"/>
  <c r="G1735" i="8"/>
  <c r="G1736" i="8"/>
  <c r="G1737" i="8"/>
  <c r="G1738" i="8"/>
  <c r="G1739" i="8"/>
  <c r="G1740" i="8"/>
  <c r="G1741" i="8"/>
  <c r="G1742" i="8"/>
  <c r="G1743" i="8"/>
  <c r="G1744" i="8"/>
  <c r="G1745" i="8"/>
  <c r="G1746" i="8"/>
  <c r="G1747" i="8"/>
  <c r="G1748" i="8"/>
  <c r="G1749" i="8"/>
  <c r="G1750" i="8"/>
  <c r="G1751" i="8"/>
  <c r="G1752" i="8"/>
  <c r="G1753" i="8"/>
  <c r="G1754" i="8"/>
  <c r="G1755" i="8"/>
  <c r="G1756" i="8"/>
  <c r="G1757" i="8"/>
  <c r="G1758" i="8"/>
  <c r="G1759" i="8"/>
  <c r="G1760" i="8"/>
  <c r="G1761" i="8"/>
  <c r="G1762" i="8"/>
  <c r="G1763" i="8"/>
  <c r="G1764" i="8"/>
  <c r="G1765" i="8"/>
  <c r="G1766" i="8"/>
  <c r="G1767" i="8"/>
  <c r="G1768" i="8"/>
  <c r="G1769" i="8"/>
  <c r="G1770" i="8"/>
  <c r="G1771" i="8"/>
  <c r="G1772" i="8"/>
  <c r="G1773" i="8"/>
  <c r="G1774" i="8"/>
  <c r="G1775" i="8"/>
  <c r="G1776" i="8"/>
  <c r="G1777" i="8"/>
  <c r="G1778" i="8"/>
  <c r="G1779" i="8"/>
  <c r="G1780" i="8"/>
  <c r="G1781" i="8"/>
  <c r="G1782" i="8"/>
  <c r="G1783" i="8"/>
  <c r="G1784" i="8"/>
  <c r="G1785" i="8"/>
  <c r="G1786" i="8"/>
  <c r="G1787" i="8"/>
  <c r="G1788" i="8"/>
  <c r="G1789" i="8"/>
  <c r="G1790" i="8"/>
  <c r="G1791" i="8"/>
  <c r="G1792" i="8"/>
  <c r="G1793" i="8"/>
  <c r="G1794" i="8"/>
  <c r="G1795" i="8"/>
  <c r="G1796" i="8"/>
  <c r="G1797" i="8"/>
  <c r="G1798" i="8"/>
  <c r="G1799" i="8"/>
  <c r="G1800" i="8"/>
  <c r="G1801" i="8"/>
  <c r="G1802" i="8"/>
  <c r="G1803" i="8"/>
  <c r="G1804" i="8"/>
  <c r="G1805" i="8"/>
  <c r="G1806" i="8"/>
  <c r="G1807" i="8"/>
  <c r="G1808" i="8"/>
  <c r="G1809" i="8"/>
  <c r="G1810" i="8"/>
  <c r="G1811" i="8"/>
  <c r="G1812" i="8"/>
  <c r="G1813" i="8"/>
  <c r="G1814" i="8"/>
  <c r="G1815" i="8"/>
  <c r="G1816" i="8"/>
  <c r="G1817" i="8"/>
  <c r="G1818" i="8"/>
  <c r="G1819" i="8"/>
  <c r="G1820" i="8"/>
  <c r="G1821" i="8"/>
  <c r="G1822" i="8"/>
  <c r="G1823" i="8"/>
  <c r="G1824" i="8"/>
  <c r="G1825" i="8"/>
  <c r="G1826" i="8"/>
  <c r="G1827" i="8"/>
  <c r="G1828" i="8"/>
  <c r="G1829" i="8"/>
  <c r="G1830" i="8"/>
  <c r="G1831" i="8"/>
  <c r="G1832" i="8"/>
  <c r="G1833" i="8"/>
  <c r="G1834" i="8"/>
  <c r="G1835" i="8"/>
  <c r="G1836" i="8"/>
  <c r="G1837" i="8"/>
  <c r="G1838" i="8"/>
  <c r="G1839" i="8"/>
  <c r="G1840" i="8"/>
  <c r="G1841" i="8"/>
  <c r="G1842" i="8"/>
  <c r="G1843" i="8"/>
  <c r="G1844" i="8"/>
  <c r="G1845" i="8"/>
  <c r="G1846" i="8"/>
  <c r="G1847" i="8"/>
  <c r="G1848" i="8"/>
  <c r="G1849" i="8"/>
  <c r="G1850" i="8"/>
  <c r="G1851" i="8"/>
  <c r="G1852" i="8"/>
  <c r="G1853" i="8"/>
  <c r="G1854" i="8"/>
  <c r="G1855" i="8"/>
  <c r="G1856" i="8"/>
  <c r="G1857" i="8"/>
  <c r="G1858" i="8"/>
  <c r="G1859" i="8"/>
  <c r="G1860" i="8"/>
  <c r="G1861" i="8"/>
  <c r="G1862" i="8"/>
  <c r="G1863" i="8"/>
  <c r="G1864" i="8"/>
  <c r="G1865" i="8"/>
  <c r="G1866" i="8"/>
  <c r="G1867" i="8"/>
  <c r="G1868" i="8"/>
  <c r="G1869" i="8"/>
  <c r="G1870" i="8"/>
  <c r="G1871" i="8"/>
  <c r="G1872" i="8"/>
  <c r="G1873" i="8"/>
  <c r="G1874" i="8"/>
  <c r="G1875" i="8"/>
  <c r="G1876" i="8"/>
  <c r="G1877" i="8"/>
  <c r="G1878" i="8"/>
  <c r="G1879" i="8"/>
  <c r="G1880" i="8"/>
  <c r="G1881" i="8"/>
  <c r="G1882" i="8"/>
  <c r="G1883" i="8"/>
  <c r="G1884" i="8"/>
  <c r="G1885" i="8"/>
  <c r="G1886" i="8"/>
  <c r="G1887" i="8"/>
  <c r="G1888" i="8"/>
  <c r="G1889" i="8"/>
  <c r="G1890" i="8"/>
  <c r="G1891" i="8"/>
  <c r="G1892" i="8"/>
  <c r="G1893" i="8"/>
  <c r="G1894" i="8"/>
  <c r="G1895" i="8"/>
  <c r="G1896" i="8"/>
  <c r="G1897" i="8"/>
  <c r="G1898" i="8"/>
  <c r="G1899" i="8"/>
  <c r="G1900" i="8"/>
  <c r="G1901" i="8"/>
  <c r="G1902" i="8"/>
  <c r="G1903" i="8"/>
  <c r="G1904" i="8"/>
  <c r="G1905" i="8"/>
  <c r="G1906" i="8"/>
  <c r="G1907" i="8"/>
  <c r="G1908" i="8"/>
  <c r="G1909" i="8"/>
  <c r="G1910" i="8"/>
  <c r="G1911" i="8"/>
  <c r="G1912" i="8"/>
  <c r="G1913" i="8"/>
  <c r="G1914" i="8"/>
  <c r="G1915" i="8"/>
  <c r="G1916" i="8"/>
  <c r="G1917" i="8"/>
  <c r="G1918" i="8"/>
  <c r="G1919" i="8"/>
  <c r="G1920" i="8"/>
  <c r="G1921" i="8"/>
  <c r="G1922" i="8"/>
  <c r="G1923" i="8"/>
  <c r="G1924" i="8"/>
  <c r="G1925" i="8"/>
  <c r="G1926" i="8"/>
  <c r="G1927" i="8"/>
  <c r="G1928" i="8"/>
  <c r="G1929" i="8"/>
  <c r="G1930" i="8"/>
  <c r="G1931" i="8"/>
  <c r="G1932" i="8"/>
  <c r="G1933" i="8"/>
  <c r="G1934" i="8"/>
  <c r="G1935" i="8"/>
  <c r="G1936" i="8"/>
  <c r="G1937" i="8"/>
  <c r="G1938" i="8"/>
  <c r="G1939" i="8"/>
  <c r="G1940" i="8"/>
  <c r="G1941" i="8"/>
  <c r="G1942" i="8"/>
  <c r="G1943" i="8"/>
  <c r="G1944" i="8"/>
  <c r="G1945" i="8"/>
  <c r="G1946" i="8"/>
  <c r="G1947" i="8"/>
  <c r="G1948" i="8"/>
  <c r="G1949" i="8"/>
  <c r="G1950" i="8"/>
  <c r="G1951" i="8"/>
  <c r="G1952" i="8"/>
  <c r="G1953" i="8"/>
  <c r="G1954" i="8"/>
  <c r="G1955" i="8"/>
  <c r="G1956" i="8"/>
  <c r="G1957" i="8"/>
  <c r="G1958" i="8"/>
  <c r="G1959" i="8"/>
  <c r="G1960" i="8"/>
  <c r="G1961" i="8"/>
  <c r="G1962" i="8"/>
  <c r="G1963" i="8"/>
  <c r="G1964" i="8"/>
  <c r="G1965" i="8"/>
  <c r="G1966" i="8"/>
  <c r="G1967" i="8"/>
  <c r="G1968" i="8"/>
  <c r="G1969" i="8"/>
  <c r="G1970" i="8"/>
  <c r="G1971" i="8"/>
  <c r="G1972" i="8"/>
  <c r="G1973" i="8"/>
  <c r="G1974" i="8"/>
  <c r="G1975" i="8"/>
  <c r="G1976" i="8"/>
  <c r="G1977" i="8"/>
  <c r="G1978" i="8"/>
  <c r="G1979" i="8"/>
  <c r="G1980" i="8"/>
  <c r="G1981" i="8"/>
  <c r="G1982" i="8"/>
  <c r="G1983" i="8"/>
  <c r="G1984" i="8"/>
  <c r="G1985" i="8"/>
  <c r="G1986" i="8"/>
  <c r="G1987" i="8"/>
  <c r="G1988" i="8"/>
  <c r="G1989" i="8"/>
  <c r="G1990" i="8"/>
  <c r="G1991" i="8"/>
  <c r="G1992" i="8"/>
  <c r="G1993" i="8"/>
  <c r="G1994" i="8"/>
  <c r="G1995" i="8"/>
  <c r="G1996" i="8"/>
  <c r="G1997" i="8"/>
  <c r="G1998" i="8"/>
  <c r="G1999" i="8"/>
  <c r="G2000" i="8"/>
  <c r="G2001" i="8"/>
  <c r="G2002" i="8"/>
  <c r="G2003" i="8"/>
  <c r="G2004" i="8"/>
  <c r="G2005" i="8"/>
  <c r="G2006" i="8"/>
  <c r="G2007" i="8"/>
  <c r="G2008" i="8"/>
  <c r="G2009" i="8"/>
  <c r="G2010" i="8"/>
  <c r="G2011" i="8"/>
  <c r="G2012" i="8"/>
  <c r="G2013" i="8"/>
  <c r="G2014" i="8"/>
  <c r="G2015" i="8"/>
  <c r="G2016" i="8"/>
  <c r="G2017" i="8"/>
  <c r="G2018" i="8"/>
  <c r="G2019" i="8"/>
  <c r="G2020" i="8"/>
  <c r="G2021" i="8"/>
  <c r="G2022" i="8"/>
  <c r="G2023" i="8"/>
  <c r="G2024" i="8"/>
  <c r="G2025" i="8"/>
  <c r="G2026" i="8"/>
  <c r="G2027" i="8"/>
  <c r="G2028" i="8"/>
  <c r="G2029" i="8"/>
  <c r="G2030" i="8"/>
  <c r="G2031" i="8"/>
  <c r="G2032" i="8"/>
  <c r="G2033" i="8"/>
  <c r="G2034" i="8"/>
  <c r="G2035" i="8"/>
  <c r="G2036" i="8"/>
  <c r="G2037" i="8"/>
  <c r="G2038" i="8"/>
  <c r="G2039" i="8"/>
  <c r="G2040" i="8"/>
  <c r="G2041" i="8"/>
  <c r="G2042" i="8"/>
  <c r="G2043" i="8"/>
  <c r="G2044" i="8"/>
  <c r="G2045" i="8"/>
  <c r="G2046" i="8"/>
  <c r="G2047" i="8"/>
  <c r="G2048" i="8"/>
  <c r="G2049" i="8"/>
  <c r="G2050" i="8"/>
  <c r="G2051" i="8"/>
  <c r="G2052" i="8"/>
  <c r="G2053" i="8"/>
  <c r="G2054" i="8"/>
  <c r="G2055" i="8"/>
  <c r="G2056" i="8"/>
  <c r="G2057" i="8"/>
  <c r="G2058" i="8"/>
  <c r="G2059" i="8"/>
  <c r="G2060" i="8"/>
  <c r="G2061" i="8"/>
  <c r="G2062" i="8"/>
  <c r="G2063" i="8"/>
  <c r="G2064" i="8"/>
  <c r="G2065" i="8"/>
  <c r="G2066" i="8"/>
  <c r="G2067" i="8"/>
  <c r="G2068" i="8"/>
  <c r="G2069" i="8"/>
  <c r="G2070" i="8"/>
  <c r="G2071" i="8"/>
  <c r="G2072" i="8"/>
  <c r="G2073" i="8"/>
  <c r="G2074" i="8"/>
  <c r="G2075" i="8"/>
  <c r="G2076" i="8"/>
  <c r="G2077" i="8"/>
  <c r="G2078" i="8"/>
  <c r="G2079" i="8"/>
  <c r="G2080" i="8"/>
  <c r="G2081" i="8"/>
  <c r="G2082" i="8"/>
  <c r="G2083" i="8"/>
  <c r="G2084" i="8"/>
  <c r="G2085" i="8"/>
  <c r="G2086" i="8"/>
  <c r="G2087" i="8"/>
  <c r="G2088" i="8"/>
  <c r="G2089" i="8"/>
  <c r="G2090" i="8"/>
  <c r="G2091" i="8"/>
  <c r="G2092" i="8"/>
  <c r="G2093" i="8"/>
  <c r="G2094" i="8"/>
  <c r="G2095" i="8"/>
  <c r="G2096" i="8"/>
  <c r="G2097" i="8"/>
  <c r="G2098" i="8"/>
  <c r="G2099" i="8"/>
  <c r="G2100" i="8"/>
  <c r="G2101" i="8"/>
  <c r="G2102" i="8"/>
  <c r="G2103" i="8"/>
  <c r="G2104" i="8"/>
  <c r="G2105" i="8"/>
  <c r="G2106" i="8"/>
  <c r="G2107" i="8"/>
  <c r="G2108" i="8"/>
  <c r="G2109" i="8"/>
  <c r="G2110" i="8"/>
  <c r="G2111" i="8"/>
  <c r="G2112" i="8"/>
  <c r="G2113" i="8"/>
  <c r="G2114" i="8"/>
  <c r="G2115" i="8"/>
  <c r="G2116" i="8"/>
  <c r="G2117" i="8"/>
  <c r="G2118" i="8"/>
  <c r="G2119" i="8"/>
  <c r="G2120" i="8"/>
  <c r="G2121" i="8"/>
  <c r="G2122" i="8"/>
  <c r="G2123" i="8"/>
  <c r="G2124" i="8"/>
  <c r="G2125" i="8"/>
  <c r="G2126" i="8"/>
  <c r="G2127" i="8"/>
  <c r="G2128" i="8"/>
  <c r="G2129" i="8"/>
  <c r="G2130" i="8"/>
  <c r="G2131" i="8"/>
  <c r="G2132" i="8"/>
  <c r="G2133" i="8"/>
  <c r="G2134" i="8"/>
  <c r="G2135" i="8"/>
  <c r="G2136" i="8"/>
  <c r="G2137" i="8"/>
  <c r="G2138" i="8"/>
  <c r="G2139" i="8"/>
  <c r="G2140" i="8"/>
  <c r="G2141" i="8"/>
  <c r="G2142" i="8"/>
  <c r="G2143" i="8"/>
  <c r="G2144" i="8"/>
  <c r="G2145" i="8"/>
  <c r="G2146" i="8"/>
  <c r="G2147" i="8"/>
  <c r="G2148" i="8"/>
  <c r="G2149" i="8"/>
  <c r="G2150" i="8"/>
  <c r="G2151" i="8"/>
  <c r="G2152" i="8"/>
  <c r="G2153" i="8"/>
  <c r="G2154" i="8"/>
  <c r="G2155" i="8"/>
  <c r="G2156" i="8"/>
  <c r="G2157" i="8"/>
  <c r="G2158" i="8"/>
  <c r="G2159" i="8"/>
  <c r="G2160" i="8"/>
  <c r="G2161" i="8"/>
  <c r="G2162" i="8"/>
  <c r="G2163" i="8"/>
  <c r="G2164" i="8"/>
  <c r="G2165" i="8"/>
  <c r="G2166" i="8"/>
  <c r="G2167" i="8"/>
  <c r="G2168" i="8"/>
  <c r="G2169" i="8"/>
  <c r="G2170" i="8"/>
  <c r="G2171" i="8"/>
  <c r="G2172" i="8"/>
  <c r="G2173" i="8"/>
  <c r="G2174" i="8"/>
  <c r="G2175" i="8"/>
  <c r="G2176" i="8"/>
  <c r="G2177" i="8"/>
  <c r="G2178" i="8"/>
  <c r="G2179" i="8"/>
  <c r="G2180" i="8"/>
  <c r="G2181" i="8"/>
  <c r="G2182" i="8"/>
  <c r="G2183" i="8"/>
  <c r="G2184" i="8"/>
  <c r="G2185" i="8"/>
  <c r="G2186" i="8"/>
  <c r="G2187" i="8"/>
  <c r="G2188" i="8"/>
  <c r="G2189" i="8"/>
  <c r="G2190" i="8"/>
  <c r="G2191" i="8"/>
  <c r="G2192" i="8"/>
  <c r="G2193" i="8"/>
  <c r="G2194" i="8"/>
  <c r="G2195" i="8"/>
  <c r="G2196" i="8"/>
  <c r="G2197" i="8"/>
  <c r="G2198" i="8"/>
  <c r="G2199" i="8"/>
  <c r="G2200" i="8"/>
  <c r="G2201" i="8"/>
  <c r="G2202" i="8"/>
  <c r="G2203" i="8"/>
  <c r="G2204" i="8"/>
  <c r="G2205" i="8"/>
  <c r="G2206" i="8"/>
  <c r="G2207" i="8"/>
  <c r="G2208" i="8"/>
  <c r="G2209" i="8"/>
  <c r="G2210" i="8"/>
  <c r="G2211" i="8"/>
  <c r="G2212" i="8"/>
  <c r="G2213" i="8"/>
  <c r="G2214" i="8"/>
  <c r="G2215" i="8"/>
  <c r="G2216" i="8"/>
  <c r="G2217" i="8"/>
  <c r="G2218" i="8"/>
  <c r="G2219" i="8"/>
  <c r="G2220" i="8"/>
  <c r="G2221" i="8"/>
  <c r="G2222" i="8"/>
  <c r="G2223" i="8"/>
  <c r="G2224" i="8"/>
  <c r="G2225" i="8"/>
  <c r="G2226" i="8"/>
  <c r="G2227" i="8"/>
  <c r="G2228" i="8"/>
  <c r="G2229" i="8"/>
  <c r="G2230" i="8"/>
  <c r="G2231" i="8"/>
  <c r="G2232" i="8"/>
  <c r="G2233" i="8"/>
  <c r="G2234" i="8"/>
  <c r="G2235" i="8"/>
  <c r="G2236" i="8"/>
  <c r="G2237" i="8"/>
  <c r="G2238" i="8"/>
  <c r="G2239" i="8"/>
  <c r="G2240" i="8"/>
  <c r="G2241" i="8"/>
  <c r="G2242" i="8"/>
  <c r="G2243" i="8"/>
  <c r="G2244" i="8"/>
  <c r="G2245" i="8"/>
  <c r="G2246" i="8"/>
  <c r="G2247" i="8"/>
  <c r="G2248" i="8"/>
  <c r="G2249" i="8"/>
  <c r="G2250" i="8"/>
  <c r="G2251" i="8"/>
  <c r="G2252" i="8"/>
  <c r="G2253" i="8"/>
  <c r="G2254" i="8"/>
  <c r="G2255" i="8"/>
  <c r="G2256" i="8"/>
  <c r="G2257" i="8"/>
  <c r="G2258" i="8"/>
  <c r="G2259" i="8"/>
  <c r="G2260" i="8"/>
  <c r="G2261" i="8"/>
  <c r="G2262" i="8"/>
  <c r="G2263" i="8"/>
  <c r="G2264" i="8"/>
  <c r="G2265" i="8"/>
  <c r="G2266" i="8"/>
  <c r="G2267" i="8"/>
  <c r="G2268" i="8"/>
  <c r="G2269" i="8"/>
  <c r="G2270" i="8"/>
  <c r="G2271" i="8"/>
  <c r="G2272" i="8"/>
  <c r="G2273" i="8"/>
  <c r="G2274" i="8"/>
  <c r="G2275" i="8"/>
  <c r="G2276" i="8"/>
  <c r="G2277" i="8"/>
  <c r="G2278" i="8"/>
  <c r="G2279" i="8"/>
  <c r="G2280" i="8"/>
  <c r="G2281" i="8"/>
  <c r="G2282" i="8"/>
  <c r="G2283" i="8"/>
  <c r="G2284" i="8"/>
  <c r="G2285" i="8"/>
  <c r="G2286" i="8"/>
  <c r="G2287" i="8"/>
  <c r="G2288" i="8"/>
  <c r="G2289" i="8"/>
  <c r="G2290" i="8"/>
  <c r="G2291" i="8"/>
  <c r="G2292" i="8"/>
  <c r="G2293" i="8"/>
  <c r="G2294" i="8"/>
  <c r="G2295" i="8"/>
  <c r="G2296" i="8"/>
  <c r="G2297" i="8"/>
  <c r="G2298" i="8"/>
  <c r="G2299" i="8"/>
  <c r="G2300" i="8"/>
  <c r="G2301" i="8"/>
  <c r="G2302" i="8"/>
  <c r="G2303" i="8"/>
  <c r="G2304" i="8"/>
  <c r="G2305" i="8"/>
  <c r="G2306" i="8"/>
  <c r="G2307" i="8"/>
  <c r="G2308" i="8"/>
  <c r="G2309" i="8"/>
  <c r="G2310" i="8"/>
  <c r="G2311" i="8"/>
  <c r="G2312" i="8"/>
  <c r="G2313" i="8"/>
  <c r="G2314" i="8"/>
  <c r="G2315" i="8"/>
  <c r="G2316" i="8"/>
  <c r="G2317" i="8"/>
  <c r="G2318" i="8"/>
  <c r="G2319" i="8"/>
  <c r="G2320" i="8"/>
  <c r="G2321" i="8"/>
  <c r="G2322" i="8"/>
  <c r="G2323" i="8"/>
  <c r="G2324" i="8"/>
  <c r="G2325" i="8"/>
  <c r="G2326" i="8"/>
  <c r="G2327" i="8"/>
  <c r="G2328" i="8"/>
  <c r="G2329" i="8"/>
  <c r="G2330" i="8"/>
  <c r="G2331" i="8"/>
  <c r="G2332" i="8"/>
  <c r="G2333" i="8"/>
  <c r="G2334" i="8"/>
  <c r="G2335" i="8"/>
  <c r="G2336" i="8"/>
  <c r="G2337" i="8"/>
  <c r="G2338" i="8"/>
  <c r="G2339" i="8"/>
  <c r="G2340" i="8"/>
  <c r="G2341" i="8"/>
  <c r="G2342" i="8"/>
  <c r="G2343" i="8"/>
  <c r="G2344" i="8"/>
  <c r="G2345" i="8"/>
  <c r="G2346" i="8"/>
  <c r="G2347" i="8"/>
  <c r="G2348" i="8"/>
  <c r="G2349" i="8"/>
  <c r="G2350" i="8"/>
  <c r="G2351" i="8"/>
  <c r="G2352" i="8"/>
  <c r="G2353" i="8"/>
  <c r="G2354" i="8"/>
  <c r="G2355" i="8"/>
  <c r="G2356" i="8"/>
  <c r="G2357" i="8"/>
  <c r="G2358" i="8"/>
  <c r="G2359" i="8"/>
  <c r="G2360" i="8"/>
  <c r="G2361" i="8"/>
  <c r="G2362" i="8"/>
  <c r="G2363" i="8"/>
  <c r="G2364" i="8"/>
  <c r="G2365" i="8"/>
  <c r="G2366" i="8"/>
  <c r="G2367" i="8"/>
  <c r="G2368" i="8"/>
  <c r="G2369" i="8"/>
  <c r="G2370" i="8"/>
  <c r="G2371" i="8"/>
  <c r="G2372" i="8"/>
  <c r="G2373" i="8"/>
  <c r="G2374" i="8"/>
  <c r="G2375" i="8"/>
  <c r="G2376" i="8"/>
  <c r="G2377" i="8"/>
  <c r="G2378" i="8"/>
  <c r="G2379" i="8"/>
  <c r="G2380" i="8"/>
  <c r="G2381" i="8"/>
  <c r="G2382" i="8"/>
  <c r="G2383" i="8"/>
  <c r="G2384" i="8"/>
  <c r="G2385" i="8"/>
  <c r="G2386" i="8"/>
  <c r="G2387" i="8"/>
  <c r="G2388" i="8"/>
  <c r="G2389" i="8"/>
  <c r="G2390" i="8"/>
  <c r="G2391" i="8"/>
  <c r="G2392" i="8"/>
  <c r="G2393" i="8"/>
  <c r="G2394" i="8"/>
  <c r="G2395" i="8"/>
  <c r="G2396" i="8"/>
  <c r="G2397" i="8"/>
  <c r="G2398" i="8"/>
  <c r="G2399" i="8"/>
  <c r="G2400" i="8"/>
  <c r="G2401" i="8"/>
  <c r="G2402" i="8"/>
  <c r="G2403" i="8"/>
  <c r="G2404" i="8"/>
  <c r="G2405" i="8"/>
  <c r="G2406" i="8"/>
  <c r="G2407" i="8"/>
  <c r="G2408" i="8"/>
  <c r="G2409" i="8"/>
  <c r="G2410" i="8"/>
  <c r="G2411" i="8"/>
  <c r="G2412" i="8"/>
  <c r="G2413" i="8"/>
  <c r="G2414" i="8"/>
  <c r="G2415" i="8"/>
  <c r="G2416" i="8"/>
  <c r="G2417" i="8"/>
  <c r="G2418" i="8"/>
  <c r="G2419" i="8"/>
  <c r="G2420" i="8"/>
  <c r="G2421" i="8"/>
  <c r="G2422" i="8"/>
  <c r="G2423" i="8"/>
  <c r="G2424" i="8"/>
  <c r="G2425" i="8"/>
  <c r="G2426" i="8"/>
  <c r="G2427" i="8"/>
  <c r="G2428" i="8"/>
  <c r="G2429" i="8"/>
  <c r="G2430" i="8"/>
  <c r="G2431" i="8"/>
  <c r="G2432" i="8"/>
  <c r="G2433" i="8"/>
  <c r="G2434" i="8"/>
  <c r="G2435" i="8"/>
  <c r="G2436" i="8"/>
  <c r="G2437" i="8"/>
  <c r="G2438" i="8"/>
  <c r="G2439" i="8"/>
  <c r="G2440" i="8"/>
  <c r="G2441" i="8"/>
  <c r="G2442" i="8"/>
  <c r="G2443" i="8"/>
  <c r="G2444" i="8"/>
  <c r="G2445" i="8"/>
  <c r="G2446" i="8"/>
  <c r="G2447" i="8"/>
  <c r="G2448" i="8"/>
  <c r="G2449" i="8"/>
  <c r="G2450" i="8"/>
  <c r="G2451" i="8"/>
  <c r="G2452" i="8"/>
  <c r="G2453" i="8"/>
  <c r="G2454" i="8"/>
  <c r="G2455" i="8"/>
  <c r="G2456" i="8"/>
  <c r="G2457" i="8"/>
  <c r="G2458" i="8"/>
  <c r="G2459" i="8"/>
  <c r="G2460" i="8"/>
  <c r="G2461" i="8"/>
  <c r="G2462" i="8"/>
  <c r="G2463" i="8"/>
  <c r="G2464" i="8"/>
  <c r="G2465" i="8"/>
  <c r="G2466" i="8"/>
  <c r="G2467" i="8"/>
  <c r="G2468" i="8"/>
  <c r="G2469" i="8"/>
  <c r="G2470" i="8"/>
  <c r="G2471" i="8"/>
  <c r="G2472" i="8"/>
  <c r="G2473" i="8"/>
  <c r="G2474" i="8"/>
  <c r="G2475" i="8"/>
  <c r="G2476" i="8"/>
  <c r="G2477" i="8"/>
  <c r="G2478" i="8"/>
  <c r="G2479" i="8"/>
  <c r="G2480" i="8"/>
  <c r="G2481" i="8"/>
  <c r="G2482" i="8"/>
  <c r="G2483" i="8"/>
  <c r="G2484" i="8"/>
  <c r="G2485" i="8"/>
  <c r="G2486" i="8"/>
  <c r="G2487" i="8"/>
  <c r="G2488" i="8"/>
  <c r="G2489" i="8"/>
  <c r="G2490" i="8"/>
  <c r="G2491" i="8"/>
  <c r="G2492" i="8"/>
  <c r="G2493" i="8"/>
  <c r="G2494" i="8"/>
  <c r="G2495" i="8"/>
  <c r="G2496" i="8"/>
  <c r="G2497" i="8"/>
  <c r="G2498" i="8"/>
  <c r="G2499" i="8"/>
  <c r="G2500" i="8"/>
  <c r="G2501" i="8"/>
  <c r="G2502" i="8"/>
  <c r="G2503" i="8"/>
  <c r="G2504" i="8"/>
  <c r="G2505" i="8"/>
  <c r="G2506" i="8"/>
  <c r="G2507" i="8"/>
  <c r="G2508" i="8"/>
  <c r="G2509" i="8"/>
  <c r="G2510" i="8"/>
  <c r="G2511" i="8"/>
  <c r="G2512" i="8"/>
  <c r="G2513" i="8"/>
  <c r="G2514" i="8"/>
  <c r="G2515" i="8"/>
  <c r="G2516" i="8"/>
  <c r="G2517" i="8"/>
  <c r="G2518" i="8"/>
  <c r="G2519" i="8"/>
  <c r="G2520" i="8"/>
  <c r="G2521" i="8"/>
  <c r="G2522" i="8"/>
  <c r="G2523" i="8"/>
  <c r="G2524" i="8"/>
  <c r="G2525" i="8"/>
  <c r="G2526" i="8"/>
  <c r="G2527" i="8"/>
  <c r="G2528" i="8"/>
  <c r="G2529" i="8"/>
  <c r="G2530" i="8"/>
  <c r="G2531" i="8"/>
  <c r="G2532" i="8"/>
  <c r="G2533" i="8"/>
  <c r="G2534" i="8"/>
  <c r="G2535" i="8"/>
  <c r="G2536" i="8"/>
  <c r="G2537" i="8"/>
  <c r="G2538" i="8"/>
  <c r="G2539" i="8"/>
  <c r="G2540" i="8"/>
  <c r="G2541" i="8"/>
  <c r="G2542" i="8"/>
  <c r="G2543" i="8"/>
  <c r="G2544" i="8"/>
  <c r="G2545" i="8"/>
  <c r="G2546" i="8"/>
  <c r="G2547" i="8"/>
  <c r="G2548" i="8"/>
  <c r="G2549" i="8"/>
  <c r="G2550" i="8"/>
  <c r="G2551" i="8"/>
  <c r="G2552" i="8"/>
  <c r="G2553" i="8"/>
  <c r="G2554" i="8"/>
  <c r="G2555" i="8"/>
  <c r="G2556" i="8"/>
  <c r="G2557" i="8"/>
  <c r="G2558" i="8"/>
  <c r="G2559" i="8"/>
  <c r="G2560" i="8"/>
  <c r="G2561" i="8"/>
  <c r="G2562" i="8"/>
  <c r="G2563" i="8"/>
  <c r="G2564" i="8"/>
  <c r="G2565" i="8"/>
  <c r="G2566" i="8"/>
  <c r="G2567" i="8"/>
  <c r="G2568" i="8"/>
  <c r="G2569" i="8"/>
  <c r="G2570" i="8"/>
  <c r="G2571" i="8"/>
  <c r="G2572" i="8"/>
  <c r="G2573" i="8"/>
  <c r="G2574" i="8"/>
  <c r="G2575" i="8"/>
  <c r="G2576" i="8"/>
  <c r="G2577" i="8"/>
  <c r="G2578" i="8"/>
  <c r="G2579" i="8"/>
  <c r="G2580" i="8"/>
  <c r="G2581" i="8"/>
  <c r="G2582" i="8"/>
  <c r="G2583" i="8"/>
  <c r="G2584" i="8"/>
  <c r="G2585" i="8"/>
  <c r="G2586" i="8"/>
  <c r="G2587" i="8"/>
  <c r="G2588" i="8"/>
  <c r="G2589" i="8"/>
  <c r="G2590" i="8"/>
  <c r="G2591" i="8"/>
  <c r="G2592" i="8"/>
  <c r="G2593" i="8"/>
  <c r="G2594" i="8"/>
  <c r="G2595" i="8"/>
  <c r="G2596" i="8"/>
  <c r="G2597" i="8"/>
  <c r="G2598" i="8"/>
  <c r="G2599" i="8"/>
  <c r="G2600" i="8"/>
  <c r="G2601" i="8"/>
  <c r="G2602" i="8"/>
  <c r="G2603" i="8"/>
  <c r="G2604" i="8"/>
  <c r="G2605" i="8"/>
  <c r="G2606" i="8"/>
  <c r="G2607" i="8"/>
  <c r="G2608" i="8"/>
  <c r="G2609" i="8"/>
  <c r="G2610" i="8"/>
  <c r="G2611" i="8"/>
  <c r="G2612" i="8"/>
  <c r="G2613" i="8"/>
  <c r="G2614" i="8"/>
  <c r="G2615" i="8"/>
  <c r="G2616" i="8"/>
  <c r="G2617" i="8"/>
  <c r="G2618" i="8"/>
  <c r="G2619" i="8"/>
  <c r="G2620" i="8"/>
  <c r="G2621" i="8"/>
  <c r="G2622" i="8"/>
  <c r="G2623" i="8"/>
  <c r="G2624" i="8"/>
  <c r="G2625" i="8"/>
  <c r="G2626" i="8"/>
  <c r="G2627" i="8"/>
  <c r="G2628" i="8"/>
  <c r="G2629" i="8"/>
  <c r="G2630" i="8"/>
  <c r="G2631" i="8"/>
  <c r="G2632" i="8"/>
  <c r="G2633" i="8"/>
  <c r="G2634" i="8"/>
  <c r="G2635" i="8"/>
  <c r="G2636" i="8"/>
  <c r="G2637" i="8"/>
  <c r="G2638" i="8"/>
  <c r="G2639" i="8"/>
  <c r="G2640" i="8"/>
  <c r="G2641" i="8"/>
  <c r="G2642" i="8"/>
  <c r="G2643" i="8"/>
  <c r="G2644" i="8"/>
  <c r="G2645" i="8"/>
  <c r="G2646" i="8"/>
  <c r="G2647" i="8"/>
  <c r="G2648" i="8"/>
  <c r="G2649" i="8"/>
  <c r="G2650" i="8"/>
  <c r="G2651" i="8"/>
  <c r="G2652" i="8"/>
  <c r="G2653" i="8"/>
  <c r="G2654" i="8"/>
  <c r="G2655" i="8"/>
  <c r="G2656" i="8"/>
  <c r="G2657" i="8"/>
  <c r="G2658" i="8"/>
  <c r="G2659" i="8"/>
  <c r="G2660" i="8"/>
  <c r="G2661" i="8"/>
  <c r="G2662" i="8"/>
  <c r="G2663" i="8"/>
  <c r="G2664" i="8"/>
  <c r="G2665" i="8"/>
  <c r="G2666" i="8"/>
  <c r="G2667" i="8"/>
  <c r="G2668" i="8"/>
  <c r="G2669" i="8"/>
  <c r="G2670" i="8"/>
  <c r="G2671" i="8"/>
  <c r="G2672" i="8"/>
  <c r="G2673" i="8"/>
  <c r="G2674" i="8"/>
  <c r="G2675" i="8"/>
  <c r="G2676" i="8"/>
  <c r="G2677" i="8"/>
  <c r="G2678" i="8"/>
  <c r="G2679" i="8"/>
  <c r="G2680" i="8"/>
  <c r="G2681" i="8"/>
  <c r="G2682" i="8"/>
  <c r="G2683" i="8"/>
  <c r="G2684" i="8"/>
  <c r="G2685" i="8"/>
  <c r="G2686" i="8"/>
  <c r="G2687" i="8"/>
  <c r="G2688" i="8"/>
  <c r="G2689" i="8"/>
  <c r="G2690" i="8"/>
  <c r="G2691" i="8"/>
  <c r="G2692" i="8"/>
  <c r="G2693" i="8"/>
  <c r="G2694" i="8"/>
  <c r="G2695" i="8"/>
  <c r="G2696" i="8"/>
  <c r="G2697" i="8"/>
  <c r="G2698" i="8"/>
  <c r="G2699" i="8"/>
  <c r="G2700" i="8"/>
  <c r="G2701" i="8"/>
  <c r="G2702" i="8"/>
  <c r="G2703" i="8"/>
  <c r="G2704" i="8"/>
  <c r="G2705" i="8"/>
  <c r="G2706" i="8"/>
  <c r="G2707" i="8"/>
  <c r="G2708" i="8"/>
  <c r="G2709" i="8"/>
  <c r="G2710" i="8"/>
  <c r="G2711" i="8"/>
  <c r="G2712" i="8"/>
  <c r="G2713" i="8"/>
  <c r="G2714" i="8"/>
  <c r="G2715" i="8"/>
  <c r="G2716" i="8"/>
  <c r="G2717" i="8"/>
  <c r="G2718" i="8"/>
  <c r="G2719" i="8"/>
  <c r="G2720" i="8"/>
  <c r="G2721" i="8"/>
  <c r="G2722" i="8"/>
  <c r="G2723" i="8"/>
  <c r="G2724" i="8"/>
  <c r="G2725" i="8"/>
  <c r="G2726" i="8"/>
  <c r="G2727" i="8"/>
  <c r="G2728" i="8"/>
  <c r="G2729" i="8"/>
  <c r="G2730" i="8"/>
  <c r="G2731" i="8"/>
  <c r="G2732" i="8"/>
  <c r="G2733" i="8"/>
  <c r="G2734" i="8"/>
  <c r="G2735" i="8"/>
  <c r="G2736" i="8"/>
  <c r="G2737" i="8"/>
  <c r="G2738" i="8"/>
  <c r="G2739" i="8"/>
  <c r="G2740" i="8"/>
  <c r="G2741" i="8"/>
  <c r="G2742" i="8"/>
  <c r="G2743" i="8"/>
  <c r="G2744" i="8"/>
  <c r="G2745" i="8"/>
  <c r="G2746" i="8"/>
  <c r="G2747" i="8"/>
  <c r="G2748" i="8"/>
  <c r="G2749" i="8"/>
  <c r="G2750" i="8"/>
  <c r="G2751" i="8"/>
  <c r="G2752" i="8"/>
  <c r="G2753" i="8"/>
  <c r="G2754" i="8"/>
  <c r="G2755" i="8"/>
  <c r="G2756" i="8"/>
  <c r="G2757" i="8"/>
  <c r="G2758" i="8"/>
  <c r="G2759" i="8"/>
  <c r="G2760" i="8"/>
  <c r="G2761" i="8"/>
  <c r="G2762" i="8"/>
  <c r="G2763" i="8"/>
  <c r="G2764" i="8"/>
  <c r="G2765" i="8"/>
  <c r="G2766" i="8"/>
  <c r="G2767" i="8"/>
  <c r="G2768" i="8"/>
  <c r="G2769" i="8"/>
  <c r="G2770" i="8"/>
  <c r="G2771" i="8"/>
  <c r="G2772" i="8"/>
  <c r="G2773" i="8"/>
  <c r="G2774" i="8"/>
  <c r="G2775" i="8"/>
  <c r="G2776" i="8"/>
  <c r="G2777" i="8"/>
  <c r="G2778" i="8"/>
  <c r="G2779" i="8"/>
  <c r="G2780" i="8"/>
  <c r="G2781" i="8"/>
  <c r="G2782" i="8"/>
  <c r="G2783" i="8"/>
  <c r="G2784" i="8"/>
  <c r="G2785" i="8"/>
  <c r="G2786" i="8"/>
  <c r="G2787" i="8"/>
  <c r="G2788" i="8"/>
  <c r="G2789" i="8"/>
  <c r="G2790" i="8"/>
  <c r="G2791" i="8"/>
  <c r="G2792" i="8"/>
  <c r="G2793" i="8"/>
  <c r="G2794" i="8"/>
  <c r="G2795" i="8"/>
  <c r="G2796" i="8"/>
  <c r="G2797" i="8"/>
  <c r="G2798" i="8"/>
  <c r="G2799" i="8"/>
  <c r="G2800" i="8"/>
  <c r="G2801" i="8"/>
  <c r="G2802" i="8"/>
  <c r="G2803" i="8"/>
  <c r="G2804" i="8"/>
  <c r="G2805" i="8"/>
  <c r="G2806" i="8"/>
  <c r="G2807" i="8"/>
  <c r="G2808" i="8"/>
  <c r="G2809" i="8"/>
  <c r="G2810" i="8"/>
  <c r="G2811" i="8"/>
  <c r="G2812" i="8"/>
  <c r="G2813" i="8"/>
  <c r="G2814" i="8"/>
  <c r="G2815" i="8"/>
  <c r="G2816" i="8"/>
  <c r="G2817" i="8"/>
  <c r="G2818" i="8"/>
  <c r="G2819" i="8"/>
  <c r="G2820" i="8"/>
  <c r="G2821" i="8"/>
  <c r="G2822" i="8"/>
  <c r="G2823" i="8"/>
  <c r="G2824" i="8"/>
  <c r="G2825" i="8"/>
  <c r="G2826" i="8"/>
  <c r="G2827" i="8"/>
  <c r="G2828" i="8"/>
  <c r="G2829" i="8"/>
  <c r="G2830" i="8"/>
  <c r="G2831" i="8"/>
  <c r="G2832" i="8"/>
  <c r="G2833" i="8"/>
  <c r="G2834" i="8"/>
  <c r="G2835" i="8"/>
  <c r="G2836" i="8"/>
  <c r="G2837" i="8"/>
  <c r="G2838" i="8"/>
  <c r="G2839" i="8"/>
  <c r="G2840" i="8"/>
  <c r="G2841" i="8"/>
  <c r="G2842" i="8"/>
  <c r="G2843" i="8"/>
  <c r="G2844" i="8"/>
  <c r="G2845" i="8"/>
  <c r="G2846" i="8"/>
  <c r="G2847" i="8"/>
  <c r="G2848" i="8"/>
  <c r="G2849" i="8"/>
  <c r="G2850" i="8"/>
  <c r="G2851" i="8"/>
  <c r="G2852" i="8"/>
  <c r="G2853" i="8"/>
  <c r="G2854" i="8"/>
  <c r="G2855" i="8"/>
  <c r="G2856" i="8"/>
  <c r="G2857" i="8"/>
  <c r="G2858" i="8"/>
  <c r="G2859" i="8"/>
  <c r="G2860" i="8"/>
  <c r="G2861" i="8"/>
  <c r="G2862" i="8"/>
  <c r="G2863" i="8"/>
  <c r="G2864" i="8"/>
  <c r="G2865" i="8"/>
  <c r="G2866" i="8"/>
  <c r="G2867" i="8"/>
  <c r="G2868" i="8"/>
  <c r="G2869" i="8"/>
  <c r="G2870" i="8"/>
  <c r="G2871" i="8"/>
  <c r="G2872" i="8"/>
  <c r="G2873" i="8"/>
  <c r="G2874" i="8"/>
  <c r="G2875" i="8"/>
  <c r="G2876" i="8"/>
  <c r="G2877" i="8"/>
  <c r="G2878" i="8"/>
  <c r="G2879" i="8"/>
  <c r="G2880" i="8"/>
  <c r="G2881" i="8"/>
  <c r="G2882" i="8"/>
  <c r="G2883" i="8"/>
  <c r="G2884" i="8"/>
  <c r="G2885" i="8"/>
  <c r="G2886" i="8"/>
  <c r="G2887" i="8"/>
  <c r="G2888" i="8"/>
  <c r="G2889" i="8"/>
  <c r="G2890" i="8"/>
  <c r="G2891" i="8"/>
  <c r="G2892" i="8"/>
  <c r="G2893" i="8"/>
  <c r="G2894" i="8"/>
  <c r="G2895" i="8"/>
  <c r="G2896" i="8"/>
  <c r="G2897" i="8"/>
  <c r="G2898" i="8"/>
  <c r="G2899" i="8"/>
  <c r="G2900" i="8"/>
  <c r="G2901" i="8"/>
  <c r="G2902" i="8"/>
  <c r="G2903" i="8"/>
  <c r="G2904" i="8"/>
  <c r="G2905" i="8"/>
  <c r="G2906" i="8"/>
  <c r="G2907" i="8"/>
  <c r="G2908" i="8"/>
  <c r="G2909" i="8"/>
  <c r="G2910" i="8"/>
  <c r="G2911" i="8"/>
  <c r="G2912" i="8"/>
  <c r="G2913" i="8"/>
  <c r="G2914" i="8"/>
  <c r="G2915" i="8"/>
  <c r="G2916" i="8"/>
  <c r="G2917" i="8"/>
  <c r="G2918" i="8"/>
  <c r="G2919" i="8"/>
  <c r="G2920" i="8"/>
  <c r="G2921" i="8"/>
  <c r="G2922" i="8"/>
  <c r="G2923" i="8"/>
  <c r="G2924" i="8"/>
  <c r="G2925" i="8"/>
  <c r="G2926" i="8"/>
  <c r="G2927" i="8"/>
  <c r="G2928" i="8"/>
  <c r="G2929" i="8"/>
  <c r="G2930" i="8"/>
  <c r="G2931" i="8"/>
  <c r="G2932" i="8"/>
  <c r="G2933" i="8"/>
  <c r="G2934" i="8"/>
  <c r="G2935" i="8"/>
  <c r="G2936" i="8"/>
  <c r="G2937" i="8"/>
  <c r="G2938" i="8"/>
  <c r="G2939" i="8"/>
  <c r="G2940" i="8"/>
  <c r="G2941" i="8"/>
  <c r="G2942" i="8"/>
  <c r="G2943" i="8"/>
  <c r="G2944" i="8"/>
  <c r="G2945" i="8"/>
  <c r="G2946" i="8"/>
  <c r="G2947" i="8"/>
  <c r="G2948" i="8"/>
  <c r="G2949" i="8"/>
  <c r="G2950" i="8"/>
  <c r="G2951" i="8"/>
  <c r="G2952" i="8"/>
  <c r="G2953" i="8"/>
  <c r="G2954" i="8"/>
  <c r="G2955" i="8"/>
  <c r="G2956" i="8"/>
  <c r="G2957" i="8"/>
  <c r="G2958" i="8"/>
  <c r="G2959" i="8"/>
  <c r="G2960" i="8"/>
  <c r="G2961" i="8"/>
  <c r="G2962" i="8"/>
  <c r="G2963" i="8"/>
  <c r="G2964" i="8"/>
  <c r="G2965" i="8"/>
  <c r="G2966" i="8"/>
  <c r="G2967" i="8"/>
  <c r="G2968" i="8"/>
  <c r="G2969" i="8"/>
  <c r="G2970" i="8"/>
  <c r="G2971" i="8"/>
  <c r="G2972" i="8"/>
  <c r="G2973" i="8"/>
  <c r="G2974" i="8"/>
  <c r="G2975" i="8"/>
  <c r="G2976" i="8"/>
  <c r="G2977" i="8"/>
  <c r="G2978" i="8"/>
  <c r="G2979" i="8"/>
  <c r="G2980" i="8"/>
  <c r="G2981" i="8"/>
  <c r="G2982" i="8"/>
  <c r="G2983" i="8"/>
  <c r="G2984" i="8"/>
  <c r="G2985" i="8"/>
  <c r="G2986" i="8"/>
  <c r="G2987" i="8"/>
  <c r="G2988" i="8"/>
  <c r="G2989" i="8"/>
  <c r="G2990" i="8"/>
  <c r="G2991" i="8"/>
  <c r="G2992" i="8"/>
  <c r="G2993" i="8"/>
  <c r="G2994" i="8"/>
  <c r="G2995" i="8"/>
  <c r="G2996" i="8"/>
  <c r="G2997" i="8"/>
  <c r="G2998" i="8"/>
  <c r="G2999" i="8"/>
  <c r="G3000" i="8"/>
  <c r="G3001" i="8"/>
  <c r="G3002" i="8"/>
  <c r="G3003" i="8"/>
  <c r="G3004" i="8"/>
  <c r="G3005" i="8"/>
  <c r="G3006" i="8"/>
  <c r="G3007" i="8"/>
  <c r="G3008" i="8"/>
  <c r="G3009" i="8"/>
  <c r="G3010" i="8"/>
  <c r="G3011" i="8"/>
  <c r="G3012" i="8"/>
  <c r="G3013" i="8"/>
  <c r="G3014" i="8"/>
  <c r="G3015" i="8"/>
  <c r="G3016" i="8"/>
  <c r="G3017" i="8"/>
  <c r="G3018" i="8"/>
  <c r="G3019" i="8"/>
  <c r="G3020" i="8"/>
  <c r="G3021" i="8"/>
  <c r="G3022" i="8"/>
  <c r="G3023" i="8"/>
  <c r="G3024" i="8"/>
  <c r="G3025" i="8"/>
  <c r="G3026" i="8"/>
  <c r="G3027" i="8"/>
  <c r="G3028" i="8"/>
  <c r="G3029" i="8"/>
  <c r="G3030" i="8"/>
  <c r="G3031" i="8"/>
  <c r="G3032" i="8"/>
  <c r="G3033" i="8"/>
  <c r="G3034" i="8"/>
  <c r="G3035" i="8"/>
  <c r="G3036" i="8"/>
  <c r="G3037" i="8"/>
  <c r="G3038" i="8"/>
  <c r="G3039" i="8"/>
  <c r="G3040" i="8"/>
  <c r="G3041" i="8"/>
  <c r="G3042" i="8"/>
  <c r="G3043" i="8"/>
  <c r="G3044" i="8"/>
  <c r="G3045" i="8"/>
  <c r="G3046" i="8"/>
  <c r="G3047" i="8"/>
  <c r="G3048" i="8"/>
  <c r="G3049" i="8"/>
  <c r="G3050" i="8"/>
  <c r="G3051" i="8"/>
  <c r="G3052" i="8"/>
  <c r="G3053" i="8"/>
  <c r="G3054" i="8"/>
  <c r="G3055" i="8"/>
  <c r="G3056" i="8"/>
  <c r="G3057" i="8"/>
  <c r="G3058" i="8"/>
  <c r="G3059" i="8"/>
  <c r="G3060" i="8"/>
  <c r="G3061" i="8"/>
  <c r="G3062" i="8"/>
  <c r="G3063" i="8"/>
  <c r="G3064" i="8"/>
  <c r="G3065" i="8"/>
  <c r="G3066" i="8"/>
  <c r="G3067" i="8"/>
  <c r="G3068" i="8"/>
  <c r="G3069" i="8"/>
  <c r="G3070" i="8"/>
  <c r="G3071" i="8"/>
  <c r="G3072" i="8"/>
  <c r="G3073" i="8"/>
  <c r="G3074" i="8"/>
  <c r="G3075" i="8"/>
  <c r="G3076" i="8"/>
  <c r="G3077" i="8"/>
  <c r="G3078" i="8"/>
  <c r="G3079" i="8"/>
  <c r="G3080" i="8"/>
  <c r="G3081" i="8"/>
  <c r="G3082" i="8"/>
  <c r="G3083" i="8"/>
  <c r="G3084" i="8"/>
  <c r="G3085" i="8"/>
  <c r="G3086" i="8"/>
  <c r="G3087" i="8"/>
  <c r="G3088" i="8"/>
  <c r="G3089" i="8"/>
  <c r="G3090" i="8"/>
  <c r="G3091" i="8"/>
  <c r="G3092" i="8"/>
  <c r="G3093" i="8"/>
  <c r="G3094" i="8"/>
  <c r="G3095" i="8"/>
  <c r="G3096" i="8"/>
  <c r="G3097" i="8"/>
  <c r="G3098" i="8"/>
  <c r="G3099" i="8"/>
  <c r="G3100" i="8"/>
  <c r="G3101" i="8"/>
  <c r="G3102" i="8"/>
  <c r="G3103" i="8"/>
  <c r="G3104" i="8"/>
  <c r="G3105" i="8"/>
  <c r="G3106" i="8"/>
  <c r="G3107" i="8"/>
  <c r="G3108" i="8"/>
  <c r="G3109" i="8"/>
  <c r="G3110" i="8"/>
  <c r="G3111" i="8"/>
  <c r="G3112" i="8"/>
  <c r="G3113" i="8"/>
  <c r="G3114" i="8"/>
  <c r="G3115" i="8"/>
  <c r="G3116" i="8"/>
  <c r="G3117" i="8"/>
  <c r="G3118" i="8"/>
  <c r="G3119" i="8"/>
  <c r="G3120" i="8"/>
  <c r="G3121" i="8"/>
  <c r="G3122" i="8"/>
  <c r="G3123" i="8"/>
  <c r="G3124" i="8"/>
  <c r="G3125" i="8"/>
  <c r="G3126" i="8"/>
  <c r="G3127" i="8"/>
  <c r="G3128" i="8"/>
  <c r="G3129" i="8"/>
  <c r="G3130" i="8"/>
  <c r="G3131" i="8"/>
  <c r="G3132" i="8"/>
  <c r="G3133" i="8"/>
  <c r="G3134" i="8"/>
  <c r="G3135" i="8"/>
  <c r="G3136" i="8"/>
  <c r="G3137" i="8"/>
  <c r="G3138" i="8"/>
  <c r="G3139" i="8"/>
  <c r="G3140" i="8"/>
  <c r="G3141" i="8"/>
  <c r="G3142" i="8"/>
  <c r="G3143" i="8"/>
  <c r="G3144" i="8"/>
  <c r="G3145" i="8"/>
  <c r="G3146" i="8"/>
  <c r="G3147" i="8"/>
  <c r="G3148" i="8"/>
  <c r="G3149" i="8"/>
  <c r="G3150" i="8"/>
  <c r="G3151" i="8"/>
  <c r="G3152" i="8"/>
  <c r="G3153" i="8"/>
  <c r="G3154" i="8"/>
  <c r="G3155" i="8"/>
  <c r="G3156" i="8"/>
  <c r="G3157" i="8"/>
  <c r="G3158" i="8"/>
  <c r="G3159" i="8"/>
  <c r="G3160" i="8"/>
  <c r="G3161" i="8"/>
  <c r="G3162" i="8"/>
  <c r="G3163" i="8"/>
  <c r="G3164" i="8"/>
  <c r="G3165" i="8"/>
  <c r="G3166" i="8"/>
  <c r="G3167" i="8"/>
  <c r="G3168" i="8"/>
  <c r="G3169" i="8"/>
  <c r="G3170" i="8"/>
  <c r="G3171" i="8"/>
  <c r="G3172" i="8"/>
  <c r="G3173" i="8"/>
  <c r="G3174" i="8"/>
  <c r="G3175" i="8"/>
  <c r="G3176" i="8"/>
  <c r="G3177" i="8"/>
  <c r="G3178" i="8"/>
  <c r="G3179" i="8"/>
  <c r="G3180" i="8"/>
  <c r="G3181" i="8"/>
  <c r="G3182" i="8"/>
  <c r="G3183" i="8"/>
  <c r="G3184" i="8"/>
  <c r="G3185" i="8"/>
  <c r="G3186" i="8"/>
  <c r="G3187" i="8"/>
  <c r="G3188" i="8"/>
  <c r="G3189" i="8"/>
  <c r="G3190" i="8"/>
  <c r="G3191" i="8"/>
  <c r="G3192" i="8"/>
  <c r="G3193" i="8"/>
  <c r="G3194" i="8"/>
  <c r="G3195" i="8"/>
  <c r="G3196" i="8"/>
  <c r="G3197" i="8"/>
  <c r="G3198" i="8"/>
  <c r="G3199" i="8"/>
  <c r="G3200" i="8"/>
  <c r="G3201" i="8"/>
  <c r="G3202" i="8"/>
  <c r="G3203" i="8"/>
  <c r="G3204" i="8"/>
  <c r="G3205" i="8"/>
  <c r="G3206" i="8"/>
  <c r="G3207" i="8"/>
  <c r="G3208" i="8"/>
  <c r="G3209" i="8"/>
  <c r="G3210" i="8"/>
  <c r="G3211" i="8"/>
  <c r="G3212" i="8"/>
  <c r="G3213" i="8"/>
  <c r="G3214" i="8"/>
  <c r="G3215" i="8"/>
  <c r="G3216" i="8"/>
  <c r="G3217" i="8"/>
  <c r="G3218" i="8"/>
  <c r="G3219" i="8"/>
  <c r="G3220" i="8"/>
  <c r="G3221" i="8"/>
  <c r="G3222" i="8"/>
  <c r="G3223" i="8"/>
  <c r="G3224" i="8"/>
  <c r="G3225" i="8"/>
  <c r="G3226" i="8"/>
  <c r="G3227" i="8"/>
  <c r="G3228" i="8"/>
  <c r="G3229" i="8"/>
  <c r="G3230" i="8"/>
  <c r="G3231" i="8"/>
  <c r="G3232" i="8"/>
  <c r="G3233" i="8"/>
  <c r="G3234" i="8"/>
  <c r="G3235" i="8"/>
  <c r="G3236" i="8"/>
  <c r="G3237" i="8"/>
  <c r="G3238" i="8"/>
  <c r="G3239" i="8"/>
  <c r="G3240" i="8"/>
  <c r="G3241" i="8"/>
  <c r="G3242" i="8"/>
  <c r="G3243" i="8"/>
  <c r="G3244" i="8"/>
  <c r="G3245" i="8"/>
  <c r="G3246" i="8"/>
  <c r="G3247" i="8"/>
  <c r="G3248" i="8"/>
  <c r="G3249" i="8"/>
  <c r="G3250" i="8"/>
  <c r="G3251" i="8"/>
  <c r="G3252" i="8"/>
  <c r="G3253" i="8"/>
  <c r="G3254" i="8"/>
  <c r="G3255" i="8"/>
  <c r="G3256" i="8"/>
  <c r="G3257" i="8"/>
  <c r="G3258" i="8"/>
  <c r="G3259" i="8"/>
  <c r="G3260" i="8"/>
  <c r="G3261" i="8"/>
  <c r="G3262" i="8"/>
  <c r="G3263" i="8"/>
  <c r="G3264" i="8"/>
  <c r="G3265" i="8"/>
  <c r="G3266" i="8"/>
  <c r="G3267" i="8"/>
  <c r="G3268" i="8"/>
  <c r="G3269" i="8"/>
  <c r="G3270" i="8"/>
  <c r="G3271" i="8"/>
  <c r="G3272" i="8"/>
  <c r="G3273" i="8"/>
  <c r="G3274" i="8"/>
  <c r="G3275" i="8"/>
  <c r="G3276" i="8"/>
  <c r="G3277" i="8"/>
  <c r="G3278" i="8"/>
  <c r="G3279" i="8"/>
  <c r="G3280" i="8"/>
  <c r="G3281" i="8"/>
  <c r="G3282" i="8"/>
  <c r="G3283" i="8"/>
  <c r="G3284" i="8"/>
  <c r="G3285" i="8"/>
  <c r="G3286" i="8"/>
  <c r="G3287" i="8"/>
  <c r="G3288" i="8"/>
  <c r="G3289" i="8"/>
  <c r="G3290" i="8"/>
  <c r="G3291" i="8"/>
  <c r="G3292" i="8"/>
  <c r="G3293" i="8"/>
  <c r="G3294" i="8"/>
  <c r="G3295" i="8"/>
  <c r="G3296" i="8"/>
  <c r="G3297" i="8"/>
  <c r="G3298" i="8"/>
  <c r="G3299" i="8"/>
  <c r="G3300" i="8"/>
  <c r="G3301" i="8"/>
  <c r="G3302" i="8"/>
  <c r="G3303" i="8"/>
  <c r="G3304" i="8"/>
  <c r="G3305" i="8"/>
  <c r="G3306" i="8"/>
  <c r="G3307" i="8"/>
  <c r="G3308" i="8"/>
  <c r="G3309" i="8"/>
  <c r="G3310" i="8"/>
  <c r="G3311" i="8"/>
  <c r="G3312" i="8"/>
  <c r="G3313" i="8"/>
  <c r="G3314" i="8"/>
  <c r="G3315" i="8"/>
  <c r="G3316" i="8"/>
  <c r="G3317" i="8"/>
  <c r="G3318" i="8"/>
  <c r="G3319" i="8"/>
  <c r="G3320" i="8"/>
  <c r="G3321" i="8"/>
  <c r="G3322" i="8"/>
  <c r="G3323" i="8"/>
  <c r="G3324" i="8"/>
  <c r="G3325" i="8"/>
  <c r="G3326" i="8"/>
  <c r="G3327" i="8"/>
  <c r="G3328" i="8"/>
  <c r="G3329" i="8"/>
  <c r="G3330" i="8"/>
  <c r="G3331" i="8"/>
  <c r="G3332" i="8"/>
  <c r="G3333" i="8"/>
  <c r="G3334" i="8"/>
  <c r="G3335" i="8"/>
  <c r="G3336" i="8"/>
  <c r="G3337" i="8"/>
  <c r="G3338" i="8"/>
  <c r="G3339" i="8"/>
  <c r="G3340" i="8"/>
  <c r="G3341" i="8"/>
  <c r="G3342" i="8"/>
  <c r="G3343" i="8"/>
  <c r="G3344" i="8"/>
  <c r="G3345" i="8"/>
  <c r="G3346" i="8"/>
  <c r="G3347" i="8"/>
  <c r="G3348" i="8"/>
  <c r="G3349" i="8"/>
  <c r="G3350" i="8"/>
  <c r="G3351" i="8"/>
  <c r="G3352" i="8"/>
  <c r="G3353" i="8"/>
  <c r="G3354" i="8"/>
  <c r="G3355" i="8"/>
  <c r="G3356" i="8"/>
  <c r="G3357" i="8"/>
  <c r="G3358" i="8"/>
  <c r="G3359" i="8"/>
  <c r="G3360" i="8"/>
  <c r="G3361" i="8"/>
  <c r="G3362" i="8"/>
  <c r="G3363" i="8"/>
  <c r="G3364" i="8"/>
  <c r="G3365" i="8"/>
  <c r="G3366" i="8"/>
  <c r="G3367" i="8"/>
  <c r="G3368" i="8"/>
  <c r="G3369" i="8"/>
  <c r="G3370" i="8"/>
  <c r="G3371" i="8"/>
  <c r="G3372" i="8"/>
  <c r="G3373" i="8"/>
  <c r="G3374" i="8"/>
  <c r="G3375" i="8"/>
  <c r="G3376" i="8"/>
  <c r="G3377" i="8"/>
  <c r="G3378" i="8"/>
  <c r="G3379" i="8"/>
  <c r="G3380" i="8"/>
  <c r="G3381" i="8"/>
  <c r="G3382" i="8"/>
  <c r="G3383" i="8"/>
  <c r="G3384" i="8"/>
  <c r="G3385" i="8"/>
  <c r="G3386" i="8"/>
  <c r="G3387" i="8"/>
  <c r="G3388" i="8"/>
  <c r="G3389" i="8"/>
  <c r="G3390" i="8"/>
  <c r="G3391" i="8"/>
  <c r="G3392" i="8"/>
  <c r="G3393" i="8"/>
  <c r="G3394" i="8"/>
  <c r="G3395" i="8"/>
  <c r="G3396" i="8"/>
  <c r="G3397" i="8"/>
  <c r="G3398" i="8"/>
  <c r="G3399" i="8"/>
  <c r="G3400" i="8"/>
  <c r="G3401" i="8"/>
  <c r="G3402" i="8"/>
  <c r="G3403" i="8"/>
  <c r="G3404" i="8"/>
  <c r="G3405" i="8"/>
  <c r="G3406" i="8"/>
  <c r="G3407" i="8"/>
  <c r="G3408" i="8"/>
  <c r="G3409" i="8"/>
  <c r="G3410" i="8"/>
  <c r="G3411" i="8"/>
  <c r="G3412" i="8"/>
  <c r="G3413" i="8"/>
  <c r="G3414" i="8"/>
  <c r="G3415" i="8"/>
  <c r="G3416" i="8"/>
  <c r="G3417" i="8"/>
  <c r="G3418" i="8"/>
  <c r="G3419" i="8"/>
  <c r="G3420" i="8"/>
  <c r="G3421" i="8"/>
  <c r="G3422" i="8"/>
  <c r="G3423" i="8"/>
  <c r="G3424" i="8"/>
  <c r="G3425" i="8"/>
  <c r="G3426" i="8"/>
  <c r="G3427" i="8"/>
  <c r="G3428" i="8"/>
  <c r="G3429" i="8"/>
  <c r="G3430" i="8"/>
  <c r="G3431" i="8"/>
  <c r="G3432" i="8"/>
  <c r="G3433" i="8"/>
  <c r="G3434" i="8"/>
  <c r="G3435" i="8"/>
  <c r="G3436" i="8"/>
  <c r="G3437" i="8"/>
  <c r="G3438" i="8"/>
  <c r="G3439" i="8"/>
  <c r="G3440" i="8"/>
  <c r="G3441" i="8"/>
  <c r="G3442" i="8"/>
  <c r="G3443" i="8"/>
  <c r="G3444" i="8"/>
  <c r="G3445" i="8"/>
  <c r="G3446" i="8"/>
  <c r="G3447" i="8"/>
  <c r="G3448" i="8"/>
  <c r="G3449" i="8"/>
  <c r="G3450" i="8"/>
  <c r="G3451" i="8"/>
  <c r="G3452" i="8"/>
  <c r="G3453" i="8"/>
  <c r="G3454" i="8"/>
  <c r="G3455" i="8"/>
  <c r="G3456" i="8"/>
  <c r="G3457" i="8"/>
  <c r="G3458" i="8"/>
  <c r="G3459" i="8"/>
  <c r="G3460" i="8"/>
  <c r="G3461" i="8"/>
  <c r="G3462" i="8"/>
  <c r="G3463" i="8"/>
  <c r="G3464" i="8"/>
  <c r="G3465" i="8"/>
  <c r="G3466" i="8"/>
  <c r="G3467" i="8"/>
  <c r="G3468" i="8"/>
  <c r="G3469" i="8"/>
  <c r="G3470" i="8"/>
  <c r="G3471" i="8"/>
  <c r="G3472" i="8"/>
  <c r="G3473" i="8"/>
  <c r="G3474" i="8"/>
  <c r="G3475" i="8"/>
  <c r="G3476" i="8"/>
  <c r="G3477" i="8"/>
  <c r="G3478" i="8"/>
  <c r="G3479" i="8"/>
  <c r="G3480" i="8"/>
  <c r="G3481" i="8"/>
  <c r="G2" i="8"/>
  <c r="F3481" i="8"/>
  <c r="F3480" i="8"/>
  <c r="F3479" i="8"/>
  <c r="F3478" i="8"/>
  <c r="F3477" i="8"/>
  <c r="F3476" i="8"/>
  <c r="F3475" i="8"/>
  <c r="F3473" i="8"/>
  <c r="F3472" i="8"/>
  <c r="F3471" i="8"/>
  <c r="F3470" i="8"/>
  <c r="F3469" i="8"/>
  <c r="F3468" i="8"/>
  <c r="F3467" i="8"/>
  <c r="F3466" i="8"/>
  <c r="F3465" i="8"/>
  <c r="F3463" i="8"/>
  <c r="F3462" i="8"/>
  <c r="F3461" i="8"/>
  <c r="F3460" i="8"/>
  <c r="F3459" i="8"/>
  <c r="F3458" i="8"/>
  <c r="F3457" i="8"/>
  <c r="F3456" i="8"/>
  <c r="F3454" i="8"/>
  <c r="F3453" i="8"/>
  <c r="F3452" i="8"/>
  <c r="F3451" i="8"/>
  <c r="F3450" i="8"/>
  <c r="F3449" i="8"/>
  <c r="F3448" i="8"/>
  <c r="F3447" i="8"/>
  <c r="F3446" i="8"/>
  <c r="F3444" i="8"/>
  <c r="F3443" i="8"/>
  <c r="F3442" i="8"/>
  <c r="F3441" i="8"/>
  <c r="F3440" i="8"/>
  <c r="F3439" i="8"/>
  <c r="F3438" i="8"/>
  <c r="F3437" i="8"/>
  <c r="F3435" i="8"/>
  <c r="F3434" i="8"/>
  <c r="F3433" i="8"/>
  <c r="F3432" i="8"/>
  <c r="F3431" i="8"/>
  <c r="F3429" i="8"/>
  <c r="F3428" i="8"/>
  <c r="F3427" i="8"/>
  <c r="F3426" i="8"/>
  <c r="F3425" i="8"/>
  <c r="F3424" i="8"/>
  <c r="F3423" i="8"/>
  <c r="F3422" i="8"/>
  <c r="F3420" i="8"/>
  <c r="F3419" i="8"/>
  <c r="F3418" i="8"/>
  <c r="F3417" i="8"/>
  <c r="F3416" i="8"/>
  <c r="F3415" i="8"/>
  <c r="F3414" i="8"/>
  <c r="F3413" i="8"/>
  <c r="F3411" i="8"/>
  <c r="F3410" i="8"/>
  <c r="F3409" i="8"/>
  <c r="F3408" i="8"/>
  <c r="F3407" i="8"/>
  <c r="F3405" i="8"/>
  <c r="F3404" i="8"/>
  <c r="F3403" i="8"/>
  <c r="F3402" i="8"/>
  <c r="F3401" i="8"/>
  <c r="F3400" i="8"/>
  <c r="F3399" i="8"/>
  <c r="F3398" i="8"/>
  <c r="F3397" i="8"/>
  <c r="F3396" i="8"/>
  <c r="F3395" i="8"/>
  <c r="F3394" i="8"/>
  <c r="F3393" i="8"/>
  <c r="F3391" i="8"/>
  <c r="F3390" i="8"/>
  <c r="F3389" i="8"/>
  <c r="F3388" i="8"/>
  <c r="F3387" i="8"/>
  <c r="F3386" i="8"/>
  <c r="F3385" i="8"/>
  <c r="F3384" i="8"/>
  <c r="F3383" i="8"/>
  <c r="F3382" i="8"/>
  <c r="F3381" i="8"/>
  <c r="F3380" i="8"/>
  <c r="F3378" i="8"/>
  <c r="F3377" i="8"/>
  <c r="F3376" i="8"/>
  <c r="F3375" i="8"/>
  <c r="F3374" i="8"/>
  <c r="F3373" i="8"/>
  <c r="F3372" i="8"/>
  <c r="F3371" i="8"/>
  <c r="F3370" i="8"/>
  <c r="F3369" i="8"/>
  <c r="F3368" i="8"/>
  <c r="F3367" i="8"/>
  <c r="F3366" i="8"/>
  <c r="F3365" i="8"/>
  <c r="F3364" i="8"/>
  <c r="F3362" i="8"/>
  <c r="F3361" i="8"/>
  <c r="F3360" i="8"/>
  <c r="F3359" i="8"/>
  <c r="F3358" i="8"/>
  <c r="F3357" i="8"/>
  <c r="F3356" i="8"/>
  <c r="F3355" i="8"/>
  <c r="F3354" i="8"/>
  <c r="F3352" i="8"/>
  <c r="F3351" i="8"/>
  <c r="F3350" i="8"/>
  <c r="F3349" i="8"/>
  <c r="F3348" i="8"/>
  <c r="F3347" i="8"/>
  <c r="F3346" i="8"/>
  <c r="F3345" i="8"/>
  <c r="F3344" i="8"/>
  <c r="F3343" i="8"/>
  <c r="F3342" i="8"/>
  <c r="F3341" i="8"/>
  <c r="F3340" i="8"/>
  <c r="F3339" i="8"/>
  <c r="F3337" i="8"/>
  <c r="F3336" i="8"/>
  <c r="F3335" i="8"/>
  <c r="F3334" i="8"/>
  <c r="F3333" i="8"/>
  <c r="F3332" i="8"/>
  <c r="F3331" i="8"/>
  <c r="F3330" i="8"/>
  <c r="F3329" i="8"/>
  <c r="F3328" i="8"/>
  <c r="F3327" i="8"/>
  <c r="F3326" i="8"/>
  <c r="F3325" i="8"/>
  <c r="F3324" i="8"/>
  <c r="F3323" i="8"/>
  <c r="F3322" i="8"/>
  <c r="F3321" i="8"/>
  <c r="F3320" i="8"/>
  <c r="F3319" i="8"/>
  <c r="F3318" i="8"/>
  <c r="F3317" i="8"/>
  <c r="F3316" i="8"/>
  <c r="F3315" i="8"/>
  <c r="F3314" i="8"/>
  <c r="F3313" i="8"/>
  <c r="F3312" i="8"/>
  <c r="F3311" i="8"/>
  <c r="F3310" i="8"/>
  <c r="F3309" i="8"/>
  <c r="F3308" i="8"/>
  <c r="F3307" i="8"/>
  <c r="F3306" i="8"/>
  <c r="F3305" i="8"/>
  <c r="F3304" i="8"/>
  <c r="F3303" i="8"/>
  <c r="F3302" i="8"/>
  <c r="F3301" i="8"/>
  <c r="F3300" i="8"/>
  <c r="F3299" i="8"/>
  <c r="F3298" i="8"/>
  <c r="F3297" i="8"/>
  <c r="F3296" i="8"/>
  <c r="F3295" i="8"/>
  <c r="F3294" i="8"/>
  <c r="F3293" i="8"/>
  <c r="F3292" i="8"/>
  <c r="F3291" i="8"/>
  <c r="F3290" i="8"/>
  <c r="F3289" i="8"/>
  <c r="F3288" i="8"/>
  <c r="F3287" i="8"/>
  <c r="F3286" i="8"/>
  <c r="F3285" i="8"/>
  <c r="F3284" i="8"/>
  <c r="F3283" i="8"/>
  <c r="F3282" i="8"/>
  <c r="F3281" i="8"/>
  <c r="F3280" i="8"/>
  <c r="F3279" i="8"/>
  <c r="F3278" i="8"/>
  <c r="F3277" i="8"/>
  <c r="F3276" i="8"/>
  <c r="F3275" i="8"/>
  <c r="F3274" i="8"/>
  <c r="F3273" i="8"/>
  <c r="F3272" i="8"/>
  <c r="F3271" i="8"/>
  <c r="F3270" i="8"/>
  <c r="F3269" i="8"/>
  <c r="F3268" i="8"/>
  <c r="F3267" i="8"/>
  <c r="F3266" i="8"/>
  <c r="F3265" i="8"/>
  <c r="F3264" i="8"/>
  <c r="F3263" i="8"/>
  <c r="F3262" i="8"/>
  <c r="F3261" i="8"/>
  <c r="F3260" i="8"/>
  <c r="F3259" i="8"/>
  <c r="F3258" i="8"/>
  <c r="F3257" i="8"/>
  <c r="F3256" i="8"/>
  <c r="F3255" i="8"/>
  <c r="F3254" i="8"/>
  <c r="F3253" i="8"/>
  <c r="F3252" i="8"/>
  <c r="F3251" i="8"/>
  <c r="F3250" i="8"/>
  <c r="F3249" i="8"/>
  <c r="F3248" i="8"/>
  <c r="F3247" i="8"/>
  <c r="F3246" i="8"/>
  <c r="F3245" i="8"/>
  <c r="F3244" i="8"/>
  <c r="F3243" i="8"/>
  <c r="F3242" i="8"/>
  <c r="F3241" i="8"/>
  <c r="F3240" i="8"/>
  <c r="F3239" i="8"/>
  <c r="F3238" i="8"/>
  <c r="F3237" i="8"/>
  <c r="F3236" i="8"/>
  <c r="F3235" i="8"/>
  <c r="F3234" i="8"/>
  <c r="F3233" i="8"/>
  <c r="F3232" i="8"/>
  <c r="F3231" i="8"/>
  <c r="F3230" i="8"/>
  <c r="F3229" i="8"/>
  <c r="F3228" i="8"/>
  <c r="F3227" i="8"/>
  <c r="F3226" i="8"/>
  <c r="F3225" i="8"/>
  <c r="F3224" i="8"/>
  <c r="F3223" i="8"/>
  <c r="F3222" i="8"/>
  <c r="F3221" i="8"/>
  <c r="F3220" i="8"/>
  <c r="F3219" i="8"/>
  <c r="F3218" i="8"/>
  <c r="F3217" i="8"/>
  <c r="F3216" i="8"/>
  <c r="F3215" i="8"/>
  <c r="F3214" i="8"/>
  <c r="F3213" i="8"/>
  <c r="F3212" i="8"/>
  <c r="F3211" i="8"/>
  <c r="F3210" i="8"/>
  <c r="F3209" i="8"/>
  <c r="F3208" i="8"/>
  <c r="F3207" i="8"/>
  <c r="F3206" i="8"/>
  <c r="F3205" i="8"/>
  <c r="F3204" i="8"/>
  <c r="F3203" i="8"/>
  <c r="F3202" i="8"/>
  <c r="F3201" i="8"/>
  <c r="F3200" i="8"/>
  <c r="F3199" i="8"/>
  <c r="F3198" i="8"/>
  <c r="F3197" i="8"/>
  <c r="F3196" i="8"/>
  <c r="F3195" i="8"/>
  <c r="F3194" i="8"/>
  <c r="F3193" i="8"/>
  <c r="F3192" i="8"/>
  <c r="F3191" i="8"/>
  <c r="F3190" i="8"/>
  <c r="F3189" i="8"/>
  <c r="F3188" i="8"/>
  <c r="F3187" i="8"/>
  <c r="F3186" i="8"/>
  <c r="F3185" i="8"/>
  <c r="F3184" i="8"/>
  <c r="F3183" i="8"/>
  <c r="F3182" i="8"/>
  <c r="F3181" i="8"/>
  <c r="F3180" i="8"/>
  <c r="F3179" i="8"/>
  <c r="F3178" i="8"/>
  <c r="F3177" i="8"/>
  <c r="F3176" i="8"/>
  <c r="F3175" i="8"/>
  <c r="F3174" i="8"/>
  <c r="F3173" i="8"/>
  <c r="F3172" i="8"/>
  <c r="F3171" i="8"/>
  <c r="F3170" i="8"/>
  <c r="F3169" i="8"/>
  <c r="F3168" i="8"/>
  <c r="F3167" i="8"/>
  <c r="F3166" i="8"/>
  <c r="F3165" i="8"/>
  <c r="F3164" i="8"/>
  <c r="F3163" i="8"/>
  <c r="F3162" i="8"/>
  <c r="F3161" i="8"/>
  <c r="F3160" i="8"/>
  <c r="F3159" i="8"/>
  <c r="F3158" i="8"/>
  <c r="F3157" i="8"/>
  <c r="F3156" i="8"/>
  <c r="F3155" i="8"/>
  <c r="F3154" i="8"/>
  <c r="F3153" i="8"/>
  <c r="F3152" i="8"/>
  <c r="F3151" i="8"/>
  <c r="F3150" i="8"/>
  <c r="F3149" i="8"/>
  <c r="F3148" i="8"/>
  <c r="F3147" i="8"/>
  <c r="F3146" i="8"/>
  <c r="F3145" i="8"/>
  <c r="F3144" i="8"/>
  <c r="F3143" i="8"/>
  <c r="F3142" i="8"/>
  <c r="F3141" i="8"/>
  <c r="F3140" i="8"/>
  <c r="F3139" i="8"/>
  <c r="F3138" i="8"/>
  <c r="F3137" i="8"/>
  <c r="F3136" i="8"/>
  <c r="F3135" i="8"/>
  <c r="F3134" i="8"/>
  <c r="F3133" i="8"/>
  <c r="F3132" i="8"/>
  <c r="F3131" i="8"/>
  <c r="F3130" i="8"/>
  <c r="F3129" i="8"/>
  <c r="F3128" i="8"/>
  <c r="F3127" i="8"/>
  <c r="F3126" i="8"/>
  <c r="F3125" i="8"/>
  <c r="F3124" i="8"/>
  <c r="F3123" i="8"/>
  <c r="F3122" i="8"/>
  <c r="F3121" i="8"/>
  <c r="F3120" i="8"/>
  <c r="F3119" i="8"/>
  <c r="F3118" i="8"/>
  <c r="F3117" i="8"/>
  <c r="F3116" i="8"/>
  <c r="F3115" i="8"/>
  <c r="F3114" i="8"/>
  <c r="F3113" i="8"/>
  <c r="F3112" i="8"/>
  <c r="F3111" i="8"/>
  <c r="F3110" i="8"/>
  <c r="F3109" i="8"/>
  <c r="F3108" i="8"/>
  <c r="F3107" i="8"/>
  <c r="F3106" i="8"/>
  <c r="F3105" i="8"/>
  <c r="F3104" i="8"/>
  <c r="F3103" i="8"/>
  <c r="F3102" i="8"/>
  <c r="F3101" i="8"/>
  <c r="F3100" i="8"/>
  <c r="F3099" i="8"/>
  <c r="F3098" i="8"/>
  <c r="F3097" i="8"/>
  <c r="F3096" i="8"/>
  <c r="F3095" i="8"/>
  <c r="F3094" i="8"/>
  <c r="F3093" i="8"/>
  <c r="F3092" i="8"/>
  <c r="F3091" i="8"/>
  <c r="F3090" i="8"/>
  <c r="F3089" i="8"/>
  <c r="F3088" i="8"/>
  <c r="F3087" i="8"/>
  <c r="F3086" i="8"/>
  <c r="F3085" i="8"/>
  <c r="F3084" i="8"/>
  <c r="F3083" i="8"/>
  <c r="F3082" i="8"/>
  <c r="F3081" i="8"/>
  <c r="F3080" i="8"/>
  <c r="F3079" i="8"/>
  <c r="F3078" i="8"/>
  <c r="F3077" i="8"/>
  <c r="F3076" i="8"/>
  <c r="F3075" i="8"/>
  <c r="F3074" i="8"/>
  <c r="F3073" i="8"/>
  <c r="F3072" i="8"/>
  <c r="F3071" i="8"/>
  <c r="F3070" i="8"/>
  <c r="F3069" i="8"/>
  <c r="F3068" i="8"/>
  <c r="F3067" i="8"/>
  <c r="F3066" i="8"/>
  <c r="F3065" i="8"/>
  <c r="F3064" i="8"/>
  <c r="F3063" i="8"/>
  <c r="F3062" i="8"/>
  <c r="F3061" i="8"/>
  <c r="F3060" i="8"/>
  <c r="F3059" i="8"/>
  <c r="F3058" i="8"/>
  <c r="F3057" i="8"/>
  <c r="F3056" i="8"/>
  <c r="F3055" i="8"/>
  <c r="F3054" i="8"/>
  <c r="F3053" i="8"/>
  <c r="F3052" i="8"/>
  <c r="F3051" i="8"/>
  <c r="F3050" i="8"/>
  <c r="F3049" i="8"/>
  <c r="F3048" i="8"/>
  <c r="F3047" i="8"/>
  <c r="F3046" i="8"/>
  <c r="F3045" i="8"/>
  <c r="F3044" i="8"/>
  <c r="F3043" i="8"/>
  <c r="F3042" i="8"/>
  <c r="F3041" i="8"/>
  <c r="F3040" i="8"/>
  <c r="F3039" i="8"/>
  <c r="F3038" i="8"/>
  <c r="F3037" i="8"/>
  <c r="F3036" i="8"/>
  <c r="F3035" i="8"/>
  <c r="F3034" i="8"/>
  <c r="F3033" i="8"/>
  <c r="F3032" i="8"/>
  <c r="F3031" i="8"/>
  <c r="F3030" i="8"/>
  <c r="F3029" i="8"/>
  <c r="F3028" i="8"/>
  <c r="F3027" i="8"/>
  <c r="F3026" i="8"/>
  <c r="F3025" i="8"/>
  <c r="F3024" i="8"/>
  <c r="F3023" i="8"/>
  <c r="F3022" i="8"/>
  <c r="F3021" i="8"/>
  <c r="F3020" i="8"/>
  <c r="F3019" i="8"/>
  <c r="F3018" i="8"/>
  <c r="F3017" i="8"/>
  <c r="F3016" i="8"/>
  <c r="F3015" i="8"/>
  <c r="F3014" i="8"/>
  <c r="F3013" i="8"/>
  <c r="F3012" i="8"/>
  <c r="F3011" i="8"/>
  <c r="F3010" i="8"/>
  <c r="F3009" i="8"/>
  <c r="F3008" i="8"/>
  <c r="F3007" i="8"/>
  <c r="F3006" i="8"/>
  <c r="F3005" i="8"/>
  <c r="F3004" i="8"/>
  <c r="F3003" i="8"/>
  <c r="F3002" i="8"/>
  <c r="F3001" i="8"/>
  <c r="F3000" i="8"/>
  <c r="F2999" i="8"/>
  <c r="F2998" i="8"/>
  <c r="F2997" i="8"/>
  <c r="F2996" i="8"/>
  <c r="F2995" i="8"/>
  <c r="F2994" i="8"/>
  <c r="F2993" i="8"/>
  <c r="F2992" i="8"/>
  <c r="F2991" i="8"/>
  <c r="F2990" i="8"/>
  <c r="F2989" i="8"/>
  <c r="F2988" i="8"/>
  <c r="F2987" i="8"/>
  <c r="F2986" i="8"/>
  <c r="F2985" i="8"/>
  <c r="F2984" i="8"/>
  <c r="F2983" i="8"/>
  <c r="F2982" i="8"/>
  <c r="F2981" i="8"/>
  <c r="F2980" i="8"/>
  <c r="F2979" i="8"/>
  <c r="F2978" i="8"/>
  <c r="F2977" i="8"/>
  <c r="F2976" i="8"/>
  <c r="F2975" i="8"/>
  <c r="F2974" i="8"/>
  <c r="F2973" i="8"/>
  <c r="F2972" i="8"/>
  <c r="F2971" i="8"/>
  <c r="F2970" i="8"/>
  <c r="F2969" i="8"/>
  <c r="F2968" i="8"/>
  <c r="F2967" i="8"/>
  <c r="F2966" i="8"/>
  <c r="F2965" i="8"/>
  <c r="F2964" i="8"/>
  <c r="F2963" i="8"/>
  <c r="F2962" i="8"/>
  <c r="F2961" i="8"/>
  <c r="F2960" i="8"/>
  <c r="F2959" i="8"/>
  <c r="F2958" i="8"/>
  <c r="F2957" i="8"/>
  <c r="F2956" i="8"/>
  <c r="F2955" i="8"/>
  <c r="F2954" i="8"/>
  <c r="F2953" i="8"/>
  <c r="F2952" i="8"/>
  <c r="F2951" i="8"/>
  <c r="F2950" i="8"/>
  <c r="F2949" i="8"/>
  <c r="F2948" i="8"/>
  <c r="F2947" i="8"/>
  <c r="F2946" i="8"/>
  <c r="F2945" i="8"/>
  <c r="F2944" i="8"/>
  <c r="F2943" i="8"/>
  <c r="F2942" i="8"/>
  <c r="F2941" i="8"/>
  <c r="F2940" i="8"/>
  <c r="F2939" i="8"/>
  <c r="F2938" i="8"/>
  <c r="F2937" i="8"/>
  <c r="F2936" i="8"/>
  <c r="F2935" i="8"/>
  <c r="F2934" i="8"/>
  <c r="F2933" i="8"/>
  <c r="F2932" i="8"/>
  <c r="F2931" i="8"/>
  <c r="F2930" i="8"/>
  <c r="F2929" i="8"/>
  <c r="F2928" i="8"/>
  <c r="F2927" i="8"/>
  <c r="F2926" i="8"/>
  <c r="F2925" i="8"/>
  <c r="F2924" i="8"/>
  <c r="F2923" i="8"/>
  <c r="F2922" i="8"/>
  <c r="F2921" i="8"/>
  <c r="F2920" i="8"/>
  <c r="F2919" i="8"/>
  <c r="F2918" i="8"/>
  <c r="F2917" i="8"/>
  <c r="F2916" i="8"/>
  <c r="F2915" i="8"/>
  <c r="F2914" i="8"/>
  <c r="F2913" i="8"/>
  <c r="F2912" i="8"/>
  <c r="F2911" i="8"/>
  <c r="F2910" i="8"/>
  <c r="F2909" i="8"/>
  <c r="F2908" i="8"/>
  <c r="F2907" i="8"/>
  <c r="F2906" i="8"/>
  <c r="F2905" i="8"/>
  <c r="F2904" i="8"/>
  <c r="F2903" i="8"/>
  <c r="F2902" i="8"/>
  <c r="F2901" i="8"/>
  <c r="F2900" i="8"/>
  <c r="F2899" i="8"/>
  <c r="F2898" i="8"/>
  <c r="F2897" i="8"/>
  <c r="F2896" i="8"/>
  <c r="F2895" i="8"/>
  <c r="F2894" i="8"/>
  <c r="F2893" i="8"/>
  <c r="F2892" i="8"/>
  <c r="F2891" i="8"/>
  <c r="F2890" i="8"/>
  <c r="F2889" i="8"/>
  <c r="F2888" i="8"/>
  <c r="F2887" i="8"/>
  <c r="F2886" i="8"/>
  <c r="F2885" i="8"/>
  <c r="F2884" i="8"/>
  <c r="F2883" i="8"/>
  <c r="F2882" i="8"/>
  <c r="F2881" i="8"/>
  <c r="F2880" i="8"/>
  <c r="F2879" i="8"/>
  <c r="F2878" i="8"/>
  <c r="F2877" i="8"/>
  <c r="F2876" i="8"/>
  <c r="F2875" i="8"/>
  <c r="F2874" i="8"/>
  <c r="F2873" i="8"/>
  <c r="F2872" i="8"/>
  <c r="F2871" i="8"/>
  <c r="F2870" i="8"/>
  <c r="F2869" i="8"/>
  <c r="F2868" i="8"/>
  <c r="F2867" i="8"/>
  <c r="F2866" i="8"/>
  <c r="F2865" i="8"/>
  <c r="F2864" i="8"/>
  <c r="F2863" i="8"/>
  <c r="F2862" i="8"/>
  <c r="F2861" i="8"/>
  <c r="F2860" i="8"/>
  <c r="F2859" i="8"/>
  <c r="F2858" i="8"/>
  <c r="F2857" i="8"/>
  <c r="F2856" i="8"/>
  <c r="F2855" i="8"/>
  <c r="F2854" i="8"/>
  <c r="F2853" i="8"/>
  <c r="F2852" i="8"/>
  <c r="F2851" i="8"/>
  <c r="F2850" i="8"/>
  <c r="F2849" i="8"/>
  <c r="F2848" i="8"/>
  <c r="F2847" i="8"/>
  <c r="F2846" i="8"/>
  <c r="F2845" i="8"/>
  <c r="F2844" i="8"/>
  <c r="F2843" i="8"/>
  <c r="F2842" i="8"/>
  <c r="F2841" i="8"/>
  <c r="F2840" i="8"/>
  <c r="F2839" i="8"/>
  <c r="F2838" i="8"/>
  <c r="F2837" i="8"/>
  <c r="F2836" i="8"/>
  <c r="F2835" i="8"/>
  <c r="F2834" i="8"/>
  <c r="F2833" i="8"/>
  <c r="F2832" i="8"/>
  <c r="F2831" i="8"/>
  <c r="F2830" i="8"/>
  <c r="F2829" i="8"/>
  <c r="F2828" i="8"/>
  <c r="F2827" i="8"/>
  <c r="F2826" i="8"/>
  <c r="F2825" i="8"/>
  <c r="F2824" i="8"/>
  <c r="F2823" i="8"/>
  <c r="F2822" i="8"/>
  <c r="F2821" i="8"/>
  <c r="F2820" i="8"/>
  <c r="F2819" i="8"/>
  <c r="F2818" i="8"/>
  <c r="F2817" i="8"/>
  <c r="F2816" i="8"/>
  <c r="F2815" i="8"/>
  <c r="F2814" i="8"/>
  <c r="F2813" i="8"/>
  <c r="F2812" i="8"/>
  <c r="F2811" i="8"/>
  <c r="F2810" i="8"/>
  <c r="F2809" i="8"/>
  <c r="F2808" i="8"/>
  <c r="F2807" i="8"/>
  <c r="F2806" i="8"/>
  <c r="F2805" i="8"/>
  <c r="F2804" i="8"/>
  <c r="F2803" i="8"/>
  <c r="F2802" i="8"/>
  <c r="F2801" i="8"/>
  <c r="F2800" i="8"/>
  <c r="F2799" i="8"/>
  <c r="F2798" i="8"/>
  <c r="F2797" i="8"/>
  <c r="F2796" i="8"/>
  <c r="F2795" i="8"/>
  <c r="F2794" i="8"/>
  <c r="F2793" i="8"/>
  <c r="F2792" i="8"/>
  <c r="F2791" i="8"/>
  <c r="F2790" i="8"/>
  <c r="F2789" i="8"/>
  <c r="F2788" i="8"/>
  <c r="F2787" i="8"/>
  <c r="F2786" i="8"/>
  <c r="F2785" i="8"/>
  <c r="F2784" i="8"/>
  <c r="F2783" i="8"/>
  <c r="F2782" i="8"/>
  <c r="F2781" i="8"/>
  <c r="F2780" i="8"/>
  <c r="F2779" i="8"/>
  <c r="F2778" i="8"/>
  <c r="F2777" i="8"/>
  <c r="F2776" i="8"/>
  <c r="F2775" i="8"/>
  <c r="F2774" i="8"/>
  <c r="F2773" i="8"/>
  <c r="F2772" i="8"/>
  <c r="F2771" i="8"/>
  <c r="F2770" i="8"/>
  <c r="F2769" i="8"/>
  <c r="F2768" i="8"/>
  <c r="F2767" i="8"/>
  <c r="F2766" i="8"/>
  <c r="F2765" i="8"/>
  <c r="F2764" i="8"/>
  <c r="F2763" i="8"/>
  <c r="F2762" i="8"/>
  <c r="F2761" i="8"/>
  <c r="F2760" i="8"/>
  <c r="F2759" i="8"/>
  <c r="F2758" i="8"/>
  <c r="F2757" i="8"/>
  <c r="F2756" i="8"/>
  <c r="F2755" i="8"/>
  <c r="F2754" i="8"/>
  <c r="F2753" i="8"/>
  <c r="F2752" i="8"/>
  <c r="F2751" i="8"/>
  <c r="F2750" i="8"/>
  <c r="F2749" i="8"/>
  <c r="F2748" i="8"/>
  <c r="F2747" i="8"/>
  <c r="F2746" i="8"/>
  <c r="F2745" i="8"/>
  <c r="F2744" i="8"/>
  <c r="F2743" i="8"/>
  <c r="F2742" i="8"/>
  <c r="F2741" i="8"/>
  <c r="F2740" i="8"/>
  <c r="F2739" i="8"/>
  <c r="F2738" i="8"/>
  <c r="F2737" i="8"/>
  <c r="F2736" i="8"/>
  <c r="F2735" i="8"/>
  <c r="F2734" i="8"/>
  <c r="F2733" i="8"/>
  <c r="F2732" i="8"/>
  <c r="F2731" i="8"/>
  <c r="F2730" i="8"/>
  <c r="F2729" i="8"/>
  <c r="F2728" i="8"/>
  <c r="F2727" i="8"/>
  <c r="F2726" i="8"/>
  <c r="F2725" i="8"/>
  <c r="F2724" i="8"/>
  <c r="F2723" i="8"/>
  <c r="F2722" i="8"/>
  <c r="F2721" i="8"/>
  <c r="F2720" i="8"/>
  <c r="F2719" i="8"/>
  <c r="F2718" i="8"/>
  <c r="F2717" i="8"/>
  <c r="F2716" i="8"/>
  <c r="F2715" i="8"/>
  <c r="F2714" i="8"/>
  <c r="F2713" i="8"/>
  <c r="F2712" i="8"/>
  <c r="F2711" i="8"/>
  <c r="F2710" i="8"/>
  <c r="F2709" i="8"/>
  <c r="F2708" i="8"/>
  <c r="F2707" i="8"/>
  <c r="F2706" i="8"/>
  <c r="F2705" i="8"/>
  <c r="F2704" i="8"/>
  <c r="F2703" i="8"/>
  <c r="F2702" i="8"/>
  <c r="F2701" i="8"/>
  <c r="F2700" i="8"/>
  <c r="F2699" i="8"/>
  <c r="F2698" i="8"/>
  <c r="F2697" i="8"/>
  <c r="F2696" i="8"/>
  <c r="F2695" i="8"/>
  <c r="F2694" i="8"/>
  <c r="F2693" i="8"/>
  <c r="F2692" i="8"/>
  <c r="F2691" i="8"/>
  <c r="F2690" i="8"/>
  <c r="F2689" i="8"/>
  <c r="F2688" i="8"/>
  <c r="F2687" i="8"/>
  <c r="F2686" i="8"/>
  <c r="F2685" i="8"/>
  <c r="F2684" i="8"/>
  <c r="F2683" i="8"/>
  <c r="F2682" i="8"/>
  <c r="F2681" i="8"/>
  <c r="F2680" i="8"/>
  <c r="F2679" i="8"/>
  <c r="F2678" i="8"/>
  <c r="F2677" i="8"/>
  <c r="F2676" i="8"/>
  <c r="F2675" i="8"/>
  <c r="F2674" i="8"/>
  <c r="F2673" i="8"/>
  <c r="F2672" i="8"/>
  <c r="F2671" i="8"/>
  <c r="F2670" i="8"/>
  <c r="F2669" i="8"/>
  <c r="F2668" i="8"/>
  <c r="F2667" i="8"/>
  <c r="F2666" i="8"/>
  <c r="F2665" i="8"/>
  <c r="F2664" i="8"/>
  <c r="F2663" i="8"/>
  <c r="F2662" i="8"/>
  <c r="F2661" i="8"/>
  <c r="F2660" i="8"/>
  <c r="F2659" i="8"/>
  <c r="F2658" i="8"/>
  <c r="F2657" i="8"/>
  <c r="F2656" i="8"/>
  <c r="F2655" i="8"/>
  <c r="F2654" i="8"/>
  <c r="F2653" i="8"/>
  <c r="F2652" i="8"/>
  <c r="F2651" i="8"/>
  <c r="F2650" i="8"/>
  <c r="F2649" i="8"/>
  <c r="F2648" i="8"/>
  <c r="F2647" i="8"/>
  <c r="F2646" i="8"/>
  <c r="F2645" i="8"/>
  <c r="F2644" i="8"/>
  <c r="F2643" i="8"/>
  <c r="F2642" i="8"/>
  <c r="F2641" i="8"/>
  <c r="F2640" i="8"/>
  <c r="F2639" i="8"/>
  <c r="F2638" i="8"/>
  <c r="F2637" i="8"/>
  <c r="F2636" i="8"/>
  <c r="F2635" i="8"/>
  <c r="F2634" i="8"/>
  <c r="F2633" i="8"/>
  <c r="F2632" i="8"/>
  <c r="F2631" i="8"/>
  <c r="F2630" i="8"/>
  <c r="F2629" i="8"/>
  <c r="F2628" i="8"/>
  <c r="F2627" i="8"/>
  <c r="F2626" i="8"/>
  <c r="F2625" i="8"/>
  <c r="F2624" i="8"/>
  <c r="F2623" i="8"/>
  <c r="F2622" i="8"/>
  <c r="F2621" i="8"/>
  <c r="F2620" i="8"/>
  <c r="F2619" i="8"/>
  <c r="F2618" i="8"/>
  <c r="F2617" i="8"/>
  <c r="F2616" i="8"/>
  <c r="F2615" i="8"/>
  <c r="F2614" i="8"/>
  <c r="F2613" i="8"/>
  <c r="F2612" i="8"/>
  <c r="F2611" i="8"/>
  <c r="F2610" i="8"/>
  <c r="F2609" i="8"/>
  <c r="F2608" i="8"/>
  <c r="F2607" i="8"/>
  <c r="F2606" i="8"/>
  <c r="F2605" i="8"/>
  <c r="F2604" i="8"/>
  <c r="F2603" i="8"/>
  <c r="F2602" i="8"/>
  <c r="F2601" i="8"/>
  <c r="F2600" i="8"/>
  <c r="F2599" i="8"/>
  <c r="F2598" i="8"/>
  <c r="F2597" i="8"/>
  <c r="F2596" i="8"/>
  <c r="F2595" i="8"/>
  <c r="F2594" i="8"/>
  <c r="F2593" i="8"/>
  <c r="F2592" i="8"/>
  <c r="F2591" i="8"/>
  <c r="F2590" i="8"/>
  <c r="F2589" i="8"/>
  <c r="F2588" i="8"/>
  <c r="F2587" i="8"/>
  <c r="F2586" i="8"/>
  <c r="F2585" i="8"/>
  <c r="F2584" i="8"/>
  <c r="F2583" i="8"/>
  <c r="F2582" i="8"/>
  <c r="F2581" i="8"/>
  <c r="F2580" i="8"/>
  <c r="F2579" i="8"/>
  <c r="F2578" i="8"/>
  <c r="F2577" i="8"/>
  <c r="F2576" i="8"/>
  <c r="F2575" i="8"/>
  <c r="F2574" i="8"/>
  <c r="F2573" i="8"/>
  <c r="F2572" i="8"/>
  <c r="F2571" i="8"/>
  <c r="F2570" i="8"/>
  <c r="F2569" i="8"/>
  <c r="F2568" i="8"/>
  <c r="F2567" i="8"/>
  <c r="F2566" i="8"/>
  <c r="F2565" i="8"/>
  <c r="F2564" i="8"/>
  <c r="F2563" i="8"/>
  <c r="F2562" i="8"/>
  <c r="F2561" i="8"/>
  <c r="F2560" i="8"/>
  <c r="F2559" i="8"/>
  <c r="F2558" i="8"/>
  <c r="F2557" i="8"/>
  <c r="F2556" i="8"/>
  <c r="F2555" i="8"/>
  <c r="F2554" i="8"/>
  <c r="F2553" i="8"/>
  <c r="F2552" i="8"/>
  <c r="F2551" i="8"/>
  <c r="F2550" i="8"/>
  <c r="F2549" i="8"/>
  <c r="F2548" i="8"/>
  <c r="F2547" i="8"/>
  <c r="F2546" i="8"/>
  <c r="F2545" i="8"/>
  <c r="F2544" i="8"/>
  <c r="F2543" i="8"/>
  <c r="F2542" i="8"/>
  <c r="F2541" i="8"/>
  <c r="F2540" i="8"/>
  <c r="F2539" i="8"/>
  <c r="F2538" i="8"/>
  <c r="F2537" i="8"/>
  <c r="F2536" i="8"/>
  <c r="F2535" i="8"/>
  <c r="F2534" i="8"/>
  <c r="F2533" i="8"/>
  <c r="F2532" i="8"/>
  <c r="F2531" i="8"/>
  <c r="F2530" i="8"/>
  <c r="F2529" i="8"/>
  <c r="F2528" i="8"/>
  <c r="F2527" i="8"/>
  <c r="F2526" i="8"/>
  <c r="F2525" i="8"/>
  <c r="F2524" i="8"/>
  <c r="F2523" i="8"/>
  <c r="F2522" i="8"/>
  <c r="F2521" i="8"/>
  <c r="F2520" i="8"/>
  <c r="F2519" i="8"/>
  <c r="F2518" i="8"/>
  <c r="F2517" i="8"/>
  <c r="F2516" i="8"/>
  <c r="F2515" i="8"/>
  <c r="F2514" i="8"/>
  <c r="F2513" i="8"/>
  <c r="F2512" i="8"/>
  <c r="F2511" i="8"/>
  <c r="F2510" i="8"/>
  <c r="F2509" i="8"/>
  <c r="F2508" i="8"/>
  <c r="F2507" i="8"/>
  <c r="F2506" i="8"/>
  <c r="F2505" i="8"/>
  <c r="F2504" i="8"/>
  <c r="F2503" i="8"/>
  <c r="F2502" i="8"/>
  <c r="F2501" i="8"/>
  <c r="F2500" i="8"/>
  <c r="F2499" i="8"/>
  <c r="F2498" i="8"/>
  <c r="F2497" i="8"/>
  <c r="F2496" i="8"/>
  <c r="F2495" i="8"/>
  <c r="F2494" i="8"/>
  <c r="F2493" i="8"/>
  <c r="F2492" i="8"/>
  <c r="F2491" i="8"/>
  <c r="F2490" i="8"/>
  <c r="F2489" i="8"/>
  <c r="F2488" i="8"/>
  <c r="F2487" i="8"/>
  <c r="F2486" i="8"/>
  <c r="F2485" i="8"/>
  <c r="F2484" i="8"/>
  <c r="F2483" i="8"/>
  <c r="F2482" i="8"/>
  <c r="F2481" i="8"/>
  <c r="F2480" i="8"/>
  <c r="F2479" i="8"/>
  <c r="F2478" i="8"/>
  <c r="F2477" i="8"/>
  <c r="F2476" i="8"/>
  <c r="F2475" i="8"/>
  <c r="F2474" i="8"/>
  <c r="F2473" i="8"/>
  <c r="F2472" i="8"/>
  <c r="F2471" i="8"/>
  <c r="F2470" i="8"/>
  <c r="F2469" i="8"/>
  <c r="F2468" i="8"/>
  <c r="F2467" i="8"/>
  <c r="F2466" i="8"/>
  <c r="F2465" i="8"/>
  <c r="F2464" i="8"/>
  <c r="F2463" i="8"/>
  <c r="F2462" i="8"/>
  <c r="F2461" i="8"/>
  <c r="F2460" i="8"/>
  <c r="F2459" i="8"/>
  <c r="F2458" i="8"/>
  <c r="F2457" i="8"/>
  <c r="F2456" i="8"/>
  <c r="F2455" i="8"/>
  <c r="F2454" i="8"/>
  <c r="F2453" i="8"/>
  <c r="F2452" i="8"/>
  <c r="F2451" i="8"/>
  <c r="F2450" i="8"/>
  <c r="F2449" i="8"/>
  <c r="F2448" i="8"/>
  <c r="F2447" i="8"/>
  <c r="F2446" i="8"/>
  <c r="F2445" i="8"/>
  <c r="F2444" i="8"/>
  <c r="F2443" i="8"/>
  <c r="F2442" i="8"/>
  <c r="F2441" i="8"/>
  <c r="F2440" i="8"/>
  <c r="F2439" i="8"/>
  <c r="F2438" i="8"/>
  <c r="F2437" i="8"/>
  <c r="F2436" i="8"/>
  <c r="F2435" i="8"/>
  <c r="F2434" i="8"/>
  <c r="F2433" i="8"/>
  <c r="F2432" i="8"/>
  <c r="F2431" i="8"/>
  <c r="F2430" i="8"/>
  <c r="F2429" i="8"/>
  <c r="F2428" i="8"/>
  <c r="F2427" i="8"/>
  <c r="F2426" i="8"/>
  <c r="F2425" i="8"/>
  <c r="F2424" i="8"/>
  <c r="F2423" i="8"/>
  <c r="F2422" i="8"/>
  <c r="F2421" i="8"/>
  <c r="F2420" i="8"/>
  <c r="F2419" i="8"/>
  <c r="F2418" i="8"/>
  <c r="F2417" i="8"/>
  <c r="F2416" i="8"/>
  <c r="F2415" i="8"/>
  <c r="F2414" i="8"/>
  <c r="F2413" i="8"/>
  <c r="F2412" i="8"/>
  <c r="F2411" i="8"/>
  <c r="F2410" i="8"/>
  <c r="F2409" i="8"/>
  <c r="F2408" i="8"/>
  <c r="F2407" i="8"/>
  <c r="F2406" i="8"/>
  <c r="F2405" i="8"/>
  <c r="F2404" i="8"/>
  <c r="F2403" i="8"/>
  <c r="F2402" i="8"/>
  <c r="F2401" i="8"/>
  <c r="F2400" i="8"/>
  <c r="F2399" i="8"/>
  <c r="F2398" i="8"/>
  <c r="F2397" i="8"/>
  <c r="F2396" i="8"/>
  <c r="F2395" i="8"/>
  <c r="F2394" i="8"/>
  <c r="F2393" i="8"/>
  <c r="F2392" i="8"/>
  <c r="F2391" i="8"/>
  <c r="F2390" i="8"/>
  <c r="F2389" i="8"/>
  <c r="F2388" i="8"/>
  <c r="F2387" i="8"/>
  <c r="F2386" i="8"/>
  <c r="F2385" i="8"/>
  <c r="F2384" i="8"/>
  <c r="F2383" i="8"/>
  <c r="F2382" i="8"/>
  <c r="F2381" i="8"/>
  <c r="F2380" i="8"/>
  <c r="F2379" i="8"/>
  <c r="F2378" i="8"/>
  <c r="F2377" i="8"/>
  <c r="F2376" i="8"/>
  <c r="F2375" i="8"/>
  <c r="F2374" i="8"/>
  <c r="F2373" i="8"/>
  <c r="F2372" i="8"/>
  <c r="F2371" i="8"/>
  <c r="F2370" i="8"/>
  <c r="F2369" i="8"/>
  <c r="F2368" i="8"/>
  <c r="F2367" i="8"/>
  <c r="F2366" i="8"/>
  <c r="F2365" i="8"/>
  <c r="F2364" i="8"/>
  <c r="F2363" i="8"/>
  <c r="F2362" i="8"/>
  <c r="F2361" i="8"/>
  <c r="F2360" i="8"/>
  <c r="F2359" i="8"/>
  <c r="F2358" i="8"/>
  <c r="F2357" i="8"/>
  <c r="F2356" i="8"/>
  <c r="F2355" i="8"/>
  <c r="F2354" i="8"/>
  <c r="F2353" i="8"/>
  <c r="F2352" i="8"/>
  <c r="F2351" i="8"/>
  <c r="F2350" i="8"/>
  <c r="F2349" i="8"/>
  <c r="F2348" i="8"/>
  <c r="F2347" i="8"/>
  <c r="F2346" i="8"/>
  <c r="F2345" i="8"/>
  <c r="F2344" i="8"/>
  <c r="F2343" i="8"/>
  <c r="F2342" i="8"/>
  <c r="F2341" i="8"/>
  <c r="F2340" i="8"/>
  <c r="F2339" i="8"/>
  <c r="F2338" i="8"/>
  <c r="F2337" i="8"/>
  <c r="F2336" i="8"/>
  <c r="F2335" i="8"/>
  <c r="F2334" i="8"/>
  <c r="F2333" i="8"/>
  <c r="F2332" i="8"/>
  <c r="F2331" i="8"/>
  <c r="F2330" i="8"/>
  <c r="F2329" i="8"/>
  <c r="F2328" i="8"/>
  <c r="F2327" i="8"/>
  <c r="F2326" i="8"/>
  <c r="F2325" i="8"/>
  <c r="F2324" i="8"/>
  <c r="F2323" i="8"/>
  <c r="F2322" i="8"/>
  <c r="F2321" i="8"/>
  <c r="F2320" i="8"/>
  <c r="F2319" i="8"/>
  <c r="F2318" i="8"/>
  <c r="F2317" i="8"/>
  <c r="F2316" i="8"/>
  <c r="F2315" i="8"/>
  <c r="F2314" i="8"/>
  <c r="F2313" i="8"/>
  <c r="F2312" i="8"/>
  <c r="F2311" i="8"/>
  <c r="F2310" i="8"/>
  <c r="F2309" i="8"/>
  <c r="F2308" i="8"/>
  <c r="F2307" i="8"/>
  <c r="F2306" i="8"/>
  <c r="F2305" i="8"/>
  <c r="F2304" i="8"/>
  <c r="F2303" i="8"/>
  <c r="F2302" i="8"/>
  <c r="F2301" i="8"/>
  <c r="F2300" i="8"/>
  <c r="F2299" i="8"/>
  <c r="F2298" i="8"/>
  <c r="F2297" i="8"/>
  <c r="F2296" i="8"/>
  <c r="F2295" i="8"/>
  <c r="F2294" i="8"/>
  <c r="F2293" i="8"/>
  <c r="F2292" i="8"/>
  <c r="F2291" i="8"/>
  <c r="F2290" i="8"/>
  <c r="F2289" i="8"/>
  <c r="F2288" i="8"/>
  <c r="F2287" i="8"/>
  <c r="F2286" i="8"/>
  <c r="F2285" i="8"/>
  <c r="F2284" i="8"/>
  <c r="F2283" i="8"/>
  <c r="F2282" i="8"/>
  <c r="F2281" i="8"/>
  <c r="F2280" i="8"/>
  <c r="F2279" i="8"/>
  <c r="F2278" i="8"/>
  <c r="F2277" i="8"/>
  <c r="F2276" i="8"/>
  <c r="F2275" i="8"/>
  <c r="F2274" i="8"/>
  <c r="F2273" i="8"/>
  <c r="F2272" i="8"/>
  <c r="F2271" i="8"/>
  <c r="F2270" i="8"/>
  <c r="F2269" i="8"/>
  <c r="F2268" i="8"/>
  <c r="F2267" i="8"/>
  <c r="F2266" i="8"/>
  <c r="F2265" i="8"/>
  <c r="F2264" i="8"/>
  <c r="F2263" i="8"/>
  <c r="F2262" i="8"/>
  <c r="F2261" i="8"/>
  <c r="F2260" i="8"/>
  <c r="F2259" i="8"/>
  <c r="F2258" i="8"/>
  <c r="F2257" i="8"/>
  <c r="F2256" i="8"/>
  <c r="F2255" i="8"/>
  <c r="F2254" i="8"/>
  <c r="F2253" i="8"/>
  <c r="F2252" i="8"/>
  <c r="F2251" i="8"/>
  <c r="F2250" i="8"/>
  <c r="F2249" i="8"/>
  <c r="F2248" i="8"/>
  <c r="F2247" i="8"/>
  <c r="F2246" i="8"/>
  <c r="F2245" i="8"/>
  <c r="F2244" i="8"/>
  <c r="F2243" i="8"/>
  <c r="F2242" i="8"/>
  <c r="F2241" i="8"/>
  <c r="F2240" i="8"/>
  <c r="F2239" i="8"/>
  <c r="F2238" i="8"/>
  <c r="F2237" i="8"/>
  <c r="F2236" i="8"/>
  <c r="F2235" i="8"/>
  <c r="F2234" i="8"/>
  <c r="F2233" i="8"/>
  <c r="F2232" i="8"/>
  <c r="F2231" i="8"/>
  <c r="F2230" i="8"/>
  <c r="F2229" i="8"/>
  <c r="F2228" i="8"/>
  <c r="F2227" i="8"/>
  <c r="F2226" i="8"/>
  <c r="F2225" i="8"/>
  <c r="F2224" i="8"/>
  <c r="F2223" i="8"/>
  <c r="F2222" i="8"/>
  <c r="F2221" i="8"/>
  <c r="F2220" i="8"/>
  <c r="F2219" i="8"/>
  <c r="F2218" i="8"/>
  <c r="F2217" i="8"/>
  <c r="F2216" i="8"/>
  <c r="F2215" i="8"/>
  <c r="F2214" i="8"/>
  <c r="F2213" i="8"/>
  <c r="F2212" i="8"/>
  <c r="F2211" i="8"/>
  <c r="F2210" i="8"/>
  <c r="F2209" i="8"/>
  <c r="F2208" i="8"/>
  <c r="F2207" i="8"/>
  <c r="F2206" i="8"/>
  <c r="F2205" i="8"/>
  <c r="F2204" i="8"/>
  <c r="F2203" i="8"/>
  <c r="F2202" i="8"/>
  <c r="F2201" i="8"/>
  <c r="F2200" i="8"/>
  <c r="F2199" i="8"/>
  <c r="F2198" i="8"/>
  <c r="F2197" i="8"/>
  <c r="F2196" i="8"/>
  <c r="F2195" i="8"/>
  <c r="F2194" i="8"/>
  <c r="F2193" i="8"/>
  <c r="F2192" i="8"/>
  <c r="F2191" i="8"/>
  <c r="F2190" i="8"/>
  <c r="F2189" i="8"/>
  <c r="F2188" i="8"/>
  <c r="F2187" i="8"/>
  <c r="F2186" i="8"/>
  <c r="F2185" i="8"/>
  <c r="F2184" i="8"/>
  <c r="F2183" i="8"/>
  <c r="F2182" i="8"/>
  <c r="F2181" i="8"/>
  <c r="F2180" i="8"/>
  <c r="F2179" i="8"/>
  <c r="F2178" i="8"/>
  <c r="F2177" i="8"/>
  <c r="F2176" i="8"/>
  <c r="F2175" i="8"/>
  <c r="F2174" i="8"/>
  <c r="F2173" i="8"/>
  <c r="F2172" i="8"/>
  <c r="F2171" i="8"/>
  <c r="F2170" i="8"/>
  <c r="F2169" i="8"/>
  <c r="F2168" i="8"/>
  <c r="F2167" i="8"/>
  <c r="F2166" i="8"/>
  <c r="F2165" i="8"/>
  <c r="F2164" i="8"/>
  <c r="F2163" i="8"/>
  <c r="F2162" i="8"/>
  <c r="F2161" i="8"/>
  <c r="F2160" i="8"/>
  <c r="F2159" i="8"/>
  <c r="F2158" i="8"/>
  <c r="F2157" i="8"/>
  <c r="F2156" i="8"/>
  <c r="F2155" i="8"/>
  <c r="F2154" i="8"/>
  <c r="F2153" i="8"/>
  <c r="F2152" i="8"/>
  <c r="F2151" i="8"/>
  <c r="F2150" i="8"/>
  <c r="F2149" i="8"/>
  <c r="F2148" i="8"/>
  <c r="F2147" i="8"/>
  <c r="F2146" i="8"/>
  <c r="F2145" i="8"/>
  <c r="F2144" i="8"/>
  <c r="F2143" i="8"/>
  <c r="F2142" i="8"/>
  <c r="F2141" i="8"/>
  <c r="F2140" i="8"/>
  <c r="F2139" i="8"/>
  <c r="F2138" i="8"/>
  <c r="F2137" i="8"/>
  <c r="F2136" i="8"/>
  <c r="F2135" i="8"/>
  <c r="F2134" i="8"/>
  <c r="F2133" i="8"/>
  <c r="F2132" i="8"/>
  <c r="F2131" i="8"/>
  <c r="F2130" i="8"/>
  <c r="F2129" i="8"/>
  <c r="F2128" i="8"/>
  <c r="F2127" i="8"/>
  <c r="F2126" i="8"/>
  <c r="F2125" i="8"/>
  <c r="F2124" i="8"/>
  <c r="F2123" i="8"/>
  <c r="F2122" i="8"/>
  <c r="F2121" i="8"/>
  <c r="F2120" i="8"/>
  <c r="F2119" i="8"/>
  <c r="F2118" i="8"/>
  <c r="F2117" i="8"/>
  <c r="F2116" i="8"/>
  <c r="F2115" i="8"/>
  <c r="F2114" i="8"/>
  <c r="F2113" i="8"/>
  <c r="F2112" i="8"/>
  <c r="F2111" i="8"/>
  <c r="F2110" i="8"/>
  <c r="F2109" i="8"/>
  <c r="F2108" i="8"/>
  <c r="F2107" i="8"/>
  <c r="F2106" i="8"/>
  <c r="F2105" i="8"/>
  <c r="F2104" i="8"/>
  <c r="F2103" i="8"/>
  <c r="F2102" i="8"/>
  <c r="F2101" i="8"/>
  <c r="F2100" i="8"/>
  <c r="F2099" i="8"/>
  <c r="F2098" i="8"/>
  <c r="F2097" i="8"/>
  <c r="F2096" i="8"/>
  <c r="F2095" i="8"/>
  <c r="F2094" i="8"/>
  <c r="F2093" i="8"/>
  <c r="F2092" i="8"/>
  <c r="F2091" i="8"/>
  <c r="F2090" i="8"/>
  <c r="F2089" i="8"/>
  <c r="F2088" i="8"/>
  <c r="F2087" i="8"/>
  <c r="F2086" i="8"/>
  <c r="F2085" i="8"/>
  <c r="F2084" i="8"/>
  <c r="F2083" i="8"/>
  <c r="F2082" i="8"/>
  <c r="F2081" i="8"/>
  <c r="F2080" i="8"/>
  <c r="F2079" i="8"/>
  <c r="F2078" i="8"/>
  <c r="F2077" i="8"/>
  <c r="F2076" i="8"/>
  <c r="F2075" i="8"/>
  <c r="F2074" i="8"/>
  <c r="F2073" i="8"/>
  <c r="F2072" i="8"/>
  <c r="F2071" i="8"/>
  <c r="F2070" i="8"/>
  <c r="F2069" i="8"/>
  <c r="F2068" i="8"/>
  <c r="F2067" i="8"/>
  <c r="F2066" i="8"/>
  <c r="F2065" i="8"/>
  <c r="F2064" i="8"/>
  <c r="F2063" i="8"/>
  <c r="F2062" i="8"/>
  <c r="F2061" i="8"/>
  <c r="F2060" i="8"/>
  <c r="F2059" i="8"/>
  <c r="F2058" i="8"/>
  <c r="F2057" i="8"/>
  <c r="F2056" i="8"/>
  <c r="F2055" i="8"/>
  <c r="F2054" i="8"/>
  <c r="F2053" i="8"/>
  <c r="F2052" i="8"/>
  <c r="F2051" i="8"/>
  <c r="F2050" i="8"/>
  <c r="F2049" i="8"/>
  <c r="F2048" i="8"/>
  <c r="F2047" i="8"/>
  <c r="F2046" i="8"/>
  <c r="F2045" i="8"/>
  <c r="F2044" i="8"/>
  <c r="F2043" i="8"/>
  <c r="F2042" i="8"/>
  <c r="F2041" i="8"/>
  <c r="F2040" i="8"/>
  <c r="F2039" i="8"/>
  <c r="F2038" i="8"/>
  <c r="F2037" i="8"/>
  <c r="F2036" i="8"/>
  <c r="F2035" i="8"/>
  <c r="F2034" i="8"/>
  <c r="F2033" i="8"/>
  <c r="F2032" i="8"/>
  <c r="F2031" i="8"/>
  <c r="F2030" i="8"/>
  <c r="F2029" i="8"/>
  <c r="F2028" i="8"/>
  <c r="F2027" i="8"/>
  <c r="F2026" i="8"/>
  <c r="F2025" i="8"/>
  <c r="F2024" i="8"/>
  <c r="F2023" i="8"/>
  <c r="F2022" i="8"/>
  <c r="F2021" i="8"/>
  <c r="F2020" i="8"/>
  <c r="F2019" i="8"/>
  <c r="F2018" i="8"/>
  <c r="F2017" i="8"/>
  <c r="F2016" i="8"/>
  <c r="F2015" i="8"/>
  <c r="F2014" i="8"/>
  <c r="F2013" i="8"/>
  <c r="F2012" i="8"/>
  <c r="F2011" i="8"/>
  <c r="F2010" i="8"/>
  <c r="F2009" i="8"/>
  <c r="F2008" i="8"/>
  <c r="F2007" i="8"/>
  <c r="F2006" i="8"/>
  <c r="F2005" i="8"/>
  <c r="F2004" i="8"/>
  <c r="F2003" i="8"/>
  <c r="F2002" i="8"/>
  <c r="F2001" i="8"/>
  <c r="F2000" i="8"/>
  <c r="F1999" i="8"/>
  <c r="F1998" i="8"/>
  <c r="F1997" i="8"/>
  <c r="F1996" i="8"/>
  <c r="F1995" i="8"/>
  <c r="F1994" i="8"/>
  <c r="F1993" i="8"/>
  <c r="F1992" i="8"/>
  <c r="F1991" i="8"/>
  <c r="F1990" i="8"/>
  <c r="F1989" i="8"/>
  <c r="F1988" i="8"/>
  <c r="F1987" i="8"/>
  <c r="F1986" i="8"/>
  <c r="F1985" i="8"/>
  <c r="F1984" i="8"/>
  <c r="F1983" i="8"/>
  <c r="F1982" i="8"/>
  <c r="F1981" i="8"/>
  <c r="F1980" i="8"/>
  <c r="F1979" i="8"/>
  <c r="F1978" i="8"/>
  <c r="F1977" i="8"/>
  <c r="F1976" i="8"/>
  <c r="F1975" i="8"/>
  <c r="F1974" i="8"/>
  <c r="F1973" i="8"/>
  <c r="F1972" i="8"/>
  <c r="F1971" i="8"/>
  <c r="F1970" i="8"/>
  <c r="F1969" i="8"/>
  <c r="F1968" i="8"/>
  <c r="F1967" i="8"/>
  <c r="F1966" i="8"/>
  <c r="F1965" i="8"/>
  <c r="F1964" i="8"/>
  <c r="F1963" i="8"/>
  <c r="F1962" i="8"/>
  <c r="F1961" i="8"/>
  <c r="F1960" i="8"/>
  <c r="F1959" i="8"/>
  <c r="F1958" i="8"/>
  <c r="F1957" i="8"/>
  <c r="F1956" i="8"/>
  <c r="F1955" i="8"/>
  <c r="F1954" i="8"/>
  <c r="F1953" i="8"/>
  <c r="F1952" i="8"/>
  <c r="F1951" i="8"/>
  <c r="F1950" i="8"/>
  <c r="F1949" i="8"/>
  <c r="F1948" i="8"/>
  <c r="F1947" i="8"/>
  <c r="F1946" i="8"/>
  <c r="F1945" i="8"/>
  <c r="F1944" i="8"/>
  <c r="F1943" i="8"/>
  <c r="F1942" i="8"/>
  <c r="F1941" i="8"/>
  <c r="F1940" i="8"/>
  <c r="F1939" i="8"/>
  <c r="F1938" i="8"/>
  <c r="F1937" i="8"/>
  <c r="F1936" i="8"/>
  <c r="F1935" i="8"/>
  <c r="F1934" i="8"/>
  <c r="F1933" i="8"/>
  <c r="F1932" i="8"/>
  <c r="F1931" i="8"/>
  <c r="F1930" i="8"/>
  <c r="F1929" i="8"/>
  <c r="F1928" i="8"/>
  <c r="F1927" i="8"/>
  <c r="F1926" i="8"/>
  <c r="F1925" i="8"/>
  <c r="F1924" i="8"/>
  <c r="F1923" i="8"/>
  <c r="F1922" i="8"/>
  <c r="F1921" i="8"/>
  <c r="F1920" i="8"/>
  <c r="F1919" i="8"/>
  <c r="F1918" i="8"/>
  <c r="F1917" i="8"/>
  <c r="F1916" i="8"/>
  <c r="F1915" i="8"/>
  <c r="F1914" i="8"/>
  <c r="F1913" i="8"/>
  <c r="F1912" i="8"/>
  <c r="F1911" i="8"/>
  <c r="F1910" i="8"/>
  <c r="F1909" i="8"/>
  <c r="F1908" i="8"/>
  <c r="F1907" i="8"/>
  <c r="F1906" i="8"/>
  <c r="F1905" i="8"/>
  <c r="F1904" i="8"/>
  <c r="F1903" i="8"/>
  <c r="F1902" i="8"/>
  <c r="F1901" i="8"/>
  <c r="F1900" i="8"/>
  <c r="F1899" i="8"/>
  <c r="F1898" i="8"/>
  <c r="F1897" i="8"/>
  <c r="F1896" i="8"/>
  <c r="F1895" i="8"/>
  <c r="F1894" i="8"/>
  <c r="F1893" i="8"/>
  <c r="F1892" i="8"/>
  <c r="F1891" i="8"/>
  <c r="F1890" i="8"/>
  <c r="F1889" i="8"/>
  <c r="F1888" i="8"/>
  <c r="F1887" i="8"/>
  <c r="F1886" i="8"/>
  <c r="F1885" i="8"/>
  <c r="F1884" i="8"/>
  <c r="F1883" i="8"/>
  <c r="F1882" i="8"/>
  <c r="F1881" i="8"/>
  <c r="F1880" i="8"/>
  <c r="F1879" i="8"/>
  <c r="F1878" i="8"/>
  <c r="F1877" i="8"/>
  <c r="F1876" i="8"/>
  <c r="F1875" i="8"/>
  <c r="F1874" i="8"/>
  <c r="F1873" i="8"/>
  <c r="F1872" i="8"/>
  <c r="F1871" i="8"/>
  <c r="F1870" i="8"/>
  <c r="F1869" i="8"/>
  <c r="F1868" i="8"/>
  <c r="F1867" i="8"/>
  <c r="F1866" i="8"/>
  <c r="F1865" i="8"/>
  <c r="F1864" i="8"/>
  <c r="F1863" i="8"/>
  <c r="F1862" i="8"/>
  <c r="F1861" i="8"/>
  <c r="F1860" i="8"/>
  <c r="F1859" i="8"/>
  <c r="F1858" i="8"/>
  <c r="F1857" i="8"/>
  <c r="F1856" i="8"/>
  <c r="F1855" i="8"/>
  <c r="F1854" i="8"/>
  <c r="F1853" i="8"/>
  <c r="F1852" i="8"/>
  <c r="F1851" i="8"/>
  <c r="F1850" i="8"/>
  <c r="F1849" i="8"/>
  <c r="F1848" i="8"/>
  <c r="F1847" i="8"/>
  <c r="F1846" i="8"/>
  <c r="F1845" i="8"/>
  <c r="F1844" i="8"/>
  <c r="F1843" i="8"/>
  <c r="F1842" i="8"/>
  <c r="F1841" i="8"/>
  <c r="F1840" i="8"/>
  <c r="F1839" i="8"/>
  <c r="F1838" i="8"/>
  <c r="F1837" i="8"/>
  <c r="F1836" i="8"/>
  <c r="F1835" i="8"/>
  <c r="F1834" i="8"/>
  <c r="F1833" i="8"/>
  <c r="F1832" i="8"/>
  <c r="F1831" i="8"/>
  <c r="F1830" i="8"/>
  <c r="F1829" i="8"/>
  <c r="F1828" i="8"/>
  <c r="F1827" i="8"/>
  <c r="F1826" i="8"/>
  <c r="F1825" i="8"/>
  <c r="F1824" i="8"/>
  <c r="F1823" i="8"/>
  <c r="F1822" i="8"/>
  <c r="F1821" i="8"/>
  <c r="F1820" i="8"/>
  <c r="F1819" i="8"/>
  <c r="F1818" i="8"/>
  <c r="F1817" i="8"/>
  <c r="F1816" i="8"/>
  <c r="F1815" i="8"/>
  <c r="F1814" i="8"/>
  <c r="F1813" i="8"/>
  <c r="F1812" i="8"/>
  <c r="F1811" i="8"/>
  <c r="F1810" i="8"/>
  <c r="F1809" i="8"/>
  <c r="F1808" i="8"/>
  <c r="F1807" i="8"/>
  <c r="F1806" i="8"/>
  <c r="F1805" i="8"/>
  <c r="F1804" i="8"/>
  <c r="F1803" i="8"/>
  <c r="F1802" i="8"/>
  <c r="F1801" i="8"/>
  <c r="F1800" i="8"/>
  <c r="F1799" i="8"/>
  <c r="F1798" i="8"/>
  <c r="F1797" i="8"/>
  <c r="F1796" i="8"/>
  <c r="F1795" i="8"/>
  <c r="F1794" i="8"/>
  <c r="F1793" i="8"/>
  <c r="F1792" i="8"/>
  <c r="F1791" i="8"/>
  <c r="F1790" i="8"/>
  <c r="F1789" i="8"/>
  <c r="F1788" i="8"/>
  <c r="F1787" i="8"/>
  <c r="F1786" i="8"/>
  <c r="F1785" i="8"/>
  <c r="F1784" i="8"/>
  <c r="F1783" i="8"/>
  <c r="F1782" i="8"/>
  <c r="F1781" i="8"/>
  <c r="F1780" i="8"/>
  <c r="F1779" i="8"/>
  <c r="F1778" i="8"/>
  <c r="F1777" i="8"/>
  <c r="F1776" i="8"/>
  <c r="F1775" i="8"/>
  <c r="F1774" i="8"/>
  <c r="F1773" i="8"/>
  <c r="F1772" i="8"/>
  <c r="F1771" i="8"/>
  <c r="F1770" i="8"/>
  <c r="F1769" i="8"/>
  <c r="F1768" i="8"/>
  <c r="F1767" i="8"/>
  <c r="F1766" i="8"/>
  <c r="F1765" i="8"/>
  <c r="F1764" i="8"/>
  <c r="F1763" i="8"/>
  <c r="F1762" i="8"/>
  <c r="F1761" i="8"/>
  <c r="F1760" i="8"/>
  <c r="F1759" i="8"/>
  <c r="F1758" i="8"/>
  <c r="F1757" i="8"/>
  <c r="F1756" i="8"/>
  <c r="F1755" i="8"/>
  <c r="F1754" i="8"/>
  <c r="F1753" i="8"/>
  <c r="F1752" i="8"/>
  <c r="F1751" i="8"/>
  <c r="F1750" i="8"/>
  <c r="F1749" i="8"/>
  <c r="F1748" i="8"/>
  <c r="F1747" i="8"/>
  <c r="F1746" i="8"/>
  <c r="F1745" i="8"/>
  <c r="F1744" i="8"/>
  <c r="F1743" i="8"/>
  <c r="F1742" i="8"/>
  <c r="F1741" i="8"/>
  <c r="F1740" i="8"/>
  <c r="F1739" i="8"/>
  <c r="F1738" i="8"/>
  <c r="F1737" i="8"/>
  <c r="F1736" i="8"/>
  <c r="F1735" i="8"/>
  <c r="F1734" i="8"/>
  <c r="F1733" i="8"/>
  <c r="F1732" i="8"/>
  <c r="F1731" i="8"/>
  <c r="F1730" i="8"/>
  <c r="F1729" i="8"/>
  <c r="F1728" i="8"/>
  <c r="F1727" i="8"/>
  <c r="F1726" i="8"/>
  <c r="F1725" i="8"/>
  <c r="F1724" i="8"/>
  <c r="F1723" i="8"/>
  <c r="F1722" i="8"/>
  <c r="F1721" i="8"/>
  <c r="F1720" i="8"/>
  <c r="F1719" i="8"/>
  <c r="F1718" i="8"/>
  <c r="F1717" i="8"/>
  <c r="F1716" i="8"/>
  <c r="F1715" i="8"/>
  <c r="F1714" i="8"/>
  <c r="F1713" i="8"/>
  <c r="F1712" i="8"/>
  <c r="F1711" i="8"/>
  <c r="F1710" i="8"/>
  <c r="F1709" i="8"/>
  <c r="F1708" i="8"/>
  <c r="F1707" i="8"/>
  <c r="F1706" i="8"/>
  <c r="F1705" i="8"/>
  <c r="F1704" i="8"/>
  <c r="F1703" i="8"/>
  <c r="F1702" i="8"/>
  <c r="F1701" i="8"/>
  <c r="F1700" i="8"/>
  <c r="F1699" i="8"/>
  <c r="F1698" i="8"/>
  <c r="F1697" i="8"/>
  <c r="F1696" i="8"/>
  <c r="F1695" i="8"/>
  <c r="F1694" i="8"/>
  <c r="F1693" i="8"/>
  <c r="F1692" i="8"/>
  <c r="F1691" i="8"/>
  <c r="F1690" i="8"/>
  <c r="F1689" i="8"/>
  <c r="F1688" i="8"/>
  <c r="F1687" i="8"/>
  <c r="F1686" i="8"/>
  <c r="F1685" i="8"/>
  <c r="F1684" i="8"/>
  <c r="F1683" i="8"/>
  <c r="F1682" i="8"/>
  <c r="F1681" i="8"/>
  <c r="F1680" i="8"/>
  <c r="F1679" i="8"/>
  <c r="F1678" i="8"/>
  <c r="F1677" i="8"/>
  <c r="F1676" i="8"/>
  <c r="F1675" i="8"/>
  <c r="F1674" i="8"/>
  <c r="F1673" i="8"/>
  <c r="F1672" i="8"/>
  <c r="F1671" i="8"/>
  <c r="F1670" i="8"/>
  <c r="F1669" i="8"/>
  <c r="F1668" i="8"/>
  <c r="F1667" i="8"/>
  <c r="F1666" i="8"/>
  <c r="F1665" i="8"/>
  <c r="F1664" i="8"/>
  <c r="F1663" i="8"/>
  <c r="F1662" i="8"/>
  <c r="F1661" i="8"/>
  <c r="F1660" i="8"/>
  <c r="F1659" i="8"/>
  <c r="F1658" i="8"/>
  <c r="F1657" i="8"/>
  <c r="F1656" i="8"/>
  <c r="F1655" i="8"/>
  <c r="F1654" i="8"/>
  <c r="F1653" i="8"/>
  <c r="F1652" i="8"/>
  <c r="F1651" i="8"/>
  <c r="F1650" i="8"/>
  <c r="F1649" i="8"/>
  <c r="F1648" i="8"/>
  <c r="F1647" i="8"/>
  <c r="F1646" i="8"/>
  <c r="F1645" i="8"/>
  <c r="F1644" i="8"/>
  <c r="F1643" i="8"/>
  <c r="F1642" i="8"/>
  <c r="F1641" i="8"/>
  <c r="F1640" i="8"/>
  <c r="F1639" i="8"/>
  <c r="F1638" i="8"/>
  <c r="F1637" i="8"/>
  <c r="F1636" i="8"/>
  <c r="F1635" i="8"/>
  <c r="F1634" i="8"/>
  <c r="F1633" i="8"/>
  <c r="F1632" i="8"/>
  <c r="F1631" i="8"/>
  <c r="F1630" i="8"/>
  <c r="F1629" i="8"/>
  <c r="F1628" i="8"/>
  <c r="F1627" i="8"/>
  <c r="F1626" i="8"/>
  <c r="F1625" i="8"/>
  <c r="F1624" i="8"/>
  <c r="F1623" i="8"/>
  <c r="F1622" i="8"/>
  <c r="F1621" i="8"/>
  <c r="F1620" i="8"/>
  <c r="F1619" i="8"/>
  <c r="F1618" i="8"/>
  <c r="F1617" i="8"/>
  <c r="F1616" i="8"/>
  <c r="F1615" i="8"/>
  <c r="F1614" i="8"/>
  <c r="F1613" i="8"/>
  <c r="F1612" i="8"/>
  <c r="F1611" i="8"/>
  <c r="F1610" i="8"/>
  <c r="F1609" i="8"/>
  <c r="F1608" i="8"/>
  <c r="F1607" i="8"/>
  <c r="F1606" i="8"/>
  <c r="F1605" i="8"/>
  <c r="F1604" i="8"/>
  <c r="F1603" i="8"/>
  <c r="F1602" i="8"/>
  <c r="F1601" i="8"/>
  <c r="F1600" i="8"/>
  <c r="F1599" i="8"/>
  <c r="F1598" i="8"/>
  <c r="F1597" i="8"/>
  <c r="F1596" i="8"/>
  <c r="F1595" i="8"/>
  <c r="F1594" i="8"/>
  <c r="F1593" i="8"/>
  <c r="F1592" i="8"/>
  <c r="F1591" i="8"/>
  <c r="F1590" i="8"/>
  <c r="F1589" i="8"/>
  <c r="F1588" i="8"/>
  <c r="F1587" i="8"/>
  <c r="F1586" i="8"/>
  <c r="F1585" i="8"/>
  <c r="F1584" i="8"/>
  <c r="F1583" i="8"/>
  <c r="F1582" i="8"/>
  <c r="F1581" i="8"/>
  <c r="F1580" i="8"/>
  <c r="F1579" i="8"/>
  <c r="F1578" i="8"/>
  <c r="F1577" i="8"/>
  <c r="F1576" i="8"/>
  <c r="F1575" i="8"/>
  <c r="F1574" i="8"/>
  <c r="F1573" i="8"/>
  <c r="F1572" i="8"/>
  <c r="F1571" i="8"/>
  <c r="F1570" i="8"/>
  <c r="F1569" i="8"/>
  <c r="F1568" i="8"/>
  <c r="F1567" i="8"/>
  <c r="F1566" i="8"/>
  <c r="F1565" i="8"/>
  <c r="F1564" i="8"/>
  <c r="F1563" i="8"/>
  <c r="F1562" i="8"/>
  <c r="F1561" i="8"/>
  <c r="F1560" i="8"/>
  <c r="F1559" i="8"/>
  <c r="F1558" i="8"/>
  <c r="F1557" i="8"/>
  <c r="F1556" i="8"/>
  <c r="F1555" i="8"/>
  <c r="F1554" i="8"/>
  <c r="F1553" i="8"/>
  <c r="F1552" i="8"/>
  <c r="F1551" i="8"/>
  <c r="F1550" i="8"/>
  <c r="F1549" i="8"/>
  <c r="F1548" i="8"/>
  <c r="F1547" i="8"/>
  <c r="F1546" i="8"/>
  <c r="F1545" i="8"/>
  <c r="F1544" i="8"/>
  <c r="F1543" i="8"/>
  <c r="F1542" i="8"/>
  <c r="F1541" i="8"/>
  <c r="F1540" i="8"/>
  <c r="F1539" i="8"/>
  <c r="F1538" i="8"/>
  <c r="F1537" i="8"/>
  <c r="F1536" i="8"/>
  <c r="F1535" i="8"/>
  <c r="F1534" i="8"/>
  <c r="F1533" i="8"/>
  <c r="F1532" i="8"/>
  <c r="F1531" i="8"/>
  <c r="F1530" i="8"/>
  <c r="F1529" i="8"/>
  <c r="F1528" i="8"/>
  <c r="F1527" i="8"/>
  <c r="F1526" i="8"/>
  <c r="F1525" i="8"/>
  <c r="F1524" i="8"/>
  <c r="F1523" i="8"/>
  <c r="F1522" i="8"/>
  <c r="F1521" i="8"/>
  <c r="F1520" i="8"/>
  <c r="F1519" i="8"/>
  <c r="F1518" i="8"/>
  <c r="F1517" i="8"/>
  <c r="F1516" i="8"/>
  <c r="F1515" i="8"/>
  <c r="F1514" i="8"/>
  <c r="F1513" i="8"/>
  <c r="F1512" i="8"/>
  <c r="F1511" i="8"/>
  <c r="F1510" i="8"/>
  <c r="F1509" i="8"/>
  <c r="F1508" i="8"/>
  <c r="F1507" i="8"/>
  <c r="F1506" i="8"/>
  <c r="F1505" i="8"/>
  <c r="F1504" i="8"/>
  <c r="F1503" i="8"/>
  <c r="F1502" i="8"/>
  <c r="F1501" i="8"/>
  <c r="F1500" i="8"/>
  <c r="F1499" i="8"/>
  <c r="F1498" i="8"/>
  <c r="F1497" i="8"/>
  <c r="F1496" i="8"/>
  <c r="F1495" i="8"/>
  <c r="F1494" i="8"/>
  <c r="F1493" i="8"/>
  <c r="F1492" i="8"/>
  <c r="F1491" i="8"/>
  <c r="F1490" i="8"/>
  <c r="F1489" i="8"/>
  <c r="F1488" i="8"/>
  <c r="F1487" i="8"/>
  <c r="F1486" i="8"/>
  <c r="F1485" i="8"/>
  <c r="F1484" i="8"/>
  <c r="F1483" i="8"/>
  <c r="F1482" i="8"/>
  <c r="F1481" i="8"/>
  <c r="F1480" i="8"/>
  <c r="F1479" i="8"/>
  <c r="F1478" i="8"/>
  <c r="F1477" i="8"/>
  <c r="F1476" i="8"/>
  <c r="F1475" i="8"/>
  <c r="F1474" i="8"/>
  <c r="F1473" i="8"/>
  <c r="F1472" i="8"/>
  <c r="F1471" i="8"/>
  <c r="F1470" i="8"/>
  <c r="F1469" i="8"/>
  <c r="F1468" i="8"/>
  <c r="F1467" i="8"/>
  <c r="F1466" i="8"/>
  <c r="F1465" i="8"/>
  <c r="F1464" i="8"/>
  <c r="F1463" i="8"/>
  <c r="F1462" i="8"/>
  <c r="F1461" i="8"/>
  <c r="F1460" i="8"/>
  <c r="F1459" i="8"/>
  <c r="F1458" i="8"/>
  <c r="F1457" i="8"/>
  <c r="F1456" i="8"/>
  <c r="F1455" i="8"/>
  <c r="F1454" i="8"/>
  <c r="F1453" i="8"/>
  <c r="F1452" i="8"/>
  <c r="F1451" i="8"/>
  <c r="F1450" i="8"/>
  <c r="F1449" i="8"/>
  <c r="F1448" i="8"/>
  <c r="F1447" i="8"/>
  <c r="F1446" i="8"/>
  <c r="F1445" i="8"/>
  <c r="F1444" i="8"/>
  <c r="F1443" i="8"/>
  <c r="F1442" i="8"/>
  <c r="F1441" i="8"/>
  <c r="F1440" i="8"/>
  <c r="F1439" i="8"/>
  <c r="F1438" i="8"/>
  <c r="F1437" i="8"/>
  <c r="F1436" i="8"/>
  <c r="F1435" i="8"/>
  <c r="F1434" i="8"/>
  <c r="F1433" i="8"/>
  <c r="F1432" i="8"/>
  <c r="F1431" i="8"/>
  <c r="F1430" i="8"/>
  <c r="F1429" i="8"/>
  <c r="F1428" i="8"/>
  <c r="F1427" i="8"/>
  <c r="F1426" i="8"/>
  <c r="F1425" i="8"/>
  <c r="F1424" i="8"/>
  <c r="F1423" i="8"/>
  <c r="F1422" i="8"/>
  <c r="F1421" i="8"/>
  <c r="F1420" i="8"/>
  <c r="F1419" i="8"/>
  <c r="F1418" i="8"/>
  <c r="F1417" i="8"/>
  <c r="F1416" i="8"/>
  <c r="F1415" i="8"/>
  <c r="F1414" i="8"/>
  <c r="F1413" i="8"/>
  <c r="F1412" i="8"/>
  <c r="F1411" i="8"/>
  <c r="F1410" i="8"/>
  <c r="F1409" i="8"/>
  <c r="F1408" i="8"/>
  <c r="F1407" i="8"/>
  <c r="F1406" i="8"/>
  <c r="F1405" i="8"/>
  <c r="F1404" i="8"/>
  <c r="F1403" i="8"/>
  <c r="F1402" i="8"/>
  <c r="F1401" i="8"/>
  <c r="F1400" i="8"/>
  <c r="F1399" i="8"/>
  <c r="F1398" i="8"/>
  <c r="F1397" i="8"/>
  <c r="F1396" i="8"/>
  <c r="F1395" i="8"/>
  <c r="F1394" i="8"/>
  <c r="F1393" i="8"/>
  <c r="F1392" i="8"/>
  <c r="F1391" i="8"/>
  <c r="F1390" i="8"/>
  <c r="F1389" i="8"/>
  <c r="F1388" i="8"/>
  <c r="F1387" i="8"/>
  <c r="F1386" i="8"/>
  <c r="F1385" i="8"/>
  <c r="F1384" i="8"/>
  <c r="F1383" i="8"/>
  <c r="F1382" i="8"/>
  <c r="F1381" i="8"/>
  <c r="F1380" i="8"/>
  <c r="F1379" i="8"/>
  <c r="F1378" i="8"/>
  <c r="F1377" i="8"/>
  <c r="F1376" i="8"/>
  <c r="F1375" i="8"/>
  <c r="F1374" i="8"/>
  <c r="F1373" i="8"/>
  <c r="F1372" i="8"/>
  <c r="F1371" i="8"/>
  <c r="F1370" i="8"/>
  <c r="F1369" i="8"/>
  <c r="F1368" i="8"/>
  <c r="F1367" i="8"/>
  <c r="F1366" i="8"/>
  <c r="F1365" i="8"/>
  <c r="F1364" i="8"/>
  <c r="F1363" i="8"/>
  <c r="F1362" i="8"/>
  <c r="F1361" i="8"/>
  <c r="F1360" i="8"/>
  <c r="F1359" i="8"/>
  <c r="F1358" i="8"/>
  <c r="F1357" i="8"/>
  <c r="F1356" i="8"/>
  <c r="F1355" i="8"/>
  <c r="F1354" i="8"/>
  <c r="F1353" i="8"/>
  <c r="F1352" i="8"/>
  <c r="F1351" i="8"/>
  <c r="F1350" i="8"/>
  <c r="F1349" i="8"/>
  <c r="F1348" i="8"/>
  <c r="F1347" i="8"/>
  <c r="F1346" i="8"/>
  <c r="F1345" i="8"/>
  <c r="F1344" i="8"/>
  <c r="F1343" i="8"/>
  <c r="F1342" i="8"/>
  <c r="F1341" i="8"/>
  <c r="F1340" i="8"/>
  <c r="F1339" i="8"/>
  <c r="F1338" i="8"/>
  <c r="F1337" i="8"/>
  <c r="F1336" i="8"/>
  <c r="F1335" i="8"/>
  <c r="F1334" i="8"/>
  <c r="F1333" i="8"/>
  <c r="F1332" i="8"/>
  <c r="F1331" i="8"/>
  <c r="F1330" i="8"/>
  <c r="F1329" i="8"/>
  <c r="F1328" i="8"/>
  <c r="F1327" i="8"/>
  <c r="F1326" i="8"/>
  <c r="F1325" i="8"/>
  <c r="F1324" i="8"/>
  <c r="F1323" i="8"/>
  <c r="F1322" i="8"/>
  <c r="F1321" i="8"/>
  <c r="F1320" i="8"/>
  <c r="F1319" i="8"/>
  <c r="F1318" i="8"/>
  <c r="F1317" i="8"/>
  <c r="F1316" i="8"/>
  <c r="F1315" i="8"/>
  <c r="F1314" i="8"/>
  <c r="F1313" i="8"/>
  <c r="F1312" i="8"/>
  <c r="F1311" i="8"/>
  <c r="F1310" i="8"/>
  <c r="F1309" i="8"/>
  <c r="F1308" i="8"/>
  <c r="F1307" i="8"/>
  <c r="F1306" i="8"/>
  <c r="F1305" i="8"/>
  <c r="F1304" i="8"/>
  <c r="F1303" i="8"/>
  <c r="F1302" i="8"/>
  <c r="F1301" i="8"/>
  <c r="F1300" i="8"/>
  <c r="F1299" i="8"/>
  <c r="F1298" i="8"/>
  <c r="F1297" i="8"/>
  <c r="F1296" i="8"/>
  <c r="F1295" i="8"/>
  <c r="F1294" i="8"/>
  <c r="F1293" i="8"/>
  <c r="F1292" i="8"/>
  <c r="F1291" i="8"/>
  <c r="F1290" i="8"/>
  <c r="F1289" i="8"/>
  <c r="F1288" i="8"/>
  <c r="F1287" i="8"/>
  <c r="F1286" i="8"/>
  <c r="F1285" i="8"/>
  <c r="F1284" i="8"/>
  <c r="F1283" i="8"/>
  <c r="F1282" i="8"/>
  <c r="F1281" i="8"/>
  <c r="F1280" i="8"/>
  <c r="F1279" i="8"/>
  <c r="F1278" i="8"/>
  <c r="F1277" i="8"/>
  <c r="F1276" i="8"/>
  <c r="F1275" i="8"/>
  <c r="F1274" i="8"/>
  <c r="F1273" i="8"/>
  <c r="F1272" i="8"/>
  <c r="F1271" i="8"/>
  <c r="F1270" i="8"/>
  <c r="F1269" i="8"/>
  <c r="F1268" i="8"/>
  <c r="F1267" i="8"/>
  <c r="F1266" i="8"/>
  <c r="F1265" i="8"/>
  <c r="F1264" i="8"/>
  <c r="F1263" i="8"/>
  <c r="F1262" i="8"/>
  <c r="F1261" i="8"/>
  <c r="F1260" i="8"/>
  <c r="F1259" i="8"/>
  <c r="F1258" i="8"/>
  <c r="F1257" i="8"/>
  <c r="F1256" i="8"/>
  <c r="F1255" i="8"/>
  <c r="F1254" i="8"/>
  <c r="F1253" i="8"/>
  <c r="F1252" i="8"/>
  <c r="F1251" i="8"/>
  <c r="F1250" i="8"/>
  <c r="F1249" i="8"/>
  <c r="F1248" i="8"/>
  <c r="F1247" i="8"/>
  <c r="F1246" i="8"/>
  <c r="F1245" i="8"/>
  <c r="F1244" i="8"/>
  <c r="F1243" i="8"/>
  <c r="F1242" i="8"/>
  <c r="F1241" i="8"/>
  <c r="F1240" i="8"/>
  <c r="F1239" i="8"/>
  <c r="F1238" i="8"/>
  <c r="F1237" i="8"/>
  <c r="F1236" i="8"/>
  <c r="F1235" i="8"/>
  <c r="F1234" i="8"/>
  <c r="F1233" i="8"/>
  <c r="F1232" i="8"/>
  <c r="F1231" i="8"/>
  <c r="F1230" i="8"/>
  <c r="F1229" i="8"/>
  <c r="F1228" i="8"/>
  <c r="F1227" i="8"/>
  <c r="F1226" i="8"/>
  <c r="F1225" i="8"/>
  <c r="F1224" i="8"/>
  <c r="F1223" i="8"/>
  <c r="F1222" i="8"/>
  <c r="F1221" i="8"/>
  <c r="F1220" i="8"/>
  <c r="F1219" i="8"/>
  <c r="F1218" i="8"/>
  <c r="F1217" i="8"/>
  <c r="F1216" i="8"/>
  <c r="F1215" i="8"/>
  <c r="F1214" i="8"/>
  <c r="F1213" i="8"/>
  <c r="F1212" i="8"/>
  <c r="F1211" i="8"/>
  <c r="F1210" i="8"/>
  <c r="F1209" i="8"/>
  <c r="F1208" i="8"/>
  <c r="F1207" i="8"/>
  <c r="F1206" i="8"/>
  <c r="F1205" i="8"/>
  <c r="F1204" i="8"/>
  <c r="F1203" i="8"/>
  <c r="F1202" i="8"/>
  <c r="F1201" i="8"/>
  <c r="F1200" i="8"/>
  <c r="F1199" i="8"/>
  <c r="F1198" i="8"/>
  <c r="F1197" i="8"/>
  <c r="F1196" i="8"/>
  <c r="F1195" i="8"/>
  <c r="F1194" i="8"/>
  <c r="F1193" i="8"/>
  <c r="F1192" i="8"/>
  <c r="F1191" i="8"/>
  <c r="F1190" i="8"/>
  <c r="F1189" i="8"/>
  <c r="F1188" i="8"/>
  <c r="F1187" i="8"/>
  <c r="F1186" i="8"/>
  <c r="F1185" i="8"/>
  <c r="F1184" i="8"/>
  <c r="F1183" i="8"/>
  <c r="F1182" i="8"/>
  <c r="F1181" i="8"/>
  <c r="F1180" i="8"/>
  <c r="F1179" i="8"/>
  <c r="F1178" i="8"/>
  <c r="F1177" i="8"/>
  <c r="F1176" i="8"/>
  <c r="F1175" i="8"/>
  <c r="F1174" i="8"/>
  <c r="F1173" i="8"/>
  <c r="F1172" i="8"/>
  <c r="F1171" i="8"/>
  <c r="F1170" i="8"/>
  <c r="F1169" i="8"/>
  <c r="F1168" i="8"/>
  <c r="F1167" i="8"/>
  <c r="F1166" i="8"/>
  <c r="F1165" i="8"/>
  <c r="F1164" i="8"/>
  <c r="F1163" i="8"/>
  <c r="F1162" i="8"/>
  <c r="F1161" i="8"/>
  <c r="F1160" i="8"/>
  <c r="F1159" i="8"/>
  <c r="F1158" i="8"/>
  <c r="F1157" i="8"/>
  <c r="F1156" i="8"/>
  <c r="F1155" i="8"/>
  <c r="F1154" i="8"/>
  <c r="F1153" i="8"/>
  <c r="F1152" i="8"/>
  <c r="F1151" i="8"/>
  <c r="F1150" i="8"/>
  <c r="F1149" i="8"/>
  <c r="F1148" i="8"/>
  <c r="F1147" i="8"/>
  <c r="F1146" i="8"/>
  <c r="F1145" i="8"/>
  <c r="F1144" i="8"/>
  <c r="F1143" i="8"/>
  <c r="F1142" i="8"/>
  <c r="F1141" i="8"/>
  <c r="F1140" i="8"/>
  <c r="F1139" i="8"/>
  <c r="F1138" i="8"/>
  <c r="F1137" i="8"/>
  <c r="F1136" i="8"/>
  <c r="F1135" i="8"/>
  <c r="F1134" i="8"/>
  <c r="F1133" i="8"/>
  <c r="F1132" i="8"/>
  <c r="F1131" i="8"/>
  <c r="F1130" i="8"/>
  <c r="F1129" i="8"/>
  <c r="F1128" i="8"/>
  <c r="F1127" i="8"/>
  <c r="F1126" i="8"/>
  <c r="F1125" i="8"/>
  <c r="F1124" i="8"/>
  <c r="F1123" i="8"/>
  <c r="F1122" i="8"/>
  <c r="F1121" i="8"/>
  <c r="F1120" i="8"/>
  <c r="F1119" i="8"/>
  <c r="F1118" i="8"/>
  <c r="F1117" i="8"/>
  <c r="F1116" i="8"/>
  <c r="F1115" i="8"/>
  <c r="F1114" i="8"/>
  <c r="F1113" i="8"/>
  <c r="F1112" i="8"/>
  <c r="F1111" i="8"/>
  <c r="F1110" i="8"/>
  <c r="F1109" i="8"/>
  <c r="F1108" i="8"/>
  <c r="F1107" i="8"/>
  <c r="F1106" i="8"/>
  <c r="F1105" i="8"/>
  <c r="F1104" i="8"/>
  <c r="F1103" i="8"/>
  <c r="F1102" i="8"/>
  <c r="F1101" i="8"/>
  <c r="F1100" i="8"/>
  <c r="F1099" i="8"/>
  <c r="F1098" i="8"/>
  <c r="F1097" i="8"/>
  <c r="F1096" i="8"/>
  <c r="F1095" i="8"/>
  <c r="F1094" i="8"/>
  <c r="F1093" i="8"/>
  <c r="F1092" i="8"/>
  <c r="F1091" i="8"/>
  <c r="F1090" i="8"/>
  <c r="F1089" i="8"/>
  <c r="F1088" i="8"/>
  <c r="F1087" i="8"/>
  <c r="F1086" i="8"/>
  <c r="F1085" i="8"/>
  <c r="F1084" i="8"/>
  <c r="F1083" i="8"/>
  <c r="F1082" i="8"/>
  <c r="F1081" i="8"/>
  <c r="F1080" i="8"/>
  <c r="F1079" i="8"/>
  <c r="F1078" i="8"/>
  <c r="F1077" i="8"/>
  <c r="F1076" i="8"/>
  <c r="F1075" i="8"/>
  <c r="F1074" i="8"/>
  <c r="F1073" i="8"/>
  <c r="F1072" i="8"/>
  <c r="F1071" i="8"/>
  <c r="F1070" i="8"/>
  <c r="F1069" i="8"/>
  <c r="F1068" i="8"/>
  <c r="F1067" i="8"/>
  <c r="F1066" i="8"/>
  <c r="F1065" i="8"/>
  <c r="F1064" i="8"/>
  <c r="F1063" i="8"/>
  <c r="F1062" i="8"/>
  <c r="F1061" i="8"/>
  <c r="F1060" i="8"/>
  <c r="F1059" i="8"/>
  <c r="F1058" i="8"/>
  <c r="F1057" i="8"/>
  <c r="F1056" i="8"/>
  <c r="F1055" i="8"/>
  <c r="F1054" i="8"/>
  <c r="F1053" i="8"/>
  <c r="F1052" i="8"/>
  <c r="F1051" i="8"/>
  <c r="F1050" i="8"/>
  <c r="F1049" i="8"/>
  <c r="F1048" i="8"/>
  <c r="F1047" i="8"/>
  <c r="F1046" i="8"/>
  <c r="F1045" i="8"/>
  <c r="F1044" i="8"/>
  <c r="F1043" i="8"/>
  <c r="F1042" i="8"/>
  <c r="F1041" i="8"/>
  <c r="F1040" i="8"/>
  <c r="F1039" i="8"/>
  <c r="F1038" i="8"/>
  <c r="F1037" i="8"/>
  <c r="F1036" i="8"/>
  <c r="F1035" i="8"/>
  <c r="F1034" i="8"/>
  <c r="F1033" i="8"/>
  <c r="F1032" i="8"/>
  <c r="F1031" i="8"/>
  <c r="F1030" i="8"/>
  <c r="F1029" i="8"/>
  <c r="F1028" i="8"/>
  <c r="F1027" i="8"/>
  <c r="F1026" i="8"/>
  <c r="F1025" i="8"/>
  <c r="F1024" i="8"/>
  <c r="F1023" i="8"/>
  <c r="F1022" i="8"/>
  <c r="F1021" i="8"/>
  <c r="F1020" i="8"/>
  <c r="F1019" i="8"/>
  <c r="F1018" i="8"/>
  <c r="F1017" i="8"/>
  <c r="F1016" i="8"/>
  <c r="F1015" i="8"/>
  <c r="F1014" i="8"/>
  <c r="F1013" i="8"/>
  <c r="F1012" i="8"/>
  <c r="F1011" i="8"/>
  <c r="F1010" i="8"/>
  <c r="F1009" i="8"/>
  <c r="F1008" i="8"/>
  <c r="F1007" i="8"/>
  <c r="F1006" i="8"/>
  <c r="F1005" i="8"/>
  <c r="F1004" i="8"/>
  <c r="F1003" i="8"/>
  <c r="F1002" i="8"/>
  <c r="F1001" i="8"/>
  <c r="F1000" i="8"/>
  <c r="F999" i="8"/>
  <c r="F998" i="8"/>
  <c r="F997" i="8"/>
  <c r="F996" i="8"/>
  <c r="F995" i="8"/>
  <c r="F994" i="8"/>
  <c r="F993" i="8"/>
  <c r="F992" i="8"/>
  <c r="F991" i="8"/>
  <c r="F990" i="8"/>
  <c r="F989" i="8"/>
  <c r="F988" i="8"/>
  <c r="F987" i="8"/>
  <c r="F986" i="8"/>
  <c r="F985" i="8"/>
  <c r="F984" i="8"/>
  <c r="F983" i="8"/>
  <c r="F982" i="8"/>
  <c r="F981" i="8"/>
  <c r="F980" i="8"/>
  <c r="F979" i="8"/>
  <c r="F978" i="8"/>
  <c r="F977" i="8"/>
  <c r="F976" i="8"/>
  <c r="F975" i="8"/>
  <c r="F974" i="8"/>
  <c r="F973" i="8"/>
  <c r="F972" i="8"/>
  <c r="F971" i="8"/>
  <c r="F970" i="8"/>
  <c r="F969" i="8"/>
  <c r="F968" i="8"/>
  <c r="F967" i="8"/>
  <c r="F966" i="8"/>
  <c r="F965" i="8"/>
  <c r="F964" i="8"/>
  <c r="F963" i="8"/>
  <c r="F962" i="8"/>
  <c r="F961" i="8"/>
  <c r="F960" i="8"/>
  <c r="F959" i="8"/>
  <c r="F958" i="8"/>
  <c r="F957" i="8"/>
  <c r="F956" i="8"/>
  <c r="F955" i="8"/>
  <c r="F954" i="8"/>
  <c r="F953" i="8"/>
  <c r="F952" i="8"/>
  <c r="F951" i="8"/>
  <c r="F950" i="8"/>
  <c r="F949" i="8"/>
  <c r="F948" i="8"/>
  <c r="F947" i="8"/>
  <c r="F946" i="8"/>
  <c r="F945" i="8"/>
  <c r="F944" i="8"/>
  <c r="F943" i="8"/>
  <c r="F942" i="8"/>
  <c r="F941" i="8"/>
  <c r="F940" i="8"/>
  <c r="F939" i="8"/>
  <c r="F938" i="8"/>
  <c r="F937" i="8"/>
  <c r="F936" i="8"/>
  <c r="F935" i="8"/>
  <c r="F934" i="8"/>
  <c r="F933" i="8"/>
  <c r="F932" i="8"/>
  <c r="F931" i="8"/>
  <c r="F930" i="8"/>
  <c r="F929" i="8"/>
  <c r="F928" i="8"/>
  <c r="F927" i="8"/>
  <c r="F926" i="8"/>
  <c r="F925" i="8"/>
  <c r="F924" i="8"/>
  <c r="F923" i="8"/>
  <c r="F922" i="8"/>
  <c r="F921" i="8"/>
  <c r="F920" i="8"/>
  <c r="F919" i="8"/>
  <c r="F918" i="8"/>
  <c r="F917" i="8"/>
  <c r="F916" i="8"/>
  <c r="F915" i="8"/>
  <c r="F914" i="8"/>
  <c r="F913" i="8"/>
  <c r="F912" i="8"/>
  <c r="F911" i="8"/>
  <c r="F910" i="8"/>
  <c r="F909" i="8"/>
  <c r="F908" i="8"/>
  <c r="F907" i="8"/>
  <c r="F906" i="8"/>
  <c r="F905" i="8"/>
  <c r="F904" i="8"/>
  <c r="F903" i="8"/>
  <c r="F902" i="8"/>
  <c r="F901" i="8"/>
  <c r="F900" i="8"/>
  <c r="F899" i="8"/>
  <c r="F898" i="8"/>
  <c r="F897" i="8"/>
  <c r="F896" i="8"/>
  <c r="F895" i="8"/>
  <c r="F894" i="8"/>
  <c r="F893" i="8"/>
  <c r="F892" i="8"/>
  <c r="F891" i="8"/>
  <c r="F890" i="8"/>
  <c r="F889" i="8"/>
  <c r="F888" i="8"/>
  <c r="F887" i="8"/>
  <c r="F886" i="8"/>
  <c r="F885" i="8"/>
  <c r="F884" i="8"/>
  <c r="F883" i="8"/>
  <c r="F882" i="8"/>
  <c r="F881" i="8"/>
  <c r="F880" i="8"/>
  <c r="F879" i="8"/>
  <c r="F878" i="8"/>
  <c r="F877" i="8"/>
  <c r="F876" i="8"/>
  <c r="F875" i="8"/>
  <c r="F874" i="8"/>
  <c r="F873" i="8"/>
  <c r="F872" i="8"/>
  <c r="F871" i="8"/>
  <c r="F870" i="8"/>
  <c r="F869" i="8"/>
  <c r="F868" i="8"/>
  <c r="F867" i="8"/>
  <c r="F866" i="8"/>
  <c r="F865" i="8"/>
  <c r="F864" i="8"/>
  <c r="F863" i="8"/>
  <c r="F862" i="8"/>
  <c r="F861" i="8"/>
  <c r="F860" i="8"/>
  <c r="F859" i="8"/>
  <c r="F858" i="8"/>
  <c r="F857" i="8"/>
  <c r="F856" i="8"/>
  <c r="F855" i="8"/>
  <c r="F854" i="8"/>
  <c r="F853" i="8"/>
  <c r="F852" i="8"/>
  <c r="F851" i="8"/>
  <c r="F850" i="8"/>
  <c r="F849" i="8"/>
  <c r="F848" i="8"/>
  <c r="F847" i="8"/>
  <c r="F846" i="8"/>
  <c r="F845" i="8"/>
  <c r="F844" i="8"/>
  <c r="F843" i="8"/>
  <c r="F842" i="8"/>
  <c r="F841" i="8"/>
  <c r="F840" i="8"/>
  <c r="F839" i="8"/>
  <c r="F838" i="8"/>
  <c r="F837" i="8"/>
  <c r="F836" i="8"/>
  <c r="F835" i="8"/>
  <c r="F834" i="8"/>
  <c r="F833" i="8"/>
  <c r="F832" i="8"/>
  <c r="F831" i="8"/>
  <c r="F830" i="8"/>
  <c r="F829" i="8"/>
  <c r="F828" i="8"/>
  <c r="F827" i="8"/>
  <c r="F826" i="8"/>
  <c r="F825" i="8"/>
  <c r="F824" i="8"/>
  <c r="F823" i="8"/>
  <c r="F822" i="8"/>
  <c r="F821" i="8"/>
  <c r="F820" i="8"/>
  <c r="F819" i="8"/>
  <c r="F818" i="8"/>
  <c r="F817" i="8"/>
  <c r="F816" i="8"/>
  <c r="F815" i="8"/>
  <c r="F814" i="8"/>
  <c r="F813" i="8"/>
  <c r="F812" i="8"/>
  <c r="F811" i="8"/>
  <c r="F810" i="8"/>
  <c r="F809" i="8"/>
  <c r="F808" i="8"/>
  <c r="F807" i="8"/>
  <c r="F806" i="8"/>
  <c r="F805" i="8"/>
  <c r="F804" i="8"/>
  <c r="F803" i="8"/>
  <c r="F802" i="8"/>
  <c r="F801" i="8"/>
  <c r="F800" i="8"/>
  <c r="F799" i="8"/>
  <c r="F798" i="8"/>
  <c r="F797" i="8"/>
  <c r="F796" i="8"/>
  <c r="F795" i="8"/>
  <c r="F794" i="8"/>
  <c r="F793" i="8"/>
  <c r="F792" i="8"/>
  <c r="F791" i="8"/>
  <c r="F790" i="8"/>
  <c r="F789" i="8"/>
  <c r="F788" i="8"/>
  <c r="F787" i="8"/>
  <c r="F786" i="8"/>
  <c r="F785" i="8"/>
  <c r="F784" i="8"/>
  <c r="F783" i="8"/>
  <c r="F782" i="8"/>
  <c r="F781" i="8"/>
  <c r="F780" i="8"/>
  <c r="F779" i="8"/>
  <c r="F778" i="8"/>
  <c r="F777" i="8"/>
  <c r="F776" i="8"/>
  <c r="F775" i="8"/>
  <c r="F774" i="8"/>
  <c r="F773" i="8"/>
  <c r="F772" i="8"/>
  <c r="F771" i="8"/>
  <c r="F770" i="8"/>
  <c r="F769" i="8"/>
  <c r="F768" i="8"/>
  <c r="F767" i="8"/>
  <c r="F766" i="8"/>
  <c r="F765" i="8"/>
  <c r="F764" i="8"/>
  <c r="F763" i="8"/>
  <c r="F762" i="8"/>
  <c r="F761" i="8"/>
  <c r="F760" i="8"/>
  <c r="F759" i="8"/>
  <c r="F758" i="8"/>
  <c r="F757" i="8"/>
  <c r="F756" i="8"/>
  <c r="F755" i="8"/>
  <c r="F754" i="8"/>
  <c r="F753" i="8"/>
  <c r="F752" i="8"/>
  <c r="F751" i="8"/>
  <c r="F750" i="8"/>
  <c r="F749" i="8"/>
  <c r="F748" i="8"/>
  <c r="F747" i="8"/>
  <c r="F746" i="8"/>
  <c r="F745" i="8"/>
  <c r="F744" i="8"/>
  <c r="F743" i="8"/>
  <c r="F742" i="8"/>
  <c r="F741" i="8"/>
  <c r="F740" i="8"/>
  <c r="F739" i="8"/>
  <c r="F738" i="8"/>
  <c r="F737" i="8"/>
  <c r="F736" i="8"/>
  <c r="F735" i="8"/>
  <c r="F734" i="8"/>
  <c r="F733" i="8"/>
  <c r="F732" i="8"/>
  <c r="F731" i="8"/>
  <c r="F730" i="8"/>
  <c r="F729" i="8"/>
  <c r="F728" i="8"/>
  <c r="F727" i="8"/>
  <c r="F726" i="8"/>
  <c r="F725" i="8"/>
  <c r="F724" i="8"/>
  <c r="F723" i="8"/>
  <c r="F722" i="8"/>
  <c r="F721" i="8"/>
  <c r="F720" i="8"/>
  <c r="F719" i="8"/>
  <c r="F718" i="8"/>
  <c r="F717" i="8"/>
  <c r="F716" i="8"/>
  <c r="F715" i="8"/>
  <c r="F714" i="8"/>
  <c r="F713" i="8"/>
  <c r="F712" i="8"/>
  <c r="F711" i="8"/>
  <c r="F710" i="8"/>
  <c r="F709" i="8"/>
  <c r="F708" i="8"/>
  <c r="F707" i="8"/>
  <c r="F706" i="8"/>
  <c r="F705" i="8"/>
  <c r="F704" i="8"/>
  <c r="F703" i="8"/>
  <c r="F702" i="8"/>
  <c r="F701" i="8"/>
  <c r="F700" i="8"/>
  <c r="F699" i="8"/>
  <c r="F698" i="8"/>
  <c r="F697" i="8"/>
  <c r="F696" i="8"/>
  <c r="F695" i="8"/>
  <c r="F694" i="8"/>
  <c r="F693" i="8"/>
  <c r="F692" i="8"/>
  <c r="F691" i="8"/>
  <c r="F690" i="8"/>
  <c r="F689" i="8"/>
  <c r="F688" i="8"/>
  <c r="F687" i="8"/>
  <c r="F686" i="8"/>
  <c r="F685" i="8"/>
  <c r="F684" i="8"/>
  <c r="F683" i="8"/>
  <c r="F682" i="8"/>
  <c r="F681" i="8"/>
  <c r="F680" i="8"/>
  <c r="F679" i="8"/>
  <c r="F678" i="8"/>
  <c r="F677" i="8"/>
  <c r="F676" i="8"/>
  <c r="F675" i="8"/>
  <c r="F674" i="8"/>
  <c r="F673" i="8"/>
  <c r="F672" i="8"/>
  <c r="F671" i="8"/>
  <c r="F670" i="8"/>
  <c r="F669" i="8"/>
  <c r="F668" i="8"/>
  <c r="F667" i="8"/>
  <c r="F666" i="8"/>
  <c r="F665" i="8"/>
  <c r="F664" i="8"/>
  <c r="F663" i="8"/>
  <c r="F662" i="8"/>
  <c r="F661" i="8"/>
  <c r="F660" i="8"/>
  <c r="F659" i="8"/>
  <c r="F658" i="8"/>
  <c r="F657" i="8"/>
  <c r="F656" i="8"/>
  <c r="F655" i="8"/>
  <c r="F654" i="8"/>
  <c r="F653" i="8"/>
  <c r="F652" i="8"/>
  <c r="F651" i="8"/>
  <c r="F650" i="8"/>
  <c r="F649" i="8"/>
  <c r="F648" i="8"/>
  <c r="F647" i="8"/>
  <c r="F646" i="8"/>
  <c r="F645" i="8"/>
  <c r="F644" i="8"/>
  <c r="F643" i="8"/>
  <c r="F642" i="8"/>
  <c r="F641" i="8"/>
  <c r="F640" i="8"/>
  <c r="F639" i="8"/>
  <c r="F638" i="8"/>
  <c r="F637" i="8"/>
  <c r="F636" i="8"/>
  <c r="F635" i="8"/>
  <c r="F634" i="8"/>
  <c r="F633" i="8"/>
  <c r="F632" i="8"/>
  <c r="F631" i="8"/>
  <c r="F630" i="8"/>
  <c r="F629" i="8"/>
  <c r="F628" i="8"/>
  <c r="F627" i="8"/>
  <c r="F626" i="8"/>
  <c r="F625" i="8"/>
  <c r="F624" i="8"/>
  <c r="F623" i="8"/>
  <c r="F622" i="8"/>
  <c r="F621" i="8"/>
  <c r="F620" i="8"/>
  <c r="F619" i="8"/>
  <c r="F618" i="8"/>
  <c r="F617" i="8"/>
  <c r="F616" i="8"/>
  <c r="F615" i="8"/>
  <c r="F614" i="8"/>
  <c r="F613" i="8"/>
  <c r="F612" i="8"/>
  <c r="F611" i="8"/>
  <c r="F610" i="8"/>
  <c r="F609" i="8"/>
  <c r="F608" i="8"/>
  <c r="F607" i="8"/>
  <c r="F606" i="8"/>
  <c r="F605" i="8"/>
  <c r="F604" i="8"/>
  <c r="F603" i="8"/>
  <c r="F602" i="8"/>
  <c r="F601" i="8"/>
  <c r="F600" i="8"/>
  <c r="F599" i="8"/>
  <c r="F598" i="8"/>
  <c r="F597" i="8"/>
  <c r="F596" i="8"/>
  <c r="F595" i="8"/>
  <c r="F594" i="8"/>
  <c r="F593" i="8"/>
  <c r="F592" i="8"/>
  <c r="F591" i="8"/>
  <c r="F590" i="8"/>
  <c r="F589" i="8"/>
  <c r="F588" i="8"/>
  <c r="F587" i="8"/>
  <c r="F586" i="8"/>
  <c r="F585" i="8"/>
  <c r="F584" i="8"/>
  <c r="F583" i="8"/>
  <c r="F582" i="8"/>
  <c r="F581" i="8"/>
  <c r="F580" i="8"/>
  <c r="F579" i="8"/>
  <c r="F578" i="8"/>
  <c r="F577" i="8"/>
  <c r="F576" i="8"/>
  <c r="F575" i="8"/>
  <c r="F574" i="8"/>
  <c r="F573" i="8"/>
  <c r="F572" i="8"/>
  <c r="F571" i="8"/>
  <c r="F570" i="8"/>
  <c r="F569" i="8"/>
  <c r="F568" i="8"/>
  <c r="F567" i="8"/>
  <c r="F566" i="8"/>
  <c r="F565" i="8"/>
  <c r="F564" i="8"/>
  <c r="F563" i="8"/>
  <c r="F562" i="8"/>
  <c r="F561" i="8"/>
  <c r="F560" i="8"/>
  <c r="F559" i="8"/>
  <c r="F558" i="8"/>
  <c r="F557" i="8"/>
  <c r="F556" i="8"/>
  <c r="F555" i="8"/>
  <c r="F554" i="8"/>
  <c r="F553" i="8"/>
  <c r="F552" i="8"/>
  <c r="F551" i="8"/>
  <c r="F550" i="8"/>
  <c r="F549" i="8"/>
  <c r="F548" i="8"/>
  <c r="F547" i="8"/>
  <c r="F546" i="8"/>
  <c r="F545" i="8"/>
  <c r="F544" i="8"/>
  <c r="F543" i="8"/>
  <c r="F542" i="8"/>
  <c r="F541" i="8"/>
  <c r="F540" i="8"/>
  <c r="F539" i="8"/>
  <c r="F538" i="8"/>
  <c r="F537" i="8"/>
  <c r="F536" i="8"/>
  <c r="F535" i="8"/>
  <c r="F534" i="8"/>
  <c r="F533" i="8"/>
  <c r="F532" i="8"/>
  <c r="F531" i="8"/>
  <c r="F530" i="8"/>
  <c r="F529" i="8"/>
  <c r="F528" i="8"/>
  <c r="F527" i="8"/>
  <c r="F526" i="8"/>
  <c r="F525" i="8"/>
  <c r="F524" i="8"/>
  <c r="F523" i="8"/>
  <c r="F522" i="8"/>
  <c r="F521" i="8"/>
  <c r="F520" i="8"/>
  <c r="F519" i="8"/>
  <c r="F518" i="8"/>
  <c r="F517" i="8"/>
  <c r="F516" i="8"/>
  <c r="F515" i="8"/>
  <c r="F514" i="8"/>
  <c r="F513" i="8"/>
  <c r="F512" i="8"/>
  <c r="F511" i="8"/>
  <c r="F510" i="8"/>
  <c r="F509" i="8"/>
  <c r="F508" i="8"/>
  <c r="F507" i="8"/>
  <c r="F506" i="8"/>
  <c r="F505" i="8"/>
  <c r="F504" i="8"/>
  <c r="F503" i="8"/>
  <c r="F502" i="8"/>
  <c r="F501" i="8"/>
  <c r="F500" i="8"/>
  <c r="F499" i="8"/>
  <c r="F498" i="8"/>
  <c r="F497" i="8"/>
  <c r="F496" i="8"/>
  <c r="F495" i="8"/>
  <c r="F494" i="8"/>
  <c r="F493" i="8"/>
  <c r="F492" i="8"/>
  <c r="F491" i="8"/>
  <c r="F490" i="8"/>
  <c r="F489" i="8"/>
  <c r="F488" i="8"/>
  <c r="F487" i="8"/>
  <c r="F486" i="8"/>
  <c r="F485" i="8"/>
  <c r="F484" i="8"/>
  <c r="F483" i="8"/>
  <c r="F482" i="8"/>
  <c r="F481" i="8"/>
  <c r="F480" i="8"/>
  <c r="F479" i="8"/>
  <c r="F478" i="8"/>
  <c r="F477" i="8"/>
  <c r="F476" i="8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F452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439" i="8"/>
  <c r="F438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F3474" i="8"/>
  <c r="F3464" i="8"/>
  <c r="F3455" i="8"/>
  <c r="F3445" i="8"/>
  <c r="F3436" i="8"/>
  <c r="F3430" i="8"/>
  <c r="F3421" i="8"/>
  <c r="F3412" i="8"/>
  <c r="F3406" i="8"/>
  <c r="F3392" i="8"/>
  <c r="F3379" i="8"/>
  <c r="F3363" i="8"/>
  <c r="F3353" i="8"/>
  <c r="F3338" i="8"/>
  <c r="H3689" i="8" l="1"/>
  <c r="H3692" i="8"/>
  <c r="H3691" i="8"/>
  <c r="H3690" i="8"/>
  <c r="H3686" i="8"/>
  <c r="H3688" i="8"/>
  <c r="H3687" i="8"/>
  <c r="H3685" i="8"/>
  <c r="H3684" i="8"/>
  <c r="H3682" i="8"/>
  <c r="H3674" i="8"/>
  <c r="H3666" i="8"/>
  <c r="H3658" i="8"/>
  <c r="H3650" i="8"/>
  <c r="H3642" i="8"/>
  <c r="H3677" i="8"/>
  <c r="H3669" i="8"/>
  <c r="H3661" i="8"/>
  <c r="H3653" i="8"/>
  <c r="H3645" i="8"/>
  <c r="H3659" i="8"/>
  <c r="H3643" i="8"/>
  <c r="H3671" i="8"/>
  <c r="H3680" i="8"/>
  <c r="H3672" i="8"/>
  <c r="H3664" i="8"/>
  <c r="H3656" i="8"/>
  <c r="H3648" i="8"/>
  <c r="H3683" i="8"/>
  <c r="H3675" i="8"/>
  <c r="H3667" i="8"/>
  <c r="H3651" i="8"/>
  <c r="H3655" i="8"/>
  <c r="H3678" i="8"/>
  <c r="H3670" i="8"/>
  <c r="H3662" i="8"/>
  <c r="H3654" i="8"/>
  <c r="H3646" i="8"/>
  <c r="H3681" i="8"/>
  <c r="H3673" i="8"/>
  <c r="H3665" i="8"/>
  <c r="H3657" i="8"/>
  <c r="H3649" i="8"/>
  <c r="H3676" i="8"/>
  <c r="H3668" i="8"/>
  <c r="H3660" i="8"/>
  <c r="H3652" i="8"/>
  <c r="H3644" i="8"/>
  <c r="H3679" i="8"/>
  <c r="H3663" i="8"/>
  <c r="H3647" i="8"/>
  <c r="H3637" i="8"/>
  <c r="H3634" i="8"/>
  <c r="H3635" i="8"/>
  <c r="H3640" i="8"/>
  <c r="H3639" i="8"/>
  <c r="H3638" i="8"/>
  <c r="H3633" i="8"/>
  <c r="H3636" i="8"/>
  <c r="H3641" i="8"/>
  <c r="H3631" i="8"/>
  <c r="H3628" i="8"/>
  <c r="H3629" i="8"/>
  <c r="H3632" i="8"/>
  <c r="H3630" i="8"/>
  <c r="H3626" i="8"/>
  <c r="H3627" i="8"/>
  <c r="H3625" i="8"/>
  <c r="H3623" i="8"/>
  <c r="H3624" i="8"/>
  <c r="H3621" i="8"/>
  <c r="H3622" i="8"/>
  <c r="H3620" i="8"/>
  <c r="H3615" i="8"/>
  <c r="H3619" i="8"/>
  <c r="H3618" i="8"/>
  <c r="H3616" i="8"/>
  <c r="H3617" i="8"/>
  <c r="H3613" i="8"/>
  <c r="H3611" i="8"/>
  <c r="H3612" i="8"/>
  <c r="H3614" i="8"/>
  <c r="H3608" i="8"/>
  <c r="H3607" i="8"/>
  <c r="H3609" i="8"/>
  <c r="H3610" i="8"/>
  <c r="H3606" i="8"/>
  <c r="H3604" i="8"/>
  <c r="H3603" i="8"/>
  <c r="H3605" i="8"/>
  <c r="H3602" i="8"/>
  <c r="H3601" i="8"/>
  <c r="H3600" i="8"/>
  <c r="H3599" i="8"/>
  <c r="H3598" i="8"/>
  <c r="H3596" i="8"/>
  <c r="H3597" i="8"/>
  <c r="H3595" i="8"/>
  <c r="H3593" i="8"/>
  <c r="H3594" i="8"/>
  <c r="H3591" i="8"/>
  <c r="H3592" i="8"/>
  <c r="H3590" i="8"/>
  <c r="H3586" i="8"/>
  <c r="H3587" i="8"/>
  <c r="H3589" i="8"/>
  <c r="H3588" i="8"/>
  <c r="H3585" i="8"/>
  <c r="H3583" i="8"/>
  <c r="H3584" i="8"/>
  <c r="H3562" i="8"/>
  <c r="H3567" i="8"/>
  <c r="H3580" i="8"/>
  <c r="H3579" i="8"/>
  <c r="H3576" i="8"/>
  <c r="H3568" i="8"/>
  <c r="H3563" i="8"/>
  <c r="H3581" i="8"/>
  <c r="H3575" i="8"/>
  <c r="H3574" i="8"/>
  <c r="H3571" i="8"/>
  <c r="H3564" i="8"/>
  <c r="H3578" i="8"/>
  <c r="H3572" i="8"/>
  <c r="H3565" i="8"/>
  <c r="H3570" i="8"/>
  <c r="H3582" i="8"/>
  <c r="H3577" i="8"/>
  <c r="H3573" i="8"/>
  <c r="H3569" i="8"/>
  <c r="H3566" i="8"/>
  <c r="H3558" i="8"/>
  <c r="H3555" i="8"/>
  <c r="H3559" i="8"/>
  <c r="H3556" i="8"/>
  <c r="H3557" i="8"/>
  <c r="H3560" i="8"/>
  <c r="H3561" i="8"/>
  <c r="H3552" i="8"/>
  <c r="H3551" i="8"/>
  <c r="H3554" i="8"/>
  <c r="H3553" i="8"/>
  <c r="H3550" i="8"/>
  <c r="H3547" i="8"/>
  <c r="H3549" i="8"/>
  <c r="H3548" i="8"/>
  <c r="H3542" i="8"/>
  <c r="H3543" i="8"/>
  <c r="H3539" i="8"/>
  <c r="H3537" i="8"/>
  <c r="H3546" i="8"/>
  <c r="H3541" i="8"/>
  <c r="H3540" i="8"/>
  <c r="H3545" i="8"/>
  <c r="H3538" i="8"/>
  <c r="H3544" i="8"/>
  <c r="H3536" i="8"/>
  <c r="H3533" i="8"/>
  <c r="H3535" i="8"/>
  <c r="H3534" i="8"/>
  <c r="H3514" i="8"/>
  <c r="H3532" i="8"/>
  <c r="H3529" i="8"/>
  <c r="H3526" i="8"/>
  <c r="H3523" i="8"/>
  <c r="H3515" i="8"/>
  <c r="H3531" i="8"/>
  <c r="H3524" i="8"/>
  <c r="H3521" i="8"/>
  <c r="H3517" i="8"/>
  <c r="H3516" i="8"/>
  <c r="H3530" i="8"/>
  <c r="H3522" i="8"/>
  <c r="H3528" i="8"/>
  <c r="H3525" i="8"/>
  <c r="H3520" i="8"/>
  <c r="H3518" i="8"/>
  <c r="H3527" i="8"/>
  <c r="H3519" i="8"/>
  <c r="H3512" i="8"/>
  <c r="H3513" i="8"/>
  <c r="H3494" i="8"/>
  <c r="H3496" i="8"/>
  <c r="H3505" i="8"/>
  <c r="H3504" i="8"/>
  <c r="H3495" i="8"/>
  <c r="H3500" i="8"/>
  <c r="H3493" i="8"/>
  <c r="H3508" i="8"/>
  <c r="H3510" i="8"/>
  <c r="H3501" i="8"/>
  <c r="H3499" i="8"/>
  <c r="H3489" i="8"/>
  <c r="H3490" i="8"/>
  <c r="H3511" i="8"/>
  <c r="H3506" i="8"/>
  <c r="H3503" i="8"/>
  <c r="H3497" i="8"/>
  <c r="H3509" i="8"/>
  <c r="H3507" i="8"/>
  <c r="H3502" i="8"/>
  <c r="H3498" i="8"/>
  <c r="H3491" i="8"/>
  <c r="H3492" i="8"/>
  <c r="H3488" i="8"/>
  <c r="H3484" i="8"/>
  <c r="H3485" i="8"/>
  <c r="H3486" i="8"/>
  <c r="H3487" i="8"/>
  <c r="H3482" i="8"/>
  <c r="H3483" i="8"/>
  <c r="H2638" i="8"/>
  <c r="I2638" i="8" s="1"/>
  <c r="H3466" i="8"/>
  <c r="H3468" i="8"/>
  <c r="H3420" i="8"/>
  <c r="H3412" i="8"/>
  <c r="H3404" i="8"/>
  <c r="H3396" i="8"/>
  <c r="H3388" i="8"/>
  <c r="H3380" i="8"/>
  <c r="H3372" i="8"/>
  <c r="H3364" i="8"/>
  <c r="H3348" i="8"/>
  <c r="H3340" i="8"/>
  <c r="H3332" i="8"/>
  <c r="H3324" i="8"/>
  <c r="H3316" i="8"/>
  <c r="H3308" i="8"/>
  <c r="H3300" i="8"/>
  <c r="H3292" i="8"/>
  <c r="H3284" i="8"/>
  <c r="H3276" i="8"/>
  <c r="H3268" i="8"/>
  <c r="H3260" i="8"/>
  <c r="H3252" i="8"/>
  <c r="H3244" i="8"/>
  <c r="H3236" i="8"/>
  <c r="H3228" i="8"/>
  <c r="H3220" i="8"/>
  <c r="H3212" i="8"/>
  <c r="H3204" i="8"/>
  <c r="H3196" i="8"/>
  <c r="H3188" i="8"/>
  <c r="H3180" i="8"/>
  <c r="H3172" i="8"/>
  <c r="H3164" i="8"/>
  <c r="H3156" i="8"/>
  <c r="H3148" i="8"/>
  <c r="H3140" i="8"/>
  <c r="H3132" i="8"/>
  <c r="H3124" i="8"/>
  <c r="H3116" i="8"/>
  <c r="H3108" i="8"/>
  <c r="H3100" i="8"/>
  <c r="H3092" i="8"/>
  <c r="H3084" i="8"/>
  <c r="H3076" i="8"/>
  <c r="H3068" i="8"/>
  <c r="H3060" i="8"/>
  <c r="H3052" i="8"/>
  <c r="H3044" i="8"/>
  <c r="H3036" i="8"/>
  <c r="H3028" i="8"/>
  <c r="H3020" i="8"/>
  <c r="H3012" i="8"/>
  <c r="H3004" i="8"/>
  <c r="H2996" i="8"/>
  <c r="H2988" i="8"/>
  <c r="H2980" i="8"/>
  <c r="H2972" i="8"/>
  <c r="H2964" i="8"/>
  <c r="H2956" i="8"/>
  <c r="H2948" i="8"/>
  <c r="H2940" i="8"/>
  <c r="H2932" i="8"/>
  <c r="H2924" i="8"/>
  <c r="H2916" i="8"/>
  <c r="H2908" i="8"/>
  <c r="H2900" i="8"/>
  <c r="H2892" i="8"/>
  <c r="I2892" i="8" s="1"/>
  <c r="H2884" i="8"/>
  <c r="I2884" i="8" s="1"/>
  <c r="H2876" i="8"/>
  <c r="I2876" i="8" s="1"/>
  <c r="H2868" i="8"/>
  <c r="I2868" i="8" s="1"/>
  <c r="H2860" i="8"/>
  <c r="I2860" i="8" s="1"/>
  <c r="H2852" i="8"/>
  <c r="I2852" i="8" s="1"/>
  <c r="H2844" i="8"/>
  <c r="I2844" i="8" s="1"/>
  <c r="H2836" i="8"/>
  <c r="I2836" i="8" s="1"/>
  <c r="H2828" i="8"/>
  <c r="I2828" i="8" s="1"/>
  <c r="H2820" i="8"/>
  <c r="I2820" i="8" s="1"/>
  <c r="H2812" i="8"/>
  <c r="I2812" i="8" s="1"/>
  <c r="H2804" i="8"/>
  <c r="I2804" i="8" s="1"/>
  <c r="H2796" i="8"/>
  <c r="I2796" i="8" s="1"/>
  <c r="H2788" i="8"/>
  <c r="I2788" i="8" s="1"/>
  <c r="H2780" i="8"/>
  <c r="I2780" i="8" s="1"/>
  <c r="H2772" i="8"/>
  <c r="I2772" i="8" s="1"/>
  <c r="H2764" i="8"/>
  <c r="I2764" i="8" s="1"/>
  <c r="H2756" i="8"/>
  <c r="I2756" i="8" s="1"/>
  <c r="H2748" i="8"/>
  <c r="I2748" i="8" s="1"/>
  <c r="H2740" i="8"/>
  <c r="I2740" i="8" s="1"/>
  <c r="H2732" i="8"/>
  <c r="I2732" i="8" s="1"/>
  <c r="H2724" i="8"/>
  <c r="I2724" i="8" s="1"/>
  <c r="H2716" i="8"/>
  <c r="I2716" i="8" s="1"/>
  <c r="H2708" i="8"/>
  <c r="I2708" i="8" s="1"/>
  <c r="H2700" i="8"/>
  <c r="I2700" i="8" s="1"/>
  <c r="H2692" i="8"/>
  <c r="I2692" i="8" s="1"/>
  <c r="H2684" i="8"/>
  <c r="I2684" i="8" s="1"/>
  <c r="H2676" i="8"/>
  <c r="I2676" i="8" s="1"/>
  <c r="H2668" i="8"/>
  <c r="I2668" i="8" s="1"/>
  <c r="H2660" i="8"/>
  <c r="I2660" i="8" s="1"/>
  <c r="H2652" i="8"/>
  <c r="I2652" i="8" s="1"/>
  <c r="H2644" i="8"/>
  <c r="I2644" i="8" s="1"/>
  <c r="H2636" i="8"/>
  <c r="I2636" i="8" s="1"/>
  <c r="H3476" i="8"/>
  <c r="H3444" i="8"/>
  <c r="H3436" i="8"/>
  <c r="H3356" i="8"/>
  <c r="H3478" i="8"/>
  <c r="H3470" i="8"/>
  <c r="H3462" i="8"/>
  <c r="H3454" i="8"/>
  <c r="H3446" i="8"/>
  <c r="H3438" i="8"/>
  <c r="H3430" i="8"/>
  <c r="H3422" i="8"/>
  <c r="H3414" i="8"/>
  <c r="H3406" i="8"/>
  <c r="H3398" i="8"/>
  <c r="H3390" i="8"/>
  <c r="H3382" i="8"/>
  <c r="H3374" i="8"/>
  <c r="H3366" i="8"/>
  <c r="H3358" i="8"/>
  <c r="H3350" i="8"/>
  <c r="H3342" i="8"/>
  <c r="H3334" i="8"/>
  <c r="H3326" i="8"/>
  <c r="H3318" i="8"/>
  <c r="H3310" i="8"/>
  <c r="H3302" i="8"/>
  <c r="H3294" i="8"/>
  <c r="H3286" i="8"/>
  <c r="H3278" i="8"/>
  <c r="H3270" i="8"/>
  <c r="H3262" i="8"/>
  <c r="H3254" i="8"/>
  <c r="H3246" i="8"/>
  <c r="H3238" i="8"/>
  <c r="H3230" i="8"/>
  <c r="H3222" i="8"/>
  <c r="H3214" i="8"/>
  <c r="H3206" i="8"/>
  <c r="H3198" i="8"/>
  <c r="H3190" i="8"/>
  <c r="H3182" i="8"/>
  <c r="H3174" i="8"/>
  <c r="H3166" i="8"/>
  <c r="H3158" i="8"/>
  <c r="H3150" i="8"/>
  <c r="H3142" i="8"/>
  <c r="H3134" i="8"/>
  <c r="H3126" i="8"/>
  <c r="H3118" i="8"/>
  <c r="H3110" i="8"/>
  <c r="H3102" i="8"/>
  <c r="H3094" i="8"/>
  <c r="H3086" i="8"/>
  <c r="H3078" i="8"/>
  <c r="H3070" i="8"/>
  <c r="H3062" i="8"/>
  <c r="H3054" i="8"/>
  <c r="H3046" i="8"/>
  <c r="H3038" i="8"/>
  <c r="H3030" i="8"/>
  <c r="H3022" i="8"/>
  <c r="H3014" i="8"/>
  <c r="H3006" i="8"/>
  <c r="H2998" i="8"/>
  <c r="H2990" i="8"/>
  <c r="H2982" i="8"/>
  <c r="H2974" i="8"/>
  <c r="H2966" i="8"/>
  <c r="H2958" i="8"/>
  <c r="H2950" i="8"/>
  <c r="H2942" i="8"/>
  <c r="H2934" i="8"/>
  <c r="H2926" i="8"/>
  <c r="H2918" i="8"/>
  <c r="H2910" i="8"/>
  <c r="H2902" i="8"/>
  <c r="H2894" i="8"/>
  <c r="I2894" i="8" s="1"/>
  <c r="H2886" i="8"/>
  <c r="I2886" i="8" s="1"/>
  <c r="H2878" i="8"/>
  <c r="I2878" i="8" s="1"/>
  <c r="H2870" i="8"/>
  <c r="I2870" i="8" s="1"/>
  <c r="H2862" i="8"/>
  <c r="I2862" i="8" s="1"/>
  <c r="H2854" i="8"/>
  <c r="I2854" i="8" s="1"/>
  <c r="H2846" i="8"/>
  <c r="I2846" i="8" s="1"/>
  <c r="H2838" i="8"/>
  <c r="I2838" i="8" s="1"/>
  <c r="H2830" i="8"/>
  <c r="I2830" i="8" s="1"/>
  <c r="H2822" i="8"/>
  <c r="I2822" i="8" s="1"/>
  <c r="H2814" i="8"/>
  <c r="I2814" i="8" s="1"/>
  <c r="H2806" i="8"/>
  <c r="I2806" i="8" s="1"/>
  <c r="H2798" i="8"/>
  <c r="I2798" i="8" s="1"/>
  <c r="H2790" i="8"/>
  <c r="I2790" i="8" s="1"/>
  <c r="H2782" i="8"/>
  <c r="I2782" i="8" s="1"/>
  <c r="H2774" i="8"/>
  <c r="I2774" i="8" s="1"/>
  <c r="H2766" i="8"/>
  <c r="I2766" i="8" s="1"/>
  <c r="H2758" i="8"/>
  <c r="I2758" i="8" s="1"/>
  <c r="H2750" i="8"/>
  <c r="I2750" i="8" s="1"/>
  <c r="H2742" i="8"/>
  <c r="I2742" i="8" s="1"/>
  <c r="H2734" i="8"/>
  <c r="I2734" i="8" s="1"/>
  <c r="H2726" i="8"/>
  <c r="I2726" i="8" s="1"/>
  <c r="H2718" i="8"/>
  <c r="I2718" i="8" s="1"/>
  <c r="H2710" i="8"/>
  <c r="I2710" i="8" s="1"/>
  <c r="H2702" i="8"/>
  <c r="I2702" i="8" s="1"/>
  <c r="H2694" i="8"/>
  <c r="I2694" i="8" s="1"/>
  <c r="H2686" i="8"/>
  <c r="I2686" i="8" s="1"/>
  <c r="H2678" i="8"/>
  <c r="I2678" i="8" s="1"/>
  <c r="H2670" i="8"/>
  <c r="I2670" i="8" s="1"/>
  <c r="H2662" i="8"/>
  <c r="I2662" i="8" s="1"/>
  <c r="H2654" i="8"/>
  <c r="I2654" i="8" s="1"/>
  <c r="H2646" i="8"/>
  <c r="I2646" i="8" s="1"/>
  <c r="H3460" i="8"/>
  <c r="H3452" i="8"/>
  <c r="H3428" i="8"/>
  <c r="H2" i="8"/>
  <c r="I2" i="8" s="1"/>
  <c r="H3" i="8"/>
  <c r="I3" i="8" s="1"/>
  <c r="H5" i="8"/>
  <c r="I5" i="8" s="1"/>
  <c r="H7" i="8"/>
  <c r="I7" i="8" s="1"/>
  <c r="H9" i="8"/>
  <c r="I9" i="8" s="1"/>
  <c r="H11" i="8"/>
  <c r="I11" i="8" s="1"/>
  <c r="H13" i="8"/>
  <c r="I13" i="8" s="1"/>
  <c r="H15" i="8"/>
  <c r="I15" i="8" s="1"/>
  <c r="H17" i="8"/>
  <c r="I17" i="8" s="1"/>
  <c r="H19" i="8"/>
  <c r="I19" i="8" s="1"/>
  <c r="H21" i="8"/>
  <c r="I21" i="8" s="1"/>
  <c r="H23" i="8"/>
  <c r="I23" i="8" s="1"/>
  <c r="H25" i="8"/>
  <c r="I25" i="8" s="1"/>
  <c r="H27" i="8"/>
  <c r="I27" i="8" s="1"/>
  <c r="H29" i="8"/>
  <c r="I29" i="8" s="1"/>
  <c r="H31" i="8"/>
  <c r="I31" i="8" s="1"/>
  <c r="H33" i="8"/>
  <c r="I33" i="8" s="1"/>
  <c r="H35" i="8"/>
  <c r="I35" i="8" s="1"/>
  <c r="H37" i="8"/>
  <c r="I37" i="8" s="1"/>
  <c r="H39" i="8"/>
  <c r="I39" i="8" s="1"/>
  <c r="H41" i="8"/>
  <c r="I41" i="8" s="1"/>
  <c r="H43" i="8"/>
  <c r="I43" i="8" s="1"/>
  <c r="H45" i="8"/>
  <c r="I45" i="8" s="1"/>
  <c r="H47" i="8"/>
  <c r="I47" i="8" s="1"/>
  <c r="H49" i="8"/>
  <c r="I49" i="8" s="1"/>
  <c r="H51" i="8"/>
  <c r="I51" i="8" s="1"/>
  <c r="H53" i="8"/>
  <c r="I53" i="8" s="1"/>
  <c r="H55" i="8"/>
  <c r="I55" i="8" s="1"/>
  <c r="H57" i="8"/>
  <c r="I57" i="8" s="1"/>
  <c r="H59" i="8"/>
  <c r="I59" i="8" s="1"/>
  <c r="H61" i="8"/>
  <c r="I61" i="8" s="1"/>
  <c r="H63" i="8"/>
  <c r="I63" i="8" s="1"/>
  <c r="H65" i="8"/>
  <c r="I65" i="8" s="1"/>
  <c r="H67" i="8"/>
  <c r="I67" i="8" s="1"/>
  <c r="H69" i="8"/>
  <c r="I69" i="8" s="1"/>
  <c r="H71" i="8"/>
  <c r="I71" i="8" s="1"/>
  <c r="H73" i="8"/>
  <c r="I73" i="8" s="1"/>
  <c r="H75" i="8"/>
  <c r="I75" i="8" s="1"/>
  <c r="H77" i="8"/>
  <c r="I77" i="8" s="1"/>
  <c r="H79" i="8"/>
  <c r="I79" i="8" s="1"/>
  <c r="H81" i="8"/>
  <c r="I81" i="8" s="1"/>
  <c r="H83" i="8"/>
  <c r="I83" i="8" s="1"/>
  <c r="H85" i="8"/>
  <c r="I85" i="8" s="1"/>
  <c r="H87" i="8"/>
  <c r="I87" i="8" s="1"/>
  <c r="H89" i="8"/>
  <c r="I89" i="8" s="1"/>
  <c r="H91" i="8"/>
  <c r="I91" i="8" s="1"/>
  <c r="H93" i="8"/>
  <c r="I93" i="8" s="1"/>
  <c r="H95" i="8"/>
  <c r="I95" i="8" s="1"/>
  <c r="H97" i="8"/>
  <c r="I97" i="8" s="1"/>
  <c r="H99" i="8"/>
  <c r="I99" i="8" s="1"/>
  <c r="H101" i="8"/>
  <c r="I101" i="8" s="1"/>
  <c r="H103" i="8"/>
  <c r="I103" i="8" s="1"/>
  <c r="H105" i="8"/>
  <c r="I105" i="8" s="1"/>
  <c r="H107" i="8"/>
  <c r="I107" i="8" s="1"/>
  <c r="H109" i="8"/>
  <c r="I109" i="8" s="1"/>
  <c r="H111" i="8"/>
  <c r="I111" i="8" s="1"/>
  <c r="H113" i="8"/>
  <c r="I113" i="8" s="1"/>
  <c r="H115" i="8"/>
  <c r="I115" i="8" s="1"/>
  <c r="H117" i="8"/>
  <c r="I117" i="8" s="1"/>
  <c r="H119" i="8"/>
  <c r="I119" i="8" s="1"/>
  <c r="H121" i="8"/>
  <c r="I121" i="8" s="1"/>
  <c r="H123" i="8"/>
  <c r="I123" i="8" s="1"/>
  <c r="H125" i="8"/>
  <c r="I125" i="8" s="1"/>
  <c r="H127" i="8"/>
  <c r="I127" i="8" s="1"/>
  <c r="H129" i="8"/>
  <c r="I129" i="8" s="1"/>
  <c r="H131" i="8"/>
  <c r="I131" i="8" s="1"/>
  <c r="H133" i="8"/>
  <c r="I133" i="8" s="1"/>
  <c r="H135" i="8"/>
  <c r="I135" i="8" s="1"/>
  <c r="H137" i="8"/>
  <c r="I137" i="8" s="1"/>
  <c r="H139" i="8"/>
  <c r="I139" i="8" s="1"/>
  <c r="H141" i="8"/>
  <c r="I141" i="8" s="1"/>
  <c r="H143" i="8"/>
  <c r="I143" i="8" s="1"/>
  <c r="H145" i="8"/>
  <c r="I145" i="8" s="1"/>
  <c r="H147" i="8"/>
  <c r="I147" i="8" s="1"/>
  <c r="H149" i="8"/>
  <c r="I149" i="8" s="1"/>
  <c r="H151" i="8"/>
  <c r="I151" i="8" s="1"/>
  <c r="H153" i="8"/>
  <c r="I153" i="8" s="1"/>
  <c r="H155" i="8"/>
  <c r="I155" i="8" s="1"/>
  <c r="H157" i="8"/>
  <c r="I157" i="8" s="1"/>
  <c r="H159" i="8"/>
  <c r="I159" i="8" s="1"/>
  <c r="H161" i="8"/>
  <c r="I161" i="8" s="1"/>
  <c r="H163" i="8"/>
  <c r="I163" i="8" s="1"/>
  <c r="H165" i="8"/>
  <c r="I165" i="8" s="1"/>
  <c r="H167" i="8"/>
  <c r="I167" i="8" s="1"/>
  <c r="H169" i="8"/>
  <c r="I169" i="8" s="1"/>
  <c r="H171" i="8"/>
  <c r="I171" i="8" s="1"/>
  <c r="H6" i="8"/>
  <c r="I6" i="8" s="1"/>
  <c r="H14" i="8"/>
  <c r="I14" i="8" s="1"/>
  <c r="H22" i="8"/>
  <c r="I22" i="8" s="1"/>
  <c r="H30" i="8"/>
  <c r="I30" i="8" s="1"/>
  <c r="H38" i="8"/>
  <c r="I38" i="8" s="1"/>
  <c r="H46" i="8"/>
  <c r="I46" i="8" s="1"/>
  <c r="H54" i="8"/>
  <c r="I54" i="8" s="1"/>
  <c r="H62" i="8"/>
  <c r="I62" i="8" s="1"/>
  <c r="H70" i="8"/>
  <c r="I70" i="8" s="1"/>
  <c r="H78" i="8"/>
  <c r="I78" i="8" s="1"/>
  <c r="H86" i="8"/>
  <c r="I86" i="8" s="1"/>
  <c r="H94" i="8"/>
  <c r="I94" i="8" s="1"/>
  <c r="H102" i="8"/>
  <c r="I102" i="8" s="1"/>
  <c r="H110" i="8"/>
  <c r="I110" i="8" s="1"/>
  <c r="H118" i="8"/>
  <c r="I118" i="8" s="1"/>
  <c r="H126" i="8"/>
  <c r="I126" i="8" s="1"/>
  <c r="H134" i="8"/>
  <c r="I134" i="8" s="1"/>
  <c r="H142" i="8"/>
  <c r="I142" i="8" s="1"/>
  <c r="H150" i="8"/>
  <c r="I150" i="8" s="1"/>
  <c r="H158" i="8"/>
  <c r="I158" i="8" s="1"/>
  <c r="H166" i="8"/>
  <c r="I166" i="8" s="1"/>
  <c r="H4" i="8"/>
  <c r="I4" i="8" s="1"/>
  <c r="H12" i="8"/>
  <c r="I12" i="8" s="1"/>
  <c r="H20" i="8"/>
  <c r="I20" i="8" s="1"/>
  <c r="H28" i="8"/>
  <c r="I28" i="8" s="1"/>
  <c r="H36" i="8"/>
  <c r="I36" i="8" s="1"/>
  <c r="H44" i="8"/>
  <c r="I44" i="8" s="1"/>
  <c r="H52" i="8"/>
  <c r="I52" i="8" s="1"/>
  <c r="H60" i="8"/>
  <c r="I60" i="8" s="1"/>
  <c r="H68" i="8"/>
  <c r="I68" i="8" s="1"/>
  <c r="H76" i="8"/>
  <c r="I76" i="8" s="1"/>
  <c r="H84" i="8"/>
  <c r="I84" i="8" s="1"/>
  <c r="H92" i="8"/>
  <c r="I92" i="8" s="1"/>
  <c r="H100" i="8"/>
  <c r="I100" i="8" s="1"/>
  <c r="H108" i="8"/>
  <c r="I108" i="8" s="1"/>
  <c r="H116" i="8"/>
  <c r="I116" i="8" s="1"/>
  <c r="H124" i="8"/>
  <c r="I124" i="8" s="1"/>
  <c r="H132" i="8"/>
  <c r="I132" i="8" s="1"/>
  <c r="H140" i="8"/>
  <c r="I140" i="8" s="1"/>
  <c r="H148" i="8"/>
  <c r="I148" i="8" s="1"/>
  <c r="H156" i="8"/>
  <c r="I156" i="8" s="1"/>
  <c r="H164" i="8"/>
  <c r="I164" i="8" s="1"/>
  <c r="H172" i="8"/>
  <c r="I172" i="8" s="1"/>
  <c r="H174" i="8"/>
  <c r="I174" i="8" s="1"/>
  <c r="H176" i="8"/>
  <c r="I176" i="8" s="1"/>
  <c r="H178" i="8"/>
  <c r="I178" i="8" s="1"/>
  <c r="H180" i="8"/>
  <c r="I180" i="8" s="1"/>
  <c r="H182" i="8"/>
  <c r="I182" i="8" s="1"/>
  <c r="H184" i="8"/>
  <c r="I184" i="8" s="1"/>
  <c r="H186" i="8"/>
  <c r="I186" i="8" s="1"/>
  <c r="H188" i="8"/>
  <c r="I188" i="8" s="1"/>
  <c r="H190" i="8"/>
  <c r="I190" i="8" s="1"/>
  <c r="H192" i="8"/>
  <c r="I192" i="8" s="1"/>
  <c r="H194" i="8"/>
  <c r="I194" i="8" s="1"/>
  <c r="H196" i="8"/>
  <c r="I196" i="8" s="1"/>
  <c r="H198" i="8"/>
  <c r="I198" i="8" s="1"/>
  <c r="H200" i="8"/>
  <c r="I200" i="8" s="1"/>
  <c r="H202" i="8"/>
  <c r="I202" i="8" s="1"/>
  <c r="H204" i="8"/>
  <c r="I204" i="8" s="1"/>
  <c r="H206" i="8"/>
  <c r="I206" i="8" s="1"/>
  <c r="H208" i="8"/>
  <c r="I208" i="8" s="1"/>
  <c r="H210" i="8"/>
  <c r="I210" i="8" s="1"/>
  <c r="H212" i="8"/>
  <c r="I212" i="8" s="1"/>
  <c r="H214" i="8"/>
  <c r="I214" i="8" s="1"/>
  <c r="H216" i="8"/>
  <c r="I216" i="8" s="1"/>
  <c r="H218" i="8"/>
  <c r="I218" i="8" s="1"/>
  <c r="H220" i="8"/>
  <c r="I220" i="8" s="1"/>
  <c r="H222" i="8"/>
  <c r="I222" i="8" s="1"/>
  <c r="H224" i="8"/>
  <c r="I224" i="8" s="1"/>
  <c r="H226" i="8"/>
  <c r="I226" i="8" s="1"/>
  <c r="H228" i="8"/>
  <c r="I228" i="8" s="1"/>
  <c r="H230" i="8"/>
  <c r="I230" i="8" s="1"/>
  <c r="H232" i="8"/>
  <c r="I232" i="8" s="1"/>
  <c r="H234" i="8"/>
  <c r="I234" i="8" s="1"/>
  <c r="H236" i="8"/>
  <c r="I236" i="8" s="1"/>
  <c r="H238" i="8"/>
  <c r="I238" i="8" s="1"/>
  <c r="H240" i="8"/>
  <c r="I240" i="8" s="1"/>
  <c r="H242" i="8"/>
  <c r="I242" i="8" s="1"/>
  <c r="H244" i="8"/>
  <c r="I244" i="8" s="1"/>
  <c r="H246" i="8"/>
  <c r="I246" i="8" s="1"/>
  <c r="H248" i="8"/>
  <c r="I248" i="8" s="1"/>
  <c r="H250" i="8"/>
  <c r="I250" i="8" s="1"/>
  <c r="H252" i="8"/>
  <c r="I252" i="8" s="1"/>
  <c r="H254" i="8"/>
  <c r="I254" i="8" s="1"/>
  <c r="H256" i="8"/>
  <c r="I256" i="8" s="1"/>
  <c r="H258" i="8"/>
  <c r="I258" i="8" s="1"/>
  <c r="H260" i="8"/>
  <c r="I260" i="8" s="1"/>
  <c r="H262" i="8"/>
  <c r="I262" i="8" s="1"/>
  <c r="H264" i="8"/>
  <c r="I264" i="8" s="1"/>
  <c r="H266" i="8"/>
  <c r="I266" i="8" s="1"/>
  <c r="H268" i="8"/>
  <c r="I268" i="8" s="1"/>
  <c r="H270" i="8"/>
  <c r="I270" i="8" s="1"/>
  <c r="H272" i="8"/>
  <c r="I272" i="8" s="1"/>
  <c r="H274" i="8"/>
  <c r="I274" i="8" s="1"/>
  <c r="H276" i="8"/>
  <c r="I276" i="8" s="1"/>
  <c r="H278" i="8"/>
  <c r="I278" i="8" s="1"/>
  <c r="H280" i="8"/>
  <c r="I280" i="8" s="1"/>
  <c r="H282" i="8"/>
  <c r="I282" i="8" s="1"/>
  <c r="H284" i="8"/>
  <c r="I284" i="8" s="1"/>
  <c r="H286" i="8"/>
  <c r="I286" i="8" s="1"/>
  <c r="H288" i="8"/>
  <c r="I288" i="8" s="1"/>
  <c r="H290" i="8"/>
  <c r="I290" i="8" s="1"/>
  <c r="H292" i="8"/>
  <c r="I292" i="8" s="1"/>
  <c r="H294" i="8"/>
  <c r="I294" i="8" s="1"/>
  <c r="H296" i="8"/>
  <c r="I296" i="8" s="1"/>
  <c r="H298" i="8"/>
  <c r="I298" i="8" s="1"/>
  <c r="H16" i="8"/>
  <c r="I16" i="8" s="1"/>
  <c r="H32" i="8"/>
  <c r="I32" i="8" s="1"/>
  <c r="H48" i="8"/>
  <c r="I48" i="8" s="1"/>
  <c r="H64" i="8"/>
  <c r="I64" i="8" s="1"/>
  <c r="H80" i="8"/>
  <c r="I80" i="8" s="1"/>
  <c r="H96" i="8"/>
  <c r="I96" i="8" s="1"/>
  <c r="H112" i="8"/>
  <c r="I112" i="8" s="1"/>
  <c r="H128" i="8"/>
  <c r="I128" i="8" s="1"/>
  <c r="H144" i="8"/>
  <c r="I144" i="8" s="1"/>
  <c r="H160" i="8"/>
  <c r="I160" i="8" s="1"/>
  <c r="H175" i="8"/>
  <c r="I175" i="8" s="1"/>
  <c r="H183" i="8"/>
  <c r="I183" i="8" s="1"/>
  <c r="H191" i="8"/>
  <c r="I191" i="8" s="1"/>
  <c r="H199" i="8"/>
  <c r="I199" i="8" s="1"/>
  <c r="H207" i="8"/>
  <c r="I207" i="8" s="1"/>
  <c r="H215" i="8"/>
  <c r="I215" i="8" s="1"/>
  <c r="H223" i="8"/>
  <c r="I223" i="8" s="1"/>
  <c r="H231" i="8"/>
  <c r="I231" i="8" s="1"/>
  <c r="H239" i="8"/>
  <c r="I239" i="8" s="1"/>
  <c r="H247" i="8"/>
  <c r="I247" i="8" s="1"/>
  <c r="H255" i="8"/>
  <c r="I255" i="8" s="1"/>
  <c r="H263" i="8"/>
  <c r="I263" i="8" s="1"/>
  <c r="H271" i="8"/>
  <c r="I271" i="8" s="1"/>
  <c r="H279" i="8"/>
  <c r="I279" i="8" s="1"/>
  <c r="H287" i="8"/>
  <c r="I287" i="8" s="1"/>
  <c r="H295" i="8"/>
  <c r="I295" i="8" s="1"/>
  <c r="H300" i="8"/>
  <c r="I300" i="8" s="1"/>
  <c r="H302" i="8"/>
  <c r="I302" i="8" s="1"/>
  <c r="H304" i="8"/>
  <c r="I304" i="8" s="1"/>
  <c r="H306" i="8"/>
  <c r="I306" i="8" s="1"/>
  <c r="H308" i="8"/>
  <c r="I308" i="8" s="1"/>
  <c r="H310" i="8"/>
  <c r="I310" i="8" s="1"/>
  <c r="H312" i="8"/>
  <c r="I312" i="8" s="1"/>
  <c r="H314" i="8"/>
  <c r="I314" i="8" s="1"/>
  <c r="H316" i="8"/>
  <c r="I316" i="8" s="1"/>
  <c r="H318" i="8"/>
  <c r="I318" i="8" s="1"/>
  <c r="H320" i="8"/>
  <c r="I320" i="8" s="1"/>
  <c r="H322" i="8"/>
  <c r="I322" i="8" s="1"/>
  <c r="H324" i="8"/>
  <c r="I324" i="8" s="1"/>
  <c r="H326" i="8"/>
  <c r="I326" i="8" s="1"/>
  <c r="H328" i="8"/>
  <c r="I328" i="8" s="1"/>
  <c r="H330" i="8"/>
  <c r="I330" i="8" s="1"/>
  <c r="H332" i="8"/>
  <c r="I332" i="8" s="1"/>
  <c r="H334" i="8"/>
  <c r="I334" i="8" s="1"/>
  <c r="H336" i="8"/>
  <c r="I336" i="8" s="1"/>
  <c r="H338" i="8"/>
  <c r="I338" i="8" s="1"/>
  <c r="H340" i="8"/>
  <c r="I340" i="8" s="1"/>
  <c r="H342" i="8"/>
  <c r="I342" i="8" s="1"/>
  <c r="H344" i="8"/>
  <c r="I344" i="8" s="1"/>
  <c r="H346" i="8"/>
  <c r="I346" i="8" s="1"/>
  <c r="H348" i="8"/>
  <c r="I348" i="8" s="1"/>
  <c r="H350" i="8"/>
  <c r="I350" i="8" s="1"/>
  <c r="H352" i="8"/>
  <c r="I352" i="8" s="1"/>
  <c r="H354" i="8"/>
  <c r="I354" i="8" s="1"/>
  <c r="H356" i="8"/>
  <c r="I356" i="8" s="1"/>
  <c r="H358" i="8"/>
  <c r="I358" i="8" s="1"/>
  <c r="H360" i="8"/>
  <c r="I360" i="8" s="1"/>
  <c r="H362" i="8"/>
  <c r="I362" i="8" s="1"/>
  <c r="H364" i="8"/>
  <c r="I364" i="8" s="1"/>
  <c r="H366" i="8"/>
  <c r="I366" i="8" s="1"/>
  <c r="H368" i="8"/>
  <c r="I368" i="8" s="1"/>
  <c r="H370" i="8"/>
  <c r="I370" i="8" s="1"/>
  <c r="H372" i="8"/>
  <c r="I372" i="8" s="1"/>
  <c r="H374" i="8"/>
  <c r="I374" i="8" s="1"/>
  <c r="H376" i="8"/>
  <c r="I376" i="8" s="1"/>
  <c r="H378" i="8"/>
  <c r="I378" i="8" s="1"/>
  <c r="H380" i="8"/>
  <c r="I380" i="8" s="1"/>
  <c r="H382" i="8"/>
  <c r="I382" i="8" s="1"/>
  <c r="H384" i="8"/>
  <c r="I384" i="8" s="1"/>
  <c r="H386" i="8"/>
  <c r="I386" i="8" s="1"/>
  <c r="H388" i="8"/>
  <c r="I388" i="8" s="1"/>
  <c r="H390" i="8"/>
  <c r="I390" i="8" s="1"/>
  <c r="H392" i="8"/>
  <c r="I392" i="8" s="1"/>
  <c r="H394" i="8"/>
  <c r="I394" i="8" s="1"/>
  <c r="H396" i="8"/>
  <c r="I396" i="8" s="1"/>
  <c r="H398" i="8"/>
  <c r="I398" i="8" s="1"/>
  <c r="H400" i="8"/>
  <c r="I400" i="8" s="1"/>
  <c r="H402" i="8"/>
  <c r="I402" i="8" s="1"/>
  <c r="H404" i="8"/>
  <c r="I404" i="8" s="1"/>
  <c r="H406" i="8"/>
  <c r="I406" i="8" s="1"/>
  <c r="H408" i="8"/>
  <c r="I408" i="8" s="1"/>
  <c r="H410" i="8"/>
  <c r="I410" i="8" s="1"/>
  <c r="H412" i="8"/>
  <c r="I412" i="8" s="1"/>
  <c r="H414" i="8"/>
  <c r="I414" i="8" s="1"/>
  <c r="H416" i="8"/>
  <c r="I416" i="8" s="1"/>
  <c r="H10" i="8"/>
  <c r="I10" i="8" s="1"/>
  <c r="H26" i="8"/>
  <c r="I26" i="8" s="1"/>
  <c r="H42" i="8"/>
  <c r="I42" i="8" s="1"/>
  <c r="H58" i="8"/>
  <c r="I58" i="8" s="1"/>
  <c r="H74" i="8"/>
  <c r="I74" i="8" s="1"/>
  <c r="H90" i="8"/>
  <c r="I90" i="8" s="1"/>
  <c r="H106" i="8"/>
  <c r="I106" i="8" s="1"/>
  <c r="H122" i="8"/>
  <c r="I122" i="8" s="1"/>
  <c r="H138" i="8"/>
  <c r="I138" i="8" s="1"/>
  <c r="H154" i="8"/>
  <c r="I154" i="8" s="1"/>
  <c r="H170" i="8"/>
  <c r="I170" i="8" s="1"/>
  <c r="H173" i="8"/>
  <c r="I173" i="8" s="1"/>
  <c r="H181" i="8"/>
  <c r="I181" i="8" s="1"/>
  <c r="H189" i="8"/>
  <c r="I189" i="8" s="1"/>
  <c r="H197" i="8"/>
  <c r="I197" i="8" s="1"/>
  <c r="H205" i="8"/>
  <c r="I205" i="8" s="1"/>
  <c r="H213" i="8"/>
  <c r="I213" i="8" s="1"/>
  <c r="H221" i="8"/>
  <c r="I221" i="8" s="1"/>
  <c r="H229" i="8"/>
  <c r="I229" i="8" s="1"/>
  <c r="H237" i="8"/>
  <c r="I237" i="8" s="1"/>
  <c r="H245" i="8"/>
  <c r="I245" i="8" s="1"/>
  <c r="H253" i="8"/>
  <c r="I253" i="8" s="1"/>
  <c r="H261" i="8"/>
  <c r="I261" i="8" s="1"/>
  <c r="H269" i="8"/>
  <c r="I269" i="8" s="1"/>
  <c r="H277" i="8"/>
  <c r="I277" i="8" s="1"/>
  <c r="H285" i="8"/>
  <c r="I285" i="8" s="1"/>
  <c r="H293" i="8"/>
  <c r="I293" i="8" s="1"/>
  <c r="H24" i="8"/>
  <c r="I24" i="8" s="1"/>
  <c r="H56" i="8"/>
  <c r="I56" i="8" s="1"/>
  <c r="H88" i="8"/>
  <c r="I88" i="8" s="1"/>
  <c r="H120" i="8"/>
  <c r="I120" i="8" s="1"/>
  <c r="H152" i="8"/>
  <c r="I152" i="8" s="1"/>
  <c r="H177" i="8"/>
  <c r="I177" i="8" s="1"/>
  <c r="H193" i="8"/>
  <c r="I193" i="8" s="1"/>
  <c r="H209" i="8"/>
  <c r="I209" i="8" s="1"/>
  <c r="H225" i="8"/>
  <c r="I225" i="8" s="1"/>
  <c r="H241" i="8"/>
  <c r="I241" i="8" s="1"/>
  <c r="H257" i="8"/>
  <c r="I257" i="8" s="1"/>
  <c r="H273" i="8"/>
  <c r="I273" i="8" s="1"/>
  <c r="H289" i="8"/>
  <c r="I289" i="8" s="1"/>
  <c r="H301" i="8"/>
  <c r="I301" i="8" s="1"/>
  <c r="H309" i="8"/>
  <c r="I309" i="8" s="1"/>
  <c r="H317" i="8"/>
  <c r="I317" i="8" s="1"/>
  <c r="H325" i="8"/>
  <c r="I325" i="8" s="1"/>
  <c r="H333" i="8"/>
  <c r="I333" i="8" s="1"/>
  <c r="H341" i="8"/>
  <c r="I341" i="8" s="1"/>
  <c r="H349" i="8"/>
  <c r="I349" i="8" s="1"/>
  <c r="H357" i="8"/>
  <c r="I357" i="8" s="1"/>
  <c r="H365" i="8"/>
  <c r="I365" i="8" s="1"/>
  <c r="H373" i="8"/>
  <c r="I373" i="8" s="1"/>
  <c r="H381" i="8"/>
  <c r="I381" i="8" s="1"/>
  <c r="H389" i="8"/>
  <c r="I389" i="8" s="1"/>
  <c r="H397" i="8"/>
  <c r="I397" i="8" s="1"/>
  <c r="H405" i="8"/>
  <c r="I405" i="8" s="1"/>
  <c r="H413" i="8"/>
  <c r="I413" i="8" s="1"/>
  <c r="H418" i="8"/>
  <c r="I418" i="8" s="1"/>
  <c r="H420" i="8"/>
  <c r="I420" i="8" s="1"/>
  <c r="H422" i="8"/>
  <c r="I422" i="8" s="1"/>
  <c r="H424" i="8"/>
  <c r="I424" i="8" s="1"/>
  <c r="H426" i="8"/>
  <c r="I426" i="8" s="1"/>
  <c r="H428" i="8"/>
  <c r="I428" i="8" s="1"/>
  <c r="H430" i="8"/>
  <c r="I430" i="8" s="1"/>
  <c r="H432" i="8"/>
  <c r="I432" i="8" s="1"/>
  <c r="H434" i="8"/>
  <c r="I434" i="8" s="1"/>
  <c r="H436" i="8"/>
  <c r="I436" i="8" s="1"/>
  <c r="H438" i="8"/>
  <c r="I438" i="8" s="1"/>
  <c r="H440" i="8"/>
  <c r="I440" i="8" s="1"/>
  <c r="H442" i="8"/>
  <c r="I442" i="8" s="1"/>
  <c r="H444" i="8"/>
  <c r="I444" i="8" s="1"/>
  <c r="H446" i="8"/>
  <c r="I446" i="8" s="1"/>
  <c r="H448" i="8"/>
  <c r="I448" i="8" s="1"/>
  <c r="H450" i="8"/>
  <c r="I450" i="8" s="1"/>
  <c r="H452" i="8"/>
  <c r="I452" i="8" s="1"/>
  <c r="H454" i="8"/>
  <c r="I454" i="8" s="1"/>
  <c r="H456" i="8"/>
  <c r="I456" i="8" s="1"/>
  <c r="H458" i="8"/>
  <c r="I458" i="8" s="1"/>
  <c r="H460" i="8"/>
  <c r="I460" i="8" s="1"/>
  <c r="H462" i="8"/>
  <c r="I462" i="8" s="1"/>
  <c r="H464" i="8"/>
  <c r="I464" i="8" s="1"/>
  <c r="H466" i="8"/>
  <c r="I466" i="8" s="1"/>
  <c r="H468" i="8"/>
  <c r="I468" i="8" s="1"/>
  <c r="H470" i="8"/>
  <c r="I470" i="8" s="1"/>
  <c r="H472" i="8"/>
  <c r="I472" i="8" s="1"/>
  <c r="H474" i="8"/>
  <c r="I474" i="8" s="1"/>
  <c r="H476" i="8"/>
  <c r="I476" i="8" s="1"/>
  <c r="H478" i="8"/>
  <c r="I478" i="8" s="1"/>
  <c r="H480" i="8"/>
  <c r="I480" i="8" s="1"/>
  <c r="H482" i="8"/>
  <c r="I482" i="8" s="1"/>
  <c r="H484" i="8"/>
  <c r="I484" i="8" s="1"/>
  <c r="H486" i="8"/>
  <c r="I486" i="8" s="1"/>
  <c r="H488" i="8"/>
  <c r="I488" i="8" s="1"/>
  <c r="H490" i="8"/>
  <c r="I490" i="8" s="1"/>
  <c r="H492" i="8"/>
  <c r="I492" i="8" s="1"/>
  <c r="H494" i="8"/>
  <c r="I494" i="8" s="1"/>
  <c r="H496" i="8"/>
  <c r="I496" i="8" s="1"/>
  <c r="H498" i="8"/>
  <c r="I498" i="8" s="1"/>
  <c r="H500" i="8"/>
  <c r="I500" i="8" s="1"/>
  <c r="H502" i="8"/>
  <c r="I502" i="8" s="1"/>
  <c r="H504" i="8"/>
  <c r="I504" i="8" s="1"/>
  <c r="H506" i="8"/>
  <c r="I506" i="8" s="1"/>
  <c r="H508" i="8"/>
  <c r="I508" i="8" s="1"/>
  <c r="H510" i="8"/>
  <c r="I510" i="8" s="1"/>
  <c r="H512" i="8"/>
  <c r="I512" i="8" s="1"/>
  <c r="H514" i="8"/>
  <c r="I514" i="8" s="1"/>
  <c r="H516" i="8"/>
  <c r="I516" i="8" s="1"/>
  <c r="H518" i="8"/>
  <c r="I518" i="8" s="1"/>
  <c r="H520" i="8"/>
  <c r="I520" i="8" s="1"/>
  <c r="H522" i="8"/>
  <c r="I522" i="8" s="1"/>
  <c r="H524" i="8"/>
  <c r="I524" i="8" s="1"/>
  <c r="H526" i="8"/>
  <c r="I526" i="8" s="1"/>
  <c r="H528" i="8"/>
  <c r="I528" i="8" s="1"/>
  <c r="H530" i="8"/>
  <c r="I530" i="8" s="1"/>
  <c r="H532" i="8"/>
  <c r="I532" i="8" s="1"/>
  <c r="H534" i="8"/>
  <c r="I534" i="8" s="1"/>
  <c r="H536" i="8"/>
  <c r="I536" i="8" s="1"/>
  <c r="H538" i="8"/>
  <c r="I538" i="8" s="1"/>
  <c r="H540" i="8"/>
  <c r="I540" i="8" s="1"/>
  <c r="H542" i="8"/>
  <c r="I542" i="8" s="1"/>
  <c r="H544" i="8"/>
  <c r="I544" i="8" s="1"/>
  <c r="H546" i="8"/>
  <c r="I546" i="8" s="1"/>
  <c r="H548" i="8"/>
  <c r="I548" i="8" s="1"/>
  <c r="H550" i="8"/>
  <c r="I550" i="8" s="1"/>
  <c r="H552" i="8"/>
  <c r="I552" i="8" s="1"/>
  <c r="H554" i="8"/>
  <c r="I554" i="8" s="1"/>
  <c r="H556" i="8"/>
  <c r="I556" i="8" s="1"/>
  <c r="H558" i="8"/>
  <c r="I558" i="8" s="1"/>
  <c r="H560" i="8"/>
  <c r="I560" i="8" s="1"/>
  <c r="H562" i="8"/>
  <c r="I562" i="8" s="1"/>
  <c r="H564" i="8"/>
  <c r="I564" i="8" s="1"/>
  <c r="H566" i="8"/>
  <c r="I566" i="8" s="1"/>
  <c r="H568" i="8"/>
  <c r="I568" i="8" s="1"/>
  <c r="H570" i="8"/>
  <c r="I570" i="8" s="1"/>
  <c r="H572" i="8"/>
  <c r="I572" i="8" s="1"/>
  <c r="H574" i="8"/>
  <c r="I574" i="8" s="1"/>
  <c r="H576" i="8"/>
  <c r="I576" i="8" s="1"/>
  <c r="H578" i="8"/>
  <c r="I578" i="8" s="1"/>
  <c r="H580" i="8"/>
  <c r="I580" i="8" s="1"/>
  <c r="H582" i="8"/>
  <c r="I582" i="8" s="1"/>
  <c r="H584" i="8"/>
  <c r="I584" i="8" s="1"/>
  <c r="H586" i="8"/>
  <c r="I586" i="8" s="1"/>
  <c r="H588" i="8"/>
  <c r="I588" i="8" s="1"/>
  <c r="H590" i="8"/>
  <c r="I590" i="8" s="1"/>
  <c r="H592" i="8"/>
  <c r="I592" i="8" s="1"/>
  <c r="H594" i="8"/>
  <c r="I594" i="8" s="1"/>
  <c r="H596" i="8"/>
  <c r="I596" i="8" s="1"/>
  <c r="H598" i="8"/>
  <c r="I598" i="8" s="1"/>
  <c r="H600" i="8"/>
  <c r="I600" i="8" s="1"/>
  <c r="H602" i="8"/>
  <c r="I602" i="8" s="1"/>
  <c r="H604" i="8"/>
  <c r="I604" i="8" s="1"/>
  <c r="H606" i="8"/>
  <c r="I606" i="8" s="1"/>
  <c r="H608" i="8"/>
  <c r="I608" i="8" s="1"/>
  <c r="H610" i="8"/>
  <c r="I610" i="8" s="1"/>
  <c r="H612" i="8"/>
  <c r="I612" i="8" s="1"/>
  <c r="H614" i="8"/>
  <c r="I614" i="8" s="1"/>
  <c r="H616" i="8"/>
  <c r="I616" i="8" s="1"/>
  <c r="H618" i="8"/>
  <c r="I618" i="8" s="1"/>
  <c r="H620" i="8"/>
  <c r="I620" i="8" s="1"/>
  <c r="H622" i="8"/>
  <c r="I622" i="8" s="1"/>
  <c r="H624" i="8"/>
  <c r="I624" i="8" s="1"/>
  <c r="H626" i="8"/>
  <c r="I626" i="8" s="1"/>
  <c r="H628" i="8"/>
  <c r="I628" i="8" s="1"/>
  <c r="H630" i="8"/>
  <c r="I630" i="8" s="1"/>
  <c r="H632" i="8"/>
  <c r="I632" i="8" s="1"/>
  <c r="H634" i="8"/>
  <c r="I634" i="8" s="1"/>
  <c r="H636" i="8"/>
  <c r="I636" i="8" s="1"/>
  <c r="H638" i="8"/>
  <c r="I638" i="8" s="1"/>
  <c r="H640" i="8"/>
  <c r="I640" i="8" s="1"/>
  <c r="H642" i="8"/>
  <c r="I642" i="8" s="1"/>
  <c r="H644" i="8"/>
  <c r="I644" i="8" s="1"/>
  <c r="H646" i="8"/>
  <c r="I646" i="8" s="1"/>
  <c r="H648" i="8"/>
  <c r="I648" i="8" s="1"/>
  <c r="H650" i="8"/>
  <c r="I650" i="8" s="1"/>
  <c r="H652" i="8"/>
  <c r="I652" i="8" s="1"/>
  <c r="H654" i="8"/>
  <c r="I654" i="8" s="1"/>
  <c r="H656" i="8"/>
  <c r="I656" i="8" s="1"/>
  <c r="H658" i="8"/>
  <c r="I658" i="8" s="1"/>
  <c r="H660" i="8"/>
  <c r="I660" i="8" s="1"/>
  <c r="H662" i="8"/>
  <c r="I662" i="8" s="1"/>
  <c r="H664" i="8"/>
  <c r="I664" i="8" s="1"/>
  <c r="H666" i="8"/>
  <c r="I666" i="8" s="1"/>
  <c r="H668" i="8"/>
  <c r="I668" i="8" s="1"/>
  <c r="H670" i="8"/>
  <c r="I670" i="8" s="1"/>
  <c r="H672" i="8"/>
  <c r="I672" i="8" s="1"/>
  <c r="H674" i="8"/>
  <c r="I674" i="8" s="1"/>
  <c r="H676" i="8"/>
  <c r="I676" i="8" s="1"/>
  <c r="H678" i="8"/>
  <c r="I678" i="8" s="1"/>
  <c r="H680" i="8"/>
  <c r="I680" i="8" s="1"/>
  <c r="H682" i="8"/>
  <c r="I682" i="8" s="1"/>
  <c r="H684" i="8"/>
  <c r="I684" i="8" s="1"/>
  <c r="H686" i="8"/>
  <c r="I686" i="8" s="1"/>
  <c r="H688" i="8"/>
  <c r="I688" i="8" s="1"/>
  <c r="H690" i="8"/>
  <c r="I690" i="8" s="1"/>
  <c r="H692" i="8"/>
  <c r="I692" i="8" s="1"/>
  <c r="H694" i="8"/>
  <c r="I694" i="8" s="1"/>
  <c r="H696" i="8"/>
  <c r="I696" i="8" s="1"/>
  <c r="H698" i="8"/>
  <c r="I698" i="8" s="1"/>
  <c r="H700" i="8"/>
  <c r="I700" i="8" s="1"/>
  <c r="H18" i="8"/>
  <c r="I18" i="8" s="1"/>
  <c r="H50" i="8"/>
  <c r="I50" i="8" s="1"/>
  <c r="H82" i="8"/>
  <c r="I82" i="8" s="1"/>
  <c r="H114" i="8"/>
  <c r="I114" i="8" s="1"/>
  <c r="H146" i="8"/>
  <c r="I146" i="8" s="1"/>
  <c r="H187" i="8"/>
  <c r="I187" i="8" s="1"/>
  <c r="H203" i="8"/>
  <c r="I203" i="8" s="1"/>
  <c r="H219" i="8"/>
  <c r="I219" i="8" s="1"/>
  <c r="H235" i="8"/>
  <c r="I235" i="8" s="1"/>
  <c r="H251" i="8"/>
  <c r="I251" i="8" s="1"/>
  <c r="H267" i="8"/>
  <c r="I267" i="8" s="1"/>
  <c r="H283" i="8"/>
  <c r="I283" i="8" s="1"/>
  <c r="H299" i="8"/>
  <c r="I299" i="8" s="1"/>
  <c r="H307" i="8"/>
  <c r="I307" i="8" s="1"/>
  <c r="H315" i="8"/>
  <c r="I315" i="8" s="1"/>
  <c r="H323" i="8"/>
  <c r="I323" i="8" s="1"/>
  <c r="H331" i="8"/>
  <c r="I331" i="8" s="1"/>
  <c r="H339" i="8"/>
  <c r="I339" i="8" s="1"/>
  <c r="H347" i="8"/>
  <c r="I347" i="8" s="1"/>
  <c r="H355" i="8"/>
  <c r="I355" i="8" s="1"/>
  <c r="H363" i="8"/>
  <c r="I363" i="8" s="1"/>
  <c r="H371" i="8"/>
  <c r="I371" i="8" s="1"/>
  <c r="H379" i="8"/>
  <c r="I379" i="8" s="1"/>
  <c r="H387" i="8"/>
  <c r="I387" i="8" s="1"/>
  <c r="H395" i="8"/>
  <c r="I395" i="8" s="1"/>
  <c r="H403" i="8"/>
  <c r="I403" i="8" s="1"/>
  <c r="H411" i="8"/>
  <c r="I411" i="8" s="1"/>
  <c r="H40" i="8"/>
  <c r="I40" i="8" s="1"/>
  <c r="H104" i="8"/>
  <c r="I104" i="8" s="1"/>
  <c r="H168" i="8"/>
  <c r="I168" i="8" s="1"/>
  <c r="H179" i="8"/>
  <c r="I179" i="8" s="1"/>
  <c r="H211" i="8"/>
  <c r="I211" i="8" s="1"/>
  <c r="H243" i="8"/>
  <c r="I243" i="8" s="1"/>
  <c r="H275" i="8"/>
  <c r="I275" i="8" s="1"/>
  <c r="H303" i="8"/>
  <c r="I303" i="8" s="1"/>
  <c r="H319" i="8"/>
  <c r="I319" i="8" s="1"/>
  <c r="H335" i="8"/>
  <c r="I335" i="8" s="1"/>
  <c r="H351" i="8"/>
  <c r="I351" i="8" s="1"/>
  <c r="H367" i="8"/>
  <c r="I367" i="8" s="1"/>
  <c r="H383" i="8"/>
  <c r="I383" i="8" s="1"/>
  <c r="H399" i="8"/>
  <c r="I399" i="8" s="1"/>
  <c r="H415" i="8"/>
  <c r="I415" i="8" s="1"/>
  <c r="H423" i="8"/>
  <c r="I423" i="8" s="1"/>
  <c r="H431" i="8"/>
  <c r="I431" i="8" s="1"/>
  <c r="H439" i="8"/>
  <c r="I439" i="8" s="1"/>
  <c r="H447" i="8"/>
  <c r="I447" i="8" s="1"/>
  <c r="H455" i="8"/>
  <c r="I455" i="8" s="1"/>
  <c r="H463" i="8"/>
  <c r="I463" i="8" s="1"/>
  <c r="H471" i="8"/>
  <c r="I471" i="8" s="1"/>
  <c r="H479" i="8"/>
  <c r="I479" i="8" s="1"/>
  <c r="H487" i="8"/>
  <c r="I487" i="8" s="1"/>
  <c r="H495" i="8"/>
  <c r="I495" i="8" s="1"/>
  <c r="H503" i="8"/>
  <c r="I503" i="8" s="1"/>
  <c r="H511" i="8"/>
  <c r="I511" i="8" s="1"/>
  <c r="H519" i="8"/>
  <c r="I519" i="8" s="1"/>
  <c r="H527" i="8"/>
  <c r="I527" i="8" s="1"/>
  <c r="H535" i="8"/>
  <c r="I535" i="8" s="1"/>
  <c r="H543" i="8"/>
  <c r="I543" i="8" s="1"/>
  <c r="H551" i="8"/>
  <c r="I551" i="8" s="1"/>
  <c r="H559" i="8"/>
  <c r="I559" i="8" s="1"/>
  <c r="H567" i="8"/>
  <c r="I567" i="8" s="1"/>
  <c r="H575" i="8"/>
  <c r="I575" i="8" s="1"/>
  <c r="H583" i="8"/>
  <c r="I583" i="8" s="1"/>
  <c r="H591" i="8"/>
  <c r="I591" i="8" s="1"/>
  <c r="H599" i="8"/>
  <c r="I599" i="8" s="1"/>
  <c r="H607" i="8"/>
  <c r="I607" i="8" s="1"/>
  <c r="H615" i="8"/>
  <c r="I615" i="8" s="1"/>
  <c r="H623" i="8"/>
  <c r="I623" i="8" s="1"/>
  <c r="H631" i="8"/>
  <c r="I631" i="8" s="1"/>
  <c r="H639" i="8"/>
  <c r="I639" i="8" s="1"/>
  <c r="H647" i="8"/>
  <c r="I647" i="8" s="1"/>
  <c r="H655" i="8"/>
  <c r="I655" i="8" s="1"/>
  <c r="H663" i="8"/>
  <c r="I663" i="8" s="1"/>
  <c r="H671" i="8"/>
  <c r="I671" i="8" s="1"/>
  <c r="H679" i="8"/>
  <c r="I679" i="8" s="1"/>
  <c r="H687" i="8"/>
  <c r="I687" i="8" s="1"/>
  <c r="H695" i="8"/>
  <c r="I695" i="8" s="1"/>
  <c r="H34" i="8"/>
  <c r="I34" i="8" s="1"/>
  <c r="H98" i="8"/>
  <c r="I98" i="8" s="1"/>
  <c r="H162" i="8"/>
  <c r="I162" i="8" s="1"/>
  <c r="H201" i="8"/>
  <c r="I201" i="8" s="1"/>
  <c r="H233" i="8"/>
  <c r="I233" i="8" s="1"/>
  <c r="H265" i="8"/>
  <c r="I265" i="8" s="1"/>
  <c r="H297" i="8"/>
  <c r="I297" i="8" s="1"/>
  <c r="H313" i="8"/>
  <c r="I313" i="8" s="1"/>
  <c r="H329" i="8"/>
  <c r="I329" i="8" s="1"/>
  <c r="H345" i="8"/>
  <c r="I345" i="8" s="1"/>
  <c r="H361" i="8"/>
  <c r="I361" i="8" s="1"/>
  <c r="H377" i="8"/>
  <c r="I377" i="8" s="1"/>
  <c r="H393" i="8"/>
  <c r="I393" i="8" s="1"/>
  <c r="H409" i="8"/>
  <c r="I409" i="8" s="1"/>
  <c r="H421" i="8"/>
  <c r="I421" i="8" s="1"/>
  <c r="H429" i="8"/>
  <c r="I429" i="8" s="1"/>
  <c r="H437" i="8"/>
  <c r="I437" i="8" s="1"/>
  <c r="H445" i="8"/>
  <c r="I445" i="8" s="1"/>
  <c r="H453" i="8"/>
  <c r="I453" i="8" s="1"/>
  <c r="H461" i="8"/>
  <c r="I461" i="8" s="1"/>
  <c r="H469" i="8"/>
  <c r="I469" i="8" s="1"/>
  <c r="H477" i="8"/>
  <c r="I477" i="8" s="1"/>
  <c r="H485" i="8"/>
  <c r="I485" i="8" s="1"/>
  <c r="H493" i="8"/>
  <c r="I493" i="8" s="1"/>
  <c r="H501" i="8"/>
  <c r="I501" i="8" s="1"/>
  <c r="H509" i="8"/>
  <c r="I509" i="8" s="1"/>
  <c r="H517" i="8"/>
  <c r="I517" i="8" s="1"/>
  <c r="H525" i="8"/>
  <c r="I525" i="8" s="1"/>
  <c r="H533" i="8"/>
  <c r="I533" i="8" s="1"/>
  <c r="H541" i="8"/>
  <c r="I541" i="8" s="1"/>
  <c r="H549" i="8"/>
  <c r="I549" i="8" s="1"/>
  <c r="H557" i="8"/>
  <c r="I557" i="8" s="1"/>
  <c r="H565" i="8"/>
  <c r="I565" i="8" s="1"/>
  <c r="H573" i="8"/>
  <c r="I573" i="8" s="1"/>
  <c r="H581" i="8"/>
  <c r="I581" i="8" s="1"/>
  <c r="H589" i="8"/>
  <c r="I589" i="8" s="1"/>
  <c r="H597" i="8"/>
  <c r="I597" i="8" s="1"/>
  <c r="H605" i="8"/>
  <c r="I605" i="8" s="1"/>
  <c r="H613" i="8"/>
  <c r="I613" i="8" s="1"/>
  <c r="H621" i="8"/>
  <c r="I621" i="8" s="1"/>
  <c r="H629" i="8"/>
  <c r="I629" i="8" s="1"/>
  <c r="H637" i="8"/>
  <c r="I637" i="8" s="1"/>
  <c r="H645" i="8"/>
  <c r="I645" i="8" s="1"/>
  <c r="H653" i="8"/>
  <c r="I653" i="8" s="1"/>
  <c r="H661" i="8"/>
  <c r="I661" i="8" s="1"/>
  <c r="H669" i="8"/>
  <c r="I669" i="8" s="1"/>
  <c r="H677" i="8"/>
  <c r="I677" i="8" s="1"/>
  <c r="H685" i="8"/>
  <c r="I685" i="8" s="1"/>
  <c r="H693" i="8"/>
  <c r="I693" i="8" s="1"/>
  <c r="H701" i="8"/>
  <c r="I701" i="8" s="1"/>
  <c r="H703" i="8"/>
  <c r="I703" i="8" s="1"/>
  <c r="H705" i="8"/>
  <c r="I705" i="8" s="1"/>
  <c r="H707" i="8"/>
  <c r="I707" i="8" s="1"/>
  <c r="H709" i="8"/>
  <c r="I709" i="8" s="1"/>
  <c r="H711" i="8"/>
  <c r="I711" i="8" s="1"/>
  <c r="H713" i="8"/>
  <c r="I713" i="8" s="1"/>
  <c r="H715" i="8"/>
  <c r="I715" i="8" s="1"/>
  <c r="H717" i="8"/>
  <c r="I717" i="8" s="1"/>
  <c r="H719" i="8"/>
  <c r="I719" i="8" s="1"/>
  <c r="H721" i="8"/>
  <c r="I721" i="8" s="1"/>
  <c r="H723" i="8"/>
  <c r="I723" i="8" s="1"/>
  <c r="H725" i="8"/>
  <c r="I725" i="8" s="1"/>
  <c r="H727" i="8"/>
  <c r="I727" i="8" s="1"/>
  <c r="H729" i="8"/>
  <c r="I729" i="8" s="1"/>
  <c r="H731" i="8"/>
  <c r="I731" i="8" s="1"/>
  <c r="H733" i="8"/>
  <c r="I733" i="8" s="1"/>
  <c r="H735" i="8"/>
  <c r="I735" i="8" s="1"/>
  <c r="H737" i="8"/>
  <c r="I737" i="8" s="1"/>
  <c r="H739" i="8"/>
  <c r="I739" i="8" s="1"/>
  <c r="H741" i="8"/>
  <c r="I741" i="8" s="1"/>
  <c r="H743" i="8"/>
  <c r="I743" i="8" s="1"/>
  <c r="H745" i="8"/>
  <c r="I745" i="8" s="1"/>
  <c r="H747" i="8"/>
  <c r="I747" i="8" s="1"/>
  <c r="H749" i="8"/>
  <c r="I749" i="8" s="1"/>
  <c r="H751" i="8"/>
  <c r="I751" i="8" s="1"/>
  <c r="H753" i="8"/>
  <c r="I753" i="8" s="1"/>
  <c r="H755" i="8"/>
  <c r="I755" i="8" s="1"/>
  <c r="H757" i="8"/>
  <c r="I757" i="8" s="1"/>
  <c r="H759" i="8"/>
  <c r="I759" i="8" s="1"/>
  <c r="H761" i="8"/>
  <c r="I761" i="8" s="1"/>
  <c r="H763" i="8"/>
  <c r="I763" i="8" s="1"/>
  <c r="H765" i="8"/>
  <c r="I765" i="8" s="1"/>
  <c r="H767" i="8"/>
  <c r="I767" i="8" s="1"/>
  <c r="H769" i="8"/>
  <c r="I769" i="8" s="1"/>
  <c r="H771" i="8"/>
  <c r="I771" i="8" s="1"/>
  <c r="H773" i="8"/>
  <c r="I773" i="8" s="1"/>
  <c r="H775" i="8"/>
  <c r="I775" i="8" s="1"/>
  <c r="H777" i="8"/>
  <c r="I777" i="8" s="1"/>
  <c r="H779" i="8"/>
  <c r="I779" i="8" s="1"/>
  <c r="H781" i="8"/>
  <c r="I781" i="8" s="1"/>
  <c r="H783" i="8"/>
  <c r="I783" i="8" s="1"/>
  <c r="H785" i="8"/>
  <c r="I785" i="8" s="1"/>
  <c r="H787" i="8"/>
  <c r="I787" i="8" s="1"/>
  <c r="H789" i="8"/>
  <c r="I789" i="8" s="1"/>
  <c r="H791" i="8"/>
  <c r="I791" i="8" s="1"/>
  <c r="H793" i="8"/>
  <c r="I793" i="8" s="1"/>
  <c r="H795" i="8"/>
  <c r="I795" i="8" s="1"/>
  <c r="H797" i="8"/>
  <c r="I797" i="8" s="1"/>
  <c r="H799" i="8"/>
  <c r="I799" i="8" s="1"/>
  <c r="H801" i="8"/>
  <c r="I801" i="8" s="1"/>
  <c r="H803" i="8"/>
  <c r="I803" i="8" s="1"/>
  <c r="H805" i="8"/>
  <c r="I805" i="8" s="1"/>
  <c r="H807" i="8"/>
  <c r="I807" i="8" s="1"/>
  <c r="H809" i="8"/>
  <c r="I809" i="8" s="1"/>
  <c r="H811" i="8"/>
  <c r="I811" i="8" s="1"/>
  <c r="H813" i="8"/>
  <c r="I813" i="8" s="1"/>
  <c r="H815" i="8"/>
  <c r="I815" i="8" s="1"/>
  <c r="H817" i="8"/>
  <c r="I817" i="8" s="1"/>
  <c r="H819" i="8"/>
  <c r="I819" i="8" s="1"/>
  <c r="H821" i="8"/>
  <c r="I821" i="8" s="1"/>
  <c r="H823" i="8"/>
  <c r="I823" i="8" s="1"/>
  <c r="H825" i="8"/>
  <c r="I825" i="8" s="1"/>
  <c r="H827" i="8"/>
  <c r="I827" i="8" s="1"/>
  <c r="H829" i="8"/>
  <c r="I829" i="8" s="1"/>
  <c r="H831" i="8"/>
  <c r="I831" i="8" s="1"/>
  <c r="H833" i="8"/>
  <c r="I833" i="8" s="1"/>
  <c r="H835" i="8"/>
  <c r="I835" i="8" s="1"/>
  <c r="H837" i="8"/>
  <c r="I837" i="8" s="1"/>
  <c r="H839" i="8"/>
  <c r="I839" i="8" s="1"/>
  <c r="H841" i="8"/>
  <c r="I841" i="8" s="1"/>
  <c r="H843" i="8"/>
  <c r="I843" i="8" s="1"/>
  <c r="H845" i="8"/>
  <c r="I845" i="8" s="1"/>
  <c r="H847" i="8"/>
  <c r="I847" i="8" s="1"/>
  <c r="H849" i="8"/>
  <c r="I849" i="8" s="1"/>
  <c r="H851" i="8"/>
  <c r="I851" i="8" s="1"/>
  <c r="H853" i="8"/>
  <c r="I853" i="8" s="1"/>
  <c r="H855" i="8"/>
  <c r="I855" i="8" s="1"/>
  <c r="H857" i="8"/>
  <c r="I857" i="8" s="1"/>
  <c r="H859" i="8"/>
  <c r="I859" i="8" s="1"/>
  <c r="H861" i="8"/>
  <c r="I861" i="8" s="1"/>
  <c r="H863" i="8"/>
  <c r="I863" i="8" s="1"/>
  <c r="H865" i="8"/>
  <c r="I865" i="8" s="1"/>
  <c r="H867" i="8"/>
  <c r="I867" i="8" s="1"/>
  <c r="H869" i="8"/>
  <c r="I869" i="8" s="1"/>
  <c r="H871" i="8"/>
  <c r="I871" i="8" s="1"/>
  <c r="H873" i="8"/>
  <c r="I873" i="8" s="1"/>
  <c r="H875" i="8"/>
  <c r="I875" i="8" s="1"/>
  <c r="H877" i="8"/>
  <c r="I877" i="8" s="1"/>
  <c r="H879" i="8"/>
  <c r="I879" i="8" s="1"/>
  <c r="H881" i="8"/>
  <c r="I881" i="8" s="1"/>
  <c r="H883" i="8"/>
  <c r="I883" i="8" s="1"/>
  <c r="H885" i="8"/>
  <c r="I885" i="8" s="1"/>
  <c r="H887" i="8"/>
  <c r="I887" i="8" s="1"/>
  <c r="H889" i="8"/>
  <c r="I889" i="8" s="1"/>
  <c r="H891" i="8"/>
  <c r="I891" i="8" s="1"/>
  <c r="H893" i="8"/>
  <c r="I893" i="8" s="1"/>
  <c r="H895" i="8"/>
  <c r="I895" i="8" s="1"/>
  <c r="H897" i="8"/>
  <c r="I897" i="8" s="1"/>
  <c r="H899" i="8"/>
  <c r="I899" i="8" s="1"/>
  <c r="H901" i="8"/>
  <c r="I901" i="8" s="1"/>
  <c r="H903" i="8"/>
  <c r="I903" i="8" s="1"/>
  <c r="H905" i="8"/>
  <c r="I905" i="8" s="1"/>
  <c r="H907" i="8"/>
  <c r="I907" i="8" s="1"/>
  <c r="H909" i="8"/>
  <c r="I909" i="8" s="1"/>
  <c r="H911" i="8"/>
  <c r="I911" i="8" s="1"/>
  <c r="H913" i="8"/>
  <c r="I913" i="8" s="1"/>
  <c r="H915" i="8"/>
  <c r="I915" i="8" s="1"/>
  <c r="H917" i="8"/>
  <c r="I917" i="8" s="1"/>
  <c r="H919" i="8"/>
  <c r="I919" i="8" s="1"/>
  <c r="H921" i="8"/>
  <c r="I921" i="8" s="1"/>
  <c r="H923" i="8"/>
  <c r="I923" i="8" s="1"/>
  <c r="H925" i="8"/>
  <c r="I925" i="8" s="1"/>
  <c r="H927" i="8"/>
  <c r="I927" i="8" s="1"/>
  <c r="H929" i="8"/>
  <c r="I929" i="8" s="1"/>
  <c r="H931" i="8"/>
  <c r="I931" i="8" s="1"/>
  <c r="H933" i="8"/>
  <c r="I933" i="8" s="1"/>
  <c r="H935" i="8"/>
  <c r="I935" i="8" s="1"/>
  <c r="H937" i="8"/>
  <c r="I937" i="8" s="1"/>
  <c r="H939" i="8"/>
  <c r="I939" i="8" s="1"/>
  <c r="H941" i="8"/>
  <c r="I941" i="8" s="1"/>
  <c r="H72" i="8"/>
  <c r="I72" i="8" s="1"/>
  <c r="H185" i="8"/>
  <c r="I185" i="8" s="1"/>
  <c r="H249" i="8"/>
  <c r="I249" i="8" s="1"/>
  <c r="H305" i="8"/>
  <c r="I305" i="8" s="1"/>
  <c r="H337" i="8"/>
  <c r="I337" i="8" s="1"/>
  <c r="H369" i="8"/>
  <c r="I369" i="8" s="1"/>
  <c r="H401" i="8"/>
  <c r="I401" i="8" s="1"/>
  <c r="H425" i="8"/>
  <c r="I425" i="8" s="1"/>
  <c r="H441" i="8"/>
  <c r="I441" i="8" s="1"/>
  <c r="H457" i="8"/>
  <c r="I457" i="8" s="1"/>
  <c r="H473" i="8"/>
  <c r="I473" i="8" s="1"/>
  <c r="H489" i="8"/>
  <c r="I489" i="8" s="1"/>
  <c r="H505" i="8"/>
  <c r="I505" i="8" s="1"/>
  <c r="H521" i="8"/>
  <c r="I521" i="8" s="1"/>
  <c r="H537" i="8"/>
  <c r="I537" i="8" s="1"/>
  <c r="H553" i="8"/>
  <c r="I553" i="8" s="1"/>
  <c r="H569" i="8"/>
  <c r="I569" i="8" s="1"/>
  <c r="H585" i="8"/>
  <c r="I585" i="8" s="1"/>
  <c r="H601" i="8"/>
  <c r="I601" i="8" s="1"/>
  <c r="H617" i="8"/>
  <c r="I617" i="8" s="1"/>
  <c r="H633" i="8"/>
  <c r="I633" i="8" s="1"/>
  <c r="H649" i="8"/>
  <c r="I649" i="8" s="1"/>
  <c r="H665" i="8"/>
  <c r="I665" i="8" s="1"/>
  <c r="H681" i="8"/>
  <c r="I681" i="8" s="1"/>
  <c r="H697" i="8"/>
  <c r="I697" i="8" s="1"/>
  <c r="H708" i="8"/>
  <c r="I708" i="8" s="1"/>
  <c r="H716" i="8"/>
  <c r="I716" i="8" s="1"/>
  <c r="H724" i="8"/>
  <c r="I724" i="8" s="1"/>
  <c r="H732" i="8"/>
  <c r="I732" i="8" s="1"/>
  <c r="H740" i="8"/>
  <c r="I740" i="8" s="1"/>
  <c r="H748" i="8"/>
  <c r="I748" i="8" s="1"/>
  <c r="H756" i="8"/>
  <c r="I756" i="8" s="1"/>
  <c r="H764" i="8"/>
  <c r="I764" i="8" s="1"/>
  <c r="H772" i="8"/>
  <c r="I772" i="8" s="1"/>
  <c r="H780" i="8"/>
  <c r="I780" i="8" s="1"/>
  <c r="H788" i="8"/>
  <c r="I788" i="8" s="1"/>
  <c r="H796" i="8"/>
  <c r="I796" i="8" s="1"/>
  <c r="H804" i="8"/>
  <c r="I804" i="8" s="1"/>
  <c r="H812" i="8"/>
  <c r="I812" i="8" s="1"/>
  <c r="H820" i="8"/>
  <c r="I820" i="8" s="1"/>
  <c r="H828" i="8"/>
  <c r="I828" i="8" s="1"/>
  <c r="H836" i="8"/>
  <c r="I836" i="8" s="1"/>
  <c r="H844" i="8"/>
  <c r="I844" i="8" s="1"/>
  <c r="H852" i="8"/>
  <c r="I852" i="8" s="1"/>
  <c r="H860" i="8"/>
  <c r="I860" i="8" s="1"/>
  <c r="H868" i="8"/>
  <c r="I868" i="8" s="1"/>
  <c r="H876" i="8"/>
  <c r="I876" i="8" s="1"/>
  <c r="H884" i="8"/>
  <c r="I884" i="8" s="1"/>
  <c r="H892" i="8"/>
  <c r="I892" i="8" s="1"/>
  <c r="H900" i="8"/>
  <c r="I900" i="8" s="1"/>
  <c r="H908" i="8"/>
  <c r="I908" i="8" s="1"/>
  <c r="H916" i="8"/>
  <c r="I916" i="8" s="1"/>
  <c r="H924" i="8"/>
  <c r="I924" i="8" s="1"/>
  <c r="H932" i="8"/>
  <c r="I932" i="8" s="1"/>
  <c r="H66" i="8"/>
  <c r="I66" i="8" s="1"/>
  <c r="H227" i="8"/>
  <c r="I227" i="8" s="1"/>
  <c r="H291" i="8"/>
  <c r="I291" i="8" s="1"/>
  <c r="H327" i="8"/>
  <c r="I327" i="8" s="1"/>
  <c r="H359" i="8"/>
  <c r="I359" i="8" s="1"/>
  <c r="H391" i="8"/>
  <c r="I391" i="8" s="1"/>
  <c r="H419" i="8"/>
  <c r="I419" i="8" s="1"/>
  <c r="H435" i="8"/>
  <c r="I435" i="8" s="1"/>
  <c r="H451" i="8"/>
  <c r="I451" i="8" s="1"/>
  <c r="H467" i="8"/>
  <c r="I467" i="8" s="1"/>
  <c r="H483" i="8"/>
  <c r="I483" i="8" s="1"/>
  <c r="H499" i="8"/>
  <c r="I499" i="8" s="1"/>
  <c r="H515" i="8"/>
  <c r="I515" i="8" s="1"/>
  <c r="H531" i="8"/>
  <c r="I531" i="8" s="1"/>
  <c r="H547" i="8"/>
  <c r="I547" i="8" s="1"/>
  <c r="H563" i="8"/>
  <c r="I563" i="8" s="1"/>
  <c r="H579" i="8"/>
  <c r="I579" i="8" s="1"/>
  <c r="H595" i="8"/>
  <c r="I595" i="8" s="1"/>
  <c r="H611" i="8"/>
  <c r="I611" i="8" s="1"/>
  <c r="H627" i="8"/>
  <c r="I627" i="8" s="1"/>
  <c r="H643" i="8"/>
  <c r="I643" i="8" s="1"/>
  <c r="H659" i="8"/>
  <c r="I659" i="8" s="1"/>
  <c r="H675" i="8"/>
  <c r="I675" i="8" s="1"/>
  <c r="H691" i="8"/>
  <c r="I691" i="8" s="1"/>
  <c r="H706" i="8"/>
  <c r="I706" i="8" s="1"/>
  <c r="H714" i="8"/>
  <c r="I714" i="8" s="1"/>
  <c r="H722" i="8"/>
  <c r="I722" i="8" s="1"/>
  <c r="H730" i="8"/>
  <c r="I730" i="8" s="1"/>
  <c r="H738" i="8"/>
  <c r="I738" i="8" s="1"/>
  <c r="H746" i="8"/>
  <c r="I746" i="8" s="1"/>
  <c r="H754" i="8"/>
  <c r="I754" i="8" s="1"/>
  <c r="H762" i="8"/>
  <c r="I762" i="8" s="1"/>
  <c r="H770" i="8"/>
  <c r="I770" i="8" s="1"/>
  <c r="H778" i="8"/>
  <c r="I778" i="8" s="1"/>
  <c r="H786" i="8"/>
  <c r="I786" i="8" s="1"/>
  <c r="H794" i="8"/>
  <c r="I794" i="8" s="1"/>
  <c r="H802" i="8"/>
  <c r="I802" i="8" s="1"/>
  <c r="H810" i="8"/>
  <c r="I810" i="8" s="1"/>
  <c r="H818" i="8"/>
  <c r="I818" i="8" s="1"/>
  <c r="H826" i="8"/>
  <c r="I826" i="8" s="1"/>
  <c r="H834" i="8"/>
  <c r="I834" i="8" s="1"/>
  <c r="H842" i="8"/>
  <c r="I842" i="8" s="1"/>
  <c r="H850" i="8"/>
  <c r="I850" i="8" s="1"/>
  <c r="H858" i="8"/>
  <c r="I858" i="8" s="1"/>
  <c r="H866" i="8"/>
  <c r="I866" i="8" s="1"/>
  <c r="H874" i="8"/>
  <c r="I874" i="8" s="1"/>
  <c r="H882" i="8"/>
  <c r="I882" i="8" s="1"/>
  <c r="H890" i="8"/>
  <c r="I890" i="8" s="1"/>
  <c r="H898" i="8"/>
  <c r="I898" i="8" s="1"/>
  <c r="H906" i="8"/>
  <c r="I906" i="8" s="1"/>
  <c r="H914" i="8"/>
  <c r="I914" i="8" s="1"/>
  <c r="H922" i="8"/>
  <c r="I922" i="8" s="1"/>
  <c r="H930" i="8"/>
  <c r="I930" i="8" s="1"/>
  <c r="H938" i="8"/>
  <c r="I938" i="8" s="1"/>
  <c r="H943" i="8"/>
  <c r="I943" i="8" s="1"/>
  <c r="H945" i="8"/>
  <c r="I945" i="8" s="1"/>
  <c r="H947" i="8"/>
  <c r="I947" i="8" s="1"/>
  <c r="H949" i="8"/>
  <c r="I949" i="8" s="1"/>
  <c r="H951" i="8"/>
  <c r="I951" i="8" s="1"/>
  <c r="H953" i="8"/>
  <c r="I953" i="8" s="1"/>
  <c r="H955" i="8"/>
  <c r="I955" i="8" s="1"/>
  <c r="H957" i="8"/>
  <c r="I957" i="8" s="1"/>
  <c r="H959" i="8"/>
  <c r="I959" i="8" s="1"/>
  <c r="H961" i="8"/>
  <c r="I961" i="8" s="1"/>
  <c r="H963" i="8"/>
  <c r="I963" i="8" s="1"/>
  <c r="H965" i="8"/>
  <c r="I965" i="8" s="1"/>
  <c r="H967" i="8"/>
  <c r="I967" i="8" s="1"/>
  <c r="H969" i="8"/>
  <c r="I969" i="8" s="1"/>
  <c r="H971" i="8"/>
  <c r="I971" i="8" s="1"/>
  <c r="H973" i="8"/>
  <c r="I973" i="8" s="1"/>
  <c r="H975" i="8"/>
  <c r="I975" i="8" s="1"/>
  <c r="H977" i="8"/>
  <c r="I977" i="8" s="1"/>
  <c r="H979" i="8"/>
  <c r="I979" i="8" s="1"/>
  <c r="H981" i="8"/>
  <c r="I981" i="8" s="1"/>
  <c r="H983" i="8"/>
  <c r="I983" i="8" s="1"/>
  <c r="H985" i="8"/>
  <c r="I985" i="8" s="1"/>
  <c r="H987" i="8"/>
  <c r="I987" i="8" s="1"/>
  <c r="H989" i="8"/>
  <c r="I989" i="8" s="1"/>
  <c r="H991" i="8"/>
  <c r="I991" i="8" s="1"/>
  <c r="H993" i="8"/>
  <c r="I993" i="8" s="1"/>
  <c r="H995" i="8"/>
  <c r="I995" i="8" s="1"/>
  <c r="H997" i="8"/>
  <c r="I997" i="8" s="1"/>
  <c r="H999" i="8"/>
  <c r="I999" i="8" s="1"/>
  <c r="H1001" i="8"/>
  <c r="I1001" i="8" s="1"/>
  <c r="H1003" i="8"/>
  <c r="I1003" i="8" s="1"/>
  <c r="H1005" i="8"/>
  <c r="I1005" i="8" s="1"/>
  <c r="H1007" i="8"/>
  <c r="I1007" i="8" s="1"/>
  <c r="H1009" i="8"/>
  <c r="I1009" i="8" s="1"/>
  <c r="H1011" i="8"/>
  <c r="I1011" i="8" s="1"/>
  <c r="H1013" i="8"/>
  <c r="I1013" i="8" s="1"/>
  <c r="H1015" i="8"/>
  <c r="I1015" i="8" s="1"/>
  <c r="H1017" i="8"/>
  <c r="I1017" i="8" s="1"/>
  <c r="H1019" i="8"/>
  <c r="I1019" i="8" s="1"/>
  <c r="H1021" i="8"/>
  <c r="I1021" i="8" s="1"/>
  <c r="H1023" i="8"/>
  <c r="I1023" i="8" s="1"/>
  <c r="H1025" i="8"/>
  <c r="I1025" i="8" s="1"/>
  <c r="H1027" i="8"/>
  <c r="I1027" i="8" s="1"/>
  <c r="H1029" i="8"/>
  <c r="I1029" i="8" s="1"/>
  <c r="H1031" i="8"/>
  <c r="I1031" i="8" s="1"/>
  <c r="H1033" i="8"/>
  <c r="I1033" i="8" s="1"/>
  <c r="H1035" i="8"/>
  <c r="I1035" i="8" s="1"/>
  <c r="H1037" i="8"/>
  <c r="I1037" i="8" s="1"/>
  <c r="H1039" i="8"/>
  <c r="I1039" i="8" s="1"/>
  <c r="H1041" i="8"/>
  <c r="I1041" i="8" s="1"/>
  <c r="H1043" i="8"/>
  <c r="I1043" i="8" s="1"/>
  <c r="H1045" i="8"/>
  <c r="I1045" i="8" s="1"/>
  <c r="H1047" i="8"/>
  <c r="I1047" i="8" s="1"/>
  <c r="H1049" i="8"/>
  <c r="I1049" i="8" s="1"/>
  <c r="H1051" i="8"/>
  <c r="I1051" i="8" s="1"/>
  <c r="H1053" i="8"/>
  <c r="I1053" i="8" s="1"/>
  <c r="H1055" i="8"/>
  <c r="I1055" i="8" s="1"/>
  <c r="H1057" i="8"/>
  <c r="I1057" i="8" s="1"/>
  <c r="H1059" i="8"/>
  <c r="I1059" i="8" s="1"/>
  <c r="H1061" i="8"/>
  <c r="I1061" i="8" s="1"/>
  <c r="H1063" i="8"/>
  <c r="I1063" i="8" s="1"/>
  <c r="H1065" i="8"/>
  <c r="I1065" i="8" s="1"/>
  <c r="H1067" i="8"/>
  <c r="I1067" i="8" s="1"/>
  <c r="H1069" i="8"/>
  <c r="I1069" i="8" s="1"/>
  <c r="H1071" i="8"/>
  <c r="I1071" i="8" s="1"/>
  <c r="H1073" i="8"/>
  <c r="I1073" i="8" s="1"/>
  <c r="H1075" i="8"/>
  <c r="I1075" i="8" s="1"/>
  <c r="H1077" i="8"/>
  <c r="I1077" i="8" s="1"/>
  <c r="H1079" i="8"/>
  <c r="I1079" i="8" s="1"/>
  <c r="H1081" i="8"/>
  <c r="I1081" i="8" s="1"/>
  <c r="H1083" i="8"/>
  <c r="I1083" i="8" s="1"/>
  <c r="H1085" i="8"/>
  <c r="I1085" i="8" s="1"/>
  <c r="H1087" i="8"/>
  <c r="I1087" i="8" s="1"/>
  <c r="H1089" i="8"/>
  <c r="I1089" i="8" s="1"/>
  <c r="H1091" i="8"/>
  <c r="I1091" i="8" s="1"/>
  <c r="H1093" i="8"/>
  <c r="I1093" i="8" s="1"/>
  <c r="H1095" i="8"/>
  <c r="I1095" i="8" s="1"/>
  <c r="H1097" i="8"/>
  <c r="I1097" i="8" s="1"/>
  <c r="H1099" i="8"/>
  <c r="I1099" i="8" s="1"/>
  <c r="H1101" i="8"/>
  <c r="I1101" i="8" s="1"/>
  <c r="H1103" i="8"/>
  <c r="I1103" i="8" s="1"/>
  <c r="H1105" i="8"/>
  <c r="I1105" i="8" s="1"/>
  <c r="H1107" i="8"/>
  <c r="I1107" i="8" s="1"/>
  <c r="H1109" i="8"/>
  <c r="I1109" i="8" s="1"/>
  <c r="H1111" i="8"/>
  <c r="I1111" i="8" s="1"/>
  <c r="H1113" i="8"/>
  <c r="I1113" i="8" s="1"/>
  <c r="H1115" i="8"/>
  <c r="I1115" i="8" s="1"/>
  <c r="H1117" i="8"/>
  <c r="I1117" i="8" s="1"/>
  <c r="H1119" i="8"/>
  <c r="I1119" i="8" s="1"/>
  <c r="H1121" i="8"/>
  <c r="I1121" i="8" s="1"/>
  <c r="H1123" i="8"/>
  <c r="I1123" i="8" s="1"/>
  <c r="H1125" i="8"/>
  <c r="I1125" i="8" s="1"/>
  <c r="H1127" i="8"/>
  <c r="I1127" i="8" s="1"/>
  <c r="H1129" i="8"/>
  <c r="I1129" i="8" s="1"/>
  <c r="H1131" i="8"/>
  <c r="I1131" i="8" s="1"/>
  <c r="H1133" i="8"/>
  <c r="I1133" i="8" s="1"/>
  <c r="H1135" i="8"/>
  <c r="I1135" i="8" s="1"/>
  <c r="H1137" i="8"/>
  <c r="I1137" i="8" s="1"/>
  <c r="H1139" i="8"/>
  <c r="I1139" i="8" s="1"/>
  <c r="H1141" i="8"/>
  <c r="I1141" i="8" s="1"/>
  <c r="H1143" i="8"/>
  <c r="I1143" i="8" s="1"/>
  <c r="H1145" i="8"/>
  <c r="I1145" i="8" s="1"/>
  <c r="H1147" i="8"/>
  <c r="I1147" i="8" s="1"/>
  <c r="H1149" i="8"/>
  <c r="I1149" i="8" s="1"/>
  <c r="H1151" i="8"/>
  <c r="I1151" i="8" s="1"/>
  <c r="H1153" i="8"/>
  <c r="I1153" i="8" s="1"/>
  <c r="H1155" i="8"/>
  <c r="I1155" i="8" s="1"/>
  <c r="H1157" i="8"/>
  <c r="I1157" i="8" s="1"/>
  <c r="H1159" i="8"/>
  <c r="I1159" i="8" s="1"/>
  <c r="H1161" i="8"/>
  <c r="I1161" i="8" s="1"/>
  <c r="H1163" i="8"/>
  <c r="I1163" i="8" s="1"/>
  <c r="H1165" i="8"/>
  <c r="I1165" i="8" s="1"/>
  <c r="H1167" i="8"/>
  <c r="I1167" i="8" s="1"/>
  <c r="H1169" i="8"/>
  <c r="I1169" i="8" s="1"/>
  <c r="H1171" i="8"/>
  <c r="I1171" i="8" s="1"/>
  <c r="H1173" i="8"/>
  <c r="I1173" i="8" s="1"/>
  <c r="H1175" i="8"/>
  <c r="I1175" i="8" s="1"/>
  <c r="H1177" i="8"/>
  <c r="I1177" i="8" s="1"/>
  <c r="H1179" i="8"/>
  <c r="I1179" i="8" s="1"/>
  <c r="H1181" i="8"/>
  <c r="I1181" i="8" s="1"/>
  <c r="H1183" i="8"/>
  <c r="I1183" i="8" s="1"/>
  <c r="H1185" i="8"/>
  <c r="I1185" i="8" s="1"/>
  <c r="H1187" i="8"/>
  <c r="I1187" i="8" s="1"/>
  <c r="H1189" i="8"/>
  <c r="I1189" i="8" s="1"/>
  <c r="H1191" i="8"/>
  <c r="I1191" i="8" s="1"/>
  <c r="H1193" i="8"/>
  <c r="I1193" i="8" s="1"/>
  <c r="H1195" i="8"/>
  <c r="I1195" i="8" s="1"/>
  <c r="H1197" i="8"/>
  <c r="I1197" i="8" s="1"/>
  <c r="H1199" i="8"/>
  <c r="I1199" i="8" s="1"/>
  <c r="H1201" i="8"/>
  <c r="I1201" i="8" s="1"/>
  <c r="H1203" i="8"/>
  <c r="I1203" i="8" s="1"/>
  <c r="H1205" i="8"/>
  <c r="I1205" i="8" s="1"/>
  <c r="H1207" i="8"/>
  <c r="I1207" i="8" s="1"/>
  <c r="H1209" i="8"/>
  <c r="I1209" i="8" s="1"/>
  <c r="H1211" i="8"/>
  <c r="I1211" i="8" s="1"/>
  <c r="H1213" i="8"/>
  <c r="I1213" i="8" s="1"/>
  <c r="H1215" i="8"/>
  <c r="I1215" i="8" s="1"/>
  <c r="H1217" i="8"/>
  <c r="I1217" i="8" s="1"/>
  <c r="H1219" i="8"/>
  <c r="I1219" i="8" s="1"/>
  <c r="H1221" i="8"/>
  <c r="I1221" i="8" s="1"/>
  <c r="H1223" i="8"/>
  <c r="I1223" i="8" s="1"/>
  <c r="H1225" i="8"/>
  <c r="I1225" i="8" s="1"/>
  <c r="H1227" i="8"/>
  <c r="I1227" i="8" s="1"/>
  <c r="H1229" i="8"/>
  <c r="I1229" i="8" s="1"/>
  <c r="H1231" i="8"/>
  <c r="I1231" i="8" s="1"/>
  <c r="H1233" i="8"/>
  <c r="I1233" i="8" s="1"/>
  <c r="H1235" i="8"/>
  <c r="I1235" i="8" s="1"/>
  <c r="H1237" i="8"/>
  <c r="I1237" i="8" s="1"/>
  <c r="H1239" i="8"/>
  <c r="I1239" i="8" s="1"/>
  <c r="H1241" i="8"/>
  <c r="I1241" i="8" s="1"/>
  <c r="H1243" i="8"/>
  <c r="I1243" i="8" s="1"/>
  <c r="H1245" i="8"/>
  <c r="I1245" i="8" s="1"/>
  <c r="H1247" i="8"/>
  <c r="I1247" i="8" s="1"/>
  <c r="H1249" i="8"/>
  <c r="I1249" i="8" s="1"/>
  <c r="H1251" i="8"/>
  <c r="I1251" i="8" s="1"/>
  <c r="H1253" i="8"/>
  <c r="I1253" i="8" s="1"/>
  <c r="H1255" i="8"/>
  <c r="I1255" i="8" s="1"/>
  <c r="H1257" i="8"/>
  <c r="I1257" i="8" s="1"/>
  <c r="H1259" i="8"/>
  <c r="I1259" i="8" s="1"/>
  <c r="H1261" i="8"/>
  <c r="I1261" i="8" s="1"/>
  <c r="H1263" i="8"/>
  <c r="I1263" i="8" s="1"/>
  <c r="H1265" i="8"/>
  <c r="I1265" i="8" s="1"/>
  <c r="H1267" i="8"/>
  <c r="I1267" i="8" s="1"/>
  <c r="H1269" i="8"/>
  <c r="I1269" i="8" s="1"/>
  <c r="H1271" i="8"/>
  <c r="I1271" i="8" s="1"/>
  <c r="H1273" i="8"/>
  <c r="I1273" i="8" s="1"/>
  <c r="H1275" i="8"/>
  <c r="I1275" i="8" s="1"/>
  <c r="H1277" i="8"/>
  <c r="I1277" i="8" s="1"/>
  <c r="H1279" i="8"/>
  <c r="I1279" i="8" s="1"/>
  <c r="H1281" i="8"/>
  <c r="I1281" i="8" s="1"/>
  <c r="H1283" i="8"/>
  <c r="I1283" i="8" s="1"/>
  <c r="H1285" i="8"/>
  <c r="I1285" i="8" s="1"/>
  <c r="H1287" i="8"/>
  <c r="I1287" i="8" s="1"/>
  <c r="H1289" i="8"/>
  <c r="I1289" i="8" s="1"/>
  <c r="H1291" i="8"/>
  <c r="I1291" i="8" s="1"/>
  <c r="H1293" i="8"/>
  <c r="I1293" i="8" s="1"/>
  <c r="H1295" i="8"/>
  <c r="I1295" i="8" s="1"/>
  <c r="H1297" i="8"/>
  <c r="I1297" i="8" s="1"/>
  <c r="H1299" i="8"/>
  <c r="I1299" i="8" s="1"/>
  <c r="H1301" i="8"/>
  <c r="I1301" i="8" s="1"/>
  <c r="H1303" i="8"/>
  <c r="I1303" i="8" s="1"/>
  <c r="H1305" i="8"/>
  <c r="I1305" i="8" s="1"/>
  <c r="H1307" i="8"/>
  <c r="I1307" i="8" s="1"/>
  <c r="H1309" i="8"/>
  <c r="I1309" i="8" s="1"/>
  <c r="H1311" i="8"/>
  <c r="I1311" i="8" s="1"/>
  <c r="H1313" i="8"/>
  <c r="I1313" i="8" s="1"/>
  <c r="H1315" i="8"/>
  <c r="I1315" i="8" s="1"/>
  <c r="H1317" i="8"/>
  <c r="I1317" i="8" s="1"/>
  <c r="H1319" i="8"/>
  <c r="I1319" i="8" s="1"/>
  <c r="H1321" i="8"/>
  <c r="I1321" i="8" s="1"/>
  <c r="H1323" i="8"/>
  <c r="I1323" i="8" s="1"/>
  <c r="H1325" i="8"/>
  <c r="I1325" i="8" s="1"/>
  <c r="H1327" i="8"/>
  <c r="I1327" i="8" s="1"/>
  <c r="H1329" i="8"/>
  <c r="I1329" i="8" s="1"/>
  <c r="H1331" i="8"/>
  <c r="I1331" i="8" s="1"/>
  <c r="H1333" i="8"/>
  <c r="I1333" i="8" s="1"/>
  <c r="H1335" i="8"/>
  <c r="I1335" i="8" s="1"/>
  <c r="H1337" i="8"/>
  <c r="I1337" i="8" s="1"/>
  <c r="H1339" i="8"/>
  <c r="I1339" i="8" s="1"/>
  <c r="H1341" i="8"/>
  <c r="I1341" i="8" s="1"/>
  <c r="H1343" i="8"/>
  <c r="I1343" i="8" s="1"/>
  <c r="H1345" i="8"/>
  <c r="I1345" i="8" s="1"/>
  <c r="H1347" i="8"/>
  <c r="I1347" i="8" s="1"/>
  <c r="H1349" i="8"/>
  <c r="I1349" i="8" s="1"/>
  <c r="H1351" i="8"/>
  <c r="I1351" i="8" s="1"/>
  <c r="H1353" i="8"/>
  <c r="I1353" i="8" s="1"/>
  <c r="H1355" i="8"/>
  <c r="I1355" i="8" s="1"/>
  <c r="H1357" i="8"/>
  <c r="I1357" i="8" s="1"/>
  <c r="H1359" i="8"/>
  <c r="I1359" i="8" s="1"/>
  <c r="H1361" i="8"/>
  <c r="I1361" i="8" s="1"/>
  <c r="H1363" i="8"/>
  <c r="I1363" i="8" s="1"/>
  <c r="H1365" i="8"/>
  <c r="I1365" i="8" s="1"/>
  <c r="H1367" i="8"/>
  <c r="I1367" i="8" s="1"/>
  <c r="H1369" i="8"/>
  <c r="I1369" i="8" s="1"/>
  <c r="H1371" i="8"/>
  <c r="I1371" i="8" s="1"/>
  <c r="H1373" i="8"/>
  <c r="I1373" i="8" s="1"/>
  <c r="H1375" i="8"/>
  <c r="I1375" i="8" s="1"/>
  <c r="H1377" i="8"/>
  <c r="I1377" i="8" s="1"/>
  <c r="H1379" i="8"/>
  <c r="I1379" i="8" s="1"/>
  <c r="H1381" i="8"/>
  <c r="I1381" i="8" s="1"/>
  <c r="H1383" i="8"/>
  <c r="I1383" i="8" s="1"/>
  <c r="H1385" i="8"/>
  <c r="I1385" i="8" s="1"/>
  <c r="H1387" i="8"/>
  <c r="I1387" i="8" s="1"/>
  <c r="H1389" i="8"/>
  <c r="I1389" i="8" s="1"/>
  <c r="H1391" i="8"/>
  <c r="I1391" i="8" s="1"/>
  <c r="H1393" i="8"/>
  <c r="I1393" i="8" s="1"/>
  <c r="H1395" i="8"/>
  <c r="I1395" i="8" s="1"/>
  <c r="H1397" i="8"/>
  <c r="I1397" i="8" s="1"/>
  <c r="H1399" i="8"/>
  <c r="I1399" i="8" s="1"/>
  <c r="H1401" i="8"/>
  <c r="I1401" i="8" s="1"/>
  <c r="H1403" i="8"/>
  <c r="I1403" i="8" s="1"/>
  <c r="H1405" i="8"/>
  <c r="I1405" i="8" s="1"/>
  <c r="H1407" i="8"/>
  <c r="I1407" i="8" s="1"/>
  <c r="H1409" i="8"/>
  <c r="I1409" i="8" s="1"/>
  <c r="H1411" i="8"/>
  <c r="I1411" i="8" s="1"/>
  <c r="H1413" i="8"/>
  <c r="I1413" i="8" s="1"/>
  <c r="H1415" i="8"/>
  <c r="I1415" i="8" s="1"/>
  <c r="H1417" i="8"/>
  <c r="I1417" i="8" s="1"/>
  <c r="H1419" i="8"/>
  <c r="I1419" i="8" s="1"/>
  <c r="H1421" i="8"/>
  <c r="I1421" i="8" s="1"/>
  <c r="H1423" i="8"/>
  <c r="I1423" i="8" s="1"/>
  <c r="H1425" i="8"/>
  <c r="I1425" i="8" s="1"/>
  <c r="H1427" i="8"/>
  <c r="I1427" i="8" s="1"/>
  <c r="H1429" i="8"/>
  <c r="I1429" i="8" s="1"/>
  <c r="H1431" i="8"/>
  <c r="I1431" i="8" s="1"/>
  <c r="H1433" i="8"/>
  <c r="I1433" i="8" s="1"/>
  <c r="H1435" i="8"/>
  <c r="I1435" i="8" s="1"/>
  <c r="H1437" i="8"/>
  <c r="I1437" i="8" s="1"/>
  <c r="H1439" i="8"/>
  <c r="I1439" i="8" s="1"/>
  <c r="H1441" i="8"/>
  <c r="I1441" i="8" s="1"/>
  <c r="H1443" i="8"/>
  <c r="I1443" i="8" s="1"/>
  <c r="H1445" i="8"/>
  <c r="I1445" i="8" s="1"/>
  <c r="H1447" i="8"/>
  <c r="I1447" i="8" s="1"/>
  <c r="H1449" i="8"/>
  <c r="I1449" i="8" s="1"/>
  <c r="H1451" i="8"/>
  <c r="I1451" i="8" s="1"/>
  <c r="H1453" i="8"/>
  <c r="I1453" i="8" s="1"/>
  <c r="H1455" i="8"/>
  <c r="I1455" i="8" s="1"/>
  <c r="H1457" i="8"/>
  <c r="I1457" i="8" s="1"/>
  <c r="H1459" i="8"/>
  <c r="I1459" i="8" s="1"/>
  <c r="H1461" i="8"/>
  <c r="I1461" i="8" s="1"/>
  <c r="H1463" i="8"/>
  <c r="I1463" i="8" s="1"/>
  <c r="H1465" i="8"/>
  <c r="I1465" i="8" s="1"/>
  <c r="H1467" i="8"/>
  <c r="I1467" i="8" s="1"/>
  <c r="H1469" i="8"/>
  <c r="I1469" i="8" s="1"/>
  <c r="H1471" i="8"/>
  <c r="I1471" i="8" s="1"/>
  <c r="H1473" i="8"/>
  <c r="I1473" i="8" s="1"/>
  <c r="H1475" i="8"/>
  <c r="I1475" i="8" s="1"/>
  <c r="H1477" i="8"/>
  <c r="I1477" i="8" s="1"/>
  <c r="H1479" i="8"/>
  <c r="I1479" i="8" s="1"/>
  <c r="H1481" i="8"/>
  <c r="I1481" i="8" s="1"/>
  <c r="H1483" i="8"/>
  <c r="I1483" i="8" s="1"/>
  <c r="H1485" i="8"/>
  <c r="I1485" i="8" s="1"/>
  <c r="H1487" i="8"/>
  <c r="I1487" i="8" s="1"/>
  <c r="H1489" i="8"/>
  <c r="I1489" i="8" s="1"/>
  <c r="H1491" i="8"/>
  <c r="I1491" i="8" s="1"/>
  <c r="H1493" i="8"/>
  <c r="I1493" i="8" s="1"/>
  <c r="H1495" i="8"/>
  <c r="I1495" i="8" s="1"/>
  <c r="H1497" i="8"/>
  <c r="I1497" i="8" s="1"/>
  <c r="H1499" i="8"/>
  <c r="I1499" i="8" s="1"/>
  <c r="H1501" i="8"/>
  <c r="I1501" i="8" s="1"/>
  <c r="H1503" i="8"/>
  <c r="I1503" i="8" s="1"/>
  <c r="H1505" i="8"/>
  <c r="I1505" i="8" s="1"/>
  <c r="H1507" i="8"/>
  <c r="I1507" i="8" s="1"/>
  <c r="H1509" i="8"/>
  <c r="I1509" i="8" s="1"/>
  <c r="H1511" i="8"/>
  <c r="I1511" i="8" s="1"/>
  <c r="H1513" i="8"/>
  <c r="I1513" i="8" s="1"/>
  <c r="H1515" i="8"/>
  <c r="I1515" i="8" s="1"/>
  <c r="H8" i="8"/>
  <c r="I8" i="8" s="1"/>
  <c r="H136" i="8"/>
  <c r="I136" i="8" s="1"/>
  <c r="H217" i="8"/>
  <c r="I217" i="8" s="1"/>
  <c r="H281" i="8"/>
  <c r="I281" i="8" s="1"/>
  <c r="H321" i="8"/>
  <c r="I321" i="8" s="1"/>
  <c r="H353" i="8"/>
  <c r="I353" i="8" s="1"/>
  <c r="H385" i="8"/>
  <c r="I385" i="8" s="1"/>
  <c r="H417" i="8"/>
  <c r="I417" i="8" s="1"/>
  <c r="H433" i="8"/>
  <c r="I433" i="8" s="1"/>
  <c r="H449" i="8"/>
  <c r="I449" i="8" s="1"/>
  <c r="H465" i="8"/>
  <c r="I465" i="8" s="1"/>
  <c r="H481" i="8"/>
  <c r="I481" i="8" s="1"/>
  <c r="H497" i="8"/>
  <c r="I497" i="8" s="1"/>
  <c r="H513" i="8"/>
  <c r="I513" i="8" s="1"/>
  <c r="H529" i="8"/>
  <c r="I529" i="8" s="1"/>
  <c r="H545" i="8"/>
  <c r="I545" i="8" s="1"/>
  <c r="H561" i="8"/>
  <c r="I561" i="8" s="1"/>
  <c r="H577" i="8"/>
  <c r="I577" i="8" s="1"/>
  <c r="H593" i="8"/>
  <c r="I593" i="8" s="1"/>
  <c r="H609" i="8"/>
  <c r="I609" i="8" s="1"/>
  <c r="H625" i="8"/>
  <c r="I625" i="8" s="1"/>
  <c r="H641" i="8"/>
  <c r="I641" i="8" s="1"/>
  <c r="H657" i="8"/>
  <c r="I657" i="8" s="1"/>
  <c r="H673" i="8"/>
  <c r="I673" i="8" s="1"/>
  <c r="H689" i="8"/>
  <c r="I689" i="8" s="1"/>
  <c r="H704" i="8"/>
  <c r="I704" i="8" s="1"/>
  <c r="H712" i="8"/>
  <c r="I712" i="8" s="1"/>
  <c r="H720" i="8"/>
  <c r="I720" i="8" s="1"/>
  <c r="H728" i="8"/>
  <c r="I728" i="8" s="1"/>
  <c r="H736" i="8"/>
  <c r="I736" i="8" s="1"/>
  <c r="H744" i="8"/>
  <c r="I744" i="8" s="1"/>
  <c r="H752" i="8"/>
  <c r="I752" i="8" s="1"/>
  <c r="H760" i="8"/>
  <c r="I760" i="8" s="1"/>
  <c r="H768" i="8"/>
  <c r="I768" i="8" s="1"/>
  <c r="H776" i="8"/>
  <c r="I776" i="8" s="1"/>
  <c r="H784" i="8"/>
  <c r="I784" i="8" s="1"/>
  <c r="H792" i="8"/>
  <c r="I792" i="8" s="1"/>
  <c r="H800" i="8"/>
  <c r="I800" i="8" s="1"/>
  <c r="H808" i="8"/>
  <c r="I808" i="8" s="1"/>
  <c r="H816" i="8"/>
  <c r="I816" i="8" s="1"/>
  <c r="H824" i="8"/>
  <c r="I824" i="8" s="1"/>
  <c r="H832" i="8"/>
  <c r="I832" i="8" s="1"/>
  <c r="H840" i="8"/>
  <c r="I840" i="8" s="1"/>
  <c r="H848" i="8"/>
  <c r="I848" i="8" s="1"/>
  <c r="H856" i="8"/>
  <c r="I856" i="8" s="1"/>
  <c r="H864" i="8"/>
  <c r="I864" i="8" s="1"/>
  <c r="H872" i="8"/>
  <c r="I872" i="8" s="1"/>
  <c r="H880" i="8"/>
  <c r="I880" i="8" s="1"/>
  <c r="H888" i="8"/>
  <c r="I888" i="8" s="1"/>
  <c r="H130" i="8"/>
  <c r="I130" i="8" s="1"/>
  <c r="H195" i="8"/>
  <c r="I195" i="8" s="1"/>
  <c r="H259" i="8"/>
  <c r="I259" i="8" s="1"/>
  <c r="H311" i="8"/>
  <c r="I311" i="8" s="1"/>
  <c r="H343" i="8"/>
  <c r="I343" i="8" s="1"/>
  <c r="H375" i="8"/>
  <c r="I375" i="8" s="1"/>
  <c r="H407" i="8"/>
  <c r="I407" i="8" s="1"/>
  <c r="H427" i="8"/>
  <c r="I427" i="8" s="1"/>
  <c r="H443" i="8"/>
  <c r="I443" i="8" s="1"/>
  <c r="H459" i="8"/>
  <c r="I459" i="8" s="1"/>
  <c r="H475" i="8"/>
  <c r="I475" i="8" s="1"/>
  <c r="H491" i="8"/>
  <c r="I491" i="8" s="1"/>
  <c r="H507" i="8"/>
  <c r="I507" i="8" s="1"/>
  <c r="H523" i="8"/>
  <c r="I523" i="8" s="1"/>
  <c r="H539" i="8"/>
  <c r="I539" i="8" s="1"/>
  <c r="H555" i="8"/>
  <c r="I555" i="8" s="1"/>
  <c r="H571" i="8"/>
  <c r="I571" i="8" s="1"/>
  <c r="H587" i="8"/>
  <c r="I587" i="8" s="1"/>
  <c r="H603" i="8"/>
  <c r="I603" i="8" s="1"/>
  <c r="H619" i="8"/>
  <c r="I619" i="8" s="1"/>
  <c r="H635" i="8"/>
  <c r="I635" i="8" s="1"/>
  <c r="H651" i="8"/>
  <c r="I651" i="8" s="1"/>
  <c r="H667" i="8"/>
  <c r="I667" i="8" s="1"/>
  <c r="H683" i="8"/>
  <c r="I683" i="8" s="1"/>
  <c r="H699" i="8"/>
  <c r="I699" i="8" s="1"/>
  <c r="H702" i="8"/>
  <c r="I702" i="8" s="1"/>
  <c r="H710" i="8"/>
  <c r="I710" i="8" s="1"/>
  <c r="H718" i="8"/>
  <c r="I718" i="8" s="1"/>
  <c r="H726" i="8"/>
  <c r="I726" i="8" s="1"/>
  <c r="H734" i="8"/>
  <c r="I734" i="8" s="1"/>
  <c r="H742" i="8"/>
  <c r="I742" i="8" s="1"/>
  <c r="H750" i="8"/>
  <c r="I750" i="8" s="1"/>
  <c r="H758" i="8"/>
  <c r="I758" i="8" s="1"/>
  <c r="H766" i="8"/>
  <c r="I766" i="8" s="1"/>
  <c r="H774" i="8"/>
  <c r="I774" i="8" s="1"/>
  <c r="H782" i="8"/>
  <c r="I782" i="8" s="1"/>
  <c r="H790" i="8"/>
  <c r="I790" i="8" s="1"/>
  <c r="H798" i="8"/>
  <c r="I798" i="8" s="1"/>
  <c r="H806" i="8"/>
  <c r="I806" i="8" s="1"/>
  <c r="H814" i="8"/>
  <c r="I814" i="8" s="1"/>
  <c r="H822" i="8"/>
  <c r="I822" i="8" s="1"/>
  <c r="H830" i="8"/>
  <c r="I830" i="8" s="1"/>
  <c r="H838" i="8"/>
  <c r="I838" i="8" s="1"/>
  <c r="H846" i="8"/>
  <c r="I846" i="8" s="1"/>
  <c r="H854" i="8"/>
  <c r="I854" i="8" s="1"/>
  <c r="H862" i="8"/>
  <c r="I862" i="8" s="1"/>
  <c r="H894" i="8"/>
  <c r="I894" i="8" s="1"/>
  <c r="H910" i="8"/>
  <c r="I910" i="8" s="1"/>
  <c r="H926" i="8"/>
  <c r="I926" i="8" s="1"/>
  <c r="H944" i="8"/>
  <c r="I944" i="8" s="1"/>
  <c r="H952" i="8"/>
  <c r="I952" i="8" s="1"/>
  <c r="H960" i="8"/>
  <c r="I960" i="8" s="1"/>
  <c r="H968" i="8"/>
  <c r="I968" i="8" s="1"/>
  <c r="H976" i="8"/>
  <c r="I976" i="8" s="1"/>
  <c r="H984" i="8"/>
  <c r="I984" i="8" s="1"/>
  <c r="H992" i="8"/>
  <c r="I992" i="8" s="1"/>
  <c r="H1000" i="8"/>
  <c r="I1000" i="8" s="1"/>
  <c r="H1008" i="8"/>
  <c r="I1008" i="8" s="1"/>
  <c r="H1016" i="8"/>
  <c r="I1016" i="8" s="1"/>
  <c r="H1024" i="8"/>
  <c r="I1024" i="8" s="1"/>
  <c r="H1032" i="8"/>
  <c r="I1032" i="8" s="1"/>
  <c r="H1040" i="8"/>
  <c r="I1040" i="8" s="1"/>
  <c r="H1048" i="8"/>
  <c r="I1048" i="8" s="1"/>
  <c r="H1056" i="8"/>
  <c r="I1056" i="8" s="1"/>
  <c r="H1064" i="8"/>
  <c r="I1064" i="8" s="1"/>
  <c r="H1072" i="8"/>
  <c r="I1072" i="8" s="1"/>
  <c r="H1080" i="8"/>
  <c r="I1080" i="8" s="1"/>
  <c r="H1088" i="8"/>
  <c r="I1088" i="8" s="1"/>
  <c r="H1096" i="8"/>
  <c r="I1096" i="8" s="1"/>
  <c r="H1104" i="8"/>
  <c r="I1104" i="8" s="1"/>
  <c r="H1112" i="8"/>
  <c r="I1112" i="8" s="1"/>
  <c r="H1120" i="8"/>
  <c r="I1120" i="8" s="1"/>
  <c r="H1128" i="8"/>
  <c r="I1128" i="8" s="1"/>
  <c r="H1136" i="8"/>
  <c r="I1136" i="8" s="1"/>
  <c r="H1144" i="8"/>
  <c r="I1144" i="8" s="1"/>
  <c r="H1152" i="8"/>
  <c r="I1152" i="8" s="1"/>
  <c r="H1160" i="8"/>
  <c r="I1160" i="8" s="1"/>
  <c r="H1168" i="8"/>
  <c r="I1168" i="8" s="1"/>
  <c r="H1176" i="8"/>
  <c r="I1176" i="8" s="1"/>
  <c r="H1184" i="8"/>
  <c r="I1184" i="8" s="1"/>
  <c r="H1192" i="8"/>
  <c r="I1192" i="8" s="1"/>
  <c r="H1200" i="8"/>
  <c r="I1200" i="8" s="1"/>
  <c r="H1208" i="8"/>
  <c r="I1208" i="8" s="1"/>
  <c r="H1216" i="8"/>
  <c r="I1216" i="8" s="1"/>
  <c r="H1224" i="8"/>
  <c r="I1224" i="8" s="1"/>
  <c r="H1232" i="8"/>
  <c r="I1232" i="8" s="1"/>
  <c r="H1240" i="8"/>
  <c r="I1240" i="8" s="1"/>
  <c r="H1248" i="8"/>
  <c r="I1248" i="8" s="1"/>
  <c r="H1256" i="8"/>
  <c r="I1256" i="8" s="1"/>
  <c r="H1264" i="8"/>
  <c r="I1264" i="8" s="1"/>
  <c r="H1272" i="8"/>
  <c r="I1272" i="8" s="1"/>
  <c r="H1280" i="8"/>
  <c r="I1280" i="8" s="1"/>
  <c r="H1288" i="8"/>
  <c r="I1288" i="8" s="1"/>
  <c r="H1296" i="8"/>
  <c r="I1296" i="8" s="1"/>
  <c r="H1304" i="8"/>
  <c r="I1304" i="8" s="1"/>
  <c r="H1312" i="8"/>
  <c r="I1312" i="8" s="1"/>
  <c r="H1320" i="8"/>
  <c r="I1320" i="8" s="1"/>
  <c r="H1328" i="8"/>
  <c r="I1328" i="8" s="1"/>
  <c r="H1336" i="8"/>
  <c r="I1336" i="8" s="1"/>
  <c r="H1344" i="8"/>
  <c r="I1344" i="8" s="1"/>
  <c r="H1352" i="8"/>
  <c r="I1352" i="8" s="1"/>
  <c r="H1360" i="8"/>
  <c r="I1360" i="8" s="1"/>
  <c r="H1368" i="8"/>
  <c r="I1368" i="8" s="1"/>
  <c r="H1376" i="8"/>
  <c r="I1376" i="8" s="1"/>
  <c r="H1384" i="8"/>
  <c r="I1384" i="8" s="1"/>
  <c r="H1392" i="8"/>
  <c r="I1392" i="8" s="1"/>
  <c r="H1400" i="8"/>
  <c r="I1400" i="8" s="1"/>
  <c r="H1408" i="8"/>
  <c r="I1408" i="8" s="1"/>
  <c r="H1416" i="8"/>
  <c r="I1416" i="8" s="1"/>
  <c r="H1424" i="8"/>
  <c r="I1424" i="8" s="1"/>
  <c r="H1432" i="8"/>
  <c r="I1432" i="8" s="1"/>
  <c r="H1440" i="8"/>
  <c r="I1440" i="8" s="1"/>
  <c r="H1448" i="8"/>
  <c r="I1448" i="8" s="1"/>
  <c r="H1456" i="8"/>
  <c r="I1456" i="8" s="1"/>
  <c r="H1464" i="8"/>
  <c r="I1464" i="8" s="1"/>
  <c r="H1472" i="8"/>
  <c r="I1472" i="8" s="1"/>
  <c r="H1480" i="8"/>
  <c r="I1480" i="8" s="1"/>
  <c r="H1488" i="8"/>
  <c r="I1488" i="8" s="1"/>
  <c r="H1496" i="8"/>
  <c r="I1496" i="8" s="1"/>
  <c r="H1504" i="8"/>
  <c r="I1504" i="8" s="1"/>
  <c r="H1512" i="8"/>
  <c r="I1512" i="8" s="1"/>
  <c r="H1517" i="8"/>
  <c r="I1517" i="8" s="1"/>
  <c r="H1519" i="8"/>
  <c r="I1519" i="8" s="1"/>
  <c r="H1521" i="8"/>
  <c r="I1521" i="8" s="1"/>
  <c r="H1523" i="8"/>
  <c r="I1523" i="8" s="1"/>
  <c r="H1525" i="8"/>
  <c r="I1525" i="8" s="1"/>
  <c r="H1527" i="8"/>
  <c r="I1527" i="8" s="1"/>
  <c r="H1529" i="8"/>
  <c r="I1529" i="8" s="1"/>
  <c r="H1531" i="8"/>
  <c r="I1531" i="8" s="1"/>
  <c r="H1533" i="8"/>
  <c r="I1533" i="8" s="1"/>
  <c r="H1535" i="8"/>
  <c r="I1535" i="8" s="1"/>
  <c r="H1537" i="8"/>
  <c r="I1537" i="8" s="1"/>
  <c r="H1539" i="8"/>
  <c r="I1539" i="8" s="1"/>
  <c r="H1541" i="8"/>
  <c r="I1541" i="8" s="1"/>
  <c r="H1543" i="8"/>
  <c r="I1543" i="8" s="1"/>
  <c r="H1545" i="8"/>
  <c r="I1545" i="8" s="1"/>
  <c r="H1547" i="8"/>
  <c r="I1547" i="8" s="1"/>
  <c r="H1549" i="8"/>
  <c r="I1549" i="8" s="1"/>
  <c r="H1551" i="8"/>
  <c r="I1551" i="8" s="1"/>
  <c r="H1553" i="8"/>
  <c r="I1553" i="8" s="1"/>
  <c r="H1555" i="8"/>
  <c r="I1555" i="8" s="1"/>
  <c r="H1557" i="8"/>
  <c r="I1557" i="8" s="1"/>
  <c r="H1559" i="8"/>
  <c r="I1559" i="8" s="1"/>
  <c r="H1561" i="8"/>
  <c r="I1561" i="8" s="1"/>
  <c r="H1563" i="8"/>
  <c r="I1563" i="8" s="1"/>
  <c r="H1565" i="8"/>
  <c r="I1565" i="8" s="1"/>
  <c r="H1567" i="8"/>
  <c r="I1567" i="8" s="1"/>
  <c r="H1569" i="8"/>
  <c r="I1569" i="8" s="1"/>
  <c r="H1571" i="8"/>
  <c r="I1571" i="8" s="1"/>
  <c r="H1573" i="8"/>
  <c r="I1573" i="8" s="1"/>
  <c r="H1575" i="8"/>
  <c r="I1575" i="8" s="1"/>
  <c r="H1577" i="8"/>
  <c r="I1577" i="8" s="1"/>
  <c r="H1579" i="8"/>
  <c r="I1579" i="8" s="1"/>
  <c r="H1581" i="8"/>
  <c r="I1581" i="8" s="1"/>
  <c r="H1583" i="8"/>
  <c r="I1583" i="8" s="1"/>
  <c r="H1585" i="8"/>
  <c r="I1585" i="8" s="1"/>
  <c r="H1587" i="8"/>
  <c r="I1587" i="8" s="1"/>
  <c r="H1589" i="8"/>
  <c r="I1589" i="8" s="1"/>
  <c r="H1591" i="8"/>
  <c r="I1591" i="8" s="1"/>
  <c r="H1593" i="8"/>
  <c r="I1593" i="8" s="1"/>
  <c r="H1595" i="8"/>
  <c r="I1595" i="8" s="1"/>
  <c r="H1597" i="8"/>
  <c r="I1597" i="8" s="1"/>
  <c r="H1599" i="8"/>
  <c r="I1599" i="8" s="1"/>
  <c r="H1601" i="8"/>
  <c r="I1601" i="8" s="1"/>
  <c r="H1603" i="8"/>
  <c r="I1603" i="8" s="1"/>
  <c r="H1605" i="8"/>
  <c r="I1605" i="8" s="1"/>
  <c r="H1607" i="8"/>
  <c r="I1607" i="8" s="1"/>
  <c r="H1609" i="8"/>
  <c r="I1609" i="8" s="1"/>
  <c r="H1611" i="8"/>
  <c r="I1611" i="8" s="1"/>
  <c r="H1613" i="8"/>
  <c r="I1613" i="8" s="1"/>
  <c r="H1615" i="8"/>
  <c r="I1615" i="8" s="1"/>
  <c r="H1617" i="8"/>
  <c r="I1617" i="8" s="1"/>
  <c r="H1619" i="8"/>
  <c r="I1619" i="8" s="1"/>
  <c r="H1621" i="8"/>
  <c r="I1621" i="8" s="1"/>
  <c r="H1623" i="8"/>
  <c r="I1623" i="8" s="1"/>
  <c r="H1625" i="8"/>
  <c r="I1625" i="8" s="1"/>
  <c r="H1627" i="8"/>
  <c r="I1627" i="8" s="1"/>
  <c r="H1629" i="8"/>
  <c r="I1629" i="8" s="1"/>
  <c r="H1631" i="8"/>
  <c r="I1631" i="8" s="1"/>
  <c r="H1633" i="8"/>
  <c r="I1633" i="8" s="1"/>
  <c r="H1635" i="8"/>
  <c r="I1635" i="8" s="1"/>
  <c r="H1637" i="8"/>
  <c r="I1637" i="8" s="1"/>
  <c r="H1639" i="8"/>
  <c r="I1639" i="8" s="1"/>
  <c r="H1641" i="8"/>
  <c r="I1641" i="8" s="1"/>
  <c r="H1643" i="8"/>
  <c r="I1643" i="8" s="1"/>
  <c r="H1645" i="8"/>
  <c r="I1645" i="8" s="1"/>
  <c r="H1647" i="8"/>
  <c r="I1647" i="8" s="1"/>
  <c r="H1649" i="8"/>
  <c r="I1649" i="8" s="1"/>
  <c r="H1651" i="8"/>
  <c r="I1651" i="8" s="1"/>
  <c r="H1653" i="8"/>
  <c r="I1653" i="8" s="1"/>
  <c r="H1655" i="8"/>
  <c r="I1655" i="8" s="1"/>
  <c r="H1657" i="8"/>
  <c r="I1657" i="8" s="1"/>
  <c r="H1659" i="8"/>
  <c r="I1659" i="8" s="1"/>
  <c r="H1661" i="8"/>
  <c r="I1661" i="8" s="1"/>
  <c r="H1663" i="8"/>
  <c r="I1663" i="8" s="1"/>
  <c r="H1665" i="8"/>
  <c r="I1665" i="8" s="1"/>
  <c r="H1667" i="8"/>
  <c r="I1667" i="8" s="1"/>
  <c r="H1669" i="8"/>
  <c r="I1669" i="8" s="1"/>
  <c r="H1671" i="8"/>
  <c r="I1671" i="8" s="1"/>
  <c r="H1673" i="8"/>
  <c r="I1673" i="8" s="1"/>
  <c r="H1675" i="8"/>
  <c r="I1675" i="8" s="1"/>
  <c r="H1677" i="8"/>
  <c r="I1677" i="8" s="1"/>
  <c r="H1679" i="8"/>
  <c r="I1679" i="8" s="1"/>
  <c r="H1681" i="8"/>
  <c r="I1681" i="8" s="1"/>
  <c r="H1683" i="8"/>
  <c r="I1683" i="8" s="1"/>
  <c r="H1685" i="8"/>
  <c r="I1685" i="8" s="1"/>
  <c r="H1687" i="8"/>
  <c r="I1687" i="8" s="1"/>
  <c r="H1689" i="8"/>
  <c r="I1689" i="8" s="1"/>
  <c r="H1691" i="8"/>
  <c r="I1691" i="8" s="1"/>
  <c r="H1693" i="8"/>
  <c r="I1693" i="8" s="1"/>
  <c r="H1695" i="8"/>
  <c r="I1695" i="8" s="1"/>
  <c r="H1697" i="8"/>
  <c r="I1697" i="8" s="1"/>
  <c r="H1699" i="8"/>
  <c r="I1699" i="8" s="1"/>
  <c r="H1701" i="8"/>
  <c r="I1701" i="8" s="1"/>
  <c r="H1703" i="8"/>
  <c r="I1703" i="8" s="1"/>
  <c r="H1705" i="8"/>
  <c r="I1705" i="8" s="1"/>
  <c r="H1707" i="8"/>
  <c r="I1707" i="8" s="1"/>
  <c r="H1709" i="8"/>
  <c r="I1709" i="8" s="1"/>
  <c r="H1711" i="8"/>
  <c r="I1711" i="8" s="1"/>
  <c r="H1713" i="8"/>
  <c r="I1713" i="8" s="1"/>
  <c r="H1715" i="8"/>
  <c r="I1715" i="8" s="1"/>
  <c r="H1717" i="8"/>
  <c r="I1717" i="8" s="1"/>
  <c r="H1719" i="8"/>
  <c r="I1719" i="8" s="1"/>
  <c r="H1721" i="8"/>
  <c r="I1721" i="8" s="1"/>
  <c r="H1723" i="8"/>
  <c r="I1723" i="8" s="1"/>
  <c r="H1725" i="8"/>
  <c r="I1725" i="8" s="1"/>
  <c r="H1727" i="8"/>
  <c r="I1727" i="8" s="1"/>
  <c r="H1729" i="8"/>
  <c r="I1729" i="8" s="1"/>
  <c r="H1731" i="8"/>
  <c r="I1731" i="8" s="1"/>
  <c r="H1733" i="8"/>
  <c r="I1733" i="8" s="1"/>
  <c r="H1735" i="8"/>
  <c r="I1735" i="8" s="1"/>
  <c r="H1737" i="8"/>
  <c r="I1737" i="8" s="1"/>
  <c r="H1739" i="8"/>
  <c r="I1739" i="8" s="1"/>
  <c r="H1741" i="8"/>
  <c r="I1741" i="8" s="1"/>
  <c r="H1743" i="8"/>
  <c r="I1743" i="8" s="1"/>
  <c r="H1745" i="8"/>
  <c r="I1745" i="8" s="1"/>
  <c r="H1747" i="8"/>
  <c r="I1747" i="8" s="1"/>
  <c r="H1749" i="8"/>
  <c r="I1749" i="8" s="1"/>
  <c r="H1751" i="8"/>
  <c r="I1751" i="8" s="1"/>
  <c r="H1753" i="8"/>
  <c r="I1753" i="8" s="1"/>
  <c r="H1755" i="8"/>
  <c r="I1755" i="8" s="1"/>
  <c r="H1757" i="8"/>
  <c r="I1757" i="8" s="1"/>
  <c r="H1759" i="8"/>
  <c r="I1759" i="8" s="1"/>
  <c r="H1761" i="8"/>
  <c r="I1761" i="8" s="1"/>
  <c r="H1763" i="8"/>
  <c r="I1763" i="8" s="1"/>
  <c r="H1765" i="8"/>
  <c r="I1765" i="8" s="1"/>
  <c r="H1767" i="8"/>
  <c r="I1767" i="8" s="1"/>
  <c r="H1769" i="8"/>
  <c r="I1769" i="8" s="1"/>
  <c r="H1771" i="8"/>
  <c r="I1771" i="8" s="1"/>
  <c r="H1773" i="8"/>
  <c r="I1773" i="8" s="1"/>
  <c r="H1775" i="8"/>
  <c r="I1775" i="8" s="1"/>
  <c r="H1777" i="8"/>
  <c r="I1777" i="8" s="1"/>
  <c r="H1779" i="8"/>
  <c r="I1779" i="8" s="1"/>
  <c r="H1781" i="8"/>
  <c r="I1781" i="8" s="1"/>
  <c r="H1783" i="8"/>
  <c r="I1783" i="8" s="1"/>
  <c r="H1785" i="8"/>
  <c r="I1785" i="8" s="1"/>
  <c r="H1787" i="8"/>
  <c r="I1787" i="8" s="1"/>
  <c r="H1789" i="8"/>
  <c r="I1789" i="8" s="1"/>
  <c r="H1791" i="8"/>
  <c r="I1791" i="8" s="1"/>
  <c r="H1793" i="8"/>
  <c r="I1793" i="8" s="1"/>
  <c r="H1795" i="8"/>
  <c r="I1795" i="8" s="1"/>
  <c r="H1797" i="8"/>
  <c r="I1797" i="8" s="1"/>
  <c r="H1799" i="8"/>
  <c r="I1799" i="8" s="1"/>
  <c r="H1801" i="8"/>
  <c r="I1801" i="8" s="1"/>
  <c r="H1803" i="8"/>
  <c r="I1803" i="8" s="1"/>
  <c r="H1805" i="8"/>
  <c r="I1805" i="8" s="1"/>
  <c r="H1807" i="8"/>
  <c r="I1807" i="8" s="1"/>
  <c r="H1809" i="8"/>
  <c r="I1809" i="8" s="1"/>
  <c r="H1811" i="8"/>
  <c r="I1811" i="8" s="1"/>
  <c r="H1813" i="8"/>
  <c r="I1813" i="8" s="1"/>
  <c r="H1815" i="8"/>
  <c r="I1815" i="8" s="1"/>
  <c r="H1817" i="8"/>
  <c r="I1817" i="8" s="1"/>
  <c r="H1819" i="8"/>
  <c r="I1819" i="8" s="1"/>
  <c r="H1821" i="8"/>
  <c r="I1821" i="8" s="1"/>
  <c r="H1823" i="8"/>
  <c r="I1823" i="8" s="1"/>
  <c r="H1825" i="8"/>
  <c r="I1825" i="8" s="1"/>
  <c r="H1827" i="8"/>
  <c r="I1827" i="8" s="1"/>
  <c r="H1829" i="8"/>
  <c r="I1829" i="8" s="1"/>
  <c r="H1831" i="8"/>
  <c r="I1831" i="8" s="1"/>
  <c r="H1833" i="8"/>
  <c r="I1833" i="8" s="1"/>
  <c r="H1835" i="8"/>
  <c r="I1835" i="8" s="1"/>
  <c r="H1837" i="8"/>
  <c r="I1837" i="8" s="1"/>
  <c r="H1839" i="8"/>
  <c r="I1839" i="8" s="1"/>
  <c r="H1841" i="8"/>
  <c r="I1841" i="8" s="1"/>
  <c r="H1843" i="8"/>
  <c r="I1843" i="8" s="1"/>
  <c r="H1845" i="8"/>
  <c r="I1845" i="8" s="1"/>
  <c r="H1847" i="8"/>
  <c r="I1847" i="8" s="1"/>
  <c r="H1849" i="8"/>
  <c r="I1849" i="8" s="1"/>
  <c r="H1851" i="8"/>
  <c r="I1851" i="8" s="1"/>
  <c r="H1853" i="8"/>
  <c r="I1853" i="8" s="1"/>
  <c r="H1855" i="8"/>
  <c r="I1855" i="8" s="1"/>
  <c r="H1857" i="8"/>
  <c r="I1857" i="8" s="1"/>
  <c r="H1859" i="8"/>
  <c r="I1859" i="8" s="1"/>
  <c r="H1861" i="8"/>
  <c r="I1861" i="8" s="1"/>
  <c r="H1863" i="8"/>
  <c r="I1863" i="8" s="1"/>
  <c r="H1865" i="8"/>
  <c r="I1865" i="8" s="1"/>
  <c r="H1867" i="8"/>
  <c r="I1867" i="8" s="1"/>
  <c r="H1869" i="8"/>
  <c r="I1869" i="8" s="1"/>
  <c r="H1871" i="8"/>
  <c r="I1871" i="8" s="1"/>
  <c r="H1873" i="8"/>
  <c r="I1873" i="8" s="1"/>
  <c r="H1875" i="8"/>
  <c r="I1875" i="8" s="1"/>
  <c r="H1877" i="8"/>
  <c r="I1877" i="8" s="1"/>
  <c r="H1879" i="8"/>
  <c r="I1879" i="8" s="1"/>
  <c r="H1881" i="8"/>
  <c r="I1881" i="8" s="1"/>
  <c r="H1883" i="8"/>
  <c r="I1883" i="8" s="1"/>
  <c r="H1885" i="8"/>
  <c r="I1885" i="8" s="1"/>
  <c r="H1887" i="8"/>
  <c r="I1887" i="8" s="1"/>
  <c r="H1889" i="8"/>
  <c r="I1889" i="8" s="1"/>
  <c r="H1891" i="8"/>
  <c r="I1891" i="8" s="1"/>
  <c r="H1893" i="8"/>
  <c r="I1893" i="8" s="1"/>
  <c r="H1895" i="8"/>
  <c r="I1895" i="8" s="1"/>
  <c r="H1897" i="8"/>
  <c r="I1897" i="8" s="1"/>
  <c r="H1899" i="8"/>
  <c r="I1899" i="8" s="1"/>
  <c r="H1901" i="8"/>
  <c r="I1901" i="8" s="1"/>
  <c r="H1903" i="8"/>
  <c r="I1903" i="8" s="1"/>
  <c r="H1905" i="8"/>
  <c r="I1905" i="8" s="1"/>
  <c r="H1907" i="8"/>
  <c r="I1907" i="8" s="1"/>
  <c r="H1909" i="8"/>
  <c r="I1909" i="8" s="1"/>
  <c r="H1911" i="8"/>
  <c r="I1911" i="8" s="1"/>
  <c r="H1913" i="8"/>
  <c r="I1913" i="8" s="1"/>
  <c r="H1915" i="8"/>
  <c r="I1915" i="8" s="1"/>
  <c r="H1917" i="8"/>
  <c r="I1917" i="8" s="1"/>
  <c r="H1919" i="8"/>
  <c r="I1919" i="8" s="1"/>
  <c r="H1921" i="8"/>
  <c r="I1921" i="8" s="1"/>
  <c r="H1923" i="8"/>
  <c r="I1923" i="8" s="1"/>
  <c r="H1925" i="8"/>
  <c r="I1925" i="8" s="1"/>
  <c r="H1927" i="8"/>
  <c r="I1927" i="8" s="1"/>
  <c r="H1929" i="8"/>
  <c r="I1929" i="8" s="1"/>
  <c r="H1931" i="8"/>
  <c r="I1931" i="8" s="1"/>
  <c r="H1933" i="8"/>
  <c r="I1933" i="8" s="1"/>
  <c r="H1935" i="8"/>
  <c r="I1935" i="8" s="1"/>
  <c r="H1937" i="8"/>
  <c r="I1937" i="8" s="1"/>
  <c r="H1939" i="8"/>
  <c r="I1939" i="8" s="1"/>
  <c r="H1941" i="8"/>
  <c r="I1941" i="8" s="1"/>
  <c r="H1943" i="8"/>
  <c r="I1943" i="8" s="1"/>
  <c r="H1945" i="8"/>
  <c r="I1945" i="8" s="1"/>
  <c r="H1947" i="8"/>
  <c r="I1947" i="8" s="1"/>
  <c r="H1949" i="8"/>
  <c r="I1949" i="8" s="1"/>
  <c r="H1951" i="8"/>
  <c r="I1951" i="8" s="1"/>
  <c r="H1953" i="8"/>
  <c r="I1953" i="8" s="1"/>
  <c r="H1955" i="8"/>
  <c r="I1955" i="8" s="1"/>
  <c r="H1957" i="8"/>
  <c r="I1957" i="8" s="1"/>
  <c r="H1959" i="8"/>
  <c r="I1959" i="8" s="1"/>
  <c r="H1961" i="8"/>
  <c r="I1961" i="8" s="1"/>
  <c r="H1963" i="8"/>
  <c r="I1963" i="8" s="1"/>
  <c r="H1965" i="8"/>
  <c r="I1965" i="8" s="1"/>
  <c r="H1967" i="8"/>
  <c r="I1967" i="8" s="1"/>
  <c r="H1969" i="8"/>
  <c r="I1969" i="8" s="1"/>
  <c r="H1971" i="8"/>
  <c r="I1971" i="8" s="1"/>
  <c r="H1973" i="8"/>
  <c r="I1973" i="8" s="1"/>
  <c r="H1975" i="8"/>
  <c r="I1975" i="8" s="1"/>
  <c r="H1977" i="8"/>
  <c r="I1977" i="8" s="1"/>
  <c r="H1979" i="8"/>
  <c r="I1979" i="8" s="1"/>
  <c r="H1981" i="8"/>
  <c r="I1981" i="8" s="1"/>
  <c r="H1983" i="8"/>
  <c r="I1983" i="8" s="1"/>
  <c r="H1985" i="8"/>
  <c r="I1985" i="8" s="1"/>
  <c r="H1987" i="8"/>
  <c r="I1987" i="8" s="1"/>
  <c r="H1989" i="8"/>
  <c r="I1989" i="8" s="1"/>
  <c r="H1991" i="8"/>
  <c r="I1991" i="8" s="1"/>
  <c r="H1993" i="8"/>
  <c r="I1993" i="8" s="1"/>
  <c r="H1995" i="8"/>
  <c r="I1995" i="8" s="1"/>
  <c r="H1997" i="8"/>
  <c r="I1997" i="8" s="1"/>
  <c r="H1999" i="8"/>
  <c r="I1999" i="8" s="1"/>
  <c r="H2001" i="8"/>
  <c r="I2001" i="8" s="1"/>
  <c r="H2003" i="8"/>
  <c r="I2003" i="8" s="1"/>
  <c r="H2005" i="8"/>
  <c r="I2005" i="8" s="1"/>
  <c r="H2007" i="8"/>
  <c r="I2007" i="8" s="1"/>
  <c r="H2009" i="8"/>
  <c r="I2009" i="8" s="1"/>
  <c r="H2011" i="8"/>
  <c r="I2011" i="8" s="1"/>
  <c r="H2013" i="8"/>
  <c r="I2013" i="8" s="1"/>
  <c r="H2015" i="8"/>
  <c r="I2015" i="8" s="1"/>
  <c r="H2017" i="8"/>
  <c r="I2017" i="8" s="1"/>
  <c r="H2019" i="8"/>
  <c r="I2019" i="8" s="1"/>
  <c r="H2021" i="8"/>
  <c r="I2021" i="8" s="1"/>
  <c r="H2023" i="8"/>
  <c r="I2023" i="8" s="1"/>
  <c r="H2025" i="8"/>
  <c r="I2025" i="8" s="1"/>
  <c r="H2027" i="8"/>
  <c r="I2027" i="8" s="1"/>
  <c r="H2029" i="8"/>
  <c r="I2029" i="8" s="1"/>
  <c r="H2031" i="8"/>
  <c r="I2031" i="8" s="1"/>
  <c r="H2033" i="8"/>
  <c r="I2033" i="8" s="1"/>
  <c r="H2035" i="8"/>
  <c r="I2035" i="8" s="1"/>
  <c r="H2037" i="8"/>
  <c r="I2037" i="8" s="1"/>
  <c r="H2039" i="8"/>
  <c r="I2039" i="8" s="1"/>
  <c r="H2041" i="8"/>
  <c r="I2041" i="8" s="1"/>
  <c r="H2043" i="8"/>
  <c r="I2043" i="8" s="1"/>
  <c r="H2045" i="8"/>
  <c r="I2045" i="8" s="1"/>
  <c r="H870" i="8"/>
  <c r="I870" i="8" s="1"/>
  <c r="H904" i="8"/>
  <c r="I904" i="8" s="1"/>
  <c r="H920" i="8"/>
  <c r="I920" i="8" s="1"/>
  <c r="H936" i="8"/>
  <c r="I936" i="8" s="1"/>
  <c r="H942" i="8"/>
  <c r="I942" i="8" s="1"/>
  <c r="H950" i="8"/>
  <c r="I950" i="8" s="1"/>
  <c r="H958" i="8"/>
  <c r="I958" i="8" s="1"/>
  <c r="H966" i="8"/>
  <c r="I966" i="8" s="1"/>
  <c r="H974" i="8"/>
  <c r="I974" i="8" s="1"/>
  <c r="H982" i="8"/>
  <c r="I982" i="8" s="1"/>
  <c r="H990" i="8"/>
  <c r="I990" i="8" s="1"/>
  <c r="H998" i="8"/>
  <c r="I998" i="8" s="1"/>
  <c r="H1006" i="8"/>
  <c r="I1006" i="8" s="1"/>
  <c r="H1014" i="8"/>
  <c r="I1014" i="8" s="1"/>
  <c r="H1022" i="8"/>
  <c r="I1022" i="8" s="1"/>
  <c r="H1030" i="8"/>
  <c r="I1030" i="8" s="1"/>
  <c r="H1038" i="8"/>
  <c r="I1038" i="8" s="1"/>
  <c r="H1046" i="8"/>
  <c r="I1046" i="8" s="1"/>
  <c r="H1054" i="8"/>
  <c r="I1054" i="8" s="1"/>
  <c r="H1062" i="8"/>
  <c r="I1062" i="8" s="1"/>
  <c r="H1070" i="8"/>
  <c r="I1070" i="8" s="1"/>
  <c r="H1078" i="8"/>
  <c r="I1078" i="8" s="1"/>
  <c r="H1086" i="8"/>
  <c r="I1086" i="8" s="1"/>
  <c r="H1094" i="8"/>
  <c r="I1094" i="8" s="1"/>
  <c r="H1102" i="8"/>
  <c r="I1102" i="8" s="1"/>
  <c r="H1110" i="8"/>
  <c r="I1110" i="8" s="1"/>
  <c r="H1118" i="8"/>
  <c r="I1118" i="8" s="1"/>
  <c r="H1126" i="8"/>
  <c r="I1126" i="8" s="1"/>
  <c r="H1134" i="8"/>
  <c r="I1134" i="8" s="1"/>
  <c r="H1142" i="8"/>
  <c r="I1142" i="8" s="1"/>
  <c r="H1150" i="8"/>
  <c r="I1150" i="8" s="1"/>
  <c r="H1158" i="8"/>
  <c r="I1158" i="8" s="1"/>
  <c r="H1166" i="8"/>
  <c r="I1166" i="8" s="1"/>
  <c r="H1174" i="8"/>
  <c r="I1174" i="8" s="1"/>
  <c r="H1182" i="8"/>
  <c r="I1182" i="8" s="1"/>
  <c r="H1190" i="8"/>
  <c r="I1190" i="8" s="1"/>
  <c r="H1198" i="8"/>
  <c r="I1198" i="8" s="1"/>
  <c r="H1206" i="8"/>
  <c r="I1206" i="8" s="1"/>
  <c r="H1214" i="8"/>
  <c r="I1214" i="8" s="1"/>
  <c r="H1222" i="8"/>
  <c r="I1222" i="8" s="1"/>
  <c r="H1230" i="8"/>
  <c r="I1230" i="8" s="1"/>
  <c r="H1238" i="8"/>
  <c r="I1238" i="8" s="1"/>
  <c r="H1246" i="8"/>
  <c r="I1246" i="8" s="1"/>
  <c r="H1254" i="8"/>
  <c r="I1254" i="8" s="1"/>
  <c r="H1262" i="8"/>
  <c r="I1262" i="8" s="1"/>
  <c r="H1270" i="8"/>
  <c r="I1270" i="8" s="1"/>
  <c r="H1278" i="8"/>
  <c r="I1278" i="8" s="1"/>
  <c r="H1286" i="8"/>
  <c r="I1286" i="8" s="1"/>
  <c r="H1294" i="8"/>
  <c r="I1294" i="8" s="1"/>
  <c r="H1302" i="8"/>
  <c r="I1302" i="8" s="1"/>
  <c r="H1310" i="8"/>
  <c r="I1310" i="8" s="1"/>
  <c r="H1318" i="8"/>
  <c r="I1318" i="8" s="1"/>
  <c r="H1326" i="8"/>
  <c r="I1326" i="8" s="1"/>
  <c r="H1334" i="8"/>
  <c r="I1334" i="8" s="1"/>
  <c r="H1342" i="8"/>
  <c r="I1342" i="8" s="1"/>
  <c r="H1350" i="8"/>
  <c r="I1350" i="8" s="1"/>
  <c r="H1358" i="8"/>
  <c r="I1358" i="8" s="1"/>
  <c r="H1366" i="8"/>
  <c r="I1366" i="8" s="1"/>
  <c r="H878" i="8"/>
  <c r="I878" i="8" s="1"/>
  <c r="H902" i="8"/>
  <c r="I902" i="8" s="1"/>
  <c r="H918" i="8"/>
  <c r="I918" i="8" s="1"/>
  <c r="H934" i="8"/>
  <c r="I934" i="8" s="1"/>
  <c r="H940" i="8"/>
  <c r="I940" i="8" s="1"/>
  <c r="H948" i="8"/>
  <c r="I948" i="8" s="1"/>
  <c r="H956" i="8"/>
  <c r="I956" i="8" s="1"/>
  <c r="H964" i="8"/>
  <c r="I964" i="8" s="1"/>
  <c r="H972" i="8"/>
  <c r="I972" i="8" s="1"/>
  <c r="H980" i="8"/>
  <c r="I980" i="8" s="1"/>
  <c r="H988" i="8"/>
  <c r="I988" i="8" s="1"/>
  <c r="H996" i="8"/>
  <c r="I996" i="8" s="1"/>
  <c r="H1004" i="8"/>
  <c r="I1004" i="8" s="1"/>
  <c r="H1012" i="8"/>
  <c r="I1012" i="8" s="1"/>
  <c r="H1020" i="8"/>
  <c r="I1020" i="8" s="1"/>
  <c r="H1028" i="8"/>
  <c r="I1028" i="8" s="1"/>
  <c r="H1036" i="8"/>
  <c r="I1036" i="8" s="1"/>
  <c r="H1044" i="8"/>
  <c r="I1044" i="8" s="1"/>
  <c r="H1052" i="8"/>
  <c r="I1052" i="8" s="1"/>
  <c r="H1060" i="8"/>
  <c r="I1060" i="8" s="1"/>
  <c r="H1068" i="8"/>
  <c r="I1068" i="8" s="1"/>
  <c r="H1076" i="8"/>
  <c r="I1076" i="8" s="1"/>
  <c r="H1084" i="8"/>
  <c r="I1084" i="8" s="1"/>
  <c r="H1092" i="8"/>
  <c r="I1092" i="8" s="1"/>
  <c r="H1100" i="8"/>
  <c r="I1100" i="8" s="1"/>
  <c r="H1108" i="8"/>
  <c r="I1108" i="8" s="1"/>
  <c r="H1116" i="8"/>
  <c r="I1116" i="8" s="1"/>
  <c r="H1124" i="8"/>
  <c r="I1124" i="8" s="1"/>
  <c r="H1132" i="8"/>
  <c r="I1132" i="8" s="1"/>
  <c r="H1140" i="8"/>
  <c r="I1140" i="8" s="1"/>
  <c r="H1148" i="8"/>
  <c r="I1148" i="8" s="1"/>
  <c r="H1156" i="8"/>
  <c r="I1156" i="8" s="1"/>
  <c r="H1164" i="8"/>
  <c r="I1164" i="8" s="1"/>
  <c r="H1172" i="8"/>
  <c r="I1172" i="8" s="1"/>
  <c r="H1180" i="8"/>
  <c r="I1180" i="8" s="1"/>
  <c r="H1188" i="8"/>
  <c r="I1188" i="8" s="1"/>
  <c r="H1196" i="8"/>
  <c r="I1196" i="8" s="1"/>
  <c r="H1204" i="8"/>
  <c r="I1204" i="8" s="1"/>
  <c r="H1212" i="8"/>
  <c r="I1212" i="8" s="1"/>
  <c r="H1220" i="8"/>
  <c r="I1220" i="8" s="1"/>
  <c r="H1228" i="8"/>
  <c r="I1228" i="8" s="1"/>
  <c r="H1236" i="8"/>
  <c r="I1236" i="8" s="1"/>
  <c r="H1244" i="8"/>
  <c r="I1244" i="8" s="1"/>
  <c r="H1252" i="8"/>
  <c r="I1252" i="8" s="1"/>
  <c r="H1260" i="8"/>
  <c r="I1260" i="8" s="1"/>
  <c r="H1268" i="8"/>
  <c r="I1268" i="8" s="1"/>
  <c r="H1276" i="8"/>
  <c r="I1276" i="8" s="1"/>
  <c r="H1284" i="8"/>
  <c r="I1284" i="8" s="1"/>
  <c r="H1292" i="8"/>
  <c r="I1292" i="8" s="1"/>
  <c r="H1300" i="8"/>
  <c r="I1300" i="8" s="1"/>
  <c r="H1308" i="8"/>
  <c r="I1308" i="8" s="1"/>
  <c r="H1316" i="8"/>
  <c r="I1316" i="8" s="1"/>
  <c r="H1324" i="8"/>
  <c r="I1324" i="8" s="1"/>
  <c r="H1332" i="8"/>
  <c r="I1332" i="8" s="1"/>
  <c r="H1340" i="8"/>
  <c r="I1340" i="8" s="1"/>
  <c r="H1348" i="8"/>
  <c r="I1348" i="8" s="1"/>
  <c r="H1356" i="8"/>
  <c r="I1356" i="8" s="1"/>
  <c r="H1364" i="8"/>
  <c r="I1364" i="8" s="1"/>
  <c r="H1372" i="8"/>
  <c r="I1372" i="8" s="1"/>
  <c r="H1380" i="8"/>
  <c r="I1380" i="8" s="1"/>
  <c r="H1388" i="8"/>
  <c r="I1388" i="8" s="1"/>
  <c r="H1396" i="8"/>
  <c r="I1396" i="8" s="1"/>
  <c r="H1404" i="8"/>
  <c r="I1404" i="8" s="1"/>
  <c r="H1412" i="8"/>
  <c r="I1412" i="8" s="1"/>
  <c r="H1420" i="8"/>
  <c r="I1420" i="8" s="1"/>
  <c r="H1428" i="8"/>
  <c r="I1428" i="8" s="1"/>
  <c r="H1436" i="8"/>
  <c r="I1436" i="8" s="1"/>
  <c r="H1444" i="8"/>
  <c r="I1444" i="8" s="1"/>
  <c r="H1452" i="8"/>
  <c r="I1452" i="8" s="1"/>
  <c r="H1460" i="8"/>
  <c r="I1460" i="8" s="1"/>
  <c r="H1468" i="8"/>
  <c r="I1468" i="8" s="1"/>
  <c r="H1476" i="8"/>
  <c r="I1476" i="8" s="1"/>
  <c r="H886" i="8"/>
  <c r="I886" i="8" s="1"/>
  <c r="H896" i="8"/>
  <c r="I896" i="8" s="1"/>
  <c r="H912" i="8"/>
  <c r="I912" i="8" s="1"/>
  <c r="H928" i="8"/>
  <c r="I928" i="8" s="1"/>
  <c r="H946" i="8"/>
  <c r="I946" i="8" s="1"/>
  <c r="H954" i="8"/>
  <c r="I954" i="8" s="1"/>
  <c r="H962" i="8"/>
  <c r="I962" i="8" s="1"/>
  <c r="H970" i="8"/>
  <c r="I970" i="8" s="1"/>
  <c r="H978" i="8"/>
  <c r="I978" i="8" s="1"/>
  <c r="H986" i="8"/>
  <c r="I986" i="8" s="1"/>
  <c r="H994" i="8"/>
  <c r="I994" i="8" s="1"/>
  <c r="H1002" i="8"/>
  <c r="I1002" i="8" s="1"/>
  <c r="H1010" i="8"/>
  <c r="I1010" i="8" s="1"/>
  <c r="H1018" i="8"/>
  <c r="I1018" i="8" s="1"/>
  <c r="H1026" i="8"/>
  <c r="I1026" i="8" s="1"/>
  <c r="H1034" i="8"/>
  <c r="I1034" i="8" s="1"/>
  <c r="H1042" i="8"/>
  <c r="I1042" i="8" s="1"/>
  <c r="H1050" i="8"/>
  <c r="I1050" i="8" s="1"/>
  <c r="H1058" i="8"/>
  <c r="I1058" i="8" s="1"/>
  <c r="H1066" i="8"/>
  <c r="I1066" i="8" s="1"/>
  <c r="H1074" i="8"/>
  <c r="I1074" i="8" s="1"/>
  <c r="H1082" i="8"/>
  <c r="I1082" i="8" s="1"/>
  <c r="H1090" i="8"/>
  <c r="I1090" i="8" s="1"/>
  <c r="H1098" i="8"/>
  <c r="I1098" i="8" s="1"/>
  <c r="H1106" i="8"/>
  <c r="I1106" i="8" s="1"/>
  <c r="H1114" i="8"/>
  <c r="I1114" i="8" s="1"/>
  <c r="H1122" i="8"/>
  <c r="I1122" i="8" s="1"/>
  <c r="H1130" i="8"/>
  <c r="I1130" i="8" s="1"/>
  <c r="H1138" i="8"/>
  <c r="I1138" i="8" s="1"/>
  <c r="H1146" i="8"/>
  <c r="I1146" i="8" s="1"/>
  <c r="H1154" i="8"/>
  <c r="I1154" i="8" s="1"/>
  <c r="H1162" i="8"/>
  <c r="I1162" i="8" s="1"/>
  <c r="H1170" i="8"/>
  <c r="I1170" i="8" s="1"/>
  <c r="H1178" i="8"/>
  <c r="I1178" i="8" s="1"/>
  <c r="H1186" i="8"/>
  <c r="I1186" i="8" s="1"/>
  <c r="H1194" i="8"/>
  <c r="I1194" i="8" s="1"/>
  <c r="H1202" i="8"/>
  <c r="I1202" i="8" s="1"/>
  <c r="H1210" i="8"/>
  <c r="I1210" i="8" s="1"/>
  <c r="H1218" i="8"/>
  <c r="I1218" i="8" s="1"/>
  <c r="H1226" i="8"/>
  <c r="I1226" i="8" s="1"/>
  <c r="H1234" i="8"/>
  <c r="I1234" i="8" s="1"/>
  <c r="H1242" i="8"/>
  <c r="I1242" i="8" s="1"/>
  <c r="H1250" i="8"/>
  <c r="I1250" i="8" s="1"/>
  <c r="H1258" i="8"/>
  <c r="I1258" i="8" s="1"/>
  <c r="H1266" i="8"/>
  <c r="I1266" i="8" s="1"/>
  <c r="H1274" i="8"/>
  <c r="I1274" i="8" s="1"/>
  <c r="H1282" i="8"/>
  <c r="I1282" i="8" s="1"/>
  <c r="H1290" i="8"/>
  <c r="I1290" i="8" s="1"/>
  <c r="H1298" i="8"/>
  <c r="I1298" i="8" s="1"/>
  <c r="H1306" i="8"/>
  <c r="I1306" i="8" s="1"/>
  <c r="H1314" i="8"/>
  <c r="I1314" i="8" s="1"/>
  <c r="H1322" i="8"/>
  <c r="I1322" i="8" s="1"/>
  <c r="H1330" i="8"/>
  <c r="I1330" i="8" s="1"/>
  <c r="H1338" i="8"/>
  <c r="I1338" i="8" s="1"/>
  <c r="H1346" i="8"/>
  <c r="I1346" i="8" s="1"/>
  <c r="H1354" i="8"/>
  <c r="I1354" i="8" s="1"/>
  <c r="H1362" i="8"/>
  <c r="I1362" i="8" s="1"/>
  <c r="H1370" i="8"/>
  <c r="I1370" i="8" s="1"/>
  <c r="H1378" i="8"/>
  <c r="I1378" i="8" s="1"/>
  <c r="H1386" i="8"/>
  <c r="I1386" i="8" s="1"/>
  <c r="H1374" i="8"/>
  <c r="I1374" i="8" s="1"/>
  <c r="H1398" i="8"/>
  <c r="I1398" i="8" s="1"/>
  <c r="H1414" i="8"/>
  <c r="I1414" i="8" s="1"/>
  <c r="H1430" i="8"/>
  <c r="I1430" i="8" s="1"/>
  <c r="H1446" i="8"/>
  <c r="I1446" i="8" s="1"/>
  <c r="H1462" i="8"/>
  <c r="I1462" i="8" s="1"/>
  <c r="H1478" i="8"/>
  <c r="I1478" i="8" s="1"/>
  <c r="H1484" i="8"/>
  <c r="I1484" i="8" s="1"/>
  <c r="H1490" i="8"/>
  <c r="I1490" i="8" s="1"/>
  <c r="H1510" i="8"/>
  <c r="I1510" i="8" s="1"/>
  <c r="H1516" i="8"/>
  <c r="I1516" i="8" s="1"/>
  <c r="H1524" i="8"/>
  <c r="I1524" i="8" s="1"/>
  <c r="H1532" i="8"/>
  <c r="I1532" i="8" s="1"/>
  <c r="H1540" i="8"/>
  <c r="I1540" i="8" s="1"/>
  <c r="H1548" i="8"/>
  <c r="I1548" i="8" s="1"/>
  <c r="H1556" i="8"/>
  <c r="I1556" i="8" s="1"/>
  <c r="H1564" i="8"/>
  <c r="I1564" i="8" s="1"/>
  <c r="H1572" i="8"/>
  <c r="I1572" i="8" s="1"/>
  <c r="H1580" i="8"/>
  <c r="I1580" i="8" s="1"/>
  <c r="H1588" i="8"/>
  <c r="I1588" i="8" s="1"/>
  <c r="H1596" i="8"/>
  <c r="I1596" i="8" s="1"/>
  <c r="H1604" i="8"/>
  <c r="I1604" i="8" s="1"/>
  <c r="H1612" i="8"/>
  <c r="I1612" i="8" s="1"/>
  <c r="H1620" i="8"/>
  <c r="I1620" i="8" s="1"/>
  <c r="H1628" i="8"/>
  <c r="I1628" i="8" s="1"/>
  <c r="H1636" i="8"/>
  <c r="I1636" i="8" s="1"/>
  <c r="H1644" i="8"/>
  <c r="I1644" i="8" s="1"/>
  <c r="H1652" i="8"/>
  <c r="I1652" i="8" s="1"/>
  <c r="H1660" i="8"/>
  <c r="I1660" i="8" s="1"/>
  <c r="H1668" i="8"/>
  <c r="I1668" i="8" s="1"/>
  <c r="H1676" i="8"/>
  <c r="I1676" i="8" s="1"/>
  <c r="H1684" i="8"/>
  <c r="I1684" i="8" s="1"/>
  <c r="H1692" i="8"/>
  <c r="I1692" i="8" s="1"/>
  <c r="H1700" i="8"/>
  <c r="I1700" i="8" s="1"/>
  <c r="H1708" i="8"/>
  <c r="I1708" i="8" s="1"/>
  <c r="H1716" i="8"/>
  <c r="I1716" i="8" s="1"/>
  <c r="H1724" i="8"/>
  <c r="I1724" i="8" s="1"/>
  <c r="H1732" i="8"/>
  <c r="I1732" i="8" s="1"/>
  <c r="H1740" i="8"/>
  <c r="I1740" i="8" s="1"/>
  <c r="H1748" i="8"/>
  <c r="I1748" i="8" s="1"/>
  <c r="H1756" i="8"/>
  <c r="I1756" i="8" s="1"/>
  <c r="H1764" i="8"/>
  <c r="I1764" i="8" s="1"/>
  <c r="H1772" i="8"/>
  <c r="I1772" i="8" s="1"/>
  <c r="H1780" i="8"/>
  <c r="I1780" i="8" s="1"/>
  <c r="H1788" i="8"/>
  <c r="I1788" i="8" s="1"/>
  <c r="H1796" i="8"/>
  <c r="I1796" i="8" s="1"/>
  <c r="H1804" i="8"/>
  <c r="I1804" i="8" s="1"/>
  <c r="H1812" i="8"/>
  <c r="I1812" i="8" s="1"/>
  <c r="H1820" i="8"/>
  <c r="I1820" i="8" s="1"/>
  <c r="H1828" i="8"/>
  <c r="I1828" i="8" s="1"/>
  <c r="H1836" i="8"/>
  <c r="I1836" i="8" s="1"/>
  <c r="H1844" i="8"/>
  <c r="I1844" i="8" s="1"/>
  <c r="H1852" i="8"/>
  <c r="I1852" i="8" s="1"/>
  <c r="H1860" i="8"/>
  <c r="I1860" i="8" s="1"/>
  <c r="H1868" i="8"/>
  <c r="I1868" i="8" s="1"/>
  <c r="H1876" i="8"/>
  <c r="I1876" i="8" s="1"/>
  <c r="H1884" i="8"/>
  <c r="I1884" i="8" s="1"/>
  <c r="H1892" i="8"/>
  <c r="I1892" i="8" s="1"/>
  <c r="H1900" i="8"/>
  <c r="I1900" i="8" s="1"/>
  <c r="H1382" i="8"/>
  <c r="I1382" i="8" s="1"/>
  <c r="H1402" i="8"/>
  <c r="I1402" i="8" s="1"/>
  <c r="H1418" i="8"/>
  <c r="I1418" i="8" s="1"/>
  <c r="H1434" i="8"/>
  <c r="I1434" i="8" s="1"/>
  <c r="H1450" i="8"/>
  <c r="I1450" i="8" s="1"/>
  <c r="H1466" i="8"/>
  <c r="I1466" i="8" s="1"/>
  <c r="H1482" i="8"/>
  <c r="I1482" i="8" s="1"/>
  <c r="H1502" i="8"/>
  <c r="I1502" i="8" s="1"/>
  <c r="H1508" i="8"/>
  <c r="I1508" i="8" s="1"/>
  <c r="H1514" i="8"/>
  <c r="I1514" i="8" s="1"/>
  <c r="H1522" i="8"/>
  <c r="I1522" i="8" s="1"/>
  <c r="H1530" i="8"/>
  <c r="I1530" i="8" s="1"/>
  <c r="H1538" i="8"/>
  <c r="I1538" i="8" s="1"/>
  <c r="H1546" i="8"/>
  <c r="I1546" i="8" s="1"/>
  <c r="H1554" i="8"/>
  <c r="I1554" i="8" s="1"/>
  <c r="H1562" i="8"/>
  <c r="I1562" i="8" s="1"/>
  <c r="H1570" i="8"/>
  <c r="I1570" i="8" s="1"/>
  <c r="H1578" i="8"/>
  <c r="I1578" i="8" s="1"/>
  <c r="H1586" i="8"/>
  <c r="I1586" i="8" s="1"/>
  <c r="H1594" i="8"/>
  <c r="I1594" i="8" s="1"/>
  <c r="H1602" i="8"/>
  <c r="I1602" i="8" s="1"/>
  <c r="H1610" i="8"/>
  <c r="I1610" i="8" s="1"/>
  <c r="H1618" i="8"/>
  <c r="I1618" i="8" s="1"/>
  <c r="H1626" i="8"/>
  <c r="I1626" i="8" s="1"/>
  <c r="H1634" i="8"/>
  <c r="I1634" i="8" s="1"/>
  <c r="H1642" i="8"/>
  <c r="I1642" i="8" s="1"/>
  <c r="H1650" i="8"/>
  <c r="I1650" i="8" s="1"/>
  <c r="H1658" i="8"/>
  <c r="I1658" i="8" s="1"/>
  <c r="H1666" i="8"/>
  <c r="I1666" i="8" s="1"/>
  <c r="H1674" i="8"/>
  <c r="I1674" i="8" s="1"/>
  <c r="H1682" i="8"/>
  <c r="I1682" i="8" s="1"/>
  <c r="H1690" i="8"/>
  <c r="I1690" i="8" s="1"/>
  <c r="H1698" i="8"/>
  <c r="I1698" i="8" s="1"/>
  <c r="H1706" i="8"/>
  <c r="I1706" i="8" s="1"/>
  <c r="H1714" i="8"/>
  <c r="I1714" i="8" s="1"/>
  <c r="H1722" i="8"/>
  <c r="I1722" i="8" s="1"/>
  <c r="H1730" i="8"/>
  <c r="I1730" i="8" s="1"/>
  <c r="H1738" i="8"/>
  <c r="I1738" i="8" s="1"/>
  <c r="H1746" i="8"/>
  <c r="I1746" i="8" s="1"/>
  <c r="H1754" i="8"/>
  <c r="I1754" i="8" s="1"/>
  <c r="H1762" i="8"/>
  <c r="I1762" i="8" s="1"/>
  <c r="H1770" i="8"/>
  <c r="I1770" i="8" s="1"/>
  <c r="H1778" i="8"/>
  <c r="I1778" i="8" s="1"/>
  <c r="H1786" i="8"/>
  <c r="I1786" i="8" s="1"/>
  <c r="H1794" i="8"/>
  <c r="I1794" i="8" s="1"/>
  <c r="H1802" i="8"/>
  <c r="I1802" i="8" s="1"/>
  <c r="H1810" i="8"/>
  <c r="I1810" i="8" s="1"/>
  <c r="H1818" i="8"/>
  <c r="I1818" i="8" s="1"/>
  <c r="H1826" i="8"/>
  <c r="I1826" i="8" s="1"/>
  <c r="H1834" i="8"/>
  <c r="I1834" i="8" s="1"/>
  <c r="H1842" i="8"/>
  <c r="I1842" i="8" s="1"/>
  <c r="H1850" i="8"/>
  <c r="I1850" i="8" s="1"/>
  <c r="H1390" i="8"/>
  <c r="I1390" i="8" s="1"/>
  <c r="H1406" i="8"/>
  <c r="I1406" i="8" s="1"/>
  <c r="H1422" i="8"/>
  <c r="I1422" i="8" s="1"/>
  <c r="H1438" i="8"/>
  <c r="I1438" i="8" s="1"/>
  <c r="H1454" i="8"/>
  <c r="I1454" i="8" s="1"/>
  <c r="H1470" i="8"/>
  <c r="I1470" i="8" s="1"/>
  <c r="H1494" i="8"/>
  <c r="I1494" i="8" s="1"/>
  <c r="H1500" i="8"/>
  <c r="I1500" i="8" s="1"/>
  <c r="H1506" i="8"/>
  <c r="I1506" i="8" s="1"/>
  <c r="H1520" i="8"/>
  <c r="I1520" i="8" s="1"/>
  <c r="H1528" i="8"/>
  <c r="I1528" i="8" s="1"/>
  <c r="H1536" i="8"/>
  <c r="I1536" i="8" s="1"/>
  <c r="H1544" i="8"/>
  <c r="I1544" i="8" s="1"/>
  <c r="H1552" i="8"/>
  <c r="I1552" i="8" s="1"/>
  <c r="H1560" i="8"/>
  <c r="I1560" i="8" s="1"/>
  <c r="H1568" i="8"/>
  <c r="I1568" i="8" s="1"/>
  <c r="H1576" i="8"/>
  <c r="I1576" i="8" s="1"/>
  <c r="H1584" i="8"/>
  <c r="I1584" i="8" s="1"/>
  <c r="H1592" i="8"/>
  <c r="I1592" i="8" s="1"/>
  <c r="H1600" i="8"/>
  <c r="I1600" i="8" s="1"/>
  <c r="H1608" i="8"/>
  <c r="I1608" i="8" s="1"/>
  <c r="H1616" i="8"/>
  <c r="I1616" i="8" s="1"/>
  <c r="H1624" i="8"/>
  <c r="I1624" i="8" s="1"/>
  <c r="H1632" i="8"/>
  <c r="I1632" i="8" s="1"/>
  <c r="H1640" i="8"/>
  <c r="I1640" i="8" s="1"/>
  <c r="H1648" i="8"/>
  <c r="I1648" i="8" s="1"/>
  <c r="H1656" i="8"/>
  <c r="I1656" i="8" s="1"/>
  <c r="H1664" i="8"/>
  <c r="I1664" i="8" s="1"/>
  <c r="H1672" i="8"/>
  <c r="I1672" i="8" s="1"/>
  <c r="H1680" i="8"/>
  <c r="I1680" i="8" s="1"/>
  <c r="H1688" i="8"/>
  <c r="I1688" i="8" s="1"/>
  <c r="H1696" i="8"/>
  <c r="I1696" i="8" s="1"/>
  <c r="H1704" i="8"/>
  <c r="I1704" i="8" s="1"/>
  <c r="H1712" i="8"/>
  <c r="I1712" i="8" s="1"/>
  <c r="H1720" i="8"/>
  <c r="I1720" i="8" s="1"/>
  <c r="H1728" i="8"/>
  <c r="I1728" i="8" s="1"/>
  <c r="H1736" i="8"/>
  <c r="I1736" i="8" s="1"/>
  <c r="H1744" i="8"/>
  <c r="I1744" i="8" s="1"/>
  <c r="H1752" i="8"/>
  <c r="I1752" i="8" s="1"/>
  <c r="H1760" i="8"/>
  <c r="I1760" i="8" s="1"/>
  <c r="H1768" i="8"/>
  <c r="I1768" i="8" s="1"/>
  <c r="H1776" i="8"/>
  <c r="I1776" i="8" s="1"/>
  <c r="H1784" i="8"/>
  <c r="I1784" i="8" s="1"/>
  <c r="H1792" i="8"/>
  <c r="I1792" i="8" s="1"/>
  <c r="H1800" i="8"/>
  <c r="I1800" i="8" s="1"/>
  <c r="H1808" i="8"/>
  <c r="I1808" i="8" s="1"/>
  <c r="H1816" i="8"/>
  <c r="I1816" i="8" s="1"/>
  <c r="H1824" i="8"/>
  <c r="I1824" i="8" s="1"/>
  <c r="H1832" i="8"/>
  <c r="I1832" i="8" s="1"/>
  <c r="H1840" i="8"/>
  <c r="I1840" i="8" s="1"/>
  <c r="H1848" i="8"/>
  <c r="I1848" i="8" s="1"/>
  <c r="H1856" i="8"/>
  <c r="I1856" i="8" s="1"/>
  <c r="H1864" i="8"/>
  <c r="I1864" i="8" s="1"/>
  <c r="H1872" i="8"/>
  <c r="I1872" i="8" s="1"/>
  <c r="H1880" i="8"/>
  <c r="I1880" i="8" s="1"/>
  <c r="H1888" i="8"/>
  <c r="I1888" i="8" s="1"/>
  <c r="H1896" i="8"/>
  <c r="I1896" i="8" s="1"/>
  <c r="H1904" i="8"/>
  <c r="I1904" i="8" s="1"/>
  <c r="H1912" i="8"/>
  <c r="I1912" i="8" s="1"/>
  <c r="H1920" i="8"/>
  <c r="I1920" i="8" s="1"/>
  <c r="H1928" i="8"/>
  <c r="I1928" i="8" s="1"/>
  <c r="H1936" i="8"/>
  <c r="I1936" i="8" s="1"/>
  <c r="H1944" i="8"/>
  <c r="I1944" i="8" s="1"/>
  <c r="H1952" i="8"/>
  <c r="I1952" i="8" s="1"/>
  <c r="H1960" i="8"/>
  <c r="I1960" i="8" s="1"/>
  <c r="H1968" i="8"/>
  <c r="I1968" i="8" s="1"/>
  <c r="H1976" i="8"/>
  <c r="I1976" i="8" s="1"/>
  <c r="H1984" i="8"/>
  <c r="I1984" i="8" s="1"/>
  <c r="H1992" i="8"/>
  <c r="I1992" i="8" s="1"/>
  <c r="H2000" i="8"/>
  <c r="I2000" i="8" s="1"/>
  <c r="H2008" i="8"/>
  <c r="I2008" i="8" s="1"/>
  <c r="H2016" i="8"/>
  <c r="I2016" i="8" s="1"/>
  <c r="H2024" i="8"/>
  <c r="I2024" i="8" s="1"/>
  <c r="H2032" i="8"/>
  <c r="I2032" i="8" s="1"/>
  <c r="H2040" i="8"/>
  <c r="I2040" i="8" s="1"/>
  <c r="H1394" i="8"/>
  <c r="I1394" i="8" s="1"/>
  <c r="H1410" i="8"/>
  <c r="I1410" i="8" s="1"/>
  <c r="H1426" i="8"/>
  <c r="I1426" i="8" s="1"/>
  <c r="H1442" i="8"/>
  <c r="I1442" i="8" s="1"/>
  <c r="H1458" i="8"/>
  <c r="I1458" i="8" s="1"/>
  <c r="H1474" i="8"/>
  <c r="I1474" i="8" s="1"/>
  <c r="H1486" i="8"/>
  <c r="I1486" i="8" s="1"/>
  <c r="H1492" i="8"/>
  <c r="I1492" i="8" s="1"/>
  <c r="H1498" i="8"/>
  <c r="I1498" i="8" s="1"/>
  <c r="H1518" i="8"/>
  <c r="I1518" i="8" s="1"/>
  <c r="H1526" i="8"/>
  <c r="I1526" i="8" s="1"/>
  <c r="H1534" i="8"/>
  <c r="I1534" i="8" s="1"/>
  <c r="H1542" i="8"/>
  <c r="I1542" i="8" s="1"/>
  <c r="H1550" i="8"/>
  <c r="I1550" i="8" s="1"/>
  <c r="H1558" i="8"/>
  <c r="I1558" i="8" s="1"/>
  <c r="H1566" i="8"/>
  <c r="I1566" i="8" s="1"/>
  <c r="H1574" i="8"/>
  <c r="I1574" i="8" s="1"/>
  <c r="H1582" i="8"/>
  <c r="I1582" i="8" s="1"/>
  <c r="H1590" i="8"/>
  <c r="I1590" i="8" s="1"/>
  <c r="H1598" i="8"/>
  <c r="I1598" i="8" s="1"/>
  <c r="H1606" i="8"/>
  <c r="I1606" i="8" s="1"/>
  <c r="H1614" i="8"/>
  <c r="I1614" i="8" s="1"/>
  <c r="H1622" i="8"/>
  <c r="I1622" i="8" s="1"/>
  <c r="H1630" i="8"/>
  <c r="I1630" i="8" s="1"/>
  <c r="H1638" i="8"/>
  <c r="I1638" i="8" s="1"/>
  <c r="H1646" i="8"/>
  <c r="I1646" i="8" s="1"/>
  <c r="H1654" i="8"/>
  <c r="I1654" i="8" s="1"/>
  <c r="H1662" i="8"/>
  <c r="I1662" i="8" s="1"/>
  <c r="H1670" i="8"/>
  <c r="I1670" i="8" s="1"/>
  <c r="H1678" i="8"/>
  <c r="I1678" i="8" s="1"/>
  <c r="H1686" i="8"/>
  <c r="I1686" i="8" s="1"/>
  <c r="H1694" i="8"/>
  <c r="I1694" i="8" s="1"/>
  <c r="H1702" i="8"/>
  <c r="I1702" i="8" s="1"/>
  <c r="H1710" i="8"/>
  <c r="I1710" i="8" s="1"/>
  <c r="H1718" i="8"/>
  <c r="I1718" i="8" s="1"/>
  <c r="H1726" i="8"/>
  <c r="I1726" i="8" s="1"/>
  <c r="H1734" i="8"/>
  <c r="I1734" i="8" s="1"/>
  <c r="H1742" i="8"/>
  <c r="I1742" i="8" s="1"/>
  <c r="H1750" i="8"/>
  <c r="I1750" i="8" s="1"/>
  <c r="H1758" i="8"/>
  <c r="I1758" i="8" s="1"/>
  <c r="H1766" i="8"/>
  <c r="I1766" i="8" s="1"/>
  <c r="H1774" i="8"/>
  <c r="I1774" i="8" s="1"/>
  <c r="H1782" i="8"/>
  <c r="I1782" i="8" s="1"/>
  <c r="H1790" i="8"/>
  <c r="I1790" i="8" s="1"/>
  <c r="H1798" i="8"/>
  <c r="I1798" i="8" s="1"/>
  <c r="H1806" i="8"/>
  <c r="I1806" i="8" s="1"/>
  <c r="H1814" i="8"/>
  <c r="I1814" i="8" s="1"/>
  <c r="H1822" i="8"/>
  <c r="I1822" i="8" s="1"/>
  <c r="H1830" i="8"/>
  <c r="I1830" i="8" s="1"/>
  <c r="H1838" i="8"/>
  <c r="I1838" i="8" s="1"/>
  <c r="H1846" i="8"/>
  <c r="I1846" i="8" s="1"/>
  <c r="H1854" i="8"/>
  <c r="I1854" i="8" s="1"/>
  <c r="H1862" i="8"/>
  <c r="I1862" i="8" s="1"/>
  <c r="H1870" i="8"/>
  <c r="I1870" i="8" s="1"/>
  <c r="H1878" i="8"/>
  <c r="I1878" i="8" s="1"/>
  <c r="H1886" i="8"/>
  <c r="I1886" i="8" s="1"/>
  <c r="H1894" i="8"/>
  <c r="I1894" i="8" s="1"/>
  <c r="H1902" i="8"/>
  <c r="I1902" i="8" s="1"/>
  <c r="H1910" i="8"/>
  <c r="I1910" i="8" s="1"/>
  <c r="H1918" i="8"/>
  <c r="I1918" i="8" s="1"/>
  <c r="H1926" i="8"/>
  <c r="I1926" i="8" s="1"/>
  <c r="H1934" i="8"/>
  <c r="I1934" i="8" s="1"/>
  <c r="H1942" i="8"/>
  <c r="I1942" i="8" s="1"/>
  <c r="H1950" i="8"/>
  <c r="I1950" i="8" s="1"/>
  <c r="H1958" i="8"/>
  <c r="I1958" i="8" s="1"/>
  <c r="H1966" i="8"/>
  <c r="I1966" i="8" s="1"/>
  <c r="H1974" i="8"/>
  <c r="I1974" i="8" s="1"/>
  <c r="H1982" i="8"/>
  <c r="I1982" i="8" s="1"/>
  <c r="H1990" i="8"/>
  <c r="I1990" i="8" s="1"/>
  <c r="H1998" i="8"/>
  <c r="I1998" i="8" s="1"/>
  <c r="H2006" i="8"/>
  <c r="I2006" i="8" s="1"/>
  <c r="H2014" i="8"/>
  <c r="I2014" i="8" s="1"/>
  <c r="H2022" i="8"/>
  <c r="I2022" i="8" s="1"/>
  <c r="H2030" i="8"/>
  <c r="I2030" i="8" s="1"/>
  <c r="H2038" i="8"/>
  <c r="I2038" i="8" s="1"/>
  <c r="H2046" i="8"/>
  <c r="I2046" i="8" s="1"/>
  <c r="H2048" i="8"/>
  <c r="I2048" i="8" s="1"/>
  <c r="H2050" i="8"/>
  <c r="I2050" i="8" s="1"/>
  <c r="H2052" i="8"/>
  <c r="I2052" i="8" s="1"/>
  <c r="H2054" i="8"/>
  <c r="I2054" i="8" s="1"/>
  <c r="H2056" i="8"/>
  <c r="I2056" i="8" s="1"/>
  <c r="H2058" i="8"/>
  <c r="I2058" i="8" s="1"/>
  <c r="H2060" i="8"/>
  <c r="I2060" i="8" s="1"/>
  <c r="H2062" i="8"/>
  <c r="I2062" i="8" s="1"/>
  <c r="H2064" i="8"/>
  <c r="I2064" i="8" s="1"/>
  <c r="H1858" i="8"/>
  <c r="I1858" i="8" s="1"/>
  <c r="H1890" i="8"/>
  <c r="I1890" i="8" s="1"/>
  <c r="H1914" i="8"/>
  <c r="I1914" i="8" s="1"/>
  <c r="H1930" i="8"/>
  <c r="I1930" i="8" s="1"/>
  <c r="H1946" i="8"/>
  <c r="I1946" i="8" s="1"/>
  <c r="H1962" i="8"/>
  <c r="I1962" i="8" s="1"/>
  <c r="H1866" i="8"/>
  <c r="I1866" i="8" s="1"/>
  <c r="H1898" i="8"/>
  <c r="I1898" i="8" s="1"/>
  <c r="H1908" i="8"/>
  <c r="I1908" i="8" s="1"/>
  <c r="H1924" i="8"/>
  <c r="I1924" i="8" s="1"/>
  <c r="H1940" i="8"/>
  <c r="I1940" i="8" s="1"/>
  <c r="H1956" i="8"/>
  <c r="I1956" i="8" s="1"/>
  <c r="H1972" i="8"/>
  <c r="I1972" i="8" s="1"/>
  <c r="H1988" i="8"/>
  <c r="I1988" i="8" s="1"/>
  <c r="H2004" i="8"/>
  <c r="I2004" i="8" s="1"/>
  <c r="H2020" i="8"/>
  <c r="I2020" i="8" s="1"/>
  <c r="H2036" i="8"/>
  <c r="I2036" i="8" s="1"/>
  <c r="H2051" i="8"/>
  <c r="I2051" i="8" s="1"/>
  <c r="H2059" i="8"/>
  <c r="I2059" i="8" s="1"/>
  <c r="H1874" i="8"/>
  <c r="I1874" i="8" s="1"/>
  <c r="H1906" i="8"/>
  <c r="I1906" i="8" s="1"/>
  <c r="H1922" i="8"/>
  <c r="I1922" i="8" s="1"/>
  <c r="H1938" i="8"/>
  <c r="I1938" i="8" s="1"/>
  <c r="H1954" i="8"/>
  <c r="I1954" i="8" s="1"/>
  <c r="H1970" i="8"/>
  <c r="I1970" i="8" s="1"/>
  <c r="H1986" i="8"/>
  <c r="I1986" i="8" s="1"/>
  <c r="H2002" i="8"/>
  <c r="I2002" i="8" s="1"/>
  <c r="H2018" i="8"/>
  <c r="I2018" i="8" s="1"/>
  <c r="H2034" i="8"/>
  <c r="I2034" i="8" s="1"/>
  <c r="H2049" i="8"/>
  <c r="I2049" i="8" s="1"/>
  <c r="H2057" i="8"/>
  <c r="I2057" i="8" s="1"/>
  <c r="H2065" i="8"/>
  <c r="I2065" i="8" s="1"/>
  <c r="H2067" i="8"/>
  <c r="I2067" i="8" s="1"/>
  <c r="H2069" i="8"/>
  <c r="I2069" i="8" s="1"/>
  <c r="H2071" i="8"/>
  <c r="I2071" i="8" s="1"/>
  <c r="H2073" i="8"/>
  <c r="I2073" i="8" s="1"/>
  <c r="H2075" i="8"/>
  <c r="I2075" i="8" s="1"/>
  <c r="H2077" i="8"/>
  <c r="I2077" i="8" s="1"/>
  <c r="H2079" i="8"/>
  <c r="I2079" i="8" s="1"/>
  <c r="H2081" i="8"/>
  <c r="I2081" i="8" s="1"/>
  <c r="H2083" i="8"/>
  <c r="I2083" i="8" s="1"/>
  <c r="H2085" i="8"/>
  <c r="I2085" i="8" s="1"/>
  <c r="H2087" i="8"/>
  <c r="I2087" i="8" s="1"/>
  <c r="H2089" i="8"/>
  <c r="I2089" i="8" s="1"/>
  <c r="H2091" i="8"/>
  <c r="I2091" i="8" s="1"/>
  <c r="H2093" i="8"/>
  <c r="I2093" i="8" s="1"/>
  <c r="H2095" i="8"/>
  <c r="I2095" i="8" s="1"/>
  <c r="H2097" i="8"/>
  <c r="I2097" i="8" s="1"/>
  <c r="H2099" i="8"/>
  <c r="I2099" i="8" s="1"/>
  <c r="H2101" i="8"/>
  <c r="I2101" i="8" s="1"/>
  <c r="H2103" i="8"/>
  <c r="I2103" i="8" s="1"/>
  <c r="H2105" i="8"/>
  <c r="I2105" i="8" s="1"/>
  <c r="H2107" i="8"/>
  <c r="I2107" i="8" s="1"/>
  <c r="H2109" i="8"/>
  <c r="I2109" i="8" s="1"/>
  <c r="H2111" i="8"/>
  <c r="I2111" i="8" s="1"/>
  <c r="H2113" i="8"/>
  <c r="I2113" i="8" s="1"/>
  <c r="H2115" i="8"/>
  <c r="I2115" i="8" s="1"/>
  <c r="H2117" i="8"/>
  <c r="I2117" i="8" s="1"/>
  <c r="H2119" i="8"/>
  <c r="I2119" i="8" s="1"/>
  <c r="H2121" i="8"/>
  <c r="I2121" i="8" s="1"/>
  <c r="H2123" i="8"/>
  <c r="I2123" i="8" s="1"/>
  <c r="H2125" i="8"/>
  <c r="I2125" i="8" s="1"/>
  <c r="H2127" i="8"/>
  <c r="I2127" i="8" s="1"/>
  <c r="H2129" i="8"/>
  <c r="I2129" i="8" s="1"/>
  <c r="H2131" i="8"/>
  <c r="I2131" i="8" s="1"/>
  <c r="H2133" i="8"/>
  <c r="I2133" i="8" s="1"/>
  <c r="H2135" i="8"/>
  <c r="I2135" i="8" s="1"/>
  <c r="H2137" i="8"/>
  <c r="I2137" i="8" s="1"/>
  <c r="H2139" i="8"/>
  <c r="I2139" i="8" s="1"/>
  <c r="H2141" i="8"/>
  <c r="I2141" i="8" s="1"/>
  <c r="H2143" i="8"/>
  <c r="I2143" i="8" s="1"/>
  <c r="H2145" i="8"/>
  <c r="I2145" i="8" s="1"/>
  <c r="H2147" i="8"/>
  <c r="I2147" i="8" s="1"/>
  <c r="H2149" i="8"/>
  <c r="I2149" i="8" s="1"/>
  <c r="H2151" i="8"/>
  <c r="I2151" i="8" s="1"/>
  <c r="H2153" i="8"/>
  <c r="I2153" i="8" s="1"/>
  <c r="H2155" i="8"/>
  <c r="I2155" i="8" s="1"/>
  <c r="H2157" i="8"/>
  <c r="I2157" i="8" s="1"/>
  <c r="H2159" i="8"/>
  <c r="I2159" i="8" s="1"/>
  <c r="H2161" i="8"/>
  <c r="I2161" i="8" s="1"/>
  <c r="H2163" i="8"/>
  <c r="I2163" i="8" s="1"/>
  <c r="H2165" i="8"/>
  <c r="I2165" i="8" s="1"/>
  <c r="H2167" i="8"/>
  <c r="I2167" i="8" s="1"/>
  <c r="H2169" i="8"/>
  <c r="I2169" i="8" s="1"/>
  <c r="H2171" i="8"/>
  <c r="I2171" i="8" s="1"/>
  <c r="H2173" i="8"/>
  <c r="I2173" i="8" s="1"/>
  <c r="H2175" i="8"/>
  <c r="I2175" i="8" s="1"/>
  <c r="H2177" i="8"/>
  <c r="I2177" i="8" s="1"/>
  <c r="H2179" i="8"/>
  <c r="I2179" i="8" s="1"/>
  <c r="H2181" i="8"/>
  <c r="I2181" i="8" s="1"/>
  <c r="H2183" i="8"/>
  <c r="I2183" i="8" s="1"/>
  <c r="H2185" i="8"/>
  <c r="I2185" i="8" s="1"/>
  <c r="H2187" i="8"/>
  <c r="I2187" i="8" s="1"/>
  <c r="H2189" i="8"/>
  <c r="I2189" i="8" s="1"/>
  <c r="H2191" i="8"/>
  <c r="I2191" i="8" s="1"/>
  <c r="H2193" i="8"/>
  <c r="I2193" i="8" s="1"/>
  <c r="H2195" i="8"/>
  <c r="I2195" i="8" s="1"/>
  <c r="H2197" i="8"/>
  <c r="I2197" i="8" s="1"/>
  <c r="H2199" i="8"/>
  <c r="I2199" i="8" s="1"/>
  <c r="H2201" i="8"/>
  <c r="I2201" i="8" s="1"/>
  <c r="H2203" i="8"/>
  <c r="I2203" i="8" s="1"/>
  <c r="H2205" i="8"/>
  <c r="I2205" i="8" s="1"/>
  <c r="H2207" i="8"/>
  <c r="I2207" i="8" s="1"/>
  <c r="H2209" i="8"/>
  <c r="I2209" i="8" s="1"/>
  <c r="H2211" i="8"/>
  <c r="I2211" i="8" s="1"/>
  <c r="H2213" i="8"/>
  <c r="I2213" i="8" s="1"/>
  <c r="H2215" i="8"/>
  <c r="I2215" i="8" s="1"/>
  <c r="H2217" i="8"/>
  <c r="I2217" i="8" s="1"/>
  <c r="H2219" i="8"/>
  <c r="I2219" i="8" s="1"/>
  <c r="H2221" i="8"/>
  <c r="I2221" i="8" s="1"/>
  <c r="H2223" i="8"/>
  <c r="I2223" i="8" s="1"/>
  <c r="H2225" i="8"/>
  <c r="I2225" i="8" s="1"/>
  <c r="H2227" i="8"/>
  <c r="I2227" i="8" s="1"/>
  <c r="H2229" i="8"/>
  <c r="I2229" i="8" s="1"/>
  <c r="H2231" i="8"/>
  <c r="I2231" i="8" s="1"/>
  <c r="H2233" i="8"/>
  <c r="I2233" i="8" s="1"/>
  <c r="H2235" i="8"/>
  <c r="I2235" i="8" s="1"/>
  <c r="H2237" i="8"/>
  <c r="I2237" i="8" s="1"/>
  <c r="H2239" i="8"/>
  <c r="I2239" i="8" s="1"/>
  <c r="H2241" i="8"/>
  <c r="I2241" i="8" s="1"/>
  <c r="H2243" i="8"/>
  <c r="I2243" i="8" s="1"/>
  <c r="H2245" i="8"/>
  <c r="I2245" i="8" s="1"/>
  <c r="H2247" i="8"/>
  <c r="I2247" i="8" s="1"/>
  <c r="H2249" i="8"/>
  <c r="I2249" i="8" s="1"/>
  <c r="H2251" i="8"/>
  <c r="I2251" i="8" s="1"/>
  <c r="H2253" i="8"/>
  <c r="I2253" i="8" s="1"/>
  <c r="H2255" i="8"/>
  <c r="I2255" i="8" s="1"/>
  <c r="H2257" i="8"/>
  <c r="I2257" i="8" s="1"/>
  <c r="H2259" i="8"/>
  <c r="I2259" i="8" s="1"/>
  <c r="H2261" i="8"/>
  <c r="I2261" i="8" s="1"/>
  <c r="H2263" i="8"/>
  <c r="I2263" i="8" s="1"/>
  <c r="H2265" i="8"/>
  <c r="I2265" i="8" s="1"/>
  <c r="H2267" i="8"/>
  <c r="I2267" i="8" s="1"/>
  <c r="H2269" i="8"/>
  <c r="I2269" i="8" s="1"/>
  <c r="H2271" i="8"/>
  <c r="I2271" i="8" s="1"/>
  <c r="H2273" i="8"/>
  <c r="I2273" i="8" s="1"/>
  <c r="H2275" i="8"/>
  <c r="I2275" i="8" s="1"/>
  <c r="H2277" i="8"/>
  <c r="I2277" i="8" s="1"/>
  <c r="H2279" i="8"/>
  <c r="I2279" i="8" s="1"/>
  <c r="H2281" i="8"/>
  <c r="I2281" i="8" s="1"/>
  <c r="H2283" i="8"/>
  <c r="I2283" i="8" s="1"/>
  <c r="H2285" i="8"/>
  <c r="I2285" i="8" s="1"/>
  <c r="H2287" i="8"/>
  <c r="I2287" i="8" s="1"/>
  <c r="H2289" i="8"/>
  <c r="I2289" i="8" s="1"/>
  <c r="H2291" i="8"/>
  <c r="I2291" i="8" s="1"/>
  <c r="H2293" i="8"/>
  <c r="I2293" i="8" s="1"/>
  <c r="H2295" i="8"/>
  <c r="I2295" i="8" s="1"/>
  <c r="H2297" i="8"/>
  <c r="I2297" i="8" s="1"/>
  <c r="H2299" i="8"/>
  <c r="I2299" i="8" s="1"/>
  <c r="H2301" i="8"/>
  <c r="I2301" i="8" s="1"/>
  <c r="H2303" i="8"/>
  <c r="I2303" i="8" s="1"/>
  <c r="H2305" i="8"/>
  <c r="I2305" i="8" s="1"/>
  <c r="H2307" i="8"/>
  <c r="I2307" i="8" s="1"/>
  <c r="H2309" i="8"/>
  <c r="I2309" i="8" s="1"/>
  <c r="H2311" i="8"/>
  <c r="I2311" i="8" s="1"/>
  <c r="H2313" i="8"/>
  <c r="I2313" i="8" s="1"/>
  <c r="H2315" i="8"/>
  <c r="I2315" i="8" s="1"/>
  <c r="H2317" i="8"/>
  <c r="I2317" i="8" s="1"/>
  <c r="H2319" i="8"/>
  <c r="I2319" i="8" s="1"/>
  <c r="H2321" i="8"/>
  <c r="I2321" i="8" s="1"/>
  <c r="H2323" i="8"/>
  <c r="I2323" i="8" s="1"/>
  <c r="H2325" i="8"/>
  <c r="I2325" i="8" s="1"/>
  <c r="H2327" i="8"/>
  <c r="I2327" i="8" s="1"/>
  <c r="H2329" i="8"/>
  <c r="I2329" i="8" s="1"/>
  <c r="H2331" i="8"/>
  <c r="I2331" i="8" s="1"/>
  <c r="H2333" i="8"/>
  <c r="I2333" i="8" s="1"/>
  <c r="H2335" i="8"/>
  <c r="I2335" i="8" s="1"/>
  <c r="H2337" i="8"/>
  <c r="I2337" i="8" s="1"/>
  <c r="H2339" i="8"/>
  <c r="I2339" i="8" s="1"/>
  <c r="H2341" i="8"/>
  <c r="I2341" i="8" s="1"/>
  <c r="H2343" i="8"/>
  <c r="I2343" i="8" s="1"/>
  <c r="H2345" i="8"/>
  <c r="I2345" i="8" s="1"/>
  <c r="H2347" i="8"/>
  <c r="I2347" i="8" s="1"/>
  <c r="H2349" i="8"/>
  <c r="I2349" i="8" s="1"/>
  <c r="H2351" i="8"/>
  <c r="I2351" i="8" s="1"/>
  <c r="H2353" i="8"/>
  <c r="I2353" i="8" s="1"/>
  <c r="H2355" i="8"/>
  <c r="I2355" i="8" s="1"/>
  <c r="H2357" i="8"/>
  <c r="I2357" i="8" s="1"/>
  <c r="H2359" i="8"/>
  <c r="I2359" i="8" s="1"/>
  <c r="H2361" i="8"/>
  <c r="I2361" i="8" s="1"/>
  <c r="H2363" i="8"/>
  <c r="I2363" i="8" s="1"/>
  <c r="H2365" i="8"/>
  <c r="I2365" i="8" s="1"/>
  <c r="H2367" i="8"/>
  <c r="I2367" i="8" s="1"/>
  <c r="H2369" i="8"/>
  <c r="I2369" i="8" s="1"/>
  <c r="H2371" i="8"/>
  <c r="I2371" i="8" s="1"/>
  <c r="H2373" i="8"/>
  <c r="I2373" i="8" s="1"/>
  <c r="H2375" i="8"/>
  <c r="I2375" i="8" s="1"/>
  <c r="H2377" i="8"/>
  <c r="I2377" i="8" s="1"/>
  <c r="H2379" i="8"/>
  <c r="I2379" i="8" s="1"/>
  <c r="H1882" i="8"/>
  <c r="I1882" i="8" s="1"/>
  <c r="H1932" i="8"/>
  <c r="I1932" i="8" s="1"/>
  <c r="H1980" i="8"/>
  <c r="I1980" i="8" s="1"/>
  <c r="H2012" i="8"/>
  <c r="I2012" i="8" s="1"/>
  <c r="H2044" i="8"/>
  <c r="I2044" i="8" s="1"/>
  <c r="H2047" i="8"/>
  <c r="I2047" i="8" s="1"/>
  <c r="H2063" i="8"/>
  <c r="I2063" i="8" s="1"/>
  <c r="H2066" i="8"/>
  <c r="I2066" i="8" s="1"/>
  <c r="H2074" i="8"/>
  <c r="I2074" i="8" s="1"/>
  <c r="H2082" i="8"/>
  <c r="I2082" i="8" s="1"/>
  <c r="H2090" i="8"/>
  <c r="I2090" i="8" s="1"/>
  <c r="H2098" i="8"/>
  <c r="I2098" i="8" s="1"/>
  <c r="H2106" i="8"/>
  <c r="I2106" i="8" s="1"/>
  <c r="H2114" i="8"/>
  <c r="I2114" i="8" s="1"/>
  <c r="H2122" i="8"/>
  <c r="I2122" i="8" s="1"/>
  <c r="H2130" i="8"/>
  <c r="I2130" i="8" s="1"/>
  <c r="H2138" i="8"/>
  <c r="I2138" i="8" s="1"/>
  <c r="H2146" i="8"/>
  <c r="I2146" i="8" s="1"/>
  <c r="H2154" i="8"/>
  <c r="I2154" i="8" s="1"/>
  <c r="H2162" i="8"/>
  <c r="I2162" i="8" s="1"/>
  <c r="H2170" i="8"/>
  <c r="I2170" i="8" s="1"/>
  <c r="H2178" i="8"/>
  <c r="I2178" i="8" s="1"/>
  <c r="H2186" i="8"/>
  <c r="I2186" i="8" s="1"/>
  <c r="H2194" i="8"/>
  <c r="I2194" i="8" s="1"/>
  <c r="H2202" i="8"/>
  <c r="I2202" i="8" s="1"/>
  <c r="H2210" i="8"/>
  <c r="I2210" i="8" s="1"/>
  <c r="H2218" i="8"/>
  <c r="I2218" i="8" s="1"/>
  <c r="H2226" i="8"/>
  <c r="I2226" i="8" s="1"/>
  <c r="H2234" i="8"/>
  <c r="I2234" i="8" s="1"/>
  <c r="H2242" i="8"/>
  <c r="I2242" i="8" s="1"/>
  <c r="H2250" i="8"/>
  <c r="I2250" i="8" s="1"/>
  <c r="H2258" i="8"/>
  <c r="I2258" i="8" s="1"/>
  <c r="H2266" i="8"/>
  <c r="I2266" i="8" s="1"/>
  <c r="H2274" i="8"/>
  <c r="I2274" i="8" s="1"/>
  <c r="H2282" i="8"/>
  <c r="I2282" i="8" s="1"/>
  <c r="H2290" i="8"/>
  <c r="I2290" i="8" s="1"/>
  <c r="H2298" i="8"/>
  <c r="I2298" i="8" s="1"/>
  <c r="H2306" i="8"/>
  <c r="I2306" i="8" s="1"/>
  <c r="H2314" i="8"/>
  <c r="I2314" i="8" s="1"/>
  <c r="H2322" i="8"/>
  <c r="I2322" i="8" s="1"/>
  <c r="H2330" i="8"/>
  <c r="I2330" i="8" s="1"/>
  <c r="H2338" i="8"/>
  <c r="I2338" i="8" s="1"/>
  <c r="H2346" i="8"/>
  <c r="I2346" i="8" s="1"/>
  <c r="H2354" i="8"/>
  <c r="I2354" i="8" s="1"/>
  <c r="H2362" i="8"/>
  <c r="I2362" i="8" s="1"/>
  <c r="H2370" i="8"/>
  <c r="I2370" i="8" s="1"/>
  <c r="H2378" i="8"/>
  <c r="I2378" i="8" s="1"/>
  <c r="H1948" i="8"/>
  <c r="I1948" i="8" s="1"/>
  <c r="H1978" i="8"/>
  <c r="I1978" i="8" s="1"/>
  <c r="H2010" i="8"/>
  <c r="I2010" i="8" s="1"/>
  <c r="H2042" i="8"/>
  <c r="I2042" i="8" s="1"/>
  <c r="H2061" i="8"/>
  <c r="I2061" i="8" s="1"/>
  <c r="H2072" i="8"/>
  <c r="I2072" i="8" s="1"/>
  <c r="H2080" i="8"/>
  <c r="I2080" i="8" s="1"/>
  <c r="H2088" i="8"/>
  <c r="I2088" i="8" s="1"/>
  <c r="H2096" i="8"/>
  <c r="I2096" i="8" s="1"/>
  <c r="H2104" i="8"/>
  <c r="I2104" i="8" s="1"/>
  <c r="H2112" i="8"/>
  <c r="I2112" i="8" s="1"/>
  <c r="H2120" i="8"/>
  <c r="I2120" i="8" s="1"/>
  <c r="H2128" i="8"/>
  <c r="I2128" i="8" s="1"/>
  <c r="H2136" i="8"/>
  <c r="I2136" i="8" s="1"/>
  <c r="H2144" i="8"/>
  <c r="I2144" i="8" s="1"/>
  <c r="H2152" i="8"/>
  <c r="I2152" i="8" s="1"/>
  <c r="H2160" i="8"/>
  <c r="I2160" i="8" s="1"/>
  <c r="H2168" i="8"/>
  <c r="I2168" i="8" s="1"/>
  <c r="H2176" i="8"/>
  <c r="I2176" i="8" s="1"/>
  <c r="H2184" i="8"/>
  <c r="I2184" i="8" s="1"/>
  <c r="H2192" i="8"/>
  <c r="I2192" i="8" s="1"/>
  <c r="H2200" i="8"/>
  <c r="I2200" i="8" s="1"/>
  <c r="H2208" i="8"/>
  <c r="I2208" i="8" s="1"/>
  <c r="H2216" i="8"/>
  <c r="I2216" i="8" s="1"/>
  <c r="H2224" i="8"/>
  <c r="I2224" i="8" s="1"/>
  <c r="H2232" i="8"/>
  <c r="I2232" i="8" s="1"/>
  <c r="H2240" i="8"/>
  <c r="I2240" i="8" s="1"/>
  <c r="H2248" i="8"/>
  <c r="I2248" i="8" s="1"/>
  <c r="H2256" i="8"/>
  <c r="I2256" i="8" s="1"/>
  <c r="H2264" i="8"/>
  <c r="I2264" i="8" s="1"/>
  <c r="H2272" i="8"/>
  <c r="I2272" i="8" s="1"/>
  <c r="H2280" i="8"/>
  <c r="I2280" i="8" s="1"/>
  <c r="H2288" i="8"/>
  <c r="I2288" i="8" s="1"/>
  <c r="H2296" i="8"/>
  <c r="I2296" i="8" s="1"/>
  <c r="H2304" i="8"/>
  <c r="I2304" i="8" s="1"/>
  <c r="H2312" i="8"/>
  <c r="I2312" i="8" s="1"/>
  <c r="H2320" i="8"/>
  <c r="I2320" i="8" s="1"/>
  <c r="H2328" i="8"/>
  <c r="I2328" i="8" s="1"/>
  <c r="H2336" i="8"/>
  <c r="I2336" i="8" s="1"/>
  <c r="H2344" i="8"/>
  <c r="I2344" i="8" s="1"/>
  <c r="H2352" i="8"/>
  <c r="I2352" i="8" s="1"/>
  <c r="H2360" i="8"/>
  <c r="I2360" i="8" s="1"/>
  <c r="H2368" i="8"/>
  <c r="I2368" i="8" s="1"/>
  <c r="H2376" i="8"/>
  <c r="I2376" i="8" s="1"/>
  <c r="H2381" i="8"/>
  <c r="I2381" i="8" s="1"/>
  <c r="H2383" i="8"/>
  <c r="I2383" i="8" s="1"/>
  <c r="H2385" i="8"/>
  <c r="I2385" i="8" s="1"/>
  <c r="H2387" i="8"/>
  <c r="I2387" i="8" s="1"/>
  <c r="H2389" i="8"/>
  <c r="I2389" i="8" s="1"/>
  <c r="H2391" i="8"/>
  <c r="I2391" i="8" s="1"/>
  <c r="H2393" i="8"/>
  <c r="I2393" i="8" s="1"/>
  <c r="H2395" i="8"/>
  <c r="I2395" i="8" s="1"/>
  <c r="H2397" i="8"/>
  <c r="I2397" i="8" s="1"/>
  <c r="H2399" i="8"/>
  <c r="I2399" i="8" s="1"/>
  <c r="H2401" i="8"/>
  <c r="I2401" i="8" s="1"/>
  <c r="H2403" i="8"/>
  <c r="I2403" i="8" s="1"/>
  <c r="H2405" i="8"/>
  <c r="I2405" i="8" s="1"/>
  <c r="H2407" i="8"/>
  <c r="I2407" i="8" s="1"/>
  <c r="H2409" i="8"/>
  <c r="I2409" i="8" s="1"/>
  <c r="H2411" i="8"/>
  <c r="I2411" i="8" s="1"/>
  <c r="H2413" i="8"/>
  <c r="I2413" i="8" s="1"/>
  <c r="H2415" i="8"/>
  <c r="I2415" i="8" s="1"/>
  <c r="H2417" i="8"/>
  <c r="I2417" i="8" s="1"/>
  <c r="H2419" i="8"/>
  <c r="I2419" i="8" s="1"/>
  <c r="H2421" i="8"/>
  <c r="I2421" i="8" s="1"/>
  <c r="H2423" i="8"/>
  <c r="I2423" i="8" s="1"/>
  <c r="H2425" i="8"/>
  <c r="I2425" i="8" s="1"/>
  <c r="H2427" i="8"/>
  <c r="I2427" i="8" s="1"/>
  <c r="H2429" i="8"/>
  <c r="I2429" i="8" s="1"/>
  <c r="H2431" i="8"/>
  <c r="I2431" i="8" s="1"/>
  <c r="H2433" i="8"/>
  <c r="I2433" i="8" s="1"/>
  <c r="H2435" i="8"/>
  <c r="I2435" i="8" s="1"/>
  <c r="H2437" i="8"/>
  <c r="I2437" i="8" s="1"/>
  <c r="H2439" i="8"/>
  <c r="I2439" i="8" s="1"/>
  <c r="H2441" i="8"/>
  <c r="I2441" i="8" s="1"/>
  <c r="H2443" i="8"/>
  <c r="I2443" i="8" s="1"/>
  <c r="H2445" i="8"/>
  <c r="I2445" i="8" s="1"/>
  <c r="H2447" i="8"/>
  <c r="I2447" i="8" s="1"/>
  <c r="H2449" i="8"/>
  <c r="I2449" i="8" s="1"/>
  <c r="H2451" i="8"/>
  <c r="I2451" i="8" s="1"/>
  <c r="H2453" i="8"/>
  <c r="I2453" i="8" s="1"/>
  <c r="H2455" i="8"/>
  <c r="I2455" i="8" s="1"/>
  <c r="H2457" i="8"/>
  <c r="I2457" i="8" s="1"/>
  <c r="H2459" i="8"/>
  <c r="I2459" i="8" s="1"/>
  <c r="H2461" i="8"/>
  <c r="I2461" i="8" s="1"/>
  <c r="H2463" i="8"/>
  <c r="I2463" i="8" s="1"/>
  <c r="H2465" i="8"/>
  <c r="I2465" i="8" s="1"/>
  <c r="H2467" i="8"/>
  <c r="I2467" i="8" s="1"/>
  <c r="H2469" i="8"/>
  <c r="I2469" i="8" s="1"/>
  <c r="H2471" i="8"/>
  <c r="I2471" i="8" s="1"/>
  <c r="H2473" i="8"/>
  <c r="I2473" i="8" s="1"/>
  <c r="H2475" i="8"/>
  <c r="I2475" i="8" s="1"/>
  <c r="H2477" i="8"/>
  <c r="I2477" i="8" s="1"/>
  <c r="H2479" i="8"/>
  <c r="I2479" i="8" s="1"/>
  <c r="H2481" i="8"/>
  <c r="I2481" i="8" s="1"/>
  <c r="H2483" i="8"/>
  <c r="I2483" i="8" s="1"/>
  <c r="H2485" i="8"/>
  <c r="I2485" i="8" s="1"/>
  <c r="H2487" i="8"/>
  <c r="I2487" i="8" s="1"/>
  <c r="H2489" i="8"/>
  <c r="I2489" i="8" s="1"/>
  <c r="H2491" i="8"/>
  <c r="I2491" i="8" s="1"/>
  <c r="H2493" i="8"/>
  <c r="I2493" i="8" s="1"/>
  <c r="H2495" i="8"/>
  <c r="I2495" i="8" s="1"/>
  <c r="H2497" i="8"/>
  <c r="I2497" i="8" s="1"/>
  <c r="H2499" i="8"/>
  <c r="I2499" i="8" s="1"/>
  <c r="H2501" i="8"/>
  <c r="I2501" i="8" s="1"/>
  <c r="H2503" i="8"/>
  <c r="I2503" i="8" s="1"/>
  <c r="H2505" i="8"/>
  <c r="I2505" i="8" s="1"/>
  <c r="H2507" i="8"/>
  <c r="I2507" i="8" s="1"/>
  <c r="H2509" i="8"/>
  <c r="I2509" i="8" s="1"/>
  <c r="H2511" i="8"/>
  <c r="I2511" i="8" s="1"/>
  <c r="H2513" i="8"/>
  <c r="I2513" i="8" s="1"/>
  <c r="H2515" i="8"/>
  <c r="I2515" i="8" s="1"/>
  <c r="H2517" i="8"/>
  <c r="I2517" i="8" s="1"/>
  <c r="H2519" i="8"/>
  <c r="I2519" i="8" s="1"/>
  <c r="H2521" i="8"/>
  <c r="I2521" i="8" s="1"/>
  <c r="H2523" i="8"/>
  <c r="I2523" i="8" s="1"/>
  <c r="H2525" i="8"/>
  <c r="I2525" i="8" s="1"/>
  <c r="H2527" i="8"/>
  <c r="I2527" i="8" s="1"/>
  <c r="H2529" i="8"/>
  <c r="I2529" i="8" s="1"/>
  <c r="H2531" i="8"/>
  <c r="I2531" i="8" s="1"/>
  <c r="H2533" i="8"/>
  <c r="I2533" i="8" s="1"/>
  <c r="H2535" i="8"/>
  <c r="I2535" i="8" s="1"/>
  <c r="H2537" i="8"/>
  <c r="I2537" i="8" s="1"/>
  <c r="H2539" i="8"/>
  <c r="I2539" i="8" s="1"/>
  <c r="H2541" i="8"/>
  <c r="I2541" i="8" s="1"/>
  <c r="H2543" i="8"/>
  <c r="I2543" i="8" s="1"/>
  <c r="H2545" i="8"/>
  <c r="I2545" i="8" s="1"/>
  <c r="H2547" i="8"/>
  <c r="I2547" i="8" s="1"/>
  <c r="H2549" i="8"/>
  <c r="I2549" i="8" s="1"/>
  <c r="H2551" i="8"/>
  <c r="I2551" i="8" s="1"/>
  <c r="H2553" i="8"/>
  <c r="I2553" i="8" s="1"/>
  <c r="H2555" i="8"/>
  <c r="I2555" i="8" s="1"/>
  <c r="H2557" i="8"/>
  <c r="I2557" i="8" s="1"/>
  <c r="H2559" i="8"/>
  <c r="I2559" i="8" s="1"/>
  <c r="H2561" i="8"/>
  <c r="I2561" i="8" s="1"/>
  <c r="H2563" i="8"/>
  <c r="I2563" i="8" s="1"/>
  <c r="H2565" i="8"/>
  <c r="I2565" i="8" s="1"/>
  <c r="H2567" i="8"/>
  <c r="I2567" i="8" s="1"/>
  <c r="H2569" i="8"/>
  <c r="I2569" i="8" s="1"/>
  <c r="H2571" i="8"/>
  <c r="I2571" i="8" s="1"/>
  <c r="H2573" i="8"/>
  <c r="I2573" i="8" s="1"/>
  <c r="H2575" i="8"/>
  <c r="I2575" i="8" s="1"/>
  <c r="H2577" i="8"/>
  <c r="I2577" i="8" s="1"/>
  <c r="H2579" i="8"/>
  <c r="I2579" i="8" s="1"/>
  <c r="H2581" i="8"/>
  <c r="I2581" i="8" s="1"/>
  <c r="H2583" i="8"/>
  <c r="I2583" i="8" s="1"/>
  <c r="H2585" i="8"/>
  <c r="I2585" i="8" s="1"/>
  <c r="H2587" i="8"/>
  <c r="I2587" i="8" s="1"/>
  <c r="H2589" i="8"/>
  <c r="I2589" i="8" s="1"/>
  <c r="H2591" i="8"/>
  <c r="I2591" i="8" s="1"/>
  <c r="H2593" i="8"/>
  <c r="I2593" i="8" s="1"/>
  <c r="H2595" i="8"/>
  <c r="I2595" i="8" s="1"/>
  <c r="H2597" i="8"/>
  <c r="I2597" i="8" s="1"/>
  <c r="H2599" i="8"/>
  <c r="I2599" i="8" s="1"/>
  <c r="H2601" i="8"/>
  <c r="I2601" i="8" s="1"/>
  <c r="H2603" i="8"/>
  <c r="I2603" i="8" s="1"/>
  <c r="H2605" i="8"/>
  <c r="I2605" i="8" s="1"/>
  <c r="H2607" i="8"/>
  <c r="I2607" i="8" s="1"/>
  <c r="H2609" i="8"/>
  <c r="I2609" i="8" s="1"/>
  <c r="H2611" i="8"/>
  <c r="I2611" i="8" s="1"/>
  <c r="H2613" i="8"/>
  <c r="I2613" i="8" s="1"/>
  <c r="H2615" i="8"/>
  <c r="I2615" i="8" s="1"/>
  <c r="H2617" i="8"/>
  <c r="I2617" i="8" s="1"/>
  <c r="H2619" i="8"/>
  <c r="I2619" i="8" s="1"/>
  <c r="H2621" i="8"/>
  <c r="I2621" i="8" s="1"/>
  <c r="H2623" i="8"/>
  <c r="I2623" i="8" s="1"/>
  <c r="H2625" i="8"/>
  <c r="I2625" i="8" s="1"/>
  <c r="H2627" i="8"/>
  <c r="I2627" i="8" s="1"/>
  <c r="H2629" i="8"/>
  <c r="I2629" i="8" s="1"/>
  <c r="H2631" i="8"/>
  <c r="I2631" i="8" s="1"/>
  <c r="H2633" i="8"/>
  <c r="I2633" i="8" s="1"/>
  <c r="H2635" i="8"/>
  <c r="I2635" i="8" s="1"/>
  <c r="H2637" i="8"/>
  <c r="I2637" i="8" s="1"/>
  <c r="H2639" i="8"/>
  <c r="I2639" i="8" s="1"/>
  <c r="H2641" i="8"/>
  <c r="I2641" i="8" s="1"/>
  <c r="H2643" i="8"/>
  <c r="I2643" i="8" s="1"/>
  <c r="H2645" i="8"/>
  <c r="I2645" i="8" s="1"/>
  <c r="H2647" i="8"/>
  <c r="I2647" i="8" s="1"/>
  <c r="H2649" i="8"/>
  <c r="I2649" i="8" s="1"/>
  <c r="H2651" i="8"/>
  <c r="I2651" i="8" s="1"/>
  <c r="H2653" i="8"/>
  <c r="I2653" i="8" s="1"/>
  <c r="H2655" i="8"/>
  <c r="I2655" i="8" s="1"/>
  <c r="H2657" i="8"/>
  <c r="I2657" i="8" s="1"/>
  <c r="H2659" i="8"/>
  <c r="I2659" i="8" s="1"/>
  <c r="H2661" i="8"/>
  <c r="I2661" i="8" s="1"/>
  <c r="H2663" i="8"/>
  <c r="I2663" i="8" s="1"/>
  <c r="H2665" i="8"/>
  <c r="I2665" i="8" s="1"/>
  <c r="H2667" i="8"/>
  <c r="I2667" i="8" s="1"/>
  <c r="H2669" i="8"/>
  <c r="I2669" i="8" s="1"/>
  <c r="H2671" i="8"/>
  <c r="I2671" i="8" s="1"/>
  <c r="H2673" i="8"/>
  <c r="I2673" i="8" s="1"/>
  <c r="H2675" i="8"/>
  <c r="I2675" i="8" s="1"/>
  <c r="H2677" i="8"/>
  <c r="I2677" i="8" s="1"/>
  <c r="H2679" i="8"/>
  <c r="I2679" i="8" s="1"/>
  <c r="H2681" i="8"/>
  <c r="I2681" i="8" s="1"/>
  <c r="H2683" i="8"/>
  <c r="I2683" i="8" s="1"/>
  <c r="H2685" i="8"/>
  <c r="I2685" i="8" s="1"/>
  <c r="H2687" i="8"/>
  <c r="I2687" i="8" s="1"/>
  <c r="H2689" i="8"/>
  <c r="I2689" i="8" s="1"/>
  <c r="H2691" i="8"/>
  <c r="I2691" i="8" s="1"/>
  <c r="H2693" i="8"/>
  <c r="I2693" i="8" s="1"/>
  <c r="H2695" i="8"/>
  <c r="I2695" i="8" s="1"/>
  <c r="H2697" i="8"/>
  <c r="I2697" i="8" s="1"/>
  <c r="H2699" i="8"/>
  <c r="I2699" i="8" s="1"/>
  <c r="H2701" i="8"/>
  <c r="I2701" i="8" s="1"/>
  <c r="H2703" i="8"/>
  <c r="I2703" i="8" s="1"/>
  <c r="H2705" i="8"/>
  <c r="I2705" i="8" s="1"/>
  <c r="H2707" i="8"/>
  <c r="I2707" i="8" s="1"/>
  <c r="H2709" i="8"/>
  <c r="I2709" i="8" s="1"/>
  <c r="H2711" i="8"/>
  <c r="I2711" i="8" s="1"/>
  <c r="H2713" i="8"/>
  <c r="I2713" i="8" s="1"/>
  <c r="H2715" i="8"/>
  <c r="I2715" i="8" s="1"/>
  <c r="H2717" i="8"/>
  <c r="I2717" i="8" s="1"/>
  <c r="H2719" i="8"/>
  <c r="I2719" i="8" s="1"/>
  <c r="H2721" i="8"/>
  <c r="I2721" i="8" s="1"/>
  <c r="H2723" i="8"/>
  <c r="I2723" i="8" s="1"/>
  <c r="H2725" i="8"/>
  <c r="I2725" i="8" s="1"/>
  <c r="H2727" i="8"/>
  <c r="I2727" i="8" s="1"/>
  <c r="H2729" i="8"/>
  <c r="I2729" i="8" s="1"/>
  <c r="H2731" i="8"/>
  <c r="I2731" i="8" s="1"/>
  <c r="H2733" i="8"/>
  <c r="I2733" i="8" s="1"/>
  <c r="H2735" i="8"/>
  <c r="I2735" i="8" s="1"/>
  <c r="H2737" i="8"/>
  <c r="I2737" i="8" s="1"/>
  <c r="H2739" i="8"/>
  <c r="I2739" i="8" s="1"/>
  <c r="H2741" i="8"/>
  <c r="I2741" i="8" s="1"/>
  <c r="H2743" i="8"/>
  <c r="I2743" i="8" s="1"/>
  <c r="H2745" i="8"/>
  <c r="I2745" i="8" s="1"/>
  <c r="H2747" i="8"/>
  <c r="I2747" i="8" s="1"/>
  <c r="H2749" i="8"/>
  <c r="I2749" i="8" s="1"/>
  <c r="H2751" i="8"/>
  <c r="I2751" i="8" s="1"/>
  <c r="H2753" i="8"/>
  <c r="I2753" i="8" s="1"/>
  <c r="H2755" i="8"/>
  <c r="I2755" i="8" s="1"/>
  <c r="H2757" i="8"/>
  <c r="I2757" i="8" s="1"/>
  <c r="H2759" i="8"/>
  <c r="I2759" i="8" s="1"/>
  <c r="H2761" i="8"/>
  <c r="I2761" i="8" s="1"/>
  <c r="H2763" i="8"/>
  <c r="I2763" i="8" s="1"/>
  <c r="H2765" i="8"/>
  <c r="I2765" i="8" s="1"/>
  <c r="H2767" i="8"/>
  <c r="I2767" i="8" s="1"/>
  <c r="H2769" i="8"/>
  <c r="I2769" i="8" s="1"/>
  <c r="H2771" i="8"/>
  <c r="I2771" i="8" s="1"/>
  <c r="H2773" i="8"/>
  <c r="I2773" i="8" s="1"/>
  <c r="H2775" i="8"/>
  <c r="I2775" i="8" s="1"/>
  <c r="H2777" i="8"/>
  <c r="I2777" i="8" s="1"/>
  <c r="H2779" i="8"/>
  <c r="I2779" i="8" s="1"/>
  <c r="H2781" i="8"/>
  <c r="I2781" i="8" s="1"/>
  <c r="H2783" i="8"/>
  <c r="I2783" i="8" s="1"/>
  <c r="H2785" i="8"/>
  <c r="I2785" i="8" s="1"/>
  <c r="H2787" i="8"/>
  <c r="I2787" i="8" s="1"/>
  <c r="H2789" i="8"/>
  <c r="I2789" i="8" s="1"/>
  <c r="H2791" i="8"/>
  <c r="I2791" i="8" s="1"/>
  <c r="H2793" i="8"/>
  <c r="I2793" i="8" s="1"/>
  <c r="H2795" i="8"/>
  <c r="I2795" i="8" s="1"/>
  <c r="H2797" i="8"/>
  <c r="I2797" i="8" s="1"/>
  <c r="H2799" i="8"/>
  <c r="I2799" i="8" s="1"/>
  <c r="H2801" i="8"/>
  <c r="I2801" i="8" s="1"/>
  <c r="H2803" i="8"/>
  <c r="I2803" i="8" s="1"/>
  <c r="H2805" i="8"/>
  <c r="I2805" i="8" s="1"/>
  <c r="H2807" i="8"/>
  <c r="I2807" i="8" s="1"/>
  <c r="H2809" i="8"/>
  <c r="I2809" i="8" s="1"/>
  <c r="H2811" i="8"/>
  <c r="I2811" i="8" s="1"/>
  <c r="H2813" i="8"/>
  <c r="I2813" i="8" s="1"/>
  <c r="H2815" i="8"/>
  <c r="I2815" i="8" s="1"/>
  <c r="H2817" i="8"/>
  <c r="I2817" i="8" s="1"/>
  <c r="H2819" i="8"/>
  <c r="I2819" i="8" s="1"/>
  <c r="H2821" i="8"/>
  <c r="I2821" i="8" s="1"/>
  <c r="H2823" i="8"/>
  <c r="I2823" i="8" s="1"/>
  <c r="H2825" i="8"/>
  <c r="I2825" i="8" s="1"/>
  <c r="H2827" i="8"/>
  <c r="I2827" i="8" s="1"/>
  <c r="H2829" i="8"/>
  <c r="I2829" i="8" s="1"/>
  <c r="H2831" i="8"/>
  <c r="I2831" i="8" s="1"/>
  <c r="H2833" i="8"/>
  <c r="I2833" i="8" s="1"/>
  <c r="H2835" i="8"/>
  <c r="I2835" i="8" s="1"/>
  <c r="H2837" i="8"/>
  <c r="I2837" i="8" s="1"/>
  <c r="H2839" i="8"/>
  <c r="I2839" i="8" s="1"/>
  <c r="H2841" i="8"/>
  <c r="I2841" i="8" s="1"/>
  <c r="H2843" i="8"/>
  <c r="I2843" i="8" s="1"/>
  <c r="H2845" i="8"/>
  <c r="I2845" i="8" s="1"/>
  <c r="H2847" i="8"/>
  <c r="I2847" i="8" s="1"/>
  <c r="H2849" i="8"/>
  <c r="I2849" i="8" s="1"/>
  <c r="H2851" i="8"/>
  <c r="I2851" i="8" s="1"/>
  <c r="H2853" i="8"/>
  <c r="I2853" i="8" s="1"/>
  <c r="H2855" i="8"/>
  <c r="I2855" i="8" s="1"/>
  <c r="H2857" i="8"/>
  <c r="I2857" i="8" s="1"/>
  <c r="H2859" i="8"/>
  <c r="I2859" i="8" s="1"/>
  <c r="H2861" i="8"/>
  <c r="I2861" i="8" s="1"/>
  <c r="H2863" i="8"/>
  <c r="I2863" i="8" s="1"/>
  <c r="H2865" i="8"/>
  <c r="I2865" i="8" s="1"/>
  <c r="H2867" i="8"/>
  <c r="I2867" i="8" s="1"/>
  <c r="H2869" i="8"/>
  <c r="I2869" i="8" s="1"/>
  <c r="H2871" i="8"/>
  <c r="I2871" i="8" s="1"/>
  <c r="H2873" i="8"/>
  <c r="I2873" i="8" s="1"/>
  <c r="H2875" i="8"/>
  <c r="I2875" i="8" s="1"/>
  <c r="H2877" i="8"/>
  <c r="I2877" i="8" s="1"/>
  <c r="H2879" i="8"/>
  <c r="I2879" i="8" s="1"/>
  <c r="H2881" i="8"/>
  <c r="I2881" i="8" s="1"/>
  <c r="H2883" i="8"/>
  <c r="I2883" i="8" s="1"/>
  <c r="H2885" i="8"/>
  <c r="I2885" i="8" s="1"/>
  <c r="H2887" i="8"/>
  <c r="I2887" i="8" s="1"/>
  <c r="H2889" i="8"/>
  <c r="I2889" i="8" s="1"/>
  <c r="H2891" i="8"/>
  <c r="I2891" i="8" s="1"/>
  <c r="H2893" i="8"/>
  <c r="I2893" i="8" s="1"/>
  <c r="H2895" i="8"/>
  <c r="I2895" i="8" s="1"/>
  <c r="H2897" i="8"/>
  <c r="H2899" i="8"/>
  <c r="H2901" i="8"/>
  <c r="H2903" i="8"/>
  <c r="H2905" i="8"/>
  <c r="H2907" i="8"/>
  <c r="H2909" i="8"/>
  <c r="H2911" i="8"/>
  <c r="H2913" i="8"/>
  <c r="H2915" i="8"/>
  <c r="H2917" i="8"/>
  <c r="H2919" i="8"/>
  <c r="H2921" i="8"/>
  <c r="H2923" i="8"/>
  <c r="H2925" i="8"/>
  <c r="H2927" i="8"/>
  <c r="H2929" i="8"/>
  <c r="H2931" i="8"/>
  <c r="H2933" i="8"/>
  <c r="H2935" i="8"/>
  <c r="H2937" i="8"/>
  <c r="H2939" i="8"/>
  <c r="H2941" i="8"/>
  <c r="H2943" i="8"/>
  <c r="H2945" i="8"/>
  <c r="H2947" i="8"/>
  <c r="H2949" i="8"/>
  <c r="H2951" i="8"/>
  <c r="H2953" i="8"/>
  <c r="H2955" i="8"/>
  <c r="H2957" i="8"/>
  <c r="H2959" i="8"/>
  <c r="H2961" i="8"/>
  <c r="H2963" i="8"/>
  <c r="H2965" i="8"/>
  <c r="H2967" i="8"/>
  <c r="H2969" i="8"/>
  <c r="H2971" i="8"/>
  <c r="H2973" i="8"/>
  <c r="H2975" i="8"/>
  <c r="H2977" i="8"/>
  <c r="H2979" i="8"/>
  <c r="H2981" i="8"/>
  <c r="H2983" i="8"/>
  <c r="H2985" i="8"/>
  <c r="H2987" i="8"/>
  <c r="H2989" i="8"/>
  <c r="H2991" i="8"/>
  <c r="H2993" i="8"/>
  <c r="H2995" i="8"/>
  <c r="H2997" i="8"/>
  <c r="H2999" i="8"/>
  <c r="H3001" i="8"/>
  <c r="H3003" i="8"/>
  <c r="H3005" i="8"/>
  <c r="H3007" i="8"/>
  <c r="H3009" i="8"/>
  <c r="H3011" i="8"/>
  <c r="H3013" i="8"/>
  <c r="H3015" i="8"/>
  <c r="H3017" i="8"/>
  <c r="H3019" i="8"/>
  <c r="H3021" i="8"/>
  <c r="H3023" i="8"/>
  <c r="H3025" i="8"/>
  <c r="H3027" i="8"/>
  <c r="H3029" i="8"/>
  <c r="H3031" i="8"/>
  <c r="H3033" i="8"/>
  <c r="H3035" i="8"/>
  <c r="H3037" i="8"/>
  <c r="H3039" i="8"/>
  <c r="H3041" i="8"/>
  <c r="H3043" i="8"/>
  <c r="H3045" i="8"/>
  <c r="H3047" i="8"/>
  <c r="H3049" i="8"/>
  <c r="H3051" i="8"/>
  <c r="H3053" i="8"/>
  <c r="H3055" i="8"/>
  <c r="H3057" i="8"/>
  <c r="H3059" i="8"/>
  <c r="H3061" i="8"/>
  <c r="H3063" i="8"/>
  <c r="H3065" i="8"/>
  <c r="H3067" i="8"/>
  <c r="H3069" i="8"/>
  <c r="H3071" i="8"/>
  <c r="H3073" i="8"/>
  <c r="H3075" i="8"/>
  <c r="H3077" i="8"/>
  <c r="H3079" i="8"/>
  <c r="H3081" i="8"/>
  <c r="H3083" i="8"/>
  <c r="H3085" i="8"/>
  <c r="H3087" i="8"/>
  <c r="H3089" i="8"/>
  <c r="H3091" i="8"/>
  <c r="H3093" i="8"/>
  <c r="H3095" i="8"/>
  <c r="H3097" i="8"/>
  <c r="H3099" i="8"/>
  <c r="H3101" i="8"/>
  <c r="H3103" i="8"/>
  <c r="H3105" i="8"/>
  <c r="H3107" i="8"/>
  <c r="H3109" i="8"/>
  <c r="H3111" i="8"/>
  <c r="H3113" i="8"/>
  <c r="H3115" i="8"/>
  <c r="H3117" i="8"/>
  <c r="H3119" i="8"/>
  <c r="H3121" i="8"/>
  <c r="H3123" i="8"/>
  <c r="H3125" i="8"/>
  <c r="H3127" i="8"/>
  <c r="H3129" i="8"/>
  <c r="H3131" i="8"/>
  <c r="H3133" i="8"/>
  <c r="H3135" i="8"/>
  <c r="H3137" i="8"/>
  <c r="H3139" i="8"/>
  <c r="H3141" i="8"/>
  <c r="H3143" i="8"/>
  <c r="H3145" i="8"/>
  <c r="H3147" i="8"/>
  <c r="H3149" i="8"/>
  <c r="H3151" i="8"/>
  <c r="H3153" i="8"/>
  <c r="H3155" i="8"/>
  <c r="H3157" i="8"/>
  <c r="H3159" i="8"/>
  <c r="H3161" i="8"/>
  <c r="H3163" i="8"/>
  <c r="H3165" i="8"/>
  <c r="H3167" i="8"/>
  <c r="H3169" i="8"/>
  <c r="H3171" i="8"/>
  <c r="H3173" i="8"/>
  <c r="H3175" i="8"/>
  <c r="H3177" i="8"/>
  <c r="H3179" i="8"/>
  <c r="H3181" i="8"/>
  <c r="H3183" i="8"/>
  <c r="H3185" i="8"/>
  <c r="H3187" i="8"/>
  <c r="H3189" i="8"/>
  <c r="H3191" i="8"/>
  <c r="H3193" i="8"/>
  <c r="H3195" i="8"/>
  <c r="H3197" i="8"/>
  <c r="H3199" i="8"/>
  <c r="H3201" i="8"/>
  <c r="H3203" i="8"/>
  <c r="H3205" i="8"/>
  <c r="H3207" i="8"/>
  <c r="H3209" i="8"/>
  <c r="H3211" i="8"/>
  <c r="H3213" i="8"/>
  <c r="H3215" i="8"/>
  <c r="H3217" i="8"/>
  <c r="H3219" i="8"/>
  <c r="H3221" i="8"/>
  <c r="H3223" i="8"/>
  <c r="H3225" i="8"/>
  <c r="H3227" i="8"/>
  <c r="H3229" i="8"/>
  <c r="H3231" i="8"/>
  <c r="H3233" i="8"/>
  <c r="H3235" i="8"/>
  <c r="H3237" i="8"/>
  <c r="H3239" i="8"/>
  <c r="H3241" i="8"/>
  <c r="H3243" i="8"/>
  <c r="H3245" i="8"/>
  <c r="H3247" i="8"/>
  <c r="H3249" i="8"/>
  <c r="H3251" i="8"/>
  <c r="H3253" i="8"/>
  <c r="H3255" i="8"/>
  <c r="H3257" i="8"/>
  <c r="H3259" i="8"/>
  <c r="H3261" i="8"/>
  <c r="H3263" i="8"/>
  <c r="H3265" i="8"/>
  <c r="H3267" i="8"/>
  <c r="H3269" i="8"/>
  <c r="H3271" i="8"/>
  <c r="H3273" i="8"/>
  <c r="H3275" i="8"/>
  <c r="H3277" i="8"/>
  <c r="H3279" i="8"/>
  <c r="H3281" i="8"/>
  <c r="H3283" i="8"/>
  <c r="H3285" i="8"/>
  <c r="H3287" i="8"/>
  <c r="H3289" i="8"/>
  <c r="H3291" i="8"/>
  <c r="H3293" i="8"/>
  <c r="H3295" i="8"/>
  <c r="H3297" i="8"/>
  <c r="H3299" i="8"/>
  <c r="H3301" i="8"/>
  <c r="H3303" i="8"/>
  <c r="H3305" i="8"/>
  <c r="H3307" i="8"/>
  <c r="H3309" i="8"/>
  <c r="H3311" i="8"/>
  <c r="H3313" i="8"/>
  <c r="H3315" i="8"/>
  <c r="H3317" i="8"/>
  <c r="H3319" i="8"/>
  <c r="H3321" i="8"/>
  <c r="H3323" i="8"/>
  <c r="H3325" i="8"/>
  <c r="H3327" i="8"/>
  <c r="H3329" i="8"/>
  <c r="H3331" i="8"/>
  <c r="H3333" i="8"/>
  <c r="H3335" i="8"/>
  <c r="H3337" i="8"/>
  <c r="H3339" i="8"/>
  <c r="H3341" i="8"/>
  <c r="H3343" i="8"/>
  <c r="H3345" i="8"/>
  <c r="H3347" i="8"/>
  <c r="H3349" i="8"/>
  <c r="H3351" i="8"/>
  <c r="H3353" i="8"/>
  <c r="H3355" i="8"/>
  <c r="H3357" i="8"/>
  <c r="H3359" i="8"/>
  <c r="H3361" i="8"/>
  <c r="H3363" i="8"/>
  <c r="H3365" i="8"/>
  <c r="H3367" i="8"/>
  <c r="H3369" i="8"/>
  <c r="H3371" i="8"/>
  <c r="H3373" i="8"/>
  <c r="H3375" i="8"/>
  <c r="H3377" i="8"/>
  <c r="H3379" i="8"/>
  <c r="H3381" i="8"/>
  <c r="H3383" i="8"/>
  <c r="H3385" i="8"/>
  <c r="H3387" i="8"/>
  <c r="H3389" i="8"/>
  <c r="H3391" i="8"/>
  <c r="H3393" i="8"/>
  <c r="H3395" i="8"/>
  <c r="H3397" i="8"/>
  <c r="H3399" i="8"/>
  <c r="H3401" i="8"/>
  <c r="H3403" i="8"/>
  <c r="H3405" i="8"/>
  <c r="H3407" i="8"/>
  <c r="H3409" i="8"/>
  <c r="H3411" i="8"/>
  <c r="H3413" i="8"/>
  <c r="H3415" i="8"/>
  <c r="H3417" i="8"/>
  <c r="H3419" i="8"/>
  <c r="H3421" i="8"/>
  <c r="H3423" i="8"/>
  <c r="H3425" i="8"/>
  <c r="H3427" i="8"/>
  <c r="H3429" i="8"/>
  <c r="H3431" i="8"/>
  <c r="H3433" i="8"/>
  <c r="H3435" i="8"/>
  <c r="H3437" i="8"/>
  <c r="H3439" i="8"/>
  <c r="H3441" i="8"/>
  <c r="H3443" i="8"/>
  <c r="H3445" i="8"/>
  <c r="H3447" i="8"/>
  <c r="H3449" i="8"/>
  <c r="H3451" i="8"/>
  <c r="H3453" i="8"/>
  <c r="H3455" i="8"/>
  <c r="H3457" i="8"/>
  <c r="H3459" i="8"/>
  <c r="H3461" i="8"/>
  <c r="H3463" i="8"/>
  <c r="H3465" i="8"/>
  <c r="H3467" i="8"/>
  <c r="H3469" i="8"/>
  <c r="H3471" i="8"/>
  <c r="H3473" i="8"/>
  <c r="H3475" i="8"/>
  <c r="H3477" i="8"/>
  <c r="H3479" i="8"/>
  <c r="H3481" i="8"/>
  <c r="H1964" i="8"/>
  <c r="I1964" i="8" s="1"/>
  <c r="H1996" i="8"/>
  <c r="I1996" i="8" s="1"/>
  <c r="H2028" i="8"/>
  <c r="I2028" i="8" s="1"/>
  <c r="H2055" i="8"/>
  <c r="I2055" i="8" s="1"/>
  <c r="H2070" i="8"/>
  <c r="I2070" i="8" s="1"/>
  <c r="H2078" i="8"/>
  <c r="I2078" i="8" s="1"/>
  <c r="H2086" i="8"/>
  <c r="I2086" i="8" s="1"/>
  <c r="H2094" i="8"/>
  <c r="I2094" i="8" s="1"/>
  <c r="H2102" i="8"/>
  <c r="I2102" i="8" s="1"/>
  <c r="H2110" i="8"/>
  <c r="I2110" i="8" s="1"/>
  <c r="H2118" i="8"/>
  <c r="I2118" i="8" s="1"/>
  <c r="H2126" i="8"/>
  <c r="I2126" i="8" s="1"/>
  <c r="H2134" i="8"/>
  <c r="I2134" i="8" s="1"/>
  <c r="H2142" i="8"/>
  <c r="I2142" i="8" s="1"/>
  <c r="H2150" i="8"/>
  <c r="I2150" i="8" s="1"/>
  <c r="H2158" i="8"/>
  <c r="I2158" i="8" s="1"/>
  <c r="H2166" i="8"/>
  <c r="I2166" i="8" s="1"/>
  <c r="H2174" i="8"/>
  <c r="I2174" i="8" s="1"/>
  <c r="H2182" i="8"/>
  <c r="I2182" i="8" s="1"/>
  <c r="H2190" i="8"/>
  <c r="I2190" i="8" s="1"/>
  <c r="H2198" i="8"/>
  <c r="I2198" i="8" s="1"/>
  <c r="H2206" i="8"/>
  <c r="I2206" i="8" s="1"/>
  <c r="H2214" i="8"/>
  <c r="I2214" i="8" s="1"/>
  <c r="H2222" i="8"/>
  <c r="I2222" i="8" s="1"/>
  <c r="H2230" i="8"/>
  <c r="I2230" i="8" s="1"/>
  <c r="H2238" i="8"/>
  <c r="I2238" i="8" s="1"/>
  <c r="H2246" i="8"/>
  <c r="I2246" i="8" s="1"/>
  <c r="H2254" i="8"/>
  <c r="I2254" i="8" s="1"/>
  <c r="H2262" i="8"/>
  <c r="I2262" i="8" s="1"/>
  <c r="H2270" i="8"/>
  <c r="I2270" i="8" s="1"/>
  <c r="H2278" i="8"/>
  <c r="I2278" i="8" s="1"/>
  <c r="H2286" i="8"/>
  <c r="I2286" i="8" s="1"/>
  <c r="H2294" i="8"/>
  <c r="I2294" i="8" s="1"/>
  <c r="H2302" i="8"/>
  <c r="I2302" i="8" s="1"/>
  <c r="H2310" i="8"/>
  <c r="I2310" i="8" s="1"/>
  <c r="H2318" i="8"/>
  <c r="I2318" i="8" s="1"/>
  <c r="H2326" i="8"/>
  <c r="I2326" i="8" s="1"/>
  <c r="H2334" i="8"/>
  <c r="I2334" i="8" s="1"/>
  <c r="H2342" i="8"/>
  <c r="I2342" i="8" s="1"/>
  <c r="H2350" i="8"/>
  <c r="I2350" i="8" s="1"/>
  <c r="H2358" i="8"/>
  <c r="I2358" i="8" s="1"/>
  <c r="H2366" i="8"/>
  <c r="I2366" i="8" s="1"/>
  <c r="H2374" i="8"/>
  <c r="I2374" i="8" s="1"/>
  <c r="H1916" i="8"/>
  <c r="I1916" i="8" s="1"/>
  <c r="H1994" i="8"/>
  <c r="I1994" i="8" s="1"/>
  <c r="H2026" i="8"/>
  <c r="I2026" i="8" s="1"/>
  <c r="H2053" i="8"/>
  <c r="I2053" i="8" s="1"/>
  <c r="H2068" i="8"/>
  <c r="I2068" i="8" s="1"/>
  <c r="H2076" i="8"/>
  <c r="I2076" i="8" s="1"/>
  <c r="H2084" i="8"/>
  <c r="I2084" i="8" s="1"/>
  <c r="H2092" i="8"/>
  <c r="I2092" i="8" s="1"/>
  <c r="H2100" i="8"/>
  <c r="I2100" i="8" s="1"/>
  <c r="H2108" i="8"/>
  <c r="I2108" i="8" s="1"/>
  <c r="H2116" i="8"/>
  <c r="I2116" i="8" s="1"/>
  <c r="H2124" i="8"/>
  <c r="I2124" i="8" s="1"/>
  <c r="H2132" i="8"/>
  <c r="I2132" i="8" s="1"/>
  <c r="H2140" i="8"/>
  <c r="I2140" i="8" s="1"/>
  <c r="H2148" i="8"/>
  <c r="I2148" i="8" s="1"/>
  <c r="H2156" i="8"/>
  <c r="I2156" i="8" s="1"/>
  <c r="H2164" i="8"/>
  <c r="I2164" i="8" s="1"/>
  <c r="H2172" i="8"/>
  <c r="I2172" i="8" s="1"/>
  <c r="H2180" i="8"/>
  <c r="I2180" i="8" s="1"/>
  <c r="H2188" i="8"/>
  <c r="I2188" i="8" s="1"/>
  <c r="H2196" i="8"/>
  <c r="I2196" i="8" s="1"/>
  <c r="H2204" i="8"/>
  <c r="I2204" i="8" s="1"/>
  <c r="H2212" i="8"/>
  <c r="I2212" i="8" s="1"/>
  <c r="H2220" i="8"/>
  <c r="I2220" i="8" s="1"/>
  <c r="H2228" i="8"/>
  <c r="I2228" i="8" s="1"/>
  <c r="H2236" i="8"/>
  <c r="I2236" i="8" s="1"/>
  <c r="H2244" i="8"/>
  <c r="I2244" i="8" s="1"/>
  <c r="H2252" i="8"/>
  <c r="I2252" i="8" s="1"/>
  <c r="H2260" i="8"/>
  <c r="I2260" i="8" s="1"/>
  <c r="H2268" i="8"/>
  <c r="I2268" i="8" s="1"/>
  <c r="H2276" i="8"/>
  <c r="I2276" i="8" s="1"/>
  <c r="H2284" i="8"/>
  <c r="I2284" i="8" s="1"/>
  <c r="H2292" i="8"/>
  <c r="I2292" i="8" s="1"/>
  <c r="H2300" i="8"/>
  <c r="I2300" i="8" s="1"/>
  <c r="H2308" i="8"/>
  <c r="I2308" i="8" s="1"/>
  <c r="H2316" i="8"/>
  <c r="I2316" i="8" s="1"/>
  <c r="H2324" i="8"/>
  <c r="I2324" i="8" s="1"/>
  <c r="H2332" i="8"/>
  <c r="I2332" i="8" s="1"/>
  <c r="H2340" i="8"/>
  <c r="I2340" i="8" s="1"/>
  <c r="H2348" i="8"/>
  <c r="I2348" i="8" s="1"/>
  <c r="H2356" i="8"/>
  <c r="I2356" i="8" s="1"/>
  <c r="H2364" i="8"/>
  <c r="I2364" i="8" s="1"/>
  <c r="H2372" i="8"/>
  <c r="I2372" i="8" s="1"/>
  <c r="H2380" i="8"/>
  <c r="I2380" i="8" s="1"/>
  <c r="H2382" i="8"/>
  <c r="I2382" i="8" s="1"/>
  <c r="H2384" i="8"/>
  <c r="I2384" i="8" s="1"/>
  <c r="H2386" i="8"/>
  <c r="I2386" i="8" s="1"/>
  <c r="H2388" i="8"/>
  <c r="I2388" i="8" s="1"/>
  <c r="H2390" i="8"/>
  <c r="I2390" i="8" s="1"/>
  <c r="H2392" i="8"/>
  <c r="I2392" i="8" s="1"/>
  <c r="H2394" i="8"/>
  <c r="I2394" i="8" s="1"/>
  <c r="H2396" i="8"/>
  <c r="I2396" i="8" s="1"/>
  <c r="H2398" i="8"/>
  <c r="I2398" i="8" s="1"/>
  <c r="H2400" i="8"/>
  <c r="I2400" i="8" s="1"/>
  <c r="H2402" i="8"/>
  <c r="I2402" i="8" s="1"/>
  <c r="H2404" i="8"/>
  <c r="I2404" i="8" s="1"/>
  <c r="H2406" i="8"/>
  <c r="I2406" i="8" s="1"/>
  <c r="H2408" i="8"/>
  <c r="I2408" i="8" s="1"/>
  <c r="H2410" i="8"/>
  <c r="I2410" i="8" s="1"/>
  <c r="H2412" i="8"/>
  <c r="I2412" i="8" s="1"/>
  <c r="H2414" i="8"/>
  <c r="I2414" i="8" s="1"/>
  <c r="H2416" i="8"/>
  <c r="I2416" i="8" s="1"/>
  <c r="H2418" i="8"/>
  <c r="I2418" i="8" s="1"/>
  <c r="H2420" i="8"/>
  <c r="I2420" i="8" s="1"/>
  <c r="H2422" i="8"/>
  <c r="I2422" i="8" s="1"/>
  <c r="H2424" i="8"/>
  <c r="I2424" i="8" s="1"/>
  <c r="H2426" i="8"/>
  <c r="I2426" i="8" s="1"/>
  <c r="H2428" i="8"/>
  <c r="I2428" i="8" s="1"/>
  <c r="H2430" i="8"/>
  <c r="I2430" i="8" s="1"/>
  <c r="H2432" i="8"/>
  <c r="I2432" i="8" s="1"/>
  <c r="H2434" i="8"/>
  <c r="I2434" i="8" s="1"/>
  <c r="H2436" i="8"/>
  <c r="I2436" i="8" s="1"/>
  <c r="H2438" i="8"/>
  <c r="I2438" i="8" s="1"/>
  <c r="H2440" i="8"/>
  <c r="I2440" i="8" s="1"/>
  <c r="H2442" i="8"/>
  <c r="I2442" i="8" s="1"/>
  <c r="H2444" i="8"/>
  <c r="I2444" i="8" s="1"/>
  <c r="H2446" i="8"/>
  <c r="I2446" i="8" s="1"/>
  <c r="H2448" i="8"/>
  <c r="I2448" i="8" s="1"/>
  <c r="H2450" i="8"/>
  <c r="I2450" i="8" s="1"/>
  <c r="H2452" i="8"/>
  <c r="I2452" i="8" s="1"/>
  <c r="H2454" i="8"/>
  <c r="I2454" i="8" s="1"/>
  <c r="H2456" i="8"/>
  <c r="I2456" i="8" s="1"/>
  <c r="H2458" i="8"/>
  <c r="I2458" i="8" s="1"/>
  <c r="H2460" i="8"/>
  <c r="I2460" i="8" s="1"/>
  <c r="H2462" i="8"/>
  <c r="I2462" i="8" s="1"/>
  <c r="H2464" i="8"/>
  <c r="I2464" i="8" s="1"/>
  <c r="H2466" i="8"/>
  <c r="I2466" i="8" s="1"/>
  <c r="H2468" i="8"/>
  <c r="I2468" i="8" s="1"/>
  <c r="H2470" i="8"/>
  <c r="I2470" i="8" s="1"/>
  <c r="H2472" i="8"/>
  <c r="I2472" i="8" s="1"/>
  <c r="H2474" i="8"/>
  <c r="I2474" i="8" s="1"/>
  <c r="H2476" i="8"/>
  <c r="I2476" i="8" s="1"/>
  <c r="H2478" i="8"/>
  <c r="I2478" i="8" s="1"/>
  <c r="H2480" i="8"/>
  <c r="I2480" i="8" s="1"/>
  <c r="H2482" i="8"/>
  <c r="I2482" i="8" s="1"/>
  <c r="H2484" i="8"/>
  <c r="I2484" i="8" s="1"/>
  <c r="H2486" i="8"/>
  <c r="I2486" i="8" s="1"/>
  <c r="H2488" i="8"/>
  <c r="I2488" i="8" s="1"/>
  <c r="H2490" i="8"/>
  <c r="I2490" i="8" s="1"/>
  <c r="H2492" i="8"/>
  <c r="I2492" i="8" s="1"/>
  <c r="H2494" i="8"/>
  <c r="I2494" i="8" s="1"/>
  <c r="H2496" i="8"/>
  <c r="I2496" i="8" s="1"/>
  <c r="H2498" i="8"/>
  <c r="I2498" i="8" s="1"/>
  <c r="H2500" i="8"/>
  <c r="I2500" i="8" s="1"/>
  <c r="H2502" i="8"/>
  <c r="I2502" i="8" s="1"/>
  <c r="H2504" i="8"/>
  <c r="I2504" i="8" s="1"/>
  <c r="H2506" i="8"/>
  <c r="I2506" i="8" s="1"/>
  <c r="H2508" i="8"/>
  <c r="I2508" i="8" s="1"/>
  <c r="H2510" i="8"/>
  <c r="I2510" i="8" s="1"/>
  <c r="H2512" i="8"/>
  <c r="I2512" i="8" s="1"/>
  <c r="H2514" i="8"/>
  <c r="I2514" i="8" s="1"/>
  <c r="H2516" i="8"/>
  <c r="I2516" i="8" s="1"/>
  <c r="H2518" i="8"/>
  <c r="I2518" i="8" s="1"/>
  <c r="H2520" i="8"/>
  <c r="I2520" i="8" s="1"/>
  <c r="H2522" i="8"/>
  <c r="I2522" i="8" s="1"/>
  <c r="H2524" i="8"/>
  <c r="I2524" i="8" s="1"/>
  <c r="H2526" i="8"/>
  <c r="I2526" i="8" s="1"/>
  <c r="H2528" i="8"/>
  <c r="I2528" i="8" s="1"/>
  <c r="H2530" i="8"/>
  <c r="I2530" i="8" s="1"/>
  <c r="H2532" i="8"/>
  <c r="I2532" i="8" s="1"/>
  <c r="H2534" i="8"/>
  <c r="I2534" i="8" s="1"/>
  <c r="H2536" i="8"/>
  <c r="I2536" i="8" s="1"/>
  <c r="H2538" i="8"/>
  <c r="I2538" i="8" s="1"/>
  <c r="H2540" i="8"/>
  <c r="I2540" i="8" s="1"/>
  <c r="H2542" i="8"/>
  <c r="I2542" i="8" s="1"/>
  <c r="H2544" i="8"/>
  <c r="I2544" i="8" s="1"/>
  <c r="H2546" i="8"/>
  <c r="I2546" i="8" s="1"/>
  <c r="H2548" i="8"/>
  <c r="I2548" i="8" s="1"/>
  <c r="H2550" i="8"/>
  <c r="I2550" i="8" s="1"/>
  <c r="H2552" i="8"/>
  <c r="I2552" i="8" s="1"/>
  <c r="H2554" i="8"/>
  <c r="I2554" i="8" s="1"/>
  <c r="H2556" i="8"/>
  <c r="I2556" i="8" s="1"/>
  <c r="H2558" i="8"/>
  <c r="I2558" i="8" s="1"/>
  <c r="H2560" i="8"/>
  <c r="I2560" i="8" s="1"/>
  <c r="H2562" i="8"/>
  <c r="I2562" i="8" s="1"/>
  <c r="H2564" i="8"/>
  <c r="I2564" i="8" s="1"/>
  <c r="H2566" i="8"/>
  <c r="I2566" i="8" s="1"/>
  <c r="H2568" i="8"/>
  <c r="I2568" i="8" s="1"/>
  <c r="H2570" i="8"/>
  <c r="I2570" i="8" s="1"/>
  <c r="H2572" i="8"/>
  <c r="I2572" i="8" s="1"/>
  <c r="H2574" i="8"/>
  <c r="I2574" i="8" s="1"/>
  <c r="H2576" i="8"/>
  <c r="I2576" i="8" s="1"/>
  <c r="H2578" i="8"/>
  <c r="I2578" i="8" s="1"/>
  <c r="H2580" i="8"/>
  <c r="I2580" i="8" s="1"/>
  <c r="H2582" i="8"/>
  <c r="I2582" i="8" s="1"/>
  <c r="H2584" i="8"/>
  <c r="I2584" i="8" s="1"/>
  <c r="H2586" i="8"/>
  <c r="I2586" i="8" s="1"/>
  <c r="H2588" i="8"/>
  <c r="I2588" i="8" s="1"/>
  <c r="H2590" i="8"/>
  <c r="I2590" i="8" s="1"/>
  <c r="H2592" i="8"/>
  <c r="I2592" i="8" s="1"/>
  <c r="H2594" i="8"/>
  <c r="I2594" i="8" s="1"/>
  <c r="H2596" i="8"/>
  <c r="I2596" i="8" s="1"/>
  <c r="H2598" i="8"/>
  <c r="I2598" i="8" s="1"/>
  <c r="H2600" i="8"/>
  <c r="I2600" i="8" s="1"/>
  <c r="H2602" i="8"/>
  <c r="I2602" i="8" s="1"/>
  <c r="H2604" i="8"/>
  <c r="I2604" i="8" s="1"/>
  <c r="H2606" i="8"/>
  <c r="I2606" i="8" s="1"/>
  <c r="H2608" i="8"/>
  <c r="I2608" i="8" s="1"/>
  <c r="H2610" i="8"/>
  <c r="I2610" i="8" s="1"/>
  <c r="H2612" i="8"/>
  <c r="I2612" i="8" s="1"/>
  <c r="H2614" i="8"/>
  <c r="I2614" i="8" s="1"/>
  <c r="H2616" i="8"/>
  <c r="I2616" i="8" s="1"/>
  <c r="H2618" i="8"/>
  <c r="I2618" i="8" s="1"/>
  <c r="H2620" i="8"/>
  <c r="I2620" i="8" s="1"/>
  <c r="H2622" i="8"/>
  <c r="I2622" i="8" s="1"/>
  <c r="H2624" i="8"/>
  <c r="I2624" i="8" s="1"/>
  <c r="H2626" i="8"/>
  <c r="I2626" i="8" s="1"/>
  <c r="H2628" i="8"/>
  <c r="I2628" i="8" s="1"/>
  <c r="H2630" i="8"/>
  <c r="I2630" i="8" s="1"/>
  <c r="H2632" i="8"/>
  <c r="I2632" i="8" s="1"/>
  <c r="H3480" i="8"/>
  <c r="H3472" i="8"/>
  <c r="H3464" i="8"/>
  <c r="H3456" i="8"/>
  <c r="H3448" i="8"/>
  <c r="H3440" i="8"/>
  <c r="H3432" i="8"/>
  <c r="H3424" i="8"/>
  <c r="H3416" i="8"/>
  <c r="H3408" i="8"/>
  <c r="H3400" i="8"/>
  <c r="H3392" i="8"/>
  <c r="H3384" i="8"/>
  <c r="H3376" i="8"/>
  <c r="H3368" i="8"/>
  <c r="H3360" i="8"/>
  <c r="H3352" i="8"/>
  <c r="H3344" i="8"/>
  <c r="H3336" i="8"/>
  <c r="H3328" i="8"/>
  <c r="H3320" i="8"/>
  <c r="H3312" i="8"/>
  <c r="H3304" i="8"/>
  <c r="H3296" i="8"/>
  <c r="H3288" i="8"/>
  <c r="H3280" i="8"/>
  <c r="H3272" i="8"/>
  <c r="H3264" i="8"/>
  <c r="H3256" i="8"/>
  <c r="H3248" i="8"/>
  <c r="H3240" i="8"/>
  <c r="H3232" i="8"/>
  <c r="H3224" i="8"/>
  <c r="H3216" i="8"/>
  <c r="H3208" i="8"/>
  <c r="H3200" i="8"/>
  <c r="H3192" i="8"/>
  <c r="H3184" i="8"/>
  <c r="H3176" i="8"/>
  <c r="H3168" i="8"/>
  <c r="H3160" i="8"/>
  <c r="H3152" i="8"/>
  <c r="H3144" i="8"/>
  <c r="H3136" i="8"/>
  <c r="H3128" i="8"/>
  <c r="H3120" i="8"/>
  <c r="H3112" i="8"/>
  <c r="H3104" i="8"/>
  <c r="H3096" i="8"/>
  <c r="H3088" i="8"/>
  <c r="H3080" i="8"/>
  <c r="H3072" i="8"/>
  <c r="H3064" i="8"/>
  <c r="H3056" i="8"/>
  <c r="H3048" i="8"/>
  <c r="H3040" i="8"/>
  <c r="H3032" i="8"/>
  <c r="H3024" i="8"/>
  <c r="H3016" i="8"/>
  <c r="H3008" i="8"/>
  <c r="H3000" i="8"/>
  <c r="H2992" i="8"/>
  <c r="H2984" i="8"/>
  <c r="H2976" i="8"/>
  <c r="H2968" i="8"/>
  <c r="H2960" i="8"/>
  <c r="H2952" i="8"/>
  <c r="H2944" i="8"/>
  <c r="H2936" i="8"/>
  <c r="H2928" i="8"/>
  <c r="H2920" i="8"/>
  <c r="H2912" i="8"/>
  <c r="H2904" i="8"/>
  <c r="H2896" i="8"/>
  <c r="H2888" i="8"/>
  <c r="I2888" i="8" s="1"/>
  <c r="H2880" i="8"/>
  <c r="I2880" i="8" s="1"/>
  <c r="H2872" i="8"/>
  <c r="I2872" i="8" s="1"/>
  <c r="H2864" i="8"/>
  <c r="I2864" i="8" s="1"/>
  <c r="H2856" i="8"/>
  <c r="I2856" i="8" s="1"/>
  <c r="H2848" i="8"/>
  <c r="I2848" i="8" s="1"/>
  <c r="H2840" i="8"/>
  <c r="I2840" i="8" s="1"/>
  <c r="H2832" i="8"/>
  <c r="I2832" i="8" s="1"/>
  <c r="H2824" i="8"/>
  <c r="I2824" i="8" s="1"/>
  <c r="H2816" i="8"/>
  <c r="I2816" i="8" s="1"/>
  <c r="H2808" i="8"/>
  <c r="I2808" i="8" s="1"/>
  <c r="H2800" i="8"/>
  <c r="I2800" i="8" s="1"/>
  <c r="H2792" i="8"/>
  <c r="I2792" i="8" s="1"/>
  <c r="H2784" i="8"/>
  <c r="I2784" i="8" s="1"/>
  <c r="H2776" i="8"/>
  <c r="I2776" i="8" s="1"/>
  <c r="H2768" i="8"/>
  <c r="I2768" i="8" s="1"/>
  <c r="H2760" i="8"/>
  <c r="I2760" i="8" s="1"/>
  <c r="H2752" i="8"/>
  <c r="I2752" i="8" s="1"/>
  <c r="H2744" i="8"/>
  <c r="I2744" i="8" s="1"/>
  <c r="H2736" i="8"/>
  <c r="I2736" i="8" s="1"/>
  <c r="H2728" i="8"/>
  <c r="I2728" i="8" s="1"/>
  <c r="H2720" i="8"/>
  <c r="I2720" i="8" s="1"/>
  <c r="H2712" i="8"/>
  <c r="I2712" i="8" s="1"/>
  <c r="H2704" i="8"/>
  <c r="I2704" i="8" s="1"/>
  <c r="H2696" i="8"/>
  <c r="I2696" i="8" s="1"/>
  <c r="H2688" i="8"/>
  <c r="I2688" i="8" s="1"/>
  <c r="H2680" i="8"/>
  <c r="I2680" i="8" s="1"/>
  <c r="H2672" i="8"/>
  <c r="I2672" i="8" s="1"/>
  <c r="H2664" i="8"/>
  <c r="I2664" i="8" s="1"/>
  <c r="H2656" i="8"/>
  <c r="I2656" i="8" s="1"/>
  <c r="H2648" i="8"/>
  <c r="I2648" i="8" s="1"/>
  <c r="H2640" i="8"/>
  <c r="I2640" i="8" s="1"/>
  <c r="H3474" i="8"/>
  <c r="H3458" i="8"/>
  <c r="H3450" i="8"/>
  <c r="H3442" i="8"/>
  <c r="H3434" i="8"/>
  <c r="H3426" i="8"/>
  <c r="H3418" i="8"/>
  <c r="H3410" i="8"/>
  <c r="H3402" i="8"/>
  <c r="H3394" i="8"/>
  <c r="H3386" i="8"/>
  <c r="H3378" i="8"/>
  <c r="H3370" i="8"/>
  <c r="H3362" i="8"/>
  <c r="H3354" i="8"/>
  <c r="H3346" i="8"/>
  <c r="H3338" i="8"/>
  <c r="H3330" i="8"/>
  <c r="H3322" i="8"/>
  <c r="H3314" i="8"/>
  <c r="H3306" i="8"/>
  <c r="H3298" i="8"/>
  <c r="H3290" i="8"/>
  <c r="H3282" i="8"/>
  <c r="H3274" i="8"/>
  <c r="H3266" i="8"/>
  <c r="H3258" i="8"/>
  <c r="H3250" i="8"/>
  <c r="H3242" i="8"/>
  <c r="H3234" i="8"/>
  <c r="H3226" i="8"/>
  <c r="H3218" i="8"/>
  <c r="H3210" i="8"/>
  <c r="H3202" i="8"/>
  <c r="H3194" i="8"/>
  <c r="H3186" i="8"/>
  <c r="H3178" i="8"/>
  <c r="H3170" i="8"/>
  <c r="H3162" i="8"/>
  <c r="H3154" i="8"/>
  <c r="H3146" i="8"/>
  <c r="H3138" i="8"/>
  <c r="H3130" i="8"/>
  <c r="H3122" i="8"/>
  <c r="H3114" i="8"/>
  <c r="H3106" i="8"/>
  <c r="H3098" i="8"/>
  <c r="H3090" i="8"/>
  <c r="H3082" i="8"/>
  <c r="H3074" i="8"/>
  <c r="H3066" i="8"/>
  <c r="H3058" i="8"/>
  <c r="H3050" i="8"/>
  <c r="H3042" i="8"/>
  <c r="H3034" i="8"/>
  <c r="H3026" i="8"/>
  <c r="H3018" i="8"/>
  <c r="H3010" i="8"/>
  <c r="H3002" i="8"/>
  <c r="H2994" i="8"/>
  <c r="H2986" i="8"/>
  <c r="H2978" i="8"/>
  <c r="H2970" i="8"/>
  <c r="H2962" i="8"/>
  <c r="H2954" i="8"/>
  <c r="H2946" i="8"/>
  <c r="H2938" i="8"/>
  <c r="H2930" i="8"/>
  <c r="H2922" i="8"/>
  <c r="H2914" i="8"/>
  <c r="H2906" i="8"/>
  <c r="H2898" i="8"/>
  <c r="H2890" i="8"/>
  <c r="I2890" i="8" s="1"/>
  <c r="H2882" i="8"/>
  <c r="I2882" i="8" s="1"/>
  <c r="H2874" i="8"/>
  <c r="I2874" i="8" s="1"/>
  <c r="H2866" i="8"/>
  <c r="I2866" i="8" s="1"/>
  <c r="H2858" i="8"/>
  <c r="I2858" i="8" s="1"/>
  <c r="H2850" i="8"/>
  <c r="I2850" i="8" s="1"/>
  <c r="H2842" i="8"/>
  <c r="I2842" i="8" s="1"/>
  <c r="H2834" i="8"/>
  <c r="I2834" i="8" s="1"/>
  <c r="H2826" i="8"/>
  <c r="I2826" i="8" s="1"/>
  <c r="H2818" i="8"/>
  <c r="I2818" i="8" s="1"/>
  <c r="H2810" i="8"/>
  <c r="I2810" i="8" s="1"/>
  <c r="H2802" i="8"/>
  <c r="I2802" i="8" s="1"/>
  <c r="H2794" i="8"/>
  <c r="I2794" i="8" s="1"/>
  <c r="H2786" i="8"/>
  <c r="I2786" i="8" s="1"/>
  <c r="H2778" i="8"/>
  <c r="I2778" i="8" s="1"/>
  <c r="H2770" i="8"/>
  <c r="I2770" i="8" s="1"/>
  <c r="H2762" i="8"/>
  <c r="I2762" i="8" s="1"/>
  <c r="H2754" i="8"/>
  <c r="I2754" i="8" s="1"/>
  <c r="H2746" i="8"/>
  <c r="I2746" i="8" s="1"/>
  <c r="H2738" i="8"/>
  <c r="I2738" i="8" s="1"/>
  <c r="H2730" i="8"/>
  <c r="I2730" i="8" s="1"/>
  <c r="H2722" i="8"/>
  <c r="I2722" i="8" s="1"/>
  <c r="H2714" i="8"/>
  <c r="I2714" i="8" s="1"/>
  <c r="H2706" i="8"/>
  <c r="I2706" i="8" s="1"/>
  <c r="H2698" i="8"/>
  <c r="I2698" i="8" s="1"/>
  <c r="H2690" i="8"/>
  <c r="I2690" i="8" s="1"/>
  <c r="H2682" i="8"/>
  <c r="I2682" i="8" s="1"/>
  <c r="H2674" i="8"/>
  <c r="I2674" i="8" s="1"/>
  <c r="H2666" i="8"/>
  <c r="I2666" i="8" s="1"/>
  <c r="H2658" i="8"/>
  <c r="I2658" i="8" s="1"/>
  <c r="H2650" i="8"/>
  <c r="I2650" i="8" s="1"/>
  <c r="H2642" i="8"/>
  <c r="I2642" i="8" s="1"/>
  <c r="H2634" i="8"/>
  <c r="I2634" i="8" s="1"/>
  <c r="I2978" i="8" l="1"/>
  <c r="J2978" i="8"/>
  <c r="I3042" i="8"/>
  <c r="J3042" i="8"/>
  <c r="I3106" i="8"/>
  <c r="J3106" i="8"/>
  <c r="I3170" i="8"/>
  <c r="J3170" i="8"/>
  <c r="I3362" i="8"/>
  <c r="J3362" i="8"/>
  <c r="I3426" i="8"/>
  <c r="J3426" i="8"/>
  <c r="I3467" i="8"/>
  <c r="J3467" i="8"/>
  <c r="I3451" i="8"/>
  <c r="J3451" i="8"/>
  <c r="I3435" i="8"/>
  <c r="J3435" i="8"/>
  <c r="I3419" i="8"/>
  <c r="J3419" i="8"/>
  <c r="I3403" i="8"/>
  <c r="J3403" i="8"/>
  <c r="I3387" i="8"/>
  <c r="J3387" i="8"/>
  <c r="I3371" i="8"/>
  <c r="J3371" i="8"/>
  <c r="I3355" i="8"/>
  <c r="J3355" i="8"/>
  <c r="I3339" i="8"/>
  <c r="J3339" i="8"/>
  <c r="I3323" i="8"/>
  <c r="J3323" i="8"/>
  <c r="I3307" i="8"/>
  <c r="J3307" i="8"/>
  <c r="I3291" i="8"/>
  <c r="J3291" i="8"/>
  <c r="I3275" i="8"/>
  <c r="J3275" i="8"/>
  <c r="I3259" i="8"/>
  <c r="J3259" i="8"/>
  <c r="I3243" i="8"/>
  <c r="J3243" i="8"/>
  <c r="I3227" i="8"/>
  <c r="J3227" i="8"/>
  <c r="I3219" i="8"/>
  <c r="J3219" i="8"/>
  <c r="I3203" i="8"/>
  <c r="J3203" i="8"/>
  <c r="I3187" i="8"/>
  <c r="J3187" i="8"/>
  <c r="I3171" i="8"/>
  <c r="J3171" i="8"/>
  <c r="I3163" i="8"/>
  <c r="J3163" i="8"/>
  <c r="I3155" i="8"/>
  <c r="J3155" i="8"/>
  <c r="I3147" i="8"/>
  <c r="J3147" i="8"/>
  <c r="I3139" i="8"/>
  <c r="J3139" i="8"/>
  <c r="I3131" i="8"/>
  <c r="J3131" i="8"/>
  <c r="I3123" i="8"/>
  <c r="J3123" i="8"/>
  <c r="I3115" i="8"/>
  <c r="J3115" i="8"/>
  <c r="I3107" i="8"/>
  <c r="J3107" i="8"/>
  <c r="I3099" i="8"/>
  <c r="J3099" i="8"/>
  <c r="I3091" i="8"/>
  <c r="J3091" i="8"/>
  <c r="I3083" i="8"/>
  <c r="J3083" i="8"/>
  <c r="I3075" i="8"/>
  <c r="J3075" i="8"/>
  <c r="I3067" i="8"/>
  <c r="J3067" i="8"/>
  <c r="I3059" i="8"/>
  <c r="J3059" i="8"/>
  <c r="I3051" i="8"/>
  <c r="J3051" i="8"/>
  <c r="I3043" i="8"/>
  <c r="J3043" i="8"/>
  <c r="I3035" i="8"/>
  <c r="J3035" i="8"/>
  <c r="I3027" i="8"/>
  <c r="J3027" i="8"/>
  <c r="I3019" i="8"/>
  <c r="J3019" i="8"/>
  <c r="I3011" i="8"/>
  <c r="J3011" i="8"/>
  <c r="I3003" i="8"/>
  <c r="J3003" i="8"/>
  <c r="I2995" i="8"/>
  <c r="J2995" i="8"/>
  <c r="I2987" i="8"/>
  <c r="J2987" i="8"/>
  <c r="I2979" i="8"/>
  <c r="J2979" i="8"/>
  <c r="I2971" i="8"/>
  <c r="J2971" i="8"/>
  <c r="I2963" i="8"/>
  <c r="J2963" i="8"/>
  <c r="I2955" i="8"/>
  <c r="J2955" i="8"/>
  <c r="I2947" i="8"/>
  <c r="J2947" i="8"/>
  <c r="I2939" i="8"/>
  <c r="J2939" i="8"/>
  <c r="I2931" i="8"/>
  <c r="J2931" i="8"/>
  <c r="I2923" i="8"/>
  <c r="J2923" i="8"/>
  <c r="I2915" i="8"/>
  <c r="J2915" i="8"/>
  <c r="I2907" i="8"/>
  <c r="J2907" i="8"/>
  <c r="I2899" i="8"/>
  <c r="J2899" i="8"/>
  <c r="I3428" i="8"/>
  <c r="J3428" i="8"/>
  <c r="I2910" i="8"/>
  <c r="J2910" i="8"/>
  <c r="I2942" i="8"/>
  <c r="J2942" i="8"/>
  <c r="I2974" i="8"/>
  <c r="J2974" i="8"/>
  <c r="I3006" i="8"/>
  <c r="J3006" i="8"/>
  <c r="I3038" i="8"/>
  <c r="J3038" i="8"/>
  <c r="I3070" i="8"/>
  <c r="J3070" i="8"/>
  <c r="I3102" i="8"/>
  <c r="J3102" i="8"/>
  <c r="I3134" i="8"/>
  <c r="J3134" i="8"/>
  <c r="I3166" i="8"/>
  <c r="J3166" i="8"/>
  <c r="I3198" i="8"/>
  <c r="J3198" i="8"/>
  <c r="I3230" i="8"/>
  <c r="J3230" i="8"/>
  <c r="I3262" i="8"/>
  <c r="J3262" i="8"/>
  <c r="I3294" i="8"/>
  <c r="J3294" i="8"/>
  <c r="I3326" i="8"/>
  <c r="J3326" i="8"/>
  <c r="I3358" i="8"/>
  <c r="J3358" i="8"/>
  <c r="I3390" i="8"/>
  <c r="J3390" i="8"/>
  <c r="I3422" i="8"/>
  <c r="J3422" i="8"/>
  <c r="I3454" i="8"/>
  <c r="J3454" i="8"/>
  <c r="I3356" i="8"/>
  <c r="J3356" i="8"/>
  <c r="I2924" i="8"/>
  <c r="J2924" i="8"/>
  <c r="I2956" i="8"/>
  <c r="J2956" i="8"/>
  <c r="I2988" i="8"/>
  <c r="J2988" i="8"/>
  <c r="I3020" i="8"/>
  <c r="J3020" i="8"/>
  <c r="I3052" i="8"/>
  <c r="J3052" i="8"/>
  <c r="I3084" i="8"/>
  <c r="J3084" i="8"/>
  <c r="I3116" i="8"/>
  <c r="J3116" i="8"/>
  <c r="I3148" i="8"/>
  <c r="J3148" i="8"/>
  <c r="I3180" i="8"/>
  <c r="J3180" i="8"/>
  <c r="I3212" i="8"/>
  <c r="J3212" i="8"/>
  <c r="I3244" i="8"/>
  <c r="J3244" i="8"/>
  <c r="I3276" i="8"/>
  <c r="J3276" i="8"/>
  <c r="I3308" i="8"/>
  <c r="J3308" i="8"/>
  <c r="I3340" i="8"/>
  <c r="J3340" i="8"/>
  <c r="I3380" i="8"/>
  <c r="J3380" i="8"/>
  <c r="I3412" i="8"/>
  <c r="J3412" i="8"/>
  <c r="I3486" i="8"/>
  <c r="J3486" i="8"/>
  <c r="I3492" i="8"/>
  <c r="J3492" i="8"/>
  <c r="I3507" i="8"/>
  <c r="J3507" i="8"/>
  <c r="I3506" i="8"/>
  <c r="J3506" i="8"/>
  <c r="I3499" i="8"/>
  <c r="J3499" i="8"/>
  <c r="I3493" i="8"/>
  <c r="J3493" i="8"/>
  <c r="I3505" i="8"/>
  <c r="J3505" i="8"/>
  <c r="I3512" i="8"/>
  <c r="J3512" i="8"/>
  <c r="I3520" i="8"/>
  <c r="J3520" i="8"/>
  <c r="I3530" i="8"/>
  <c r="J3530" i="8"/>
  <c r="I3524" i="8"/>
  <c r="J3524" i="8"/>
  <c r="I3526" i="8"/>
  <c r="J3526" i="8"/>
  <c r="I3534" i="8"/>
  <c r="J3534" i="8"/>
  <c r="I3544" i="8"/>
  <c r="J3544" i="8"/>
  <c r="I3541" i="8"/>
  <c r="J3541" i="8"/>
  <c r="I3543" i="8"/>
  <c r="J3543" i="8"/>
  <c r="I3547" i="8"/>
  <c r="J3547" i="8"/>
  <c r="I3551" i="8"/>
  <c r="J3551" i="8"/>
  <c r="I3557" i="8"/>
  <c r="J3557" i="8"/>
  <c r="I3558" i="8"/>
  <c r="J3558" i="8"/>
  <c r="I3577" i="8"/>
  <c r="J3577" i="8"/>
  <c r="I3572" i="8"/>
  <c r="J3572" i="8"/>
  <c r="I3574" i="8"/>
  <c r="J3574" i="8"/>
  <c r="I3568" i="8"/>
  <c r="J3568" i="8"/>
  <c r="I3567" i="8"/>
  <c r="J3567" i="8"/>
  <c r="I3585" i="8"/>
  <c r="J3585" i="8"/>
  <c r="I3586" i="8"/>
  <c r="J3586" i="8"/>
  <c r="I3594" i="8"/>
  <c r="J3594" i="8"/>
  <c r="I3596" i="8"/>
  <c r="J3596" i="8"/>
  <c r="I3601" i="8"/>
  <c r="J3601" i="8"/>
  <c r="I3604" i="8"/>
  <c r="J3604" i="8"/>
  <c r="I3607" i="8"/>
  <c r="J3607" i="8"/>
  <c r="I3611" i="8"/>
  <c r="J3611" i="8"/>
  <c r="I3618" i="8"/>
  <c r="J3618" i="8"/>
  <c r="I3622" i="8"/>
  <c r="J3622" i="8"/>
  <c r="I3625" i="8"/>
  <c r="J3625" i="8"/>
  <c r="I3632" i="8"/>
  <c r="J3632" i="8"/>
  <c r="I3641" i="8"/>
  <c r="J3641" i="8"/>
  <c r="I3639" i="8"/>
  <c r="J3639" i="8"/>
  <c r="I3637" i="8"/>
  <c r="J3637" i="8"/>
  <c r="I3644" i="8"/>
  <c r="J3644" i="8"/>
  <c r="I3676" i="8"/>
  <c r="J3676" i="8"/>
  <c r="I3673" i="8"/>
  <c r="J3673" i="8"/>
  <c r="I3662" i="8"/>
  <c r="J3662" i="8"/>
  <c r="I3651" i="8"/>
  <c r="J3651" i="8"/>
  <c r="I3648" i="8"/>
  <c r="J3648" i="8"/>
  <c r="I3680" i="8"/>
  <c r="J3680" i="8"/>
  <c r="I3645" i="8"/>
  <c r="J3645" i="8"/>
  <c r="I3677" i="8"/>
  <c r="J3677" i="8"/>
  <c r="I3666" i="8"/>
  <c r="J3666" i="8"/>
  <c r="I3685" i="8"/>
  <c r="J3685" i="8"/>
  <c r="I3690" i="8"/>
  <c r="J3690" i="8"/>
  <c r="I2946" i="8"/>
  <c r="J2946" i="8"/>
  <c r="I3010" i="8"/>
  <c r="J3010" i="8"/>
  <c r="I3074" i="8"/>
  <c r="J3074" i="8"/>
  <c r="I3138" i="8"/>
  <c r="J3138" i="8"/>
  <c r="I3202" i="8"/>
  <c r="J3202" i="8"/>
  <c r="I3234" i="8"/>
  <c r="J3234" i="8"/>
  <c r="I3266" i="8"/>
  <c r="J3266" i="8"/>
  <c r="I3298" i="8"/>
  <c r="J3298" i="8"/>
  <c r="I3330" i="8"/>
  <c r="J3330" i="8"/>
  <c r="I3394" i="8"/>
  <c r="J3394" i="8"/>
  <c r="I3458" i="8"/>
  <c r="J3458" i="8"/>
  <c r="I2912" i="8"/>
  <c r="J2912" i="8"/>
  <c r="I2944" i="8"/>
  <c r="J2944" i="8"/>
  <c r="I2976" i="8"/>
  <c r="J2976" i="8"/>
  <c r="I3008" i="8"/>
  <c r="J3008" i="8"/>
  <c r="I3040" i="8"/>
  <c r="J3040" i="8"/>
  <c r="I3072" i="8"/>
  <c r="J3072" i="8"/>
  <c r="I3104" i="8"/>
  <c r="J3104" i="8"/>
  <c r="I3136" i="8"/>
  <c r="J3136" i="8"/>
  <c r="I3168" i="8"/>
  <c r="J3168" i="8"/>
  <c r="I3200" i="8"/>
  <c r="J3200" i="8"/>
  <c r="I3232" i="8"/>
  <c r="J3232" i="8"/>
  <c r="I3264" i="8"/>
  <c r="J3264" i="8"/>
  <c r="I3296" i="8"/>
  <c r="J3296" i="8"/>
  <c r="I3328" i="8"/>
  <c r="J3328" i="8"/>
  <c r="I3360" i="8"/>
  <c r="J3360" i="8"/>
  <c r="I3392" i="8"/>
  <c r="J3392" i="8"/>
  <c r="I3424" i="8"/>
  <c r="J3424" i="8"/>
  <c r="I3456" i="8"/>
  <c r="J3456" i="8"/>
  <c r="I3475" i="8"/>
  <c r="J3475" i="8"/>
  <c r="I3459" i="8"/>
  <c r="J3459" i="8"/>
  <c r="I3443" i="8"/>
  <c r="J3443" i="8"/>
  <c r="I3427" i="8"/>
  <c r="J3427" i="8"/>
  <c r="I3411" i="8"/>
  <c r="J3411" i="8"/>
  <c r="I3395" i="8"/>
  <c r="J3395" i="8"/>
  <c r="I3379" i="8"/>
  <c r="J3379" i="8"/>
  <c r="I3363" i="8"/>
  <c r="J3363" i="8"/>
  <c r="I3347" i="8"/>
  <c r="J3347" i="8"/>
  <c r="I3331" i="8"/>
  <c r="J3331" i="8"/>
  <c r="I3315" i="8"/>
  <c r="J3315" i="8"/>
  <c r="I3299" i="8"/>
  <c r="J3299" i="8"/>
  <c r="I3283" i="8"/>
  <c r="J3283" i="8"/>
  <c r="I3267" i="8"/>
  <c r="J3267" i="8"/>
  <c r="I3251" i="8"/>
  <c r="J3251" i="8"/>
  <c r="I3235" i="8"/>
  <c r="J3235" i="8"/>
  <c r="I3211" i="8"/>
  <c r="J3211" i="8"/>
  <c r="I3195" i="8"/>
  <c r="J3195" i="8"/>
  <c r="I3179" i="8"/>
  <c r="J3179" i="8"/>
  <c r="I2922" i="8"/>
  <c r="J2922" i="8"/>
  <c r="I2954" i="8"/>
  <c r="J2954" i="8"/>
  <c r="I2986" i="8"/>
  <c r="J2986" i="8"/>
  <c r="I3018" i="8"/>
  <c r="J3018" i="8"/>
  <c r="I3050" i="8"/>
  <c r="J3050" i="8"/>
  <c r="I3082" i="8"/>
  <c r="J3082" i="8"/>
  <c r="I3114" i="8"/>
  <c r="J3114" i="8"/>
  <c r="I3146" i="8"/>
  <c r="J3146" i="8"/>
  <c r="I3178" i="8"/>
  <c r="J3178" i="8"/>
  <c r="I3210" i="8"/>
  <c r="J3210" i="8"/>
  <c r="I3242" i="8"/>
  <c r="J3242" i="8"/>
  <c r="I3274" i="8"/>
  <c r="J3274" i="8"/>
  <c r="I3306" i="8"/>
  <c r="J3306" i="8"/>
  <c r="I3338" i="8"/>
  <c r="J3338" i="8"/>
  <c r="I3370" i="8"/>
  <c r="J3370" i="8"/>
  <c r="I3402" i="8"/>
  <c r="J3402" i="8"/>
  <c r="I3434" i="8"/>
  <c r="J3434" i="8"/>
  <c r="I3474" i="8"/>
  <c r="J3474" i="8"/>
  <c r="I2920" i="8"/>
  <c r="J2920" i="8"/>
  <c r="I2952" i="8"/>
  <c r="J2952" i="8"/>
  <c r="I2984" i="8"/>
  <c r="J2984" i="8"/>
  <c r="I3016" i="8"/>
  <c r="J3016" i="8"/>
  <c r="I3048" i="8"/>
  <c r="J3048" i="8"/>
  <c r="I3080" i="8"/>
  <c r="J3080" i="8"/>
  <c r="I3112" i="8"/>
  <c r="J3112" i="8"/>
  <c r="I3144" i="8"/>
  <c r="J3144" i="8"/>
  <c r="I3176" i="8"/>
  <c r="J3176" i="8"/>
  <c r="I3208" i="8"/>
  <c r="J3208" i="8"/>
  <c r="I3240" i="8"/>
  <c r="J3240" i="8"/>
  <c r="I3272" i="8"/>
  <c r="J3272" i="8"/>
  <c r="I3304" i="8"/>
  <c r="J3304" i="8"/>
  <c r="I3336" i="8"/>
  <c r="J3336" i="8"/>
  <c r="I3368" i="8"/>
  <c r="J3368" i="8"/>
  <c r="I3400" i="8"/>
  <c r="J3400" i="8"/>
  <c r="I3432" i="8"/>
  <c r="J3432" i="8"/>
  <c r="I3464" i="8"/>
  <c r="J3464" i="8"/>
  <c r="I3481" i="8"/>
  <c r="J3481" i="8"/>
  <c r="I3473" i="8"/>
  <c r="J3473" i="8"/>
  <c r="I3465" i="8"/>
  <c r="J3465" i="8"/>
  <c r="I3457" i="8"/>
  <c r="J3457" i="8"/>
  <c r="I3449" i="8"/>
  <c r="J3449" i="8"/>
  <c r="I3441" i="8"/>
  <c r="J3441" i="8"/>
  <c r="I3433" i="8"/>
  <c r="J3433" i="8"/>
  <c r="I3425" i="8"/>
  <c r="J3425" i="8"/>
  <c r="I3417" i="8"/>
  <c r="J3417" i="8"/>
  <c r="I3409" i="8"/>
  <c r="J3409" i="8"/>
  <c r="I3401" i="8"/>
  <c r="J3401" i="8"/>
  <c r="I3393" i="8"/>
  <c r="J3393" i="8"/>
  <c r="I3385" i="8"/>
  <c r="J3385" i="8"/>
  <c r="I3377" i="8"/>
  <c r="J3377" i="8"/>
  <c r="I3369" i="8"/>
  <c r="J3369" i="8"/>
  <c r="I3361" i="8"/>
  <c r="J3361" i="8"/>
  <c r="I3353" i="8"/>
  <c r="J3353" i="8"/>
  <c r="I3345" i="8"/>
  <c r="J3345" i="8"/>
  <c r="I3337" i="8"/>
  <c r="J3337" i="8"/>
  <c r="I3329" i="8"/>
  <c r="J3329" i="8"/>
  <c r="I3321" i="8"/>
  <c r="J3321" i="8"/>
  <c r="I3313" i="8"/>
  <c r="J3313" i="8"/>
  <c r="I3305" i="8"/>
  <c r="J3305" i="8"/>
  <c r="I3297" i="8"/>
  <c r="J3297" i="8"/>
  <c r="I3289" i="8"/>
  <c r="J3289" i="8"/>
  <c r="I3281" i="8"/>
  <c r="J3281" i="8"/>
  <c r="I3273" i="8"/>
  <c r="J3273" i="8"/>
  <c r="I3265" i="8"/>
  <c r="J3265" i="8"/>
  <c r="I3257" i="8"/>
  <c r="J3257" i="8"/>
  <c r="I3249" i="8"/>
  <c r="J3249" i="8"/>
  <c r="I3241" i="8"/>
  <c r="J3241" i="8"/>
  <c r="I3233" i="8"/>
  <c r="J3233" i="8"/>
  <c r="I3225" i="8"/>
  <c r="J3225" i="8"/>
  <c r="I3217" i="8"/>
  <c r="J3217" i="8"/>
  <c r="I3209" i="8"/>
  <c r="J3209" i="8"/>
  <c r="I3201" i="8"/>
  <c r="J3201" i="8"/>
  <c r="I3193" i="8"/>
  <c r="J3193" i="8"/>
  <c r="I3185" i="8"/>
  <c r="J3185" i="8"/>
  <c r="I3177" i="8"/>
  <c r="J3177" i="8"/>
  <c r="I3169" i="8"/>
  <c r="J3169" i="8"/>
  <c r="I3161" i="8"/>
  <c r="J3161" i="8"/>
  <c r="I3153" i="8"/>
  <c r="J3153" i="8"/>
  <c r="I3145" i="8"/>
  <c r="J3145" i="8"/>
  <c r="I3137" i="8"/>
  <c r="J3137" i="8"/>
  <c r="I3129" i="8"/>
  <c r="J3129" i="8"/>
  <c r="I3121" i="8"/>
  <c r="J3121" i="8"/>
  <c r="I3113" i="8"/>
  <c r="J3113" i="8"/>
  <c r="I3105" i="8"/>
  <c r="J3105" i="8"/>
  <c r="I3097" i="8"/>
  <c r="J3097" i="8"/>
  <c r="I3089" i="8"/>
  <c r="J3089" i="8"/>
  <c r="I3081" i="8"/>
  <c r="J3081" i="8"/>
  <c r="I3073" i="8"/>
  <c r="J3073" i="8"/>
  <c r="I3065" i="8"/>
  <c r="J3065" i="8"/>
  <c r="I3057" i="8"/>
  <c r="J3057" i="8"/>
  <c r="I3049" i="8"/>
  <c r="J3049" i="8"/>
  <c r="I3041" i="8"/>
  <c r="J3041" i="8"/>
  <c r="I3033" i="8"/>
  <c r="J3033" i="8"/>
  <c r="I3025" i="8"/>
  <c r="J3025" i="8"/>
  <c r="I3017" i="8"/>
  <c r="J3017" i="8"/>
  <c r="I3009" i="8"/>
  <c r="J3009" i="8"/>
  <c r="I3001" i="8"/>
  <c r="J3001" i="8"/>
  <c r="I2993" i="8"/>
  <c r="J2993" i="8"/>
  <c r="I2985" i="8"/>
  <c r="J2985" i="8"/>
  <c r="I2977" i="8"/>
  <c r="J2977" i="8"/>
  <c r="I2969" i="8"/>
  <c r="J2969" i="8"/>
  <c r="I2961" i="8"/>
  <c r="J2961" i="8"/>
  <c r="I2953" i="8"/>
  <c r="J2953" i="8"/>
  <c r="I2945" i="8"/>
  <c r="J2945" i="8"/>
  <c r="I2937" i="8"/>
  <c r="J2937" i="8"/>
  <c r="I2929" i="8"/>
  <c r="J2929" i="8"/>
  <c r="I2921" i="8"/>
  <c r="J2921" i="8"/>
  <c r="I2913" i="8"/>
  <c r="J2913" i="8"/>
  <c r="I2905" i="8"/>
  <c r="J2905" i="8"/>
  <c r="I2897" i="8"/>
  <c r="J2897" i="8"/>
  <c r="I3452" i="8"/>
  <c r="J3452" i="8"/>
  <c r="I2918" i="8"/>
  <c r="J2918" i="8"/>
  <c r="I2950" i="8"/>
  <c r="J2950" i="8"/>
  <c r="I2982" i="8"/>
  <c r="J2982" i="8"/>
  <c r="I3014" i="8"/>
  <c r="J3014" i="8"/>
  <c r="I3046" i="8"/>
  <c r="J3046" i="8"/>
  <c r="I3078" i="8"/>
  <c r="J3078" i="8"/>
  <c r="I3110" i="8"/>
  <c r="J3110" i="8"/>
  <c r="I3142" i="8"/>
  <c r="J3142" i="8"/>
  <c r="I3174" i="8"/>
  <c r="J3174" i="8"/>
  <c r="I3206" i="8"/>
  <c r="J3206" i="8"/>
  <c r="I3238" i="8"/>
  <c r="J3238" i="8"/>
  <c r="I3270" i="8"/>
  <c r="J3270" i="8"/>
  <c r="I3302" i="8"/>
  <c r="J3302" i="8"/>
  <c r="I3334" i="8"/>
  <c r="J3334" i="8"/>
  <c r="I3366" i="8"/>
  <c r="J3366" i="8"/>
  <c r="I3398" i="8"/>
  <c r="J3398" i="8"/>
  <c r="I3430" i="8"/>
  <c r="J3430" i="8"/>
  <c r="I3462" i="8"/>
  <c r="J3462" i="8"/>
  <c r="I3436" i="8"/>
  <c r="J3436" i="8"/>
  <c r="I2900" i="8"/>
  <c r="J2900" i="8"/>
  <c r="I2932" i="8"/>
  <c r="J2932" i="8"/>
  <c r="I2964" i="8"/>
  <c r="J2964" i="8"/>
  <c r="I2996" i="8"/>
  <c r="J2996" i="8"/>
  <c r="I3028" i="8"/>
  <c r="J3028" i="8"/>
  <c r="I3060" i="8"/>
  <c r="J3060" i="8"/>
  <c r="I3092" i="8"/>
  <c r="J3092" i="8"/>
  <c r="I3124" i="8"/>
  <c r="J3124" i="8"/>
  <c r="I3156" i="8"/>
  <c r="J3156" i="8"/>
  <c r="I3188" i="8"/>
  <c r="J3188" i="8"/>
  <c r="I3220" i="8"/>
  <c r="J3220" i="8"/>
  <c r="I3252" i="8"/>
  <c r="J3252" i="8"/>
  <c r="I3284" i="8"/>
  <c r="J3284" i="8"/>
  <c r="I3316" i="8"/>
  <c r="J3316" i="8"/>
  <c r="I3348" i="8"/>
  <c r="J3348" i="8"/>
  <c r="I3388" i="8"/>
  <c r="J3388" i="8"/>
  <c r="I3420" i="8"/>
  <c r="J3420" i="8"/>
  <c r="I3483" i="8"/>
  <c r="J3483" i="8"/>
  <c r="I3485" i="8"/>
  <c r="J3485" i="8"/>
  <c r="I3491" i="8"/>
  <c r="J3491" i="8"/>
  <c r="I3509" i="8"/>
  <c r="J3509" i="8"/>
  <c r="I3511" i="8"/>
  <c r="J3511" i="8"/>
  <c r="I3501" i="8"/>
  <c r="J3501" i="8"/>
  <c r="I3500" i="8"/>
  <c r="J3500" i="8"/>
  <c r="I3496" i="8"/>
  <c r="J3496" i="8"/>
  <c r="I3519" i="8"/>
  <c r="J3519" i="8"/>
  <c r="I3525" i="8"/>
  <c r="J3525" i="8"/>
  <c r="I3516" i="8"/>
  <c r="J3516" i="8"/>
  <c r="I3531" i="8"/>
  <c r="J3531" i="8"/>
  <c r="I3529" i="8"/>
  <c r="J3529" i="8"/>
  <c r="I3535" i="8"/>
  <c r="J3535" i="8"/>
  <c r="I3538" i="8"/>
  <c r="J3538" i="8"/>
  <c r="I3546" i="8"/>
  <c r="J3546" i="8"/>
  <c r="I3542" i="8"/>
  <c r="J3542" i="8"/>
  <c r="I3550" i="8"/>
  <c r="J3550" i="8"/>
  <c r="I3552" i="8"/>
  <c r="J3552" i="8"/>
  <c r="I3556" i="8"/>
  <c r="J3556" i="8"/>
  <c r="I3566" i="8"/>
  <c r="J3566" i="8"/>
  <c r="I3582" i="8"/>
  <c r="J3582" i="8"/>
  <c r="I3578" i="8"/>
  <c r="J3578" i="8"/>
  <c r="I3575" i="8"/>
  <c r="J3575" i="8"/>
  <c r="I3576" i="8"/>
  <c r="J3576" i="8"/>
  <c r="I3562" i="8"/>
  <c r="J3562" i="8"/>
  <c r="I3588" i="8"/>
  <c r="J3588" i="8"/>
  <c r="I3590" i="8"/>
  <c r="J3590" i="8"/>
  <c r="I3593" i="8"/>
  <c r="J3593" i="8"/>
  <c r="I3598" i="8"/>
  <c r="J3598" i="8"/>
  <c r="I3602" i="8"/>
  <c r="J3602" i="8"/>
  <c r="I3606" i="8"/>
  <c r="J3606" i="8"/>
  <c r="I3608" i="8"/>
  <c r="J3608" i="8"/>
  <c r="I3613" i="8"/>
  <c r="J3613" i="8"/>
  <c r="I3619" i="8"/>
  <c r="J3619" i="8"/>
  <c r="I3621" i="8"/>
  <c r="J3621" i="8"/>
  <c r="I3627" i="8"/>
  <c r="K3627" i="8" s="1"/>
  <c r="J3627" i="8"/>
  <c r="I3629" i="8"/>
  <c r="J3629" i="8"/>
  <c r="I3636" i="8"/>
  <c r="K3636" i="8" s="1"/>
  <c r="J3636" i="8"/>
  <c r="I3640" i="8"/>
  <c r="J3640" i="8"/>
  <c r="I3647" i="8"/>
  <c r="L3647" i="8" s="1"/>
  <c r="J3647" i="8"/>
  <c r="I3652" i="8"/>
  <c r="J3652" i="8"/>
  <c r="I3649" i="8"/>
  <c r="K3649" i="8" s="1"/>
  <c r="J3649" i="8"/>
  <c r="I3681" i="8"/>
  <c r="J3681" i="8"/>
  <c r="I3670" i="8"/>
  <c r="K3670" i="8" s="1"/>
  <c r="J3670" i="8"/>
  <c r="I3667" i="8"/>
  <c r="J3667" i="8"/>
  <c r="I3656" i="8"/>
  <c r="K3656" i="8" s="1"/>
  <c r="J3656" i="8"/>
  <c r="I3671" i="8"/>
  <c r="J3671" i="8"/>
  <c r="I3653" i="8"/>
  <c r="K3653" i="8" s="1"/>
  <c r="J3653" i="8"/>
  <c r="I3642" i="8"/>
  <c r="J3642" i="8"/>
  <c r="I3674" i="8"/>
  <c r="K3674" i="8" s="1"/>
  <c r="J3674" i="8"/>
  <c r="I3687" i="8"/>
  <c r="J3687" i="8"/>
  <c r="I3691" i="8"/>
  <c r="J3691" i="8"/>
  <c r="I2914" i="8"/>
  <c r="J2914" i="8"/>
  <c r="I2898" i="8"/>
  <c r="J2898" i="8"/>
  <c r="I2930" i="8"/>
  <c r="J2930" i="8"/>
  <c r="I2962" i="8"/>
  <c r="J2962" i="8"/>
  <c r="I2994" i="8"/>
  <c r="J2994" i="8"/>
  <c r="I3026" i="8"/>
  <c r="J3026" i="8"/>
  <c r="I3058" i="8"/>
  <c r="J3058" i="8"/>
  <c r="I3090" i="8"/>
  <c r="J3090" i="8"/>
  <c r="I3122" i="8"/>
  <c r="J3122" i="8"/>
  <c r="I3154" i="8"/>
  <c r="J3154" i="8"/>
  <c r="I3186" i="8"/>
  <c r="J3186" i="8"/>
  <c r="I3218" i="8"/>
  <c r="J3218" i="8"/>
  <c r="I3250" i="8"/>
  <c r="J3250" i="8"/>
  <c r="I3282" i="8"/>
  <c r="J3282" i="8"/>
  <c r="I3314" i="8"/>
  <c r="J3314" i="8"/>
  <c r="I3346" i="8"/>
  <c r="J3346" i="8"/>
  <c r="I3378" i="8"/>
  <c r="J3378" i="8"/>
  <c r="I3410" i="8"/>
  <c r="J3410" i="8"/>
  <c r="I3442" i="8"/>
  <c r="J3442" i="8"/>
  <c r="I2896" i="8"/>
  <c r="J2896" i="8"/>
  <c r="I2928" i="8"/>
  <c r="J2928" i="8"/>
  <c r="I2960" i="8"/>
  <c r="J2960" i="8"/>
  <c r="I2992" i="8"/>
  <c r="J2992" i="8"/>
  <c r="I3024" i="8"/>
  <c r="J3024" i="8"/>
  <c r="I3056" i="8"/>
  <c r="J3056" i="8"/>
  <c r="I3088" i="8"/>
  <c r="J3088" i="8"/>
  <c r="I3120" i="8"/>
  <c r="J3120" i="8"/>
  <c r="I3152" i="8"/>
  <c r="J3152" i="8"/>
  <c r="I3184" i="8"/>
  <c r="J3184" i="8"/>
  <c r="I3216" i="8"/>
  <c r="J3216" i="8"/>
  <c r="I3248" i="8"/>
  <c r="J3248" i="8"/>
  <c r="I3280" i="8"/>
  <c r="J3280" i="8"/>
  <c r="I3312" i="8"/>
  <c r="J3312" i="8"/>
  <c r="I3344" i="8"/>
  <c r="J3344" i="8"/>
  <c r="I3376" i="8"/>
  <c r="J3376" i="8"/>
  <c r="I3408" i="8"/>
  <c r="J3408" i="8"/>
  <c r="I3440" i="8"/>
  <c r="J3440" i="8"/>
  <c r="I3472" i="8"/>
  <c r="J3472" i="8"/>
  <c r="I3479" i="8"/>
  <c r="J3479" i="8"/>
  <c r="I3471" i="8"/>
  <c r="J3471" i="8"/>
  <c r="I3463" i="8"/>
  <c r="J3463" i="8"/>
  <c r="I3455" i="8"/>
  <c r="J3455" i="8"/>
  <c r="I3447" i="8"/>
  <c r="J3447" i="8"/>
  <c r="I3439" i="8"/>
  <c r="J3439" i="8"/>
  <c r="I3431" i="8"/>
  <c r="J3431" i="8"/>
  <c r="I3423" i="8"/>
  <c r="J3423" i="8"/>
  <c r="I3415" i="8"/>
  <c r="J3415" i="8"/>
  <c r="I3407" i="8"/>
  <c r="J3407" i="8"/>
  <c r="I3399" i="8"/>
  <c r="J3399" i="8"/>
  <c r="I3391" i="8"/>
  <c r="J3391" i="8"/>
  <c r="I3383" i="8"/>
  <c r="J3383" i="8"/>
  <c r="I3375" i="8"/>
  <c r="J3375" i="8"/>
  <c r="I3367" i="8"/>
  <c r="J3367" i="8"/>
  <c r="I3359" i="8"/>
  <c r="J3359" i="8"/>
  <c r="I3351" i="8"/>
  <c r="J3351" i="8"/>
  <c r="I3343" i="8"/>
  <c r="J3343" i="8"/>
  <c r="I3335" i="8"/>
  <c r="J3335" i="8"/>
  <c r="I3327" i="8"/>
  <c r="J3327" i="8"/>
  <c r="I3319" i="8"/>
  <c r="J3319" i="8"/>
  <c r="I3311" i="8"/>
  <c r="J3311" i="8"/>
  <c r="I3303" i="8"/>
  <c r="J3303" i="8"/>
  <c r="I3295" i="8"/>
  <c r="J3295" i="8"/>
  <c r="I3287" i="8"/>
  <c r="J3287" i="8"/>
  <c r="I3279" i="8"/>
  <c r="J3279" i="8"/>
  <c r="I3271" i="8"/>
  <c r="J3271" i="8"/>
  <c r="I3263" i="8"/>
  <c r="J3263" i="8"/>
  <c r="I3255" i="8"/>
  <c r="J3255" i="8"/>
  <c r="I3247" i="8"/>
  <c r="J3247" i="8"/>
  <c r="I3239" i="8"/>
  <c r="J3239" i="8"/>
  <c r="I3231" i="8"/>
  <c r="J3231" i="8"/>
  <c r="I3223" i="8"/>
  <c r="J3223" i="8"/>
  <c r="I3215" i="8"/>
  <c r="J3215" i="8"/>
  <c r="I3207" i="8"/>
  <c r="J3207" i="8"/>
  <c r="I3199" i="8"/>
  <c r="J3199" i="8"/>
  <c r="I3191" i="8"/>
  <c r="J3191" i="8"/>
  <c r="I3183" i="8"/>
  <c r="J3183" i="8"/>
  <c r="I3175" i="8"/>
  <c r="J3175" i="8"/>
  <c r="I3167" i="8"/>
  <c r="J3167" i="8"/>
  <c r="I3159" i="8"/>
  <c r="J3159" i="8"/>
  <c r="I3151" i="8"/>
  <c r="J3151" i="8"/>
  <c r="I3143" i="8"/>
  <c r="J3143" i="8"/>
  <c r="I3135" i="8"/>
  <c r="J3135" i="8"/>
  <c r="I3127" i="8"/>
  <c r="J3127" i="8"/>
  <c r="I3119" i="8"/>
  <c r="J3119" i="8"/>
  <c r="I3111" i="8"/>
  <c r="J3111" i="8"/>
  <c r="I3103" i="8"/>
  <c r="J3103" i="8"/>
  <c r="I3095" i="8"/>
  <c r="J3095" i="8"/>
  <c r="I3087" i="8"/>
  <c r="J3087" i="8"/>
  <c r="I3079" i="8"/>
  <c r="J3079" i="8"/>
  <c r="I3071" i="8"/>
  <c r="J3071" i="8"/>
  <c r="I3063" i="8"/>
  <c r="J3063" i="8"/>
  <c r="I3055" i="8"/>
  <c r="J3055" i="8"/>
  <c r="I3047" i="8"/>
  <c r="J3047" i="8"/>
  <c r="I3039" i="8"/>
  <c r="J3039" i="8"/>
  <c r="I3031" i="8"/>
  <c r="J3031" i="8"/>
  <c r="I3023" i="8"/>
  <c r="J3023" i="8"/>
  <c r="I3015" i="8"/>
  <c r="J3015" i="8"/>
  <c r="I3007" i="8"/>
  <c r="J3007" i="8"/>
  <c r="I2999" i="8"/>
  <c r="J2999" i="8"/>
  <c r="I2991" i="8"/>
  <c r="J2991" i="8"/>
  <c r="I2983" i="8"/>
  <c r="J2983" i="8"/>
  <c r="I2975" i="8"/>
  <c r="J2975" i="8"/>
  <c r="I2967" i="8"/>
  <c r="J2967" i="8"/>
  <c r="I2959" i="8"/>
  <c r="J2959" i="8"/>
  <c r="I2951" i="8"/>
  <c r="J2951" i="8"/>
  <c r="I2943" i="8"/>
  <c r="J2943" i="8"/>
  <c r="I2935" i="8"/>
  <c r="J2935" i="8"/>
  <c r="I2927" i="8"/>
  <c r="J2927" i="8"/>
  <c r="I2919" i="8"/>
  <c r="J2919" i="8"/>
  <c r="I2911" i="8"/>
  <c r="J2911" i="8"/>
  <c r="I2903" i="8"/>
  <c r="J2903" i="8"/>
  <c r="I3460" i="8"/>
  <c r="J3460" i="8"/>
  <c r="I2926" i="8"/>
  <c r="J2926" i="8"/>
  <c r="I2958" i="8"/>
  <c r="J2958" i="8"/>
  <c r="I2990" i="8"/>
  <c r="J2990" i="8"/>
  <c r="I3022" i="8"/>
  <c r="J3022" i="8"/>
  <c r="I3054" i="8"/>
  <c r="J3054" i="8"/>
  <c r="I3086" i="8"/>
  <c r="J3086" i="8"/>
  <c r="I3118" i="8"/>
  <c r="J3118" i="8"/>
  <c r="I3150" i="8"/>
  <c r="J3150" i="8"/>
  <c r="I3182" i="8"/>
  <c r="J3182" i="8"/>
  <c r="I3214" i="8"/>
  <c r="J3214" i="8"/>
  <c r="I3246" i="8"/>
  <c r="J3246" i="8"/>
  <c r="I3278" i="8"/>
  <c r="J3278" i="8"/>
  <c r="I3310" i="8"/>
  <c r="J3310" i="8"/>
  <c r="I3342" i="8"/>
  <c r="J3342" i="8"/>
  <c r="I3374" i="8"/>
  <c r="J3374" i="8"/>
  <c r="I3406" i="8"/>
  <c r="J3406" i="8"/>
  <c r="I3438" i="8"/>
  <c r="J3438" i="8"/>
  <c r="I3470" i="8"/>
  <c r="J3470" i="8"/>
  <c r="I3444" i="8"/>
  <c r="J3444" i="8"/>
  <c r="I2908" i="8"/>
  <c r="J2908" i="8"/>
  <c r="I2940" i="8"/>
  <c r="J2940" i="8"/>
  <c r="I2972" i="8"/>
  <c r="J2972" i="8"/>
  <c r="I3004" i="8"/>
  <c r="J3004" i="8"/>
  <c r="I3036" i="8"/>
  <c r="J3036" i="8"/>
  <c r="I3068" i="8"/>
  <c r="J3068" i="8"/>
  <c r="I3100" i="8"/>
  <c r="J3100" i="8"/>
  <c r="I3132" i="8"/>
  <c r="J3132" i="8"/>
  <c r="I3164" i="8"/>
  <c r="J3164" i="8"/>
  <c r="I3196" i="8"/>
  <c r="J3196" i="8"/>
  <c r="I3228" i="8"/>
  <c r="J3228" i="8"/>
  <c r="I3260" i="8"/>
  <c r="J3260" i="8"/>
  <c r="I3292" i="8"/>
  <c r="J3292" i="8"/>
  <c r="I3324" i="8"/>
  <c r="J3324" i="8"/>
  <c r="I3364" i="8"/>
  <c r="J3364" i="8"/>
  <c r="I3396" i="8"/>
  <c r="J3396" i="8"/>
  <c r="I3468" i="8"/>
  <c r="J3468" i="8"/>
  <c r="I3482" i="8"/>
  <c r="J3482" i="8"/>
  <c r="I3484" i="8"/>
  <c r="J3484" i="8"/>
  <c r="I3498" i="8"/>
  <c r="J3498" i="8"/>
  <c r="I3497" i="8"/>
  <c r="J3497" i="8"/>
  <c r="I3490" i="8"/>
  <c r="J3490" i="8"/>
  <c r="I3510" i="8"/>
  <c r="J3510" i="8"/>
  <c r="I3495" i="8"/>
  <c r="J3495" i="8"/>
  <c r="I3494" i="8"/>
  <c r="J3494" i="8"/>
  <c r="I3527" i="8"/>
  <c r="J3527" i="8"/>
  <c r="I3528" i="8"/>
  <c r="J3528" i="8"/>
  <c r="I3517" i="8"/>
  <c r="J3517" i="8"/>
  <c r="I3515" i="8"/>
  <c r="J3515" i="8"/>
  <c r="I3532" i="8"/>
  <c r="J3532" i="8"/>
  <c r="I3533" i="8"/>
  <c r="J3533" i="8"/>
  <c r="I3545" i="8"/>
  <c r="J3545" i="8"/>
  <c r="I3537" i="8"/>
  <c r="J3537" i="8"/>
  <c r="I3548" i="8"/>
  <c r="J3548" i="8"/>
  <c r="I3553" i="8"/>
  <c r="J3553" i="8"/>
  <c r="I3561" i="8"/>
  <c r="J3561" i="8"/>
  <c r="I3559" i="8"/>
  <c r="J3559" i="8"/>
  <c r="I3569" i="8"/>
  <c r="J3569" i="8"/>
  <c r="I3570" i="8"/>
  <c r="J3570" i="8"/>
  <c r="I3564" i="8"/>
  <c r="J3564" i="8"/>
  <c r="I3581" i="8"/>
  <c r="J3581" i="8"/>
  <c r="I3579" i="8"/>
  <c r="J3579" i="8"/>
  <c r="I3584" i="8"/>
  <c r="J3584" i="8"/>
  <c r="I3589" i="8"/>
  <c r="J3589" i="8"/>
  <c r="I3592" i="8"/>
  <c r="J3592" i="8"/>
  <c r="I3595" i="8"/>
  <c r="J3595" i="8"/>
  <c r="I3599" i="8"/>
  <c r="J3599" i="8"/>
  <c r="I3605" i="8"/>
  <c r="K3605" i="8" s="1"/>
  <c r="J3605" i="8"/>
  <c r="I3610" i="8"/>
  <c r="J3610" i="8"/>
  <c r="I3614" i="8"/>
  <c r="J3614" i="8"/>
  <c r="I3617" i="8"/>
  <c r="J3617" i="8"/>
  <c r="I3615" i="8"/>
  <c r="K3615" i="8" s="1"/>
  <c r="J3615" i="8"/>
  <c r="I3624" i="8"/>
  <c r="J3624" i="8"/>
  <c r="I3626" i="8"/>
  <c r="L3626" i="8" s="1"/>
  <c r="J3626" i="8"/>
  <c r="I3628" i="8"/>
  <c r="J3628" i="8"/>
  <c r="I3633" i="8"/>
  <c r="K3633" i="8" s="1"/>
  <c r="J3633" i="8"/>
  <c r="I3635" i="8"/>
  <c r="J3635" i="8"/>
  <c r="I3663" i="8"/>
  <c r="K3663" i="8" s="1"/>
  <c r="J3663" i="8"/>
  <c r="I3660" i="8"/>
  <c r="J3660" i="8"/>
  <c r="I3657" i="8"/>
  <c r="K3657" i="8" s="1"/>
  <c r="J3657" i="8"/>
  <c r="I3646" i="8"/>
  <c r="J3646" i="8"/>
  <c r="I3678" i="8"/>
  <c r="K3678" i="8" s="1"/>
  <c r="J3678" i="8"/>
  <c r="I3675" i="8"/>
  <c r="J3675" i="8"/>
  <c r="I3664" i="8"/>
  <c r="K3664" i="8" s="1"/>
  <c r="J3664" i="8"/>
  <c r="I3643" i="8"/>
  <c r="J3643" i="8"/>
  <c r="I3661" i="8"/>
  <c r="L3661" i="8" s="1"/>
  <c r="J3661" i="8"/>
  <c r="I3650" i="8"/>
  <c r="J3650" i="8"/>
  <c r="I3682" i="8"/>
  <c r="K3682" i="8" s="1"/>
  <c r="J3682" i="8"/>
  <c r="I3688" i="8"/>
  <c r="J3688" i="8"/>
  <c r="I3692" i="8"/>
  <c r="J3692" i="8"/>
  <c r="I2906" i="8"/>
  <c r="J2906" i="8"/>
  <c r="I2938" i="8"/>
  <c r="J2938" i="8"/>
  <c r="I2970" i="8"/>
  <c r="J2970" i="8"/>
  <c r="I3002" i="8"/>
  <c r="J3002" i="8"/>
  <c r="I3034" i="8"/>
  <c r="J3034" i="8"/>
  <c r="I3066" i="8"/>
  <c r="J3066" i="8"/>
  <c r="I3098" i="8"/>
  <c r="J3098" i="8"/>
  <c r="I3130" i="8"/>
  <c r="J3130" i="8"/>
  <c r="I3162" i="8"/>
  <c r="J3162" i="8"/>
  <c r="I3194" i="8"/>
  <c r="J3194" i="8"/>
  <c r="I3226" i="8"/>
  <c r="J3226" i="8"/>
  <c r="I3258" i="8"/>
  <c r="J3258" i="8"/>
  <c r="I3290" i="8"/>
  <c r="J3290" i="8"/>
  <c r="I3322" i="8"/>
  <c r="J3322" i="8"/>
  <c r="I3354" i="8"/>
  <c r="J3354" i="8"/>
  <c r="I3386" i="8"/>
  <c r="J3386" i="8"/>
  <c r="I3418" i="8"/>
  <c r="J3418" i="8"/>
  <c r="I3450" i="8"/>
  <c r="J3450" i="8"/>
  <c r="I2904" i="8"/>
  <c r="J2904" i="8"/>
  <c r="I2936" i="8"/>
  <c r="J2936" i="8"/>
  <c r="I2968" i="8"/>
  <c r="J2968" i="8"/>
  <c r="I3000" i="8"/>
  <c r="J3000" i="8"/>
  <c r="I3032" i="8"/>
  <c r="J3032" i="8"/>
  <c r="I3064" i="8"/>
  <c r="J3064" i="8"/>
  <c r="I3096" i="8"/>
  <c r="J3096" i="8"/>
  <c r="I3128" i="8"/>
  <c r="J3128" i="8"/>
  <c r="I3160" i="8"/>
  <c r="J3160" i="8"/>
  <c r="I3192" i="8"/>
  <c r="J3192" i="8"/>
  <c r="I3224" i="8"/>
  <c r="J3224" i="8"/>
  <c r="I3256" i="8"/>
  <c r="J3256" i="8"/>
  <c r="I3288" i="8"/>
  <c r="J3288" i="8"/>
  <c r="I3320" i="8"/>
  <c r="J3320" i="8"/>
  <c r="I3352" i="8"/>
  <c r="J3352" i="8"/>
  <c r="I3384" i="8"/>
  <c r="J3384" i="8"/>
  <c r="I3416" i="8"/>
  <c r="J3416" i="8"/>
  <c r="I3448" i="8"/>
  <c r="J3448" i="8"/>
  <c r="I3480" i="8"/>
  <c r="J3480" i="8"/>
  <c r="I3477" i="8"/>
  <c r="J3477" i="8"/>
  <c r="I3469" i="8"/>
  <c r="J3469" i="8"/>
  <c r="I3461" i="8"/>
  <c r="J3461" i="8"/>
  <c r="I3453" i="8"/>
  <c r="J3453" i="8"/>
  <c r="I3445" i="8"/>
  <c r="J3445" i="8"/>
  <c r="I3437" i="8"/>
  <c r="J3437" i="8"/>
  <c r="I3429" i="8"/>
  <c r="J3429" i="8"/>
  <c r="I3421" i="8"/>
  <c r="J3421" i="8"/>
  <c r="I3413" i="8"/>
  <c r="J3413" i="8"/>
  <c r="I3405" i="8"/>
  <c r="J3405" i="8"/>
  <c r="I3397" i="8"/>
  <c r="J3397" i="8"/>
  <c r="I3389" i="8"/>
  <c r="J3389" i="8"/>
  <c r="I3381" i="8"/>
  <c r="J3381" i="8"/>
  <c r="I3373" i="8"/>
  <c r="J3373" i="8"/>
  <c r="I3365" i="8"/>
  <c r="J3365" i="8"/>
  <c r="I3357" i="8"/>
  <c r="J3357" i="8"/>
  <c r="I3349" i="8"/>
  <c r="J3349" i="8"/>
  <c r="I3341" i="8"/>
  <c r="J3341" i="8"/>
  <c r="I3333" i="8"/>
  <c r="J3333" i="8"/>
  <c r="I3325" i="8"/>
  <c r="J3325" i="8"/>
  <c r="I3317" i="8"/>
  <c r="J3317" i="8"/>
  <c r="I3309" i="8"/>
  <c r="J3309" i="8"/>
  <c r="I3301" i="8"/>
  <c r="J3301" i="8"/>
  <c r="I3293" i="8"/>
  <c r="J3293" i="8"/>
  <c r="I3285" i="8"/>
  <c r="J3285" i="8"/>
  <c r="I3277" i="8"/>
  <c r="J3277" i="8"/>
  <c r="I3269" i="8"/>
  <c r="J3269" i="8"/>
  <c r="I3261" i="8"/>
  <c r="J3261" i="8"/>
  <c r="I3253" i="8"/>
  <c r="J3253" i="8"/>
  <c r="I3245" i="8"/>
  <c r="J3245" i="8"/>
  <c r="I3237" i="8"/>
  <c r="J3237" i="8"/>
  <c r="I3229" i="8"/>
  <c r="J3229" i="8"/>
  <c r="I3221" i="8"/>
  <c r="J3221" i="8"/>
  <c r="I3213" i="8"/>
  <c r="J3213" i="8"/>
  <c r="I3205" i="8"/>
  <c r="J3205" i="8"/>
  <c r="I3197" i="8"/>
  <c r="J3197" i="8"/>
  <c r="I3189" i="8"/>
  <c r="J3189" i="8"/>
  <c r="I3181" i="8"/>
  <c r="J3181" i="8"/>
  <c r="I3173" i="8"/>
  <c r="J3173" i="8"/>
  <c r="I3165" i="8"/>
  <c r="J3165" i="8"/>
  <c r="I3157" i="8"/>
  <c r="J3157" i="8"/>
  <c r="I3149" i="8"/>
  <c r="J3149" i="8"/>
  <c r="I3141" i="8"/>
  <c r="J3141" i="8"/>
  <c r="I3133" i="8"/>
  <c r="J3133" i="8"/>
  <c r="I3125" i="8"/>
  <c r="J3125" i="8"/>
  <c r="I3117" i="8"/>
  <c r="J3117" i="8"/>
  <c r="I3109" i="8"/>
  <c r="J3109" i="8"/>
  <c r="I3101" i="8"/>
  <c r="J3101" i="8"/>
  <c r="I3093" i="8"/>
  <c r="J3093" i="8"/>
  <c r="I3085" i="8"/>
  <c r="J3085" i="8"/>
  <c r="I3077" i="8"/>
  <c r="J3077" i="8"/>
  <c r="I3069" i="8"/>
  <c r="J3069" i="8"/>
  <c r="I3061" i="8"/>
  <c r="J3061" i="8"/>
  <c r="I3053" i="8"/>
  <c r="J3053" i="8"/>
  <c r="I3045" i="8"/>
  <c r="J3045" i="8"/>
  <c r="I3037" i="8"/>
  <c r="J3037" i="8"/>
  <c r="I3029" i="8"/>
  <c r="J3029" i="8"/>
  <c r="I3021" i="8"/>
  <c r="J3021" i="8"/>
  <c r="I3013" i="8"/>
  <c r="J3013" i="8"/>
  <c r="I3005" i="8"/>
  <c r="J3005" i="8"/>
  <c r="I2997" i="8"/>
  <c r="J2997" i="8"/>
  <c r="I2989" i="8"/>
  <c r="J2989" i="8"/>
  <c r="I2981" i="8"/>
  <c r="J2981" i="8"/>
  <c r="I2973" i="8"/>
  <c r="J2973" i="8"/>
  <c r="I2965" i="8"/>
  <c r="J2965" i="8"/>
  <c r="I2957" i="8"/>
  <c r="J2957" i="8"/>
  <c r="I2949" i="8"/>
  <c r="J2949" i="8"/>
  <c r="I2941" i="8"/>
  <c r="J2941" i="8"/>
  <c r="I2933" i="8"/>
  <c r="J2933" i="8"/>
  <c r="I2925" i="8"/>
  <c r="J2925" i="8"/>
  <c r="I2917" i="8"/>
  <c r="J2917" i="8"/>
  <c r="I2909" i="8"/>
  <c r="J2909" i="8"/>
  <c r="I2901" i="8"/>
  <c r="J2901" i="8"/>
  <c r="I2902" i="8"/>
  <c r="J2902" i="8"/>
  <c r="I2934" i="8"/>
  <c r="J2934" i="8"/>
  <c r="I2966" i="8"/>
  <c r="J2966" i="8"/>
  <c r="I2998" i="8"/>
  <c r="J2998" i="8"/>
  <c r="I3030" i="8"/>
  <c r="J3030" i="8"/>
  <c r="I3062" i="8"/>
  <c r="J3062" i="8"/>
  <c r="I3094" i="8"/>
  <c r="J3094" i="8"/>
  <c r="I3126" i="8"/>
  <c r="J3126" i="8"/>
  <c r="I3158" i="8"/>
  <c r="J3158" i="8"/>
  <c r="I3190" i="8"/>
  <c r="J3190" i="8"/>
  <c r="I3222" i="8"/>
  <c r="J3222" i="8"/>
  <c r="I3254" i="8"/>
  <c r="J3254" i="8"/>
  <c r="I3286" i="8"/>
  <c r="J3286" i="8"/>
  <c r="I3318" i="8"/>
  <c r="J3318" i="8"/>
  <c r="I3350" i="8"/>
  <c r="J3350" i="8"/>
  <c r="I3382" i="8"/>
  <c r="J3382" i="8"/>
  <c r="I3414" i="8"/>
  <c r="J3414" i="8"/>
  <c r="I3446" i="8"/>
  <c r="J3446" i="8"/>
  <c r="I3478" i="8"/>
  <c r="J3478" i="8"/>
  <c r="I3476" i="8"/>
  <c r="J3476" i="8"/>
  <c r="I2916" i="8"/>
  <c r="J2916" i="8"/>
  <c r="I2948" i="8"/>
  <c r="J2948" i="8"/>
  <c r="I2980" i="8"/>
  <c r="J2980" i="8"/>
  <c r="I3012" i="8"/>
  <c r="J3012" i="8"/>
  <c r="I3044" i="8"/>
  <c r="J3044" i="8"/>
  <c r="I3076" i="8"/>
  <c r="J3076" i="8"/>
  <c r="I3108" i="8"/>
  <c r="J3108" i="8"/>
  <c r="I3140" i="8"/>
  <c r="J3140" i="8"/>
  <c r="I3172" i="8"/>
  <c r="J3172" i="8"/>
  <c r="I3204" i="8"/>
  <c r="J3204" i="8"/>
  <c r="I3236" i="8"/>
  <c r="J3236" i="8"/>
  <c r="I3268" i="8"/>
  <c r="J3268" i="8"/>
  <c r="I3300" i="8"/>
  <c r="J3300" i="8"/>
  <c r="I3332" i="8"/>
  <c r="J3332" i="8"/>
  <c r="I3372" i="8"/>
  <c r="J3372" i="8"/>
  <c r="I3404" i="8"/>
  <c r="J3404" i="8"/>
  <c r="I3466" i="8"/>
  <c r="J3466" i="8"/>
  <c r="I3487" i="8"/>
  <c r="J3487" i="8"/>
  <c r="I3488" i="8"/>
  <c r="J3488" i="8"/>
  <c r="I3502" i="8"/>
  <c r="J3502" i="8"/>
  <c r="I3503" i="8"/>
  <c r="J3503" i="8"/>
  <c r="I3489" i="8"/>
  <c r="J3489" i="8"/>
  <c r="I3508" i="8"/>
  <c r="J3508" i="8"/>
  <c r="I3504" i="8"/>
  <c r="J3504" i="8"/>
  <c r="I3513" i="8"/>
  <c r="J3513" i="8"/>
  <c r="I3518" i="8"/>
  <c r="J3518" i="8"/>
  <c r="I3522" i="8"/>
  <c r="J3522" i="8"/>
  <c r="I3521" i="8"/>
  <c r="J3521" i="8"/>
  <c r="I3523" i="8"/>
  <c r="J3523" i="8"/>
  <c r="I3514" i="8"/>
  <c r="J3514" i="8"/>
  <c r="I3536" i="8"/>
  <c r="J3536" i="8"/>
  <c r="I3540" i="8"/>
  <c r="J3540" i="8"/>
  <c r="I3539" i="8"/>
  <c r="J3539" i="8"/>
  <c r="I3549" i="8"/>
  <c r="J3549" i="8"/>
  <c r="I3554" i="8"/>
  <c r="J3554" i="8"/>
  <c r="I3560" i="8"/>
  <c r="J3560" i="8"/>
  <c r="I3555" i="8"/>
  <c r="J3555" i="8"/>
  <c r="I3573" i="8"/>
  <c r="J3573" i="8"/>
  <c r="I3565" i="8"/>
  <c r="J3565" i="8"/>
  <c r="I3571" i="8"/>
  <c r="J3571" i="8"/>
  <c r="I3563" i="8"/>
  <c r="J3563" i="8"/>
  <c r="I3580" i="8"/>
  <c r="J3580" i="8"/>
  <c r="I3583" i="8"/>
  <c r="J3583" i="8"/>
  <c r="I3587" i="8"/>
  <c r="J3587" i="8"/>
  <c r="I3591" i="8"/>
  <c r="J3591" i="8"/>
  <c r="I3597" i="8"/>
  <c r="J3597" i="8"/>
  <c r="I3600" i="8"/>
  <c r="J3600" i="8"/>
  <c r="I3603" i="8"/>
  <c r="J3603" i="8"/>
  <c r="I3609" i="8"/>
  <c r="K3609" i="8" s="1"/>
  <c r="J3609" i="8"/>
  <c r="I3612" i="8"/>
  <c r="K3612" i="8" s="1"/>
  <c r="J3612" i="8"/>
  <c r="I3616" i="8"/>
  <c r="K3616" i="8" s="1"/>
  <c r="J3616" i="8"/>
  <c r="I3620" i="8"/>
  <c r="L3620" i="8" s="1"/>
  <c r="J3620" i="8"/>
  <c r="I3623" i="8"/>
  <c r="J3623" i="8"/>
  <c r="I3630" i="8"/>
  <c r="K3630" i="8" s="1"/>
  <c r="J3630" i="8"/>
  <c r="I3631" i="8"/>
  <c r="J3631" i="8"/>
  <c r="I3638" i="8"/>
  <c r="L3638" i="8" s="1"/>
  <c r="J3638" i="8"/>
  <c r="I3634" i="8"/>
  <c r="J3634" i="8"/>
  <c r="I3679" i="8"/>
  <c r="K3679" i="8" s="1"/>
  <c r="J3679" i="8"/>
  <c r="I3668" i="8"/>
  <c r="J3668" i="8"/>
  <c r="I3665" i="8"/>
  <c r="K3665" i="8" s="1"/>
  <c r="J3665" i="8"/>
  <c r="I3654" i="8"/>
  <c r="J3654" i="8"/>
  <c r="I3655" i="8"/>
  <c r="K3655" i="8" s="1"/>
  <c r="J3655" i="8"/>
  <c r="I3683" i="8"/>
  <c r="J3683" i="8"/>
  <c r="I3672" i="8"/>
  <c r="K3672" i="8" s="1"/>
  <c r="J3672" i="8"/>
  <c r="I3659" i="8"/>
  <c r="J3659" i="8"/>
  <c r="I3669" i="8"/>
  <c r="K3669" i="8" s="1"/>
  <c r="J3669" i="8"/>
  <c r="I3658" i="8"/>
  <c r="J3658" i="8"/>
  <c r="I3684" i="8"/>
  <c r="K3684" i="8" s="1"/>
  <c r="J3684" i="8"/>
  <c r="I3686" i="8"/>
  <c r="J3686" i="8"/>
  <c r="I3689" i="8"/>
  <c r="J3689" i="8"/>
  <c r="L3644" i="8"/>
  <c r="K3644" i="8"/>
  <c r="L3676" i="8"/>
  <c r="K3676" i="8"/>
  <c r="L3673" i="8"/>
  <c r="K3673" i="8"/>
  <c r="L3662" i="8"/>
  <c r="K3662" i="8"/>
  <c r="L3651" i="8"/>
  <c r="K3651" i="8"/>
  <c r="K3648" i="8"/>
  <c r="L3648" i="8"/>
  <c r="K3680" i="8"/>
  <c r="L3680" i="8"/>
  <c r="K3645" i="8"/>
  <c r="L3645" i="8"/>
  <c r="L3677" i="8"/>
  <c r="K3677" i="8"/>
  <c r="K3666" i="8"/>
  <c r="L3666" i="8"/>
  <c r="L3685" i="8"/>
  <c r="K3685" i="8"/>
  <c r="K3647" i="8"/>
  <c r="L3652" i="8"/>
  <c r="K3652" i="8"/>
  <c r="L3649" i="8"/>
  <c r="L3681" i="8"/>
  <c r="K3681" i="8"/>
  <c r="L3670" i="8"/>
  <c r="L3667" i="8"/>
  <c r="K3667" i="8"/>
  <c r="L3656" i="8"/>
  <c r="K3671" i="8"/>
  <c r="L3671" i="8"/>
  <c r="L3653" i="8"/>
  <c r="L3642" i="8"/>
  <c r="K3642" i="8"/>
  <c r="L3674" i="8"/>
  <c r="K3687" i="8"/>
  <c r="L3687" i="8"/>
  <c r="L3663" i="8"/>
  <c r="L3660" i="8"/>
  <c r="K3660" i="8"/>
  <c r="L3657" i="8"/>
  <c r="K3646" i="8"/>
  <c r="L3646" i="8"/>
  <c r="L3678" i="8"/>
  <c r="L3675" i="8"/>
  <c r="K3675" i="8"/>
  <c r="L3664" i="8"/>
  <c r="K3643" i="8"/>
  <c r="L3643" i="8"/>
  <c r="K3661" i="8"/>
  <c r="K3650" i="8"/>
  <c r="L3650" i="8"/>
  <c r="L3682" i="8"/>
  <c r="L3688" i="8"/>
  <c r="K3688" i="8"/>
  <c r="L3679" i="8"/>
  <c r="L3668" i="8"/>
  <c r="K3668" i="8"/>
  <c r="L3665" i="8"/>
  <c r="L3654" i="8"/>
  <c r="K3654" i="8"/>
  <c r="L3655" i="8"/>
  <c r="L3683" i="8"/>
  <c r="K3683" i="8"/>
  <c r="L3672" i="8"/>
  <c r="K3659" i="8"/>
  <c r="L3659" i="8"/>
  <c r="L3669" i="8"/>
  <c r="L3658" i="8"/>
  <c r="K3658" i="8"/>
  <c r="L3684" i="8"/>
  <c r="L3686" i="8"/>
  <c r="K3686" i="8"/>
  <c r="L3636" i="8"/>
  <c r="K3640" i="8"/>
  <c r="L3640" i="8"/>
  <c r="L3633" i="8"/>
  <c r="L3635" i="8"/>
  <c r="K3635" i="8"/>
  <c r="K3638" i="8"/>
  <c r="K3634" i="8"/>
  <c r="L3634" i="8"/>
  <c r="L3641" i="8"/>
  <c r="K3641" i="8"/>
  <c r="L3639" i="8"/>
  <c r="K3639" i="8"/>
  <c r="L3637" i="8"/>
  <c r="K3637" i="8"/>
  <c r="K3632" i="8"/>
  <c r="L3632" i="8"/>
  <c r="L3627" i="8"/>
  <c r="L3629" i="8"/>
  <c r="K3629" i="8"/>
  <c r="K3626" i="8"/>
  <c r="K3628" i="8"/>
  <c r="L3628" i="8"/>
  <c r="L3630" i="8"/>
  <c r="L3631" i="8"/>
  <c r="K3631" i="8"/>
  <c r="L3621" i="8"/>
  <c r="K3621" i="8"/>
  <c r="K3624" i="8"/>
  <c r="L3624" i="8"/>
  <c r="K3620" i="8"/>
  <c r="L3623" i="8"/>
  <c r="K3623" i="8"/>
  <c r="L3622" i="8"/>
  <c r="K3622" i="8"/>
  <c r="L3625" i="8"/>
  <c r="K3625" i="8"/>
  <c r="K3618" i="8"/>
  <c r="L3618" i="8"/>
  <c r="K3619" i="8"/>
  <c r="L3619" i="8"/>
  <c r="L3617" i="8"/>
  <c r="K3617" i="8"/>
  <c r="L3615" i="8"/>
  <c r="L3614" i="8"/>
  <c r="K3614" i="8"/>
  <c r="L3612" i="8"/>
  <c r="L3611" i="8"/>
  <c r="K3611" i="8"/>
  <c r="K3613" i="8"/>
  <c r="L3613" i="8"/>
  <c r="K3610" i="8"/>
  <c r="L3610" i="8"/>
  <c r="L3607" i="8"/>
  <c r="K3607" i="8"/>
  <c r="K3606" i="8"/>
  <c r="L3606" i="8"/>
  <c r="K3608" i="8"/>
  <c r="L3608" i="8"/>
  <c r="L3605" i="8"/>
  <c r="L3603" i="8"/>
  <c r="K3603" i="8"/>
  <c r="K3604" i="8"/>
  <c r="L3604" i="8"/>
  <c r="K3601" i="8"/>
  <c r="L3601" i="8"/>
  <c r="L3602" i="8"/>
  <c r="K3602" i="8"/>
  <c r="L2970" i="8"/>
  <c r="K2970" i="8"/>
  <c r="L2946" i="8"/>
  <c r="K2946" i="8"/>
  <c r="L2978" i="8"/>
  <c r="K2978" i="8"/>
  <c r="L3010" i="8"/>
  <c r="K3010" i="8"/>
  <c r="L3042" i="8"/>
  <c r="K3042" i="8"/>
  <c r="L3074" i="8"/>
  <c r="K3074" i="8"/>
  <c r="L3106" i="8"/>
  <c r="K3106" i="8"/>
  <c r="L3138" i="8"/>
  <c r="K3138" i="8"/>
  <c r="L3170" i="8"/>
  <c r="K3170" i="8"/>
  <c r="L3202" i="8"/>
  <c r="K3202" i="8"/>
  <c r="L3234" i="8"/>
  <c r="K3234" i="8"/>
  <c r="L3266" i="8"/>
  <c r="K3266" i="8"/>
  <c r="L3298" i="8"/>
  <c r="K3298" i="8"/>
  <c r="L3330" i="8"/>
  <c r="K3330" i="8"/>
  <c r="L3362" i="8"/>
  <c r="K3362" i="8"/>
  <c r="L3394" i="8"/>
  <c r="K3394" i="8"/>
  <c r="L3426" i="8"/>
  <c r="K3426" i="8"/>
  <c r="L3458" i="8"/>
  <c r="K3458" i="8"/>
  <c r="L2912" i="8"/>
  <c r="K2912" i="8"/>
  <c r="L2944" i="8"/>
  <c r="K2944" i="8"/>
  <c r="L2976" i="8"/>
  <c r="K2976" i="8"/>
  <c r="L3008" i="8"/>
  <c r="K3008" i="8"/>
  <c r="L3040" i="8"/>
  <c r="K3040" i="8"/>
  <c r="L3072" i="8"/>
  <c r="K3072" i="8"/>
  <c r="L3104" i="8"/>
  <c r="K3104" i="8"/>
  <c r="L3136" i="8"/>
  <c r="K3136" i="8"/>
  <c r="L3168" i="8"/>
  <c r="K3168" i="8"/>
  <c r="L3200" i="8"/>
  <c r="K3200" i="8"/>
  <c r="L3232" i="8"/>
  <c r="K3232" i="8"/>
  <c r="L3264" i="8"/>
  <c r="K3264" i="8"/>
  <c r="L3296" i="8"/>
  <c r="K3296" i="8"/>
  <c r="L3328" i="8"/>
  <c r="K3328" i="8"/>
  <c r="L3360" i="8"/>
  <c r="K3360" i="8"/>
  <c r="L3392" i="8"/>
  <c r="K3392" i="8"/>
  <c r="L3424" i="8"/>
  <c r="K3424" i="8"/>
  <c r="L3456" i="8"/>
  <c r="K3456" i="8"/>
  <c r="L3475" i="8"/>
  <c r="K3475" i="8"/>
  <c r="L3467" i="8"/>
  <c r="K3467" i="8"/>
  <c r="L3459" i="8"/>
  <c r="K3459" i="8"/>
  <c r="L3451" i="8"/>
  <c r="K3451" i="8"/>
  <c r="L3443" i="8"/>
  <c r="K3443" i="8"/>
  <c r="L3435" i="8"/>
  <c r="K3435" i="8"/>
  <c r="L3427" i="8"/>
  <c r="K3427" i="8"/>
  <c r="L3419" i="8"/>
  <c r="K3419" i="8"/>
  <c r="L3411" i="8"/>
  <c r="K3411" i="8"/>
  <c r="L3403" i="8"/>
  <c r="K3403" i="8"/>
  <c r="L3395" i="8"/>
  <c r="K3395" i="8"/>
  <c r="L3387" i="8"/>
  <c r="K3387" i="8"/>
  <c r="L3379" i="8"/>
  <c r="K3379" i="8"/>
  <c r="L3371" i="8"/>
  <c r="K3371" i="8"/>
  <c r="L3363" i="8"/>
  <c r="K3363" i="8"/>
  <c r="L3355" i="8"/>
  <c r="K3355" i="8"/>
  <c r="L3347" i="8"/>
  <c r="K3347" i="8"/>
  <c r="L3339" i="8"/>
  <c r="K3339" i="8"/>
  <c r="L3331" i="8"/>
  <c r="K3331" i="8"/>
  <c r="L3323" i="8"/>
  <c r="K3323" i="8"/>
  <c r="L3315" i="8"/>
  <c r="K3315" i="8"/>
  <c r="L3307" i="8"/>
  <c r="K3307" i="8"/>
  <c r="L3299" i="8"/>
  <c r="K3299" i="8"/>
  <c r="L3291" i="8"/>
  <c r="K3291" i="8"/>
  <c r="L3283" i="8"/>
  <c r="K3283" i="8"/>
  <c r="L3275" i="8"/>
  <c r="K3275" i="8"/>
  <c r="L3267" i="8"/>
  <c r="K3267" i="8"/>
  <c r="L3259" i="8"/>
  <c r="K3259" i="8"/>
  <c r="L3251" i="8"/>
  <c r="K3251" i="8"/>
  <c r="L3243" i="8"/>
  <c r="K3243" i="8"/>
  <c r="L3235" i="8"/>
  <c r="K3235" i="8"/>
  <c r="L3227" i="8"/>
  <c r="K3227" i="8"/>
  <c r="L3219" i="8"/>
  <c r="K3219" i="8"/>
  <c r="L3211" i="8"/>
  <c r="K3211" i="8"/>
  <c r="L3203" i="8"/>
  <c r="K3203" i="8"/>
  <c r="L3195" i="8"/>
  <c r="K3195" i="8"/>
  <c r="L3187" i="8"/>
  <c r="K3187" i="8"/>
  <c r="L3179" i="8"/>
  <c r="K3179" i="8"/>
  <c r="L3171" i="8"/>
  <c r="K3171" i="8"/>
  <c r="L3163" i="8"/>
  <c r="K3163" i="8"/>
  <c r="L3155" i="8"/>
  <c r="K3155" i="8"/>
  <c r="L3147" i="8"/>
  <c r="K3147" i="8"/>
  <c r="L3139" i="8"/>
  <c r="K3139" i="8"/>
  <c r="L3131" i="8"/>
  <c r="K3131" i="8"/>
  <c r="L3123" i="8"/>
  <c r="K3123" i="8"/>
  <c r="L3115" i="8"/>
  <c r="K3115" i="8"/>
  <c r="L3107" i="8"/>
  <c r="K3107" i="8"/>
  <c r="L3099" i="8"/>
  <c r="K3099" i="8"/>
  <c r="L3091" i="8"/>
  <c r="K3091" i="8"/>
  <c r="L3083" i="8"/>
  <c r="K3083" i="8"/>
  <c r="L3075" i="8"/>
  <c r="K3075" i="8"/>
  <c r="L3067" i="8"/>
  <c r="K3067" i="8"/>
  <c r="L3059" i="8"/>
  <c r="K3059" i="8"/>
  <c r="L3051" i="8"/>
  <c r="K3051" i="8"/>
  <c r="L3043" i="8"/>
  <c r="K3043" i="8"/>
  <c r="L3035" i="8"/>
  <c r="K3035" i="8"/>
  <c r="L3027" i="8"/>
  <c r="K3027" i="8"/>
  <c r="L3019" i="8"/>
  <c r="K3019" i="8"/>
  <c r="L3011" i="8"/>
  <c r="K3011" i="8"/>
  <c r="L3003" i="8"/>
  <c r="K3003" i="8"/>
  <c r="L2995" i="8"/>
  <c r="K2995" i="8"/>
  <c r="L2987" i="8"/>
  <c r="K2987" i="8"/>
  <c r="L2979" i="8"/>
  <c r="K2979" i="8"/>
  <c r="L2971" i="8"/>
  <c r="K2971" i="8"/>
  <c r="L2963" i="8"/>
  <c r="K2963" i="8"/>
  <c r="L2955" i="8"/>
  <c r="K2955" i="8"/>
  <c r="L2947" i="8"/>
  <c r="K2947" i="8"/>
  <c r="L2939" i="8"/>
  <c r="K2939" i="8"/>
  <c r="L2931" i="8"/>
  <c r="K2931" i="8"/>
  <c r="L2923" i="8"/>
  <c r="K2923" i="8"/>
  <c r="L2915" i="8"/>
  <c r="K2915" i="8"/>
  <c r="L2907" i="8"/>
  <c r="K2907" i="8"/>
  <c r="L2899" i="8"/>
  <c r="K2899" i="8"/>
  <c r="L3428" i="8"/>
  <c r="K3428" i="8"/>
  <c r="L2910" i="8"/>
  <c r="K2910" i="8"/>
  <c r="L2942" i="8"/>
  <c r="K2942" i="8"/>
  <c r="L2974" i="8"/>
  <c r="K2974" i="8"/>
  <c r="L3006" i="8"/>
  <c r="K3006" i="8"/>
  <c r="L3038" i="8"/>
  <c r="K3038" i="8"/>
  <c r="L3070" i="8"/>
  <c r="K3070" i="8"/>
  <c r="L3102" i="8"/>
  <c r="K3102" i="8"/>
  <c r="L3134" i="8"/>
  <c r="K3134" i="8"/>
  <c r="L3166" i="8"/>
  <c r="K3166" i="8"/>
  <c r="L3198" i="8"/>
  <c r="K3198" i="8"/>
  <c r="L3230" i="8"/>
  <c r="K3230" i="8"/>
  <c r="L3262" i="8"/>
  <c r="K3262" i="8"/>
  <c r="L3294" i="8"/>
  <c r="K3294" i="8"/>
  <c r="L3326" i="8"/>
  <c r="K3326" i="8"/>
  <c r="L3358" i="8"/>
  <c r="K3358" i="8"/>
  <c r="L3390" i="8"/>
  <c r="K3390" i="8"/>
  <c r="L3422" i="8"/>
  <c r="K3422" i="8"/>
  <c r="L3454" i="8"/>
  <c r="K3454" i="8"/>
  <c r="L3356" i="8"/>
  <c r="K3356" i="8"/>
  <c r="L2924" i="8"/>
  <c r="K2924" i="8"/>
  <c r="L2956" i="8"/>
  <c r="K2956" i="8"/>
  <c r="L2988" i="8"/>
  <c r="K2988" i="8"/>
  <c r="L3020" i="8"/>
  <c r="K3020" i="8"/>
  <c r="L3052" i="8"/>
  <c r="K3052" i="8"/>
  <c r="L3084" i="8"/>
  <c r="K3084" i="8"/>
  <c r="L3116" i="8"/>
  <c r="K3116" i="8"/>
  <c r="L3148" i="8"/>
  <c r="K3148" i="8"/>
  <c r="L3180" i="8"/>
  <c r="K3180" i="8"/>
  <c r="L3212" i="8"/>
  <c r="K3212" i="8"/>
  <c r="L3244" i="8"/>
  <c r="K3244" i="8"/>
  <c r="L3276" i="8"/>
  <c r="K3276" i="8"/>
  <c r="L3308" i="8"/>
  <c r="K3308" i="8"/>
  <c r="L3340" i="8"/>
  <c r="K3340" i="8"/>
  <c r="L3380" i="8"/>
  <c r="K3380" i="8"/>
  <c r="L3412" i="8"/>
  <c r="K3412" i="8"/>
  <c r="L3486" i="8"/>
  <c r="K3486" i="8"/>
  <c r="L3492" i="8"/>
  <c r="K3492" i="8"/>
  <c r="L3507" i="8"/>
  <c r="K3507" i="8"/>
  <c r="L3506" i="8"/>
  <c r="K3506" i="8"/>
  <c r="L3499" i="8"/>
  <c r="K3499" i="8"/>
  <c r="L3493" i="8"/>
  <c r="K3493" i="8"/>
  <c r="L3505" i="8"/>
  <c r="K3505" i="8"/>
  <c r="L3512" i="8"/>
  <c r="K3512" i="8"/>
  <c r="L3520" i="8"/>
  <c r="K3520" i="8"/>
  <c r="L3530" i="8"/>
  <c r="K3530" i="8"/>
  <c r="L3524" i="8"/>
  <c r="K3524" i="8"/>
  <c r="L3526" i="8"/>
  <c r="K3526" i="8"/>
  <c r="L3534" i="8"/>
  <c r="K3534" i="8"/>
  <c r="L3544" i="8"/>
  <c r="K3544" i="8"/>
  <c r="L3541" i="8"/>
  <c r="K3541" i="8"/>
  <c r="L3543" i="8"/>
  <c r="K3543" i="8"/>
  <c r="L3547" i="8"/>
  <c r="K3547" i="8"/>
  <c r="L3551" i="8"/>
  <c r="K3551" i="8"/>
  <c r="L3557" i="8"/>
  <c r="K3557" i="8"/>
  <c r="L3558" i="8"/>
  <c r="K3558" i="8"/>
  <c r="K3577" i="8"/>
  <c r="L3577" i="8"/>
  <c r="K3572" i="8"/>
  <c r="L3572" i="8"/>
  <c r="K3574" i="8"/>
  <c r="L3574" i="8"/>
  <c r="K3568" i="8"/>
  <c r="L3568" i="8"/>
  <c r="L3567" i="8"/>
  <c r="K3567" i="8"/>
  <c r="K3585" i="8"/>
  <c r="L3585" i="8"/>
  <c r="L3586" i="8"/>
  <c r="K3586" i="8"/>
  <c r="K3594" i="8"/>
  <c r="L3594" i="8"/>
  <c r="K3596" i="8"/>
  <c r="L3596" i="8"/>
  <c r="L3002" i="8"/>
  <c r="K3002" i="8"/>
  <c r="L2914" i="8"/>
  <c r="K2914" i="8"/>
  <c r="L2922" i="8"/>
  <c r="K2922" i="8"/>
  <c r="L2954" i="8"/>
  <c r="K2954" i="8"/>
  <c r="L2986" i="8"/>
  <c r="K2986" i="8"/>
  <c r="L3018" i="8"/>
  <c r="K3018" i="8"/>
  <c r="L3050" i="8"/>
  <c r="K3050" i="8"/>
  <c r="L3082" i="8"/>
  <c r="K3082" i="8"/>
  <c r="L3114" i="8"/>
  <c r="K3114" i="8"/>
  <c r="L3146" i="8"/>
  <c r="K3146" i="8"/>
  <c r="L3178" i="8"/>
  <c r="K3178" i="8"/>
  <c r="L3210" i="8"/>
  <c r="K3210" i="8"/>
  <c r="L3242" i="8"/>
  <c r="K3242" i="8"/>
  <c r="L3274" i="8"/>
  <c r="K3274" i="8"/>
  <c r="L3306" i="8"/>
  <c r="K3306" i="8"/>
  <c r="L3338" i="8"/>
  <c r="K3338" i="8"/>
  <c r="L3370" i="8"/>
  <c r="K3370" i="8"/>
  <c r="L3402" i="8"/>
  <c r="K3402" i="8"/>
  <c r="L3434" i="8"/>
  <c r="K3434" i="8"/>
  <c r="L3474" i="8"/>
  <c r="K3474" i="8"/>
  <c r="L2920" i="8"/>
  <c r="K2920" i="8"/>
  <c r="L2952" i="8"/>
  <c r="K2952" i="8"/>
  <c r="L2984" i="8"/>
  <c r="K2984" i="8"/>
  <c r="L3016" i="8"/>
  <c r="K3016" i="8"/>
  <c r="L3048" i="8"/>
  <c r="K3048" i="8"/>
  <c r="L3080" i="8"/>
  <c r="K3080" i="8"/>
  <c r="L3112" i="8"/>
  <c r="K3112" i="8"/>
  <c r="L3144" i="8"/>
  <c r="K3144" i="8"/>
  <c r="L3176" i="8"/>
  <c r="K3176" i="8"/>
  <c r="L3208" i="8"/>
  <c r="K3208" i="8"/>
  <c r="L3240" i="8"/>
  <c r="K3240" i="8"/>
  <c r="L3272" i="8"/>
  <c r="K3272" i="8"/>
  <c r="L3304" i="8"/>
  <c r="K3304" i="8"/>
  <c r="L3336" i="8"/>
  <c r="K3336" i="8"/>
  <c r="L3368" i="8"/>
  <c r="K3368" i="8"/>
  <c r="L3400" i="8"/>
  <c r="K3400" i="8"/>
  <c r="L3432" i="8"/>
  <c r="K3432" i="8"/>
  <c r="L3464" i="8"/>
  <c r="K3464" i="8"/>
  <c r="L3481" i="8"/>
  <c r="K3481" i="8"/>
  <c r="L3473" i="8"/>
  <c r="K3473" i="8"/>
  <c r="L3465" i="8"/>
  <c r="K3465" i="8"/>
  <c r="L3457" i="8"/>
  <c r="K3457" i="8"/>
  <c r="L3449" i="8"/>
  <c r="K3449" i="8"/>
  <c r="L3441" i="8"/>
  <c r="K3441" i="8"/>
  <c r="L3433" i="8"/>
  <c r="K3433" i="8"/>
  <c r="L3425" i="8"/>
  <c r="K3425" i="8"/>
  <c r="L3417" i="8"/>
  <c r="K3417" i="8"/>
  <c r="L3409" i="8"/>
  <c r="K3409" i="8"/>
  <c r="L3401" i="8"/>
  <c r="K3401" i="8"/>
  <c r="L3393" i="8"/>
  <c r="K3393" i="8"/>
  <c r="L3385" i="8"/>
  <c r="K3385" i="8"/>
  <c r="L3377" i="8"/>
  <c r="K3377" i="8"/>
  <c r="L3369" i="8"/>
  <c r="K3369" i="8"/>
  <c r="L3361" i="8"/>
  <c r="K3361" i="8"/>
  <c r="L3353" i="8"/>
  <c r="K3353" i="8"/>
  <c r="L3345" i="8"/>
  <c r="K3345" i="8"/>
  <c r="L3337" i="8"/>
  <c r="K3337" i="8"/>
  <c r="L3329" i="8"/>
  <c r="K3329" i="8"/>
  <c r="L3321" i="8"/>
  <c r="K3321" i="8"/>
  <c r="L3313" i="8"/>
  <c r="K3313" i="8"/>
  <c r="L3305" i="8"/>
  <c r="K3305" i="8"/>
  <c r="L3297" i="8"/>
  <c r="K3297" i="8"/>
  <c r="L3289" i="8"/>
  <c r="K3289" i="8"/>
  <c r="L3281" i="8"/>
  <c r="K3281" i="8"/>
  <c r="L3273" i="8"/>
  <c r="K3273" i="8"/>
  <c r="L3265" i="8"/>
  <c r="K3265" i="8"/>
  <c r="L3257" i="8"/>
  <c r="K3257" i="8"/>
  <c r="L3249" i="8"/>
  <c r="K3249" i="8"/>
  <c r="L3241" i="8"/>
  <c r="K3241" i="8"/>
  <c r="L3233" i="8"/>
  <c r="K3233" i="8"/>
  <c r="L3225" i="8"/>
  <c r="K3225" i="8"/>
  <c r="L3217" i="8"/>
  <c r="K3217" i="8"/>
  <c r="L3209" i="8"/>
  <c r="K3209" i="8"/>
  <c r="L3201" i="8"/>
  <c r="K3201" i="8"/>
  <c r="L3193" i="8"/>
  <c r="K3193" i="8"/>
  <c r="L3185" i="8"/>
  <c r="K3185" i="8"/>
  <c r="L3177" i="8"/>
  <c r="K3177" i="8"/>
  <c r="L3169" i="8"/>
  <c r="K3169" i="8"/>
  <c r="L3161" i="8"/>
  <c r="K3161" i="8"/>
  <c r="L3153" i="8"/>
  <c r="K3153" i="8"/>
  <c r="L3145" i="8"/>
  <c r="K3145" i="8"/>
  <c r="L3137" i="8"/>
  <c r="K3137" i="8"/>
  <c r="L3129" i="8"/>
  <c r="K3129" i="8"/>
  <c r="L3121" i="8"/>
  <c r="K3121" i="8"/>
  <c r="L3113" i="8"/>
  <c r="K3113" i="8"/>
  <c r="L3105" i="8"/>
  <c r="K3105" i="8"/>
  <c r="L3097" i="8"/>
  <c r="K3097" i="8"/>
  <c r="L3089" i="8"/>
  <c r="K3089" i="8"/>
  <c r="L3081" i="8"/>
  <c r="K3081" i="8"/>
  <c r="L3073" i="8"/>
  <c r="K3073" i="8"/>
  <c r="L3065" i="8"/>
  <c r="K3065" i="8"/>
  <c r="L3057" i="8"/>
  <c r="K3057" i="8"/>
  <c r="L3049" i="8"/>
  <c r="K3049" i="8"/>
  <c r="L3041" i="8"/>
  <c r="K3041" i="8"/>
  <c r="L3033" i="8"/>
  <c r="K3033" i="8"/>
  <c r="L3025" i="8"/>
  <c r="K3025" i="8"/>
  <c r="L3017" i="8"/>
  <c r="K3017" i="8"/>
  <c r="L3009" i="8"/>
  <c r="K3009" i="8"/>
  <c r="L3001" i="8"/>
  <c r="K3001" i="8"/>
  <c r="L2993" i="8"/>
  <c r="K2993" i="8"/>
  <c r="L2985" i="8"/>
  <c r="K2985" i="8"/>
  <c r="L2977" i="8"/>
  <c r="K2977" i="8"/>
  <c r="L2969" i="8"/>
  <c r="K2969" i="8"/>
  <c r="L2961" i="8"/>
  <c r="K2961" i="8"/>
  <c r="L2953" i="8"/>
  <c r="K2953" i="8"/>
  <c r="L2945" i="8"/>
  <c r="K2945" i="8"/>
  <c r="L2937" i="8"/>
  <c r="K2937" i="8"/>
  <c r="L2929" i="8"/>
  <c r="K2929" i="8"/>
  <c r="L2921" i="8"/>
  <c r="K2921" i="8"/>
  <c r="L2913" i="8"/>
  <c r="K2913" i="8"/>
  <c r="L2905" i="8"/>
  <c r="K2905" i="8"/>
  <c r="L2897" i="8"/>
  <c r="K2897" i="8"/>
  <c r="L3452" i="8"/>
  <c r="K3452" i="8"/>
  <c r="L2918" i="8"/>
  <c r="K2918" i="8"/>
  <c r="L2950" i="8"/>
  <c r="K2950" i="8"/>
  <c r="L2982" i="8"/>
  <c r="K2982" i="8"/>
  <c r="L3014" i="8"/>
  <c r="K3014" i="8"/>
  <c r="L3046" i="8"/>
  <c r="K3046" i="8"/>
  <c r="L3078" i="8"/>
  <c r="K3078" i="8"/>
  <c r="L3110" i="8"/>
  <c r="K3110" i="8"/>
  <c r="L3142" i="8"/>
  <c r="K3142" i="8"/>
  <c r="L3174" i="8"/>
  <c r="K3174" i="8"/>
  <c r="L3206" i="8"/>
  <c r="K3206" i="8"/>
  <c r="L3238" i="8"/>
  <c r="K3238" i="8"/>
  <c r="L3270" i="8"/>
  <c r="K3270" i="8"/>
  <c r="L3302" i="8"/>
  <c r="K3302" i="8"/>
  <c r="L3334" i="8"/>
  <c r="K3334" i="8"/>
  <c r="L3366" i="8"/>
  <c r="K3366" i="8"/>
  <c r="L3398" i="8"/>
  <c r="K3398" i="8"/>
  <c r="L3430" i="8"/>
  <c r="K3430" i="8"/>
  <c r="L3462" i="8"/>
  <c r="K3462" i="8"/>
  <c r="L3436" i="8"/>
  <c r="K3436" i="8"/>
  <c r="L2900" i="8"/>
  <c r="K2900" i="8"/>
  <c r="L2932" i="8"/>
  <c r="K2932" i="8"/>
  <c r="L2964" i="8"/>
  <c r="K2964" i="8"/>
  <c r="L2996" i="8"/>
  <c r="K2996" i="8"/>
  <c r="L3028" i="8"/>
  <c r="K3028" i="8"/>
  <c r="L3060" i="8"/>
  <c r="K3060" i="8"/>
  <c r="L3092" i="8"/>
  <c r="K3092" i="8"/>
  <c r="L3124" i="8"/>
  <c r="K3124" i="8"/>
  <c r="L3156" i="8"/>
  <c r="K3156" i="8"/>
  <c r="L3188" i="8"/>
  <c r="K3188" i="8"/>
  <c r="L3220" i="8"/>
  <c r="K3220" i="8"/>
  <c r="L3252" i="8"/>
  <c r="K3252" i="8"/>
  <c r="L3284" i="8"/>
  <c r="K3284" i="8"/>
  <c r="L3316" i="8"/>
  <c r="K3316" i="8"/>
  <c r="L3348" i="8"/>
  <c r="K3348" i="8"/>
  <c r="L3388" i="8"/>
  <c r="K3388" i="8"/>
  <c r="L3420" i="8"/>
  <c r="K3420" i="8"/>
  <c r="L3483" i="8"/>
  <c r="K3483" i="8"/>
  <c r="L3485" i="8"/>
  <c r="K3485" i="8"/>
  <c r="L3491" i="8"/>
  <c r="K3491" i="8"/>
  <c r="L3509" i="8"/>
  <c r="K3509" i="8"/>
  <c r="L3511" i="8"/>
  <c r="K3511" i="8"/>
  <c r="L3501" i="8"/>
  <c r="K3501" i="8"/>
  <c r="L3500" i="8"/>
  <c r="K3500" i="8"/>
  <c r="L3496" i="8"/>
  <c r="K3496" i="8"/>
  <c r="L3519" i="8"/>
  <c r="K3519" i="8"/>
  <c r="L3525" i="8"/>
  <c r="K3525" i="8"/>
  <c r="L3516" i="8"/>
  <c r="K3516" i="8"/>
  <c r="L3531" i="8"/>
  <c r="K3531" i="8"/>
  <c r="L3529" i="8"/>
  <c r="K3529" i="8"/>
  <c r="L3535" i="8"/>
  <c r="K3535" i="8"/>
  <c r="L3538" i="8"/>
  <c r="K3538" i="8"/>
  <c r="L3546" i="8"/>
  <c r="K3546" i="8"/>
  <c r="L3542" i="8"/>
  <c r="K3542" i="8"/>
  <c r="L3550" i="8"/>
  <c r="K3550" i="8"/>
  <c r="L3552" i="8"/>
  <c r="K3552" i="8"/>
  <c r="L3556" i="8"/>
  <c r="K3556" i="8"/>
  <c r="L3566" i="8"/>
  <c r="K3566" i="8"/>
  <c r="L3582" i="8"/>
  <c r="K3582" i="8"/>
  <c r="L3578" i="8"/>
  <c r="K3578" i="8"/>
  <c r="L3575" i="8"/>
  <c r="K3575" i="8"/>
  <c r="L3576" i="8"/>
  <c r="K3576" i="8"/>
  <c r="L3562" i="8"/>
  <c r="K3562" i="8"/>
  <c r="L3588" i="8"/>
  <c r="K3588" i="8"/>
  <c r="L3590" i="8"/>
  <c r="K3590" i="8"/>
  <c r="K3593" i="8"/>
  <c r="L3593" i="8"/>
  <c r="L3598" i="8"/>
  <c r="K3598" i="8"/>
  <c r="L2938" i="8"/>
  <c r="K2938" i="8"/>
  <c r="L3066" i="8"/>
  <c r="K3066" i="8"/>
  <c r="L2898" i="8"/>
  <c r="K2898" i="8"/>
  <c r="L2930" i="8"/>
  <c r="K2930" i="8"/>
  <c r="L2962" i="8"/>
  <c r="K2962" i="8"/>
  <c r="L2994" i="8"/>
  <c r="K2994" i="8"/>
  <c r="L3026" i="8"/>
  <c r="K3026" i="8"/>
  <c r="L3058" i="8"/>
  <c r="K3058" i="8"/>
  <c r="L3090" i="8"/>
  <c r="K3090" i="8"/>
  <c r="L3122" i="8"/>
  <c r="K3122" i="8"/>
  <c r="L3154" i="8"/>
  <c r="K3154" i="8"/>
  <c r="L3186" i="8"/>
  <c r="K3186" i="8"/>
  <c r="L3218" i="8"/>
  <c r="K3218" i="8"/>
  <c r="L3250" i="8"/>
  <c r="K3250" i="8"/>
  <c r="L3282" i="8"/>
  <c r="K3282" i="8"/>
  <c r="L3314" i="8"/>
  <c r="K3314" i="8"/>
  <c r="L3346" i="8"/>
  <c r="K3346" i="8"/>
  <c r="L3378" i="8"/>
  <c r="K3378" i="8"/>
  <c r="L3410" i="8"/>
  <c r="K3410" i="8"/>
  <c r="L3442" i="8"/>
  <c r="K3442" i="8"/>
  <c r="L2896" i="8"/>
  <c r="K2896" i="8"/>
  <c r="L2928" i="8"/>
  <c r="K2928" i="8"/>
  <c r="L2960" i="8"/>
  <c r="K2960" i="8"/>
  <c r="L2992" i="8"/>
  <c r="K2992" i="8"/>
  <c r="L3024" i="8"/>
  <c r="K3024" i="8"/>
  <c r="L3056" i="8"/>
  <c r="K3056" i="8"/>
  <c r="L3088" i="8"/>
  <c r="K3088" i="8"/>
  <c r="L3120" i="8"/>
  <c r="K3120" i="8"/>
  <c r="L3152" i="8"/>
  <c r="K3152" i="8"/>
  <c r="L3184" i="8"/>
  <c r="K3184" i="8"/>
  <c r="L3216" i="8"/>
  <c r="K3216" i="8"/>
  <c r="L3248" i="8"/>
  <c r="K3248" i="8"/>
  <c r="L3280" i="8"/>
  <c r="K3280" i="8"/>
  <c r="L3312" i="8"/>
  <c r="K3312" i="8"/>
  <c r="L3344" i="8"/>
  <c r="K3344" i="8"/>
  <c r="L3376" i="8"/>
  <c r="K3376" i="8"/>
  <c r="L3408" i="8"/>
  <c r="K3408" i="8"/>
  <c r="L3440" i="8"/>
  <c r="K3440" i="8"/>
  <c r="L3472" i="8"/>
  <c r="K3472" i="8"/>
  <c r="L3479" i="8"/>
  <c r="K3479" i="8"/>
  <c r="L3471" i="8"/>
  <c r="K3471" i="8"/>
  <c r="L3463" i="8"/>
  <c r="K3463" i="8"/>
  <c r="L3455" i="8"/>
  <c r="K3455" i="8"/>
  <c r="L3447" i="8"/>
  <c r="K3447" i="8"/>
  <c r="L3439" i="8"/>
  <c r="K3439" i="8"/>
  <c r="L3431" i="8"/>
  <c r="K3431" i="8"/>
  <c r="L3423" i="8"/>
  <c r="K3423" i="8"/>
  <c r="L3415" i="8"/>
  <c r="K3415" i="8"/>
  <c r="L3407" i="8"/>
  <c r="K3407" i="8"/>
  <c r="L3399" i="8"/>
  <c r="K3399" i="8"/>
  <c r="L3391" i="8"/>
  <c r="K3391" i="8"/>
  <c r="L3383" i="8"/>
  <c r="K3383" i="8"/>
  <c r="L3375" i="8"/>
  <c r="K3375" i="8"/>
  <c r="L3367" i="8"/>
  <c r="K3367" i="8"/>
  <c r="L3359" i="8"/>
  <c r="K3359" i="8"/>
  <c r="L3351" i="8"/>
  <c r="K3351" i="8"/>
  <c r="L3343" i="8"/>
  <c r="K3343" i="8"/>
  <c r="L3335" i="8"/>
  <c r="K3335" i="8"/>
  <c r="L3327" i="8"/>
  <c r="K3327" i="8"/>
  <c r="L3319" i="8"/>
  <c r="K3319" i="8"/>
  <c r="L3311" i="8"/>
  <c r="K3311" i="8"/>
  <c r="L3303" i="8"/>
  <c r="K3303" i="8"/>
  <c r="L3295" i="8"/>
  <c r="K3295" i="8"/>
  <c r="L3287" i="8"/>
  <c r="K3287" i="8"/>
  <c r="L3279" i="8"/>
  <c r="K3279" i="8"/>
  <c r="L3271" i="8"/>
  <c r="K3271" i="8"/>
  <c r="L3263" i="8"/>
  <c r="K3263" i="8"/>
  <c r="L3255" i="8"/>
  <c r="K3255" i="8"/>
  <c r="L3247" i="8"/>
  <c r="K3247" i="8"/>
  <c r="L3239" i="8"/>
  <c r="K3239" i="8"/>
  <c r="L3231" i="8"/>
  <c r="K3231" i="8"/>
  <c r="L3223" i="8"/>
  <c r="K3223" i="8"/>
  <c r="L3215" i="8"/>
  <c r="K3215" i="8"/>
  <c r="L3207" i="8"/>
  <c r="K3207" i="8"/>
  <c r="L3199" i="8"/>
  <c r="K3199" i="8"/>
  <c r="L3191" i="8"/>
  <c r="K3191" i="8"/>
  <c r="L3183" i="8"/>
  <c r="K3183" i="8"/>
  <c r="L3175" i="8"/>
  <c r="K3175" i="8"/>
  <c r="L3167" i="8"/>
  <c r="K3167" i="8"/>
  <c r="L3159" i="8"/>
  <c r="K3159" i="8"/>
  <c r="L3151" i="8"/>
  <c r="K3151" i="8"/>
  <c r="L3143" i="8"/>
  <c r="K3143" i="8"/>
  <c r="L3135" i="8"/>
  <c r="K3135" i="8"/>
  <c r="L3127" i="8"/>
  <c r="K3127" i="8"/>
  <c r="L3119" i="8"/>
  <c r="K3119" i="8"/>
  <c r="L3111" i="8"/>
  <c r="K3111" i="8"/>
  <c r="L3103" i="8"/>
  <c r="K3103" i="8"/>
  <c r="L3095" i="8"/>
  <c r="K3095" i="8"/>
  <c r="L3087" i="8"/>
  <c r="K3087" i="8"/>
  <c r="L3079" i="8"/>
  <c r="K3079" i="8"/>
  <c r="L3071" i="8"/>
  <c r="K3071" i="8"/>
  <c r="L3063" i="8"/>
  <c r="K3063" i="8"/>
  <c r="L3055" i="8"/>
  <c r="K3055" i="8"/>
  <c r="L3047" i="8"/>
  <c r="K3047" i="8"/>
  <c r="L3039" i="8"/>
  <c r="K3039" i="8"/>
  <c r="L3031" i="8"/>
  <c r="K3031" i="8"/>
  <c r="L3023" i="8"/>
  <c r="K3023" i="8"/>
  <c r="L3015" i="8"/>
  <c r="K3015" i="8"/>
  <c r="L3007" i="8"/>
  <c r="K3007" i="8"/>
  <c r="L2999" i="8"/>
  <c r="K2999" i="8"/>
  <c r="L2991" i="8"/>
  <c r="K2991" i="8"/>
  <c r="L2983" i="8"/>
  <c r="K2983" i="8"/>
  <c r="L2975" i="8"/>
  <c r="K2975" i="8"/>
  <c r="L2967" i="8"/>
  <c r="K2967" i="8"/>
  <c r="L2959" i="8"/>
  <c r="K2959" i="8"/>
  <c r="L2951" i="8"/>
  <c r="K2951" i="8"/>
  <c r="L2943" i="8"/>
  <c r="K2943" i="8"/>
  <c r="L2935" i="8"/>
  <c r="K2935" i="8"/>
  <c r="L2927" i="8"/>
  <c r="K2927" i="8"/>
  <c r="L2919" i="8"/>
  <c r="K2919" i="8"/>
  <c r="L2911" i="8"/>
  <c r="K2911" i="8"/>
  <c r="L2903" i="8"/>
  <c r="K2903" i="8"/>
  <c r="L3460" i="8"/>
  <c r="K3460" i="8"/>
  <c r="L2926" i="8"/>
  <c r="K2926" i="8"/>
  <c r="L2958" i="8"/>
  <c r="K2958" i="8"/>
  <c r="L2990" i="8"/>
  <c r="K2990" i="8"/>
  <c r="L3022" i="8"/>
  <c r="K3022" i="8"/>
  <c r="L3054" i="8"/>
  <c r="K3054" i="8"/>
  <c r="L3086" i="8"/>
  <c r="K3086" i="8"/>
  <c r="L3118" i="8"/>
  <c r="K3118" i="8"/>
  <c r="L3150" i="8"/>
  <c r="K3150" i="8"/>
  <c r="L3182" i="8"/>
  <c r="K3182" i="8"/>
  <c r="L3214" i="8"/>
  <c r="K3214" i="8"/>
  <c r="L3246" i="8"/>
  <c r="K3246" i="8"/>
  <c r="L3278" i="8"/>
  <c r="K3278" i="8"/>
  <c r="L3310" i="8"/>
  <c r="K3310" i="8"/>
  <c r="L3342" i="8"/>
  <c r="K3342" i="8"/>
  <c r="L3374" i="8"/>
  <c r="K3374" i="8"/>
  <c r="L3406" i="8"/>
  <c r="K3406" i="8"/>
  <c r="L3438" i="8"/>
  <c r="K3438" i="8"/>
  <c r="L3470" i="8"/>
  <c r="K3470" i="8"/>
  <c r="L3444" i="8"/>
  <c r="K3444" i="8"/>
  <c r="L2908" i="8"/>
  <c r="K2908" i="8"/>
  <c r="L2940" i="8"/>
  <c r="K2940" i="8"/>
  <c r="L2972" i="8"/>
  <c r="K2972" i="8"/>
  <c r="L3004" i="8"/>
  <c r="K3004" i="8"/>
  <c r="L3036" i="8"/>
  <c r="K3036" i="8"/>
  <c r="L3068" i="8"/>
  <c r="K3068" i="8"/>
  <c r="L3100" i="8"/>
  <c r="K3100" i="8"/>
  <c r="L3132" i="8"/>
  <c r="K3132" i="8"/>
  <c r="L3164" i="8"/>
  <c r="K3164" i="8"/>
  <c r="L3196" i="8"/>
  <c r="K3196" i="8"/>
  <c r="L3228" i="8"/>
  <c r="K3228" i="8"/>
  <c r="L3260" i="8"/>
  <c r="K3260" i="8"/>
  <c r="L3292" i="8"/>
  <c r="K3292" i="8"/>
  <c r="L3324" i="8"/>
  <c r="K3324" i="8"/>
  <c r="L3364" i="8"/>
  <c r="K3364" i="8"/>
  <c r="L3396" i="8"/>
  <c r="K3396" i="8"/>
  <c r="L3468" i="8"/>
  <c r="K3468" i="8"/>
  <c r="L3482" i="8"/>
  <c r="K3482" i="8"/>
  <c r="L3484" i="8"/>
  <c r="K3484" i="8"/>
  <c r="L3498" i="8"/>
  <c r="K3498" i="8"/>
  <c r="L3497" i="8"/>
  <c r="K3497" i="8"/>
  <c r="L3490" i="8"/>
  <c r="K3490" i="8"/>
  <c r="L3510" i="8"/>
  <c r="K3510" i="8"/>
  <c r="L3495" i="8"/>
  <c r="K3495" i="8"/>
  <c r="L3494" i="8"/>
  <c r="K3494" i="8"/>
  <c r="L3527" i="8"/>
  <c r="K3527" i="8"/>
  <c r="L3528" i="8"/>
  <c r="K3528" i="8"/>
  <c r="L3517" i="8"/>
  <c r="K3517" i="8"/>
  <c r="L3515" i="8"/>
  <c r="K3515" i="8"/>
  <c r="L3532" i="8"/>
  <c r="K3532" i="8"/>
  <c r="L3533" i="8"/>
  <c r="K3533" i="8"/>
  <c r="L3545" i="8"/>
  <c r="K3545" i="8"/>
  <c r="L3537" i="8"/>
  <c r="K3537" i="8"/>
  <c r="L3548" i="8"/>
  <c r="K3548" i="8"/>
  <c r="L3553" i="8"/>
  <c r="K3553" i="8"/>
  <c r="L3561" i="8"/>
  <c r="K3561" i="8"/>
  <c r="L3559" i="8"/>
  <c r="K3559" i="8"/>
  <c r="K3569" i="8"/>
  <c r="L3569" i="8"/>
  <c r="L3570" i="8"/>
  <c r="K3570" i="8"/>
  <c r="L3564" i="8"/>
  <c r="K3564" i="8"/>
  <c r="K3581" i="8"/>
  <c r="L3581" i="8"/>
  <c r="K3579" i="8"/>
  <c r="L3579" i="8"/>
  <c r="L3584" i="8"/>
  <c r="K3584" i="8"/>
  <c r="K3589" i="8"/>
  <c r="L3589" i="8"/>
  <c r="L3592" i="8"/>
  <c r="K3592" i="8"/>
  <c r="L3595" i="8"/>
  <c r="K3595" i="8"/>
  <c r="L3599" i="8"/>
  <c r="K3599" i="8"/>
  <c r="L2906" i="8"/>
  <c r="K2906" i="8"/>
  <c r="L3034" i="8"/>
  <c r="K3034" i="8"/>
  <c r="L3098" i="8"/>
  <c r="K3098" i="8"/>
  <c r="L3130" i="8"/>
  <c r="K3130" i="8"/>
  <c r="L3162" i="8"/>
  <c r="K3162" i="8"/>
  <c r="L3194" i="8"/>
  <c r="K3194" i="8"/>
  <c r="L3226" i="8"/>
  <c r="K3226" i="8"/>
  <c r="L3258" i="8"/>
  <c r="K3258" i="8"/>
  <c r="L3290" i="8"/>
  <c r="K3290" i="8"/>
  <c r="L3322" i="8"/>
  <c r="K3322" i="8"/>
  <c r="L3354" i="8"/>
  <c r="K3354" i="8"/>
  <c r="L3386" i="8"/>
  <c r="K3386" i="8"/>
  <c r="L3418" i="8"/>
  <c r="K3418" i="8"/>
  <c r="L3450" i="8"/>
  <c r="K3450" i="8"/>
  <c r="L2904" i="8"/>
  <c r="K2904" i="8"/>
  <c r="L2936" i="8"/>
  <c r="K2936" i="8"/>
  <c r="L2968" i="8"/>
  <c r="K2968" i="8"/>
  <c r="L3000" i="8"/>
  <c r="K3000" i="8"/>
  <c r="L3032" i="8"/>
  <c r="K3032" i="8"/>
  <c r="L3064" i="8"/>
  <c r="K3064" i="8"/>
  <c r="L3096" i="8"/>
  <c r="K3096" i="8"/>
  <c r="L3128" i="8"/>
  <c r="K3128" i="8"/>
  <c r="L3160" i="8"/>
  <c r="K3160" i="8"/>
  <c r="L3192" i="8"/>
  <c r="K3192" i="8"/>
  <c r="L3224" i="8"/>
  <c r="K3224" i="8"/>
  <c r="L3256" i="8"/>
  <c r="K3256" i="8"/>
  <c r="L3288" i="8"/>
  <c r="K3288" i="8"/>
  <c r="L3320" i="8"/>
  <c r="K3320" i="8"/>
  <c r="L3352" i="8"/>
  <c r="K3352" i="8"/>
  <c r="L3384" i="8"/>
  <c r="K3384" i="8"/>
  <c r="L3416" i="8"/>
  <c r="K3416" i="8"/>
  <c r="L3448" i="8"/>
  <c r="K3448" i="8"/>
  <c r="L3480" i="8"/>
  <c r="K3480" i="8"/>
  <c r="L3477" i="8"/>
  <c r="K3477" i="8"/>
  <c r="L3469" i="8"/>
  <c r="K3469" i="8"/>
  <c r="L3461" i="8"/>
  <c r="K3461" i="8"/>
  <c r="L3453" i="8"/>
  <c r="K3453" i="8"/>
  <c r="L3445" i="8"/>
  <c r="K3445" i="8"/>
  <c r="L3437" i="8"/>
  <c r="K3437" i="8"/>
  <c r="L3429" i="8"/>
  <c r="K3429" i="8"/>
  <c r="L3421" i="8"/>
  <c r="K3421" i="8"/>
  <c r="L3413" i="8"/>
  <c r="K3413" i="8"/>
  <c r="L3405" i="8"/>
  <c r="K3405" i="8"/>
  <c r="L3397" i="8"/>
  <c r="K3397" i="8"/>
  <c r="L3389" i="8"/>
  <c r="K3389" i="8"/>
  <c r="L3381" i="8"/>
  <c r="K3381" i="8"/>
  <c r="L3373" i="8"/>
  <c r="K3373" i="8"/>
  <c r="L3365" i="8"/>
  <c r="K3365" i="8"/>
  <c r="L3357" i="8"/>
  <c r="K3357" i="8"/>
  <c r="L3349" i="8"/>
  <c r="K3349" i="8"/>
  <c r="L3341" i="8"/>
  <c r="K3341" i="8"/>
  <c r="L3333" i="8"/>
  <c r="K3333" i="8"/>
  <c r="L3325" i="8"/>
  <c r="K3325" i="8"/>
  <c r="L3317" i="8"/>
  <c r="K3317" i="8"/>
  <c r="L3309" i="8"/>
  <c r="K3309" i="8"/>
  <c r="L3301" i="8"/>
  <c r="K3301" i="8"/>
  <c r="L3293" i="8"/>
  <c r="K3293" i="8"/>
  <c r="L3285" i="8"/>
  <c r="K3285" i="8"/>
  <c r="L3277" i="8"/>
  <c r="K3277" i="8"/>
  <c r="L3269" i="8"/>
  <c r="K3269" i="8"/>
  <c r="L3261" i="8"/>
  <c r="K3261" i="8"/>
  <c r="L3253" i="8"/>
  <c r="K3253" i="8"/>
  <c r="L3245" i="8"/>
  <c r="K3245" i="8"/>
  <c r="L3237" i="8"/>
  <c r="K3237" i="8"/>
  <c r="L3229" i="8"/>
  <c r="K3229" i="8"/>
  <c r="L3221" i="8"/>
  <c r="K3221" i="8"/>
  <c r="L3213" i="8"/>
  <c r="K3213" i="8"/>
  <c r="L3205" i="8"/>
  <c r="K3205" i="8"/>
  <c r="L3197" i="8"/>
  <c r="K3197" i="8"/>
  <c r="L3189" i="8"/>
  <c r="K3189" i="8"/>
  <c r="L3181" i="8"/>
  <c r="K3181" i="8"/>
  <c r="L3173" i="8"/>
  <c r="K3173" i="8"/>
  <c r="L3165" i="8"/>
  <c r="K3165" i="8"/>
  <c r="L3157" i="8"/>
  <c r="K3157" i="8"/>
  <c r="L3149" i="8"/>
  <c r="K3149" i="8"/>
  <c r="L3141" i="8"/>
  <c r="K3141" i="8"/>
  <c r="L3133" i="8"/>
  <c r="K3133" i="8"/>
  <c r="L3125" i="8"/>
  <c r="K3125" i="8"/>
  <c r="L3117" i="8"/>
  <c r="K3117" i="8"/>
  <c r="L3109" i="8"/>
  <c r="K3109" i="8"/>
  <c r="L3101" i="8"/>
  <c r="K3101" i="8"/>
  <c r="L3093" i="8"/>
  <c r="K3093" i="8"/>
  <c r="L3085" i="8"/>
  <c r="K3085" i="8"/>
  <c r="L3077" i="8"/>
  <c r="K3077" i="8"/>
  <c r="L3069" i="8"/>
  <c r="K3069" i="8"/>
  <c r="L3061" i="8"/>
  <c r="K3061" i="8"/>
  <c r="L3053" i="8"/>
  <c r="K3053" i="8"/>
  <c r="L3045" i="8"/>
  <c r="K3045" i="8"/>
  <c r="L3037" i="8"/>
  <c r="K3037" i="8"/>
  <c r="L3029" i="8"/>
  <c r="K3029" i="8"/>
  <c r="L3021" i="8"/>
  <c r="K3021" i="8"/>
  <c r="L3013" i="8"/>
  <c r="K3013" i="8"/>
  <c r="L3005" i="8"/>
  <c r="K3005" i="8"/>
  <c r="L2997" i="8"/>
  <c r="K2997" i="8"/>
  <c r="L2989" i="8"/>
  <c r="K2989" i="8"/>
  <c r="L2981" i="8"/>
  <c r="K2981" i="8"/>
  <c r="L2973" i="8"/>
  <c r="K2973" i="8"/>
  <c r="L2965" i="8"/>
  <c r="K2965" i="8"/>
  <c r="L2957" i="8"/>
  <c r="K2957" i="8"/>
  <c r="L2949" i="8"/>
  <c r="K2949" i="8"/>
  <c r="L2941" i="8"/>
  <c r="K2941" i="8"/>
  <c r="L2933" i="8"/>
  <c r="K2933" i="8"/>
  <c r="L2925" i="8"/>
  <c r="K2925" i="8"/>
  <c r="L2917" i="8"/>
  <c r="K2917" i="8"/>
  <c r="L2909" i="8"/>
  <c r="K2909" i="8"/>
  <c r="L2901" i="8"/>
  <c r="K2901" i="8"/>
  <c r="L2902" i="8"/>
  <c r="K2902" i="8"/>
  <c r="L2934" i="8"/>
  <c r="K2934" i="8"/>
  <c r="L2966" i="8"/>
  <c r="K2966" i="8"/>
  <c r="L2998" i="8"/>
  <c r="K2998" i="8"/>
  <c r="L3030" i="8"/>
  <c r="K3030" i="8"/>
  <c r="L3062" i="8"/>
  <c r="K3062" i="8"/>
  <c r="L3094" i="8"/>
  <c r="K3094" i="8"/>
  <c r="L3126" i="8"/>
  <c r="K3126" i="8"/>
  <c r="L3158" i="8"/>
  <c r="K3158" i="8"/>
  <c r="L3190" i="8"/>
  <c r="K3190" i="8"/>
  <c r="L3222" i="8"/>
  <c r="K3222" i="8"/>
  <c r="L3254" i="8"/>
  <c r="K3254" i="8"/>
  <c r="L3286" i="8"/>
  <c r="K3286" i="8"/>
  <c r="L3318" i="8"/>
  <c r="K3318" i="8"/>
  <c r="L3350" i="8"/>
  <c r="K3350" i="8"/>
  <c r="L3382" i="8"/>
  <c r="K3382" i="8"/>
  <c r="L3414" i="8"/>
  <c r="K3414" i="8"/>
  <c r="L3446" i="8"/>
  <c r="K3446" i="8"/>
  <c r="L3478" i="8"/>
  <c r="K3478" i="8"/>
  <c r="L3476" i="8"/>
  <c r="K3476" i="8"/>
  <c r="L2916" i="8"/>
  <c r="K2916" i="8"/>
  <c r="L2948" i="8"/>
  <c r="K2948" i="8"/>
  <c r="L2980" i="8"/>
  <c r="K2980" i="8"/>
  <c r="L3012" i="8"/>
  <c r="K3012" i="8"/>
  <c r="L3044" i="8"/>
  <c r="K3044" i="8"/>
  <c r="L3076" i="8"/>
  <c r="K3076" i="8"/>
  <c r="L3108" i="8"/>
  <c r="K3108" i="8"/>
  <c r="L3140" i="8"/>
  <c r="K3140" i="8"/>
  <c r="L3172" i="8"/>
  <c r="K3172" i="8"/>
  <c r="L3204" i="8"/>
  <c r="K3204" i="8"/>
  <c r="L3236" i="8"/>
  <c r="K3236" i="8"/>
  <c r="L3268" i="8"/>
  <c r="K3268" i="8"/>
  <c r="L3300" i="8"/>
  <c r="K3300" i="8"/>
  <c r="L3332" i="8"/>
  <c r="K3332" i="8"/>
  <c r="L3372" i="8"/>
  <c r="K3372" i="8"/>
  <c r="L3404" i="8"/>
  <c r="K3404" i="8"/>
  <c r="L3466" i="8"/>
  <c r="K3466" i="8"/>
  <c r="L3487" i="8"/>
  <c r="K3487" i="8"/>
  <c r="L3488" i="8"/>
  <c r="K3488" i="8"/>
  <c r="L3502" i="8"/>
  <c r="K3502" i="8"/>
  <c r="L3503" i="8"/>
  <c r="K3503" i="8"/>
  <c r="L3489" i="8"/>
  <c r="K3489" i="8"/>
  <c r="L3508" i="8"/>
  <c r="K3508" i="8"/>
  <c r="L3504" i="8"/>
  <c r="K3504" i="8"/>
  <c r="L3513" i="8"/>
  <c r="K3513" i="8"/>
  <c r="L3518" i="8"/>
  <c r="K3518" i="8"/>
  <c r="L3522" i="8"/>
  <c r="K3522" i="8"/>
  <c r="L3521" i="8"/>
  <c r="K3521" i="8"/>
  <c r="L3523" i="8"/>
  <c r="K3523" i="8"/>
  <c r="L3514" i="8"/>
  <c r="K3514" i="8"/>
  <c r="L3536" i="8"/>
  <c r="K3536" i="8"/>
  <c r="L3540" i="8"/>
  <c r="K3540" i="8"/>
  <c r="L3539" i="8"/>
  <c r="K3539" i="8"/>
  <c r="L3549" i="8"/>
  <c r="K3549" i="8"/>
  <c r="L3554" i="8"/>
  <c r="K3554" i="8"/>
  <c r="L3560" i="8"/>
  <c r="K3560" i="8"/>
  <c r="L3555" i="8"/>
  <c r="K3555" i="8"/>
  <c r="K3573" i="8"/>
  <c r="L3573" i="8"/>
  <c r="K3565" i="8"/>
  <c r="L3565" i="8"/>
  <c r="K3571" i="8"/>
  <c r="L3571" i="8"/>
  <c r="L3563" i="8"/>
  <c r="K3563" i="8"/>
  <c r="L3580" i="8"/>
  <c r="K3580" i="8"/>
  <c r="K3583" i="8"/>
  <c r="L3583" i="8"/>
  <c r="K3587" i="8"/>
  <c r="L3587" i="8"/>
  <c r="K3591" i="8"/>
  <c r="L3591" i="8"/>
  <c r="L3597" i="8"/>
  <c r="K3597" i="8"/>
  <c r="L3600" i="8"/>
  <c r="K3600" i="8"/>
  <c r="E1" i="12"/>
  <c r="L3609" i="8" l="1"/>
  <c r="L3616" i="8"/>
  <c r="L3691" i="8"/>
  <c r="K3691" i="8"/>
  <c r="L3690" i="8"/>
  <c r="K3690" i="8"/>
  <c r="L3689" i="8"/>
  <c r="K3689" i="8"/>
  <c r="L3692" i="8"/>
  <c r="K3692" i="8"/>
  <c r="E2" i="12"/>
  <c r="E3" i="12"/>
  <c r="E4" i="12" s="1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E84" i="12" s="1"/>
  <c r="E85" i="12" s="1"/>
  <c r="E86" i="12" s="1"/>
  <c r="E87" i="12" s="1"/>
  <c r="E88" i="12" s="1"/>
  <c r="E89" i="12" s="1"/>
  <c r="E90" i="12" s="1"/>
  <c r="E91" i="12" s="1"/>
  <c r="E92" i="12" s="1"/>
  <c r="E93" i="12" s="1"/>
  <c r="E94" i="12" s="1"/>
  <c r="E95" i="12" s="1"/>
  <c r="E96" i="12" s="1"/>
  <c r="E97" i="12" s="1"/>
  <c r="E98" i="12" s="1"/>
  <c r="E99" i="12" s="1"/>
  <c r="E100" i="12" s="1"/>
  <c r="E101" i="12" s="1"/>
  <c r="E102" i="12" s="1"/>
  <c r="E103" i="12" s="1"/>
  <c r="E104" i="12" s="1"/>
  <c r="E105" i="12" s="1"/>
  <c r="E106" i="12" s="1"/>
  <c r="E107" i="12" s="1"/>
  <c r="E108" i="12" s="1"/>
  <c r="E109" i="12" s="1"/>
  <c r="E110" i="12" s="1"/>
  <c r="E111" i="12" s="1"/>
  <c r="E112" i="12" s="1"/>
  <c r="E113" i="12" s="1"/>
  <c r="E114" i="12" s="1"/>
  <c r="E115" i="12" s="1"/>
  <c r="E116" i="12" s="1"/>
  <c r="E117" i="12" s="1"/>
  <c r="E118" i="12" s="1"/>
  <c r="E119" i="12" s="1"/>
  <c r="E120" i="12" s="1"/>
  <c r="E121" i="12" s="1"/>
  <c r="E122" i="12" s="1"/>
  <c r="E123" i="12" s="1"/>
  <c r="E124" i="12" s="1"/>
  <c r="E125" i="12" s="1"/>
  <c r="E126" i="12" s="1"/>
  <c r="E127" i="12" s="1"/>
  <c r="E128" i="12" s="1"/>
  <c r="E129" i="12" s="1"/>
  <c r="E130" i="12" s="1"/>
  <c r="E131" i="12" s="1"/>
  <c r="E132" i="12" s="1"/>
  <c r="E133" i="12" s="1"/>
  <c r="E134" i="12" s="1"/>
  <c r="E135" i="12" s="1"/>
  <c r="E136" i="12" s="1"/>
  <c r="E137" i="12" s="1"/>
  <c r="E138" i="12" s="1"/>
  <c r="E139" i="12" s="1"/>
  <c r="E140" i="12" s="1"/>
  <c r="E141" i="12" s="1"/>
  <c r="E142" i="12" s="1"/>
  <c r="E143" i="12" s="1"/>
  <c r="E144" i="12" s="1"/>
  <c r="E145" i="12" s="1"/>
  <c r="E146" i="12" s="1"/>
  <c r="E147" i="12" s="1"/>
  <c r="E148" i="12" s="1"/>
  <c r="E149" i="12" s="1"/>
  <c r="E150" i="12" s="1"/>
  <c r="E151" i="12" s="1"/>
  <c r="E152" i="12" s="1"/>
  <c r="E153" i="12" s="1"/>
  <c r="E154" i="12" s="1"/>
  <c r="E155" i="12" s="1"/>
  <c r="E156" i="12" s="1"/>
  <c r="E157" i="12" s="1"/>
  <c r="E158" i="12" s="1"/>
  <c r="E159" i="12" s="1"/>
  <c r="E160" i="12" s="1"/>
  <c r="E161" i="12" s="1"/>
  <c r="E162" i="12" s="1"/>
  <c r="E163" i="12" s="1"/>
  <c r="E164" i="12" s="1"/>
  <c r="E165" i="12" s="1"/>
  <c r="E166" i="12" s="1"/>
  <c r="E167" i="12" s="1"/>
  <c r="E168" i="12" s="1"/>
  <c r="E169" i="12" s="1"/>
  <c r="E170" i="12" s="1"/>
  <c r="E171" i="12" s="1"/>
  <c r="E172" i="12" l="1"/>
  <c r="E173" i="12" s="1"/>
  <c r="E174" i="12" s="1"/>
  <c r="E175" i="12" s="1"/>
  <c r="E176" i="12" s="1"/>
  <c r="E177" i="12" s="1"/>
  <c r="E178" i="12" s="1"/>
  <c r="E179" i="12" s="1"/>
  <c r="E180" i="12" s="1"/>
  <c r="E181" i="12" s="1"/>
  <c r="E182" i="12" s="1"/>
  <c r="E183" i="12" s="1"/>
  <c r="E184" i="12" s="1"/>
  <c r="E185" i="12" s="1"/>
  <c r="E186" i="12" s="1"/>
  <c r="E187" i="12" s="1"/>
  <c r="E188" i="12" s="1"/>
  <c r="E189" i="12" s="1"/>
  <c r="E190" i="12" s="1"/>
  <c r="E191" i="12" s="1"/>
  <c r="E192" i="12" s="1"/>
  <c r="E193" i="12" s="1"/>
  <c r="E194" i="12" s="1"/>
  <c r="E195" i="12" s="1"/>
  <c r="E196" i="12" s="1"/>
  <c r="E197" i="12" s="1"/>
  <c r="E198" i="12" s="1"/>
  <c r="E199" i="12" s="1"/>
  <c r="E200" i="12" s="1"/>
  <c r="E201" i="12" s="1"/>
  <c r="E202" i="12" s="1"/>
  <c r="E203" i="12" s="1"/>
  <c r="E204" i="12" s="1"/>
  <c r="E205" i="12" s="1"/>
  <c r="E206" i="12" s="1"/>
  <c r="E207" i="12" s="1"/>
  <c r="E208" i="12" s="1"/>
  <c r="E209" i="12" s="1"/>
  <c r="E210" i="12" s="1"/>
  <c r="E211" i="12" s="1"/>
  <c r="E212" i="12" s="1"/>
  <c r="E213" i="12" s="1"/>
  <c r="E214" i="12" s="1"/>
  <c r="E215" i="12" s="1"/>
  <c r="E216" i="12" s="1"/>
  <c r="E217" i="12" s="1"/>
  <c r="E218" i="12" s="1"/>
  <c r="E219" i="12" s="1"/>
  <c r="E220" i="12" s="1"/>
  <c r="E221" i="12" s="1"/>
  <c r="E222" i="12" s="1"/>
  <c r="E223" i="12" s="1"/>
  <c r="E224" i="12" s="1"/>
  <c r="E225" i="12" s="1"/>
  <c r="E226" i="12" s="1"/>
  <c r="E227" i="12" s="1"/>
  <c r="E228" i="12" s="1"/>
  <c r="E229" i="12" s="1"/>
  <c r="E230" i="12" s="1"/>
  <c r="E231" i="12" s="1"/>
  <c r="E232" i="12" s="1"/>
  <c r="E233" i="12" s="1"/>
  <c r="E234" i="12" s="1"/>
  <c r="E235" i="12" s="1"/>
  <c r="E236" i="12" s="1"/>
  <c r="E237" i="12" s="1"/>
  <c r="E238" i="12" s="1"/>
  <c r="E239" i="12" s="1"/>
  <c r="E240" i="12" s="1"/>
  <c r="E241" i="12" s="1"/>
  <c r="E242" i="12" s="1"/>
  <c r="E243" i="12" s="1"/>
  <c r="E244" i="12" s="1"/>
  <c r="E245" i="12" s="1"/>
  <c r="E246" i="12" s="1"/>
  <c r="E247" i="12" s="1"/>
  <c r="E248" i="12" s="1"/>
  <c r="E249" i="12" s="1"/>
  <c r="E250" i="12" s="1"/>
  <c r="E251" i="12" s="1"/>
  <c r="E252" i="12" s="1"/>
  <c r="E253" i="12" s="1"/>
  <c r="E254" i="12" s="1"/>
  <c r="E255" i="12" s="1"/>
  <c r="E256" i="12" s="1"/>
  <c r="E257" i="12" s="1"/>
  <c r="E258" i="12" s="1"/>
  <c r="E259" i="12" s="1"/>
  <c r="E260" i="12" s="1"/>
  <c r="E261" i="12" s="1"/>
  <c r="E262" i="12" s="1"/>
  <c r="E263" i="12" s="1"/>
  <c r="E264" i="12" s="1"/>
  <c r="E265" i="12" s="1"/>
  <c r="E266" i="12" s="1"/>
  <c r="E267" i="12" s="1"/>
  <c r="E268" i="12" s="1"/>
  <c r="E269" i="12" s="1"/>
  <c r="E270" i="12" s="1"/>
  <c r="E271" i="12" s="1"/>
  <c r="E272" i="12" s="1"/>
  <c r="E273" i="12" s="1"/>
  <c r="E274" i="12" s="1"/>
  <c r="E275" i="12" s="1"/>
  <c r="E276" i="12" s="1"/>
  <c r="E277" i="12" s="1"/>
  <c r="E278" i="12" s="1"/>
  <c r="E279" i="12" s="1"/>
  <c r="E280" i="12" s="1"/>
  <c r="E281" i="12" s="1"/>
  <c r="E282" i="12" s="1"/>
  <c r="E283" i="12" s="1"/>
  <c r="E284" i="12" s="1"/>
  <c r="E285" i="12" s="1"/>
  <c r="E286" i="12" s="1"/>
  <c r="E287" i="12" s="1"/>
  <c r="E288" i="12" s="1"/>
  <c r="E289" i="12" s="1"/>
  <c r="E290" i="12" s="1"/>
  <c r="E291" i="12" s="1"/>
  <c r="E292" i="12" s="1"/>
  <c r="E293" i="12" s="1"/>
  <c r="E294" i="12" s="1"/>
  <c r="E295" i="12" s="1"/>
  <c r="E296" i="12" s="1"/>
  <c r="E297" i="12" s="1"/>
  <c r="E298" i="12" s="1"/>
  <c r="E299" i="12" s="1"/>
  <c r="E300" i="12" s="1"/>
  <c r="E301" i="12" s="1"/>
  <c r="E302" i="12" s="1"/>
  <c r="E303" i="12" s="1"/>
  <c r="E304" i="12" s="1"/>
  <c r="E305" i="12" s="1"/>
  <c r="E306" i="12" s="1"/>
  <c r="E307" i="12" s="1"/>
  <c r="E308" i="12" s="1"/>
  <c r="E309" i="12" s="1"/>
  <c r="E310" i="12" s="1"/>
  <c r="E311" i="12" s="1"/>
  <c r="E312" i="12" s="1"/>
  <c r="E313" i="12" s="1"/>
  <c r="E314" i="12" s="1"/>
  <c r="E315" i="12" s="1"/>
  <c r="E316" i="12" s="1"/>
  <c r="E317" i="12" s="1"/>
  <c r="E318" i="12" s="1"/>
  <c r="E319" i="12" s="1"/>
  <c r="E320" i="12" s="1"/>
  <c r="E321" i="12" s="1"/>
  <c r="E322" i="12" s="1"/>
  <c r="E323" i="12" s="1"/>
  <c r="E324" i="12" s="1"/>
  <c r="E325" i="12" s="1"/>
  <c r="E326" i="12" s="1"/>
  <c r="E327" i="12" s="1"/>
  <c r="E328" i="12" s="1"/>
  <c r="E329" i="12" s="1"/>
  <c r="E330" i="12" s="1"/>
  <c r="E331" i="12" s="1"/>
  <c r="E332" i="12" s="1"/>
  <c r="E333" i="12" s="1"/>
  <c r="E334" i="12" s="1"/>
  <c r="E335" i="12" s="1"/>
  <c r="E336" i="12" s="1"/>
  <c r="E337" i="12" s="1"/>
  <c r="E338" i="12" s="1"/>
  <c r="E339" i="12" s="1"/>
  <c r="E340" i="12" s="1"/>
  <c r="E341" i="12" s="1"/>
  <c r="E342" i="12" s="1"/>
  <c r="E343" i="12" s="1"/>
  <c r="E344" i="12" s="1"/>
  <c r="E345" i="12" s="1"/>
  <c r="E346" i="12" s="1"/>
  <c r="E347" i="12" s="1"/>
  <c r="E348" i="12" s="1"/>
  <c r="E349" i="12" s="1"/>
  <c r="E350" i="12" s="1"/>
  <c r="E351" i="12" s="1"/>
  <c r="E352" i="12" s="1"/>
  <c r="E353" i="12" s="1"/>
  <c r="E354" i="12" s="1"/>
  <c r="E355" i="12" s="1"/>
  <c r="E356" i="12" s="1"/>
  <c r="E357" i="12" s="1"/>
  <c r="E358" i="12" s="1"/>
  <c r="E359" i="12" s="1"/>
  <c r="E360" i="12" s="1"/>
  <c r="E361" i="12" s="1"/>
  <c r="E362" i="12" s="1"/>
  <c r="E363" i="12" s="1"/>
  <c r="E364" i="12" s="1"/>
  <c r="E365" i="12" s="1"/>
  <c r="E366" i="12" s="1"/>
  <c r="E367" i="12" s="1"/>
  <c r="E368" i="12" s="1"/>
  <c r="E369" i="12" s="1"/>
  <c r="E370" i="12" s="1"/>
  <c r="E371" i="12" s="1"/>
  <c r="E372" i="12" s="1"/>
  <c r="E373" i="12" s="1"/>
  <c r="E374" i="12" s="1"/>
  <c r="E375" i="12" s="1"/>
  <c r="E376" i="12" s="1"/>
  <c r="E377" i="12" s="1"/>
  <c r="E378" i="12" s="1"/>
  <c r="E379" i="12" s="1"/>
  <c r="E380" i="12" s="1"/>
  <c r="E381" i="12" s="1"/>
  <c r="E382" i="12" s="1"/>
  <c r="E383" i="12" s="1"/>
  <c r="E384" i="12" s="1"/>
  <c r="E385" i="12" s="1"/>
  <c r="E386" i="12" s="1"/>
  <c r="E387" i="12" s="1"/>
  <c r="E388" i="12" s="1"/>
  <c r="E389" i="12" s="1"/>
  <c r="E390" i="12" s="1"/>
  <c r="E391" i="12" s="1"/>
  <c r="E392" i="12" s="1"/>
  <c r="E393" i="12" s="1"/>
  <c r="E394" i="12" s="1"/>
  <c r="E395" i="12" s="1"/>
  <c r="E396" i="12" s="1"/>
  <c r="E397" i="12" s="1"/>
  <c r="E398" i="12" s="1"/>
  <c r="E399" i="12" s="1"/>
  <c r="E400" i="12" s="1"/>
  <c r="E401" i="12" s="1"/>
  <c r="E402" i="12" s="1"/>
  <c r="E403" i="12" s="1"/>
  <c r="E404" i="12" s="1"/>
  <c r="E405" i="12" s="1"/>
  <c r="E406" i="12" s="1"/>
  <c r="E407" i="12" s="1"/>
  <c r="E408" i="12" s="1"/>
  <c r="E409" i="12" s="1"/>
  <c r="E410" i="12" s="1"/>
  <c r="E411" i="12" s="1"/>
  <c r="E412" i="12" s="1"/>
  <c r="E413" i="12" s="1"/>
  <c r="E414" i="12" s="1"/>
  <c r="E415" i="12" s="1"/>
  <c r="E416" i="12" s="1"/>
  <c r="E417" i="12" s="1"/>
  <c r="E418" i="12" s="1"/>
  <c r="E419" i="12" s="1"/>
  <c r="E420" i="12" s="1"/>
  <c r="E421" i="12" s="1"/>
  <c r="E422" i="12" s="1"/>
  <c r="E423" i="12" s="1"/>
  <c r="E424" i="12" s="1"/>
  <c r="E425" i="12" s="1"/>
  <c r="E426" i="12" s="1"/>
  <c r="E427" i="12" s="1"/>
  <c r="E428" i="12" s="1"/>
  <c r="E429" i="12" s="1"/>
  <c r="E430" i="12" s="1"/>
  <c r="E431" i="12" s="1"/>
  <c r="E432" i="12" s="1"/>
  <c r="E433" i="12" s="1"/>
  <c r="E434" i="12" s="1"/>
  <c r="E435" i="12" s="1"/>
  <c r="E436" i="12" s="1"/>
  <c r="E437" i="12" s="1"/>
  <c r="E438" i="12" s="1"/>
  <c r="E439" i="12" s="1"/>
  <c r="E440" i="12" s="1"/>
  <c r="E441" i="12" s="1"/>
  <c r="E442" i="12" s="1"/>
  <c r="E443" i="12" s="1"/>
  <c r="E444" i="12" s="1"/>
  <c r="E445" i="12" s="1"/>
  <c r="E446" i="12" s="1"/>
  <c r="E447" i="12" s="1"/>
  <c r="E448" i="12" s="1"/>
  <c r="E449" i="12" s="1"/>
  <c r="E450" i="12" s="1"/>
  <c r="E451" i="12" s="1"/>
  <c r="E452" i="12" s="1"/>
  <c r="E453" i="12" s="1"/>
  <c r="E454" i="12" s="1"/>
  <c r="E455" i="12" s="1"/>
  <c r="E456" i="12" s="1"/>
  <c r="E457" i="12" s="1"/>
  <c r="E458" i="12" s="1"/>
  <c r="E459" i="12" s="1"/>
  <c r="E460" i="12" s="1"/>
  <c r="E461" i="12" s="1"/>
  <c r="E462" i="12" s="1"/>
  <c r="E463" i="12" s="1"/>
  <c r="E464" i="12" s="1"/>
  <c r="E465" i="12" s="1"/>
  <c r="E466" i="12" s="1"/>
  <c r="E467" i="12" s="1"/>
  <c r="E468" i="12" s="1"/>
  <c r="E469" i="12" s="1"/>
  <c r="E470" i="12" s="1"/>
  <c r="E471" i="12" s="1"/>
  <c r="E472" i="12" s="1"/>
  <c r="E473" i="12" s="1"/>
  <c r="E474" i="12" s="1"/>
  <c r="E475" i="12" s="1"/>
  <c r="E476" i="12" s="1"/>
  <c r="E477" i="12" s="1"/>
  <c r="E478" i="12" s="1"/>
  <c r="E479" i="12" s="1"/>
  <c r="E480" i="12" s="1"/>
  <c r="E481" i="12" s="1"/>
  <c r="E482" i="12" s="1"/>
  <c r="E483" i="12" s="1"/>
  <c r="E484" i="12" s="1"/>
  <c r="E485" i="12" s="1"/>
  <c r="E486" i="12" s="1"/>
  <c r="E487" i="12" s="1"/>
  <c r="E488" i="12" s="1"/>
  <c r="E489" i="12" s="1"/>
  <c r="E490" i="12" s="1"/>
  <c r="E491" i="12" s="1"/>
  <c r="E492" i="12" s="1"/>
  <c r="E493" i="12" s="1"/>
  <c r="E494" i="12" s="1"/>
  <c r="E495" i="12" s="1"/>
  <c r="E496" i="12" s="1"/>
  <c r="E497" i="12" s="1"/>
  <c r="E498" i="12" s="1"/>
  <c r="E499" i="12" s="1"/>
  <c r="E500" i="12" s="1"/>
  <c r="E501" i="12" s="1"/>
  <c r="E502" i="12" s="1"/>
  <c r="E503" i="12" s="1"/>
  <c r="E504" i="12" s="1"/>
  <c r="E505" i="12" s="1"/>
  <c r="E506" i="12" s="1"/>
  <c r="E507" i="12" s="1"/>
  <c r="E508" i="12" s="1"/>
  <c r="E509" i="12" s="1"/>
  <c r="E510" i="12" s="1"/>
  <c r="E511" i="12" s="1"/>
  <c r="E512" i="12" s="1"/>
  <c r="E513" i="12" s="1"/>
  <c r="E514" i="12" s="1"/>
  <c r="E515" i="12" s="1"/>
  <c r="E516" i="12" s="1"/>
  <c r="E517" i="12" s="1"/>
  <c r="E518" i="12" s="1"/>
  <c r="E519" i="12" s="1"/>
  <c r="E520" i="12" s="1"/>
  <c r="E521" i="12" s="1"/>
  <c r="E522" i="12" s="1"/>
  <c r="E523" i="12" s="1"/>
  <c r="E524" i="12" s="1"/>
  <c r="E525" i="12" s="1"/>
  <c r="E526" i="12" s="1"/>
  <c r="E527" i="12" s="1"/>
  <c r="E528" i="12" s="1"/>
  <c r="E529" i="12" s="1"/>
  <c r="E530" i="12" s="1"/>
  <c r="E531" i="12" s="1"/>
  <c r="E532" i="12" s="1"/>
  <c r="E533" i="12" s="1"/>
  <c r="E534" i="12" s="1"/>
  <c r="E535" i="12" s="1"/>
  <c r="E536" i="12" s="1"/>
  <c r="E537" i="12" s="1"/>
  <c r="E538" i="12" s="1"/>
  <c r="E539" i="12" s="1"/>
  <c r="E540" i="12" s="1"/>
  <c r="E541" i="12" s="1"/>
  <c r="E542" i="12" s="1"/>
  <c r="E543" i="12" s="1"/>
  <c r="E544" i="12" s="1"/>
  <c r="E545" i="12" s="1"/>
  <c r="E546" i="12" s="1"/>
  <c r="E547" i="12" s="1"/>
  <c r="E548" i="12" s="1"/>
  <c r="E549" i="12" s="1"/>
  <c r="E550" i="12" s="1"/>
  <c r="E551" i="12" s="1"/>
  <c r="E552" i="12" s="1"/>
  <c r="E553" i="12" s="1"/>
  <c r="E554" i="12" s="1"/>
  <c r="E555" i="12" s="1"/>
  <c r="E556" i="12" s="1"/>
  <c r="E557" i="12" s="1"/>
  <c r="E558" i="12" s="1"/>
  <c r="E559" i="12" s="1"/>
  <c r="E560" i="12" s="1"/>
  <c r="E561" i="12" s="1"/>
  <c r="E562" i="12" s="1"/>
  <c r="E563" i="12" s="1"/>
  <c r="E564" i="12" s="1"/>
  <c r="E565" i="12" s="1"/>
  <c r="E566" i="12" s="1"/>
  <c r="E567" i="12" s="1"/>
  <c r="E568" i="12" s="1"/>
  <c r="E569" i="12" s="1"/>
  <c r="E570" i="12" s="1"/>
  <c r="E571" i="12" s="1"/>
  <c r="E572" i="12" s="1"/>
  <c r="E573" i="12" s="1"/>
  <c r="E574" i="12" s="1"/>
  <c r="E575" i="12" s="1"/>
  <c r="E576" i="12" s="1"/>
  <c r="E577" i="12" s="1"/>
  <c r="E578" i="12" s="1"/>
  <c r="E579" i="12" s="1"/>
  <c r="E580" i="12" s="1"/>
  <c r="E581" i="12" s="1"/>
  <c r="E582" i="12" s="1"/>
  <c r="E583" i="12" s="1"/>
  <c r="E584" i="12" s="1"/>
  <c r="E585" i="12" s="1"/>
  <c r="E586" i="12" s="1"/>
  <c r="E587" i="12" s="1"/>
  <c r="E588" i="12" s="1"/>
  <c r="E589" i="12" s="1"/>
  <c r="E590" i="12" s="1"/>
  <c r="E591" i="12" s="1"/>
  <c r="E592" i="12" s="1"/>
  <c r="E593" i="12" s="1"/>
  <c r="E594" i="12" s="1"/>
  <c r="E595" i="12" s="1"/>
  <c r="E596" i="12" s="1"/>
  <c r="E597" i="12" s="1"/>
  <c r="E598" i="12" s="1"/>
  <c r="E599" i="12" s="1"/>
  <c r="E600" i="12" s="1"/>
  <c r="E601" i="12" s="1"/>
  <c r="E602" i="12" s="1"/>
  <c r="E603" i="12" s="1"/>
  <c r="E604" i="12" s="1"/>
  <c r="E605" i="12" s="1"/>
  <c r="E606" i="12" s="1"/>
  <c r="E607" i="12" s="1"/>
  <c r="E608" i="12" s="1"/>
  <c r="E609" i="12" s="1"/>
  <c r="E610" i="12" s="1"/>
  <c r="E611" i="12" s="1"/>
  <c r="E612" i="12" s="1"/>
  <c r="E613" i="12" s="1"/>
  <c r="E614" i="12" s="1"/>
  <c r="E615" i="12" s="1"/>
  <c r="E616" i="12" s="1"/>
  <c r="E617" i="12" s="1"/>
  <c r="E618" i="12" s="1"/>
  <c r="E619" i="12" s="1"/>
  <c r="E620" i="12" s="1"/>
  <c r="E621" i="12" s="1"/>
  <c r="E622" i="12" s="1"/>
  <c r="E623" i="12" s="1"/>
  <c r="E624" i="12" s="1"/>
  <c r="E625" i="12" s="1"/>
  <c r="E626" i="12" s="1"/>
  <c r="E627" i="12" s="1"/>
  <c r="E628" i="12" s="1"/>
  <c r="E629" i="12" s="1"/>
  <c r="E630" i="12" s="1"/>
  <c r="E631" i="12" s="1"/>
  <c r="E632" i="12" s="1"/>
  <c r="E633" i="12" s="1"/>
  <c r="E634" i="12" s="1"/>
  <c r="E635" i="12" s="1"/>
  <c r="E636" i="12" s="1"/>
  <c r="E637" i="12" s="1"/>
  <c r="E638" i="12" s="1"/>
  <c r="E639" i="12" s="1"/>
  <c r="E640" i="12" s="1"/>
  <c r="E641" i="12" s="1"/>
  <c r="E642" i="12" s="1"/>
  <c r="E643" i="12" s="1"/>
  <c r="E644" i="12" s="1"/>
  <c r="E645" i="12" s="1"/>
  <c r="E646" i="12" s="1"/>
  <c r="E647" i="12" s="1"/>
  <c r="E648" i="12" s="1"/>
  <c r="E649" i="12" s="1"/>
  <c r="E650" i="12" s="1"/>
  <c r="E651" i="12" s="1"/>
  <c r="E652" i="12" s="1"/>
  <c r="E653" i="12" s="1"/>
  <c r="E654" i="12" s="1"/>
  <c r="E655" i="12" s="1"/>
  <c r="E656" i="12" s="1"/>
  <c r="E657" i="12" s="1"/>
  <c r="E658" i="12" s="1"/>
  <c r="E659" i="12" s="1"/>
  <c r="E660" i="12" s="1"/>
  <c r="E661" i="12" s="1"/>
  <c r="E662" i="12" s="1"/>
  <c r="E663" i="12" s="1"/>
  <c r="E664" i="12" s="1"/>
  <c r="E665" i="12" s="1"/>
  <c r="E666" i="12" s="1"/>
  <c r="E667" i="12" s="1"/>
  <c r="E668" i="12" s="1"/>
  <c r="E669" i="12" s="1"/>
  <c r="E670" i="12" s="1"/>
  <c r="E671" i="12" s="1"/>
  <c r="E672" i="12" s="1"/>
  <c r="E673" i="12" s="1"/>
  <c r="E674" i="12" s="1"/>
  <c r="E675" i="12" s="1"/>
  <c r="E676" i="12" s="1"/>
  <c r="E677" i="12" s="1"/>
  <c r="E678" i="12" s="1"/>
  <c r="E679" i="12" s="1"/>
  <c r="E680" i="12" s="1"/>
  <c r="E681" i="12" s="1"/>
  <c r="E682" i="12" s="1"/>
  <c r="E683" i="12" s="1"/>
  <c r="E684" i="12" s="1"/>
  <c r="E685" i="12" s="1"/>
  <c r="E686" i="12" s="1"/>
  <c r="E687" i="12" s="1"/>
  <c r="E688" i="12" s="1"/>
  <c r="E689" i="12" s="1"/>
  <c r="E690" i="12" s="1"/>
  <c r="E691" i="12" s="1"/>
  <c r="E692" i="12" s="1"/>
  <c r="E693" i="12" s="1"/>
  <c r="E694" i="12" s="1"/>
  <c r="E695" i="12" s="1"/>
  <c r="E696" i="12" s="1"/>
  <c r="E697" i="12" s="1"/>
  <c r="E698" i="12" s="1"/>
  <c r="E699" i="12" s="1"/>
  <c r="E700" i="12" s="1"/>
  <c r="E701" i="12" s="1"/>
  <c r="E702" i="12" s="1"/>
  <c r="E703" i="12" s="1"/>
  <c r="E704" i="12" s="1"/>
  <c r="E705" i="12" s="1"/>
  <c r="E706" i="12" s="1"/>
  <c r="E707" i="12" s="1"/>
  <c r="E708" i="12" s="1"/>
  <c r="E709" i="12" s="1"/>
  <c r="E710" i="12" s="1"/>
  <c r="E711" i="12" s="1"/>
  <c r="E712" i="12" s="1"/>
  <c r="E713" i="12" s="1"/>
  <c r="E714" i="12" s="1"/>
  <c r="E715" i="12" s="1"/>
  <c r="E716" i="12" s="1"/>
  <c r="E717" i="12" s="1"/>
  <c r="E718" i="12" s="1"/>
  <c r="E719" i="12" s="1"/>
  <c r="E720" i="12" s="1"/>
  <c r="E721" i="12" s="1"/>
  <c r="E722" i="12" s="1"/>
  <c r="E723" i="12" s="1"/>
  <c r="E724" i="12" s="1"/>
  <c r="E725" i="12" s="1"/>
  <c r="E726" i="12" s="1"/>
  <c r="E727" i="12" s="1"/>
  <c r="E728" i="12" s="1"/>
  <c r="E729" i="12" s="1"/>
  <c r="E730" i="12" s="1"/>
  <c r="E731" i="12" s="1"/>
  <c r="E732" i="12" s="1"/>
  <c r="E733" i="12" s="1"/>
  <c r="E734" i="12" s="1"/>
  <c r="E735" i="12" s="1"/>
  <c r="E736" i="12" s="1"/>
  <c r="E737" i="12" s="1"/>
  <c r="E738" i="12" s="1"/>
  <c r="E739" i="12" s="1"/>
  <c r="E740" i="12" s="1"/>
  <c r="E741" i="12" s="1"/>
  <c r="E742" i="12" s="1"/>
  <c r="E743" i="12" s="1"/>
  <c r="E744" i="12" s="1"/>
  <c r="E745" i="12" s="1"/>
  <c r="E746" i="12" s="1"/>
  <c r="E747" i="12" s="1"/>
  <c r="E748" i="12" s="1"/>
  <c r="E749" i="12" s="1"/>
  <c r="E750" i="12" s="1"/>
  <c r="E751" i="12" s="1"/>
  <c r="E752" i="12" s="1"/>
  <c r="E753" i="12" s="1"/>
  <c r="E754" i="12" s="1"/>
  <c r="E755" i="12" s="1"/>
  <c r="E756" i="12" s="1"/>
  <c r="E757" i="12" s="1"/>
  <c r="E758" i="12" s="1"/>
  <c r="E759" i="12" s="1"/>
  <c r="E760" i="12" s="1"/>
  <c r="E761" i="12" s="1"/>
  <c r="E762" i="12" s="1"/>
  <c r="E763" i="12" s="1"/>
  <c r="E764" i="12" s="1"/>
  <c r="E765" i="12" s="1"/>
  <c r="E766" i="12" s="1"/>
  <c r="E767" i="12" s="1"/>
  <c r="E768" i="12" s="1"/>
  <c r="E769" i="12" s="1"/>
  <c r="E770" i="12" s="1"/>
  <c r="E771" i="12" s="1"/>
  <c r="E772" i="12" s="1"/>
  <c r="E773" i="12" s="1"/>
  <c r="E774" i="12" s="1"/>
  <c r="E775" i="12" s="1"/>
  <c r="E776" i="12" s="1"/>
  <c r="E777" i="12" s="1"/>
  <c r="E778" i="12" s="1"/>
  <c r="E779" i="12" s="1"/>
  <c r="E780" i="12" s="1"/>
  <c r="E781" i="12" s="1"/>
  <c r="E782" i="12" s="1"/>
  <c r="E783" i="12" s="1"/>
  <c r="E784" i="12" s="1"/>
  <c r="E785" i="12" s="1"/>
  <c r="E786" i="12" s="1"/>
  <c r="E787" i="12" s="1"/>
  <c r="E788" i="12" s="1"/>
  <c r="E789" i="12" s="1"/>
  <c r="E790" i="12" s="1"/>
  <c r="E791" i="12" s="1"/>
  <c r="E792" i="12" s="1"/>
  <c r="E793" i="12" s="1"/>
  <c r="E794" i="12" s="1"/>
  <c r="E795" i="12" s="1"/>
  <c r="E796" i="12" s="1"/>
  <c r="E797" i="12" s="1"/>
  <c r="E798" i="12" s="1"/>
  <c r="E799" i="12" s="1"/>
  <c r="E800" i="12" s="1"/>
  <c r="E801" i="12" s="1"/>
  <c r="E802" i="12" s="1"/>
  <c r="E803" i="12" s="1"/>
  <c r="E804" i="12" s="1"/>
  <c r="E805" i="12" s="1"/>
  <c r="E806" i="12" s="1"/>
  <c r="E807" i="12" s="1"/>
  <c r="E808" i="12" s="1"/>
  <c r="E809" i="12" s="1"/>
  <c r="E810" i="12" s="1"/>
  <c r="E811" i="12" s="1"/>
  <c r="E812" i="12" s="1"/>
  <c r="E813" i="12" s="1"/>
  <c r="E814" i="12" s="1"/>
  <c r="E815" i="12" s="1"/>
  <c r="E816" i="12" s="1"/>
  <c r="E817" i="12" s="1"/>
  <c r="E818" i="12" s="1"/>
  <c r="E819" i="12" s="1"/>
  <c r="E820" i="12" s="1"/>
  <c r="E821" i="12" s="1"/>
  <c r="E822" i="12" s="1"/>
  <c r="E823" i="12" s="1"/>
  <c r="E824" i="12" s="1"/>
  <c r="E825" i="12" s="1"/>
  <c r="E826" i="12" s="1"/>
  <c r="E827" i="12" s="1"/>
  <c r="E828" i="12" s="1"/>
  <c r="E829" i="12" s="1"/>
  <c r="E830" i="12" s="1"/>
  <c r="E831" i="12" s="1"/>
  <c r="E832" i="12" s="1"/>
  <c r="E833" i="12" s="1"/>
  <c r="E834" i="12" s="1"/>
  <c r="E835" i="12" s="1"/>
  <c r="E836" i="12" s="1"/>
  <c r="E837" i="12" s="1"/>
  <c r="E838" i="12" s="1"/>
  <c r="E839" i="12" s="1"/>
  <c r="E840" i="12" s="1"/>
  <c r="E841" i="12" s="1"/>
  <c r="E842" i="12" s="1"/>
  <c r="E843" i="12" s="1"/>
  <c r="E844" i="12" s="1"/>
  <c r="E845" i="12" s="1"/>
  <c r="E846" i="12" s="1"/>
  <c r="E847" i="12" s="1"/>
  <c r="E848" i="12" s="1"/>
  <c r="E849" i="12" s="1"/>
  <c r="E850" i="12" s="1"/>
  <c r="E851" i="12" s="1"/>
  <c r="E852" i="12" s="1"/>
  <c r="E853" i="12" s="1"/>
  <c r="E854" i="12" s="1"/>
  <c r="E855" i="12" s="1"/>
  <c r="E856" i="12" s="1"/>
  <c r="E857" i="12" s="1"/>
  <c r="E858" i="12" s="1"/>
  <c r="E859" i="12" s="1"/>
  <c r="E860" i="12" s="1"/>
  <c r="E861" i="12" s="1"/>
  <c r="E862" i="12" s="1"/>
  <c r="E863" i="12" s="1"/>
  <c r="E864" i="12" s="1"/>
  <c r="E865" i="12" s="1"/>
  <c r="E866" i="12" s="1"/>
  <c r="E867" i="12" s="1"/>
  <c r="E868" i="12" s="1"/>
  <c r="E869" i="12" s="1"/>
  <c r="E870" i="12" s="1"/>
  <c r="E871" i="12" s="1"/>
  <c r="E872" i="12" s="1"/>
  <c r="E873" i="12" s="1"/>
  <c r="E874" i="12" s="1"/>
  <c r="E875" i="12" s="1"/>
  <c r="E876" i="12" s="1"/>
  <c r="E877" i="12" s="1"/>
  <c r="E878" i="12" s="1"/>
  <c r="E879" i="12" s="1"/>
  <c r="E880" i="12" s="1"/>
  <c r="E881" i="12" s="1"/>
  <c r="E882" i="12" s="1"/>
  <c r="E883" i="12" s="1"/>
  <c r="E884" i="12" s="1"/>
  <c r="E885" i="12" s="1"/>
  <c r="E886" i="12" s="1"/>
  <c r="E887" i="12" s="1"/>
  <c r="E888" i="12" s="1"/>
  <c r="E889" i="12" s="1"/>
  <c r="E890" i="12" s="1"/>
  <c r="E891" i="12" s="1"/>
  <c r="E892" i="12" s="1"/>
  <c r="E893" i="12" s="1"/>
  <c r="E894" i="12" s="1"/>
  <c r="E895" i="12" s="1"/>
  <c r="E896" i="12" s="1"/>
  <c r="E897" i="12" s="1"/>
  <c r="E898" i="12" s="1"/>
  <c r="E899" i="12" s="1"/>
  <c r="E900" i="12" s="1"/>
  <c r="E901" i="12" s="1"/>
  <c r="E902" i="12" s="1"/>
  <c r="E903" i="12" s="1"/>
  <c r="E904" i="12" s="1"/>
  <c r="E905" i="12" s="1"/>
  <c r="E906" i="12" s="1"/>
  <c r="E907" i="12" s="1"/>
  <c r="E908" i="12" s="1"/>
  <c r="E909" i="12" s="1"/>
  <c r="E910" i="12" s="1"/>
  <c r="E911" i="12" s="1"/>
  <c r="E912" i="12" s="1"/>
  <c r="E913" i="12" s="1"/>
  <c r="E914" i="12" s="1"/>
  <c r="E915" i="12" s="1"/>
  <c r="E916" i="12" s="1"/>
  <c r="E917" i="12" s="1"/>
  <c r="E2" i="2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S758" i="16" l="1"/>
  <c r="S757" i="16"/>
  <c r="S756" i="16"/>
  <c r="S755" i="16"/>
  <c r="S754" i="16"/>
  <c r="S753" i="16"/>
  <c r="S752" i="16"/>
  <c r="S751" i="16"/>
  <c r="S750" i="16"/>
  <c r="S749" i="16"/>
  <c r="S748" i="16"/>
  <c r="S747" i="16"/>
  <c r="S746" i="16"/>
  <c r="S745" i="16"/>
  <c r="S744" i="16"/>
  <c r="S743" i="16"/>
  <c r="S742" i="16"/>
  <c r="S741" i="16"/>
  <c r="S740" i="16"/>
  <c r="S739" i="16"/>
  <c r="S738" i="16"/>
  <c r="S737" i="16"/>
  <c r="S736" i="16"/>
  <c r="S735" i="16"/>
  <c r="S734" i="16"/>
  <c r="S733" i="16"/>
  <c r="S732" i="16"/>
  <c r="S731" i="16"/>
  <c r="S730" i="16"/>
  <c r="S729" i="16"/>
  <c r="S728" i="16"/>
  <c r="S727" i="16"/>
  <c r="S726" i="16"/>
  <c r="S725" i="16"/>
  <c r="S724" i="16"/>
  <c r="S723" i="16"/>
  <c r="S722" i="16"/>
  <c r="S721" i="16"/>
  <c r="S720" i="16"/>
  <c r="S719" i="16"/>
  <c r="S718" i="16"/>
  <c r="S717" i="16"/>
  <c r="S716" i="16"/>
  <c r="S715" i="16"/>
  <c r="S714" i="16"/>
  <c r="S713" i="16"/>
  <c r="S712" i="16"/>
  <c r="S711" i="16"/>
  <c r="S710" i="16"/>
  <c r="S709" i="16"/>
  <c r="S708" i="16"/>
  <c r="S707" i="16"/>
  <c r="S706" i="16"/>
  <c r="S705" i="16"/>
  <c r="S704" i="16"/>
  <c r="S703" i="16"/>
  <c r="S702" i="16"/>
  <c r="S701" i="16"/>
  <c r="S700" i="16"/>
  <c r="S699" i="16"/>
  <c r="S698" i="16"/>
  <c r="S697" i="16"/>
  <c r="S696" i="16"/>
  <c r="S695" i="16"/>
  <c r="S694" i="16"/>
  <c r="S693" i="16"/>
  <c r="S692" i="16"/>
  <c r="S691" i="16"/>
  <c r="S690" i="16"/>
  <c r="S689" i="16"/>
  <c r="S688" i="16"/>
  <c r="S687" i="16"/>
  <c r="S686" i="16"/>
  <c r="S685" i="16"/>
  <c r="S684" i="16"/>
  <c r="S683" i="16"/>
  <c r="S682" i="16"/>
  <c r="S681" i="16"/>
  <c r="S680" i="16"/>
  <c r="S679" i="16"/>
  <c r="S678" i="16"/>
  <c r="S677" i="16"/>
  <c r="S676" i="16"/>
  <c r="S675" i="16"/>
  <c r="S674" i="16"/>
  <c r="S673" i="16"/>
  <c r="S672" i="16"/>
  <c r="S671" i="16"/>
  <c r="S670" i="16"/>
  <c r="S669" i="16"/>
  <c r="S668" i="16"/>
  <c r="S667" i="16"/>
  <c r="S666" i="16"/>
  <c r="S665" i="16"/>
  <c r="S664" i="16"/>
  <c r="S663" i="16"/>
  <c r="S662" i="16"/>
  <c r="S661" i="16"/>
  <c r="S660" i="16"/>
  <c r="S659" i="16"/>
  <c r="S658" i="16"/>
  <c r="S657" i="16"/>
  <c r="S656" i="16"/>
  <c r="S655" i="16"/>
  <c r="S654" i="16"/>
  <c r="S653" i="16"/>
  <c r="S652" i="16"/>
  <c r="S651" i="16"/>
  <c r="S650" i="16"/>
  <c r="S649" i="16"/>
  <c r="S648" i="16"/>
  <c r="S647" i="16"/>
  <c r="S646" i="16"/>
  <c r="S645" i="16"/>
  <c r="S644" i="16"/>
  <c r="S643" i="16"/>
  <c r="S642" i="16"/>
  <c r="S641" i="16"/>
  <c r="S640" i="16"/>
  <c r="S639" i="16"/>
  <c r="S638" i="16"/>
  <c r="S637" i="16"/>
  <c r="S636" i="16"/>
  <c r="S635" i="16"/>
  <c r="S634" i="16"/>
  <c r="S633" i="16"/>
  <c r="S632" i="16"/>
  <c r="S631" i="16"/>
  <c r="S630" i="16"/>
  <c r="S629" i="16"/>
  <c r="S628" i="16"/>
  <c r="S627" i="16"/>
  <c r="S626" i="16"/>
  <c r="S625" i="16"/>
  <c r="S624" i="16"/>
  <c r="S623" i="16"/>
  <c r="S622" i="16"/>
  <c r="S621" i="16"/>
  <c r="S620" i="16"/>
  <c r="S619" i="16"/>
  <c r="S618" i="16"/>
  <c r="S617" i="16"/>
  <c r="S616" i="16"/>
  <c r="S615" i="16"/>
  <c r="S614" i="16"/>
  <c r="S613" i="16"/>
  <c r="S612" i="16"/>
  <c r="S611" i="16"/>
  <c r="S610" i="16"/>
  <c r="S609" i="16"/>
  <c r="S608" i="16"/>
  <c r="S607" i="16"/>
  <c r="S606" i="16"/>
  <c r="S605" i="16"/>
  <c r="S604" i="16"/>
  <c r="S603" i="16"/>
  <c r="S602" i="16"/>
  <c r="S601" i="16"/>
  <c r="S600" i="16"/>
  <c r="S599" i="16"/>
  <c r="S598" i="16"/>
  <c r="S597" i="16"/>
  <c r="S596" i="16"/>
  <c r="S595" i="16"/>
  <c r="S594" i="16"/>
  <c r="S593" i="16"/>
  <c r="S592" i="16"/>
  <c r="S591" i="16"/>
  <c r="S590" i="16"/>
  <c r="S589" i="16"/>
  <c r="S588" i="16"/>
  <c r="S587" i="16"/>
  <c r="S586" i="16"/>
  <c r="S585" i="16"/>
  <c r="S584" i="16"/>
  <c r="S583" i="16"/>
  <c r="S582" i="16"/>
  <c r="S581" i="16"/>
  <c r="S580" i="16"/>
  <c r="S579" i="16"/>
  <c r="S578" i="16"/>
  <c r="S577" i="16"/>
  <c r="S576" i="16"/>
  <c r="S575" i="16"/>
  <c r="S574" i="16"/>
  <c r="S573" i="16"/>
  <c r="S572" i="16"/>
  <c r="S571" i="16"/>
  <c r="S570" i="16"/>
  <c r="S569" i="16"/>
  <c r="S568" i="16"/>
  <c r="S567" i="16"/>
  <c r="S566" i="16"/>
  <c r="S565" i="16"/>
  <c r="S564" i="16"/>
  <c r="S563" i="16"/>
  <c r="S562" i="16"/>
  <c r="S561" i="16"/>
  <c r="S560" i="16"/>
  <c r="S559" i="16"/>
  <c r="S558" i="16"/>
  <c r="S557" i="16"/>
  <c r="S556" i="16"/>
  <c r="S555" i="16"/>
  <c r="S554" i="16"/>
  <c r="S553" i="16"/>
  <c r="S552" i="16"/>
  <c r="S551" i="16"/>
  <c r="S550" i="16"/>
  <c r="S549" i="16"/>
  <c r="S548" i="16"/>
  <c r="S547" i="16"/>
  <c r="S546" i="16"/>
  <c r="S545" i="16"/>
  <c r="S544" i="16"/>
  <c r="S543" i="16"/>
  <c r="S542" i="16"/>
  <c r="S541" i="16"/>
  <c r="S540" i="16"/>
  <c r="S539" i="16"/>
  <c r="S538" i="16"/>
  <c r="S537" i="16"/>
  <c r="S536" i="16"/>
  <c r="S535" i="16"/>
  <c r="S534" i="16"/>
  <c r="S533" i="16"/>
  <c r="S532" i="16"/>
  <c r="S531" i="16"/>
  <c r="S530" i="16"/>
  <c r="S529" i="16"/>
  <c r="S528" i="16"/>
  <c r="S527" i="16"/>
  <c r="S526" i="16"/>
  <c r="S525" i="16"/>
  <c r="S524" i="16"/>
  <c r="S523" i="16"/>
  <c r="S522" i="16"/>
  <c r="S521" i="16"/>
  <c r="S520" i="16"/>
  <c r="S519" i="16"/>
  <c r="S518" i="16"/>
  <c r="S517" i="16"/>
  <c r="S516" i="16"/>
  <c r="S515" i="16"/>
  <c r="S514" i="16"/>
  <c r="S513" i="16"/>
  <c r="S512" i="16"/>
  <c r="S511" i="16"/>
  <c r="S510" i="16"/>
  <c r="S509" i="16"/>
  <c r="S508" i="16"/>
  <c r="S507" i="16"/>
  <c r="S506" i="16"/>
  <c r="S505" i="16"/>
  <c r="S504" i="16"/>
  <c r="S503" i="16"/>
  <c r="S502" i="16"/>
  <c r="S501" i="16"/>
  <c r="S500" i="16"/>
  <c r="S499" i="16"/>
  <c r="S498" i="16"/>
  <c r="S497" i="16"/>
  <c r="S496" i="16"/>
  <c r="S495" i="16"/>
  <c r="S494" i="16"/>
  <c r="S493" i="16"/>
  <c r="S492" i="16"/>
  <c r="S491" i="16"/>
  <c r="S490" i="16"/>
  <c r="S489" i="16"/>
  <c r="S488" i="16"/>
  <c r="S487" i="16"/>
  <c r="S68" i="16"/>
  <c r="S67" i="16"/>
  <c r="S66" i="16"/>
  <c r="S65" i="16"/>
  <c r="S64" i="16"/>
  <c r="S63" i="16"/>
  <c r="S62" i="16"/>
  <c r="S61" i="16"/>
  <c r="S60" i="16"/>
  <c r="S59" i="16"/>
  <c r="S58" i="16"/>
  <c r="S57" i="16"/>
  <c r="S56" i="16"/>
  <c r="S55" i="16"/>
  <c r="S54" i="16"/>
  <c r="S53" i="16"/>
  <c r="S52" i="16"/>
  <c r="S51" i="16"/>
  <c r="S50" i="16"/>
  <c r="S49" i="16"/>
  <c r="S48" i="16"/>
  <c r="S47" i="16"/>
  <c r="S46" i="16"/>
  <c r="S45" i="16"/>
  <c r="S44" i="16"/>
  <c r="S43" i="16"/>
  <c r="S42" i="16"/>
  <c r="S41" i="16"/>
  <c r="S40" i="16"/>
  <c r="S39" i="16"/>
  <c r="S38" i="16"/>
  <c r="S37" i="16"/>
  <c r="S36" i="16"/>
  <c r="S35" i="16"/>
  <c r="S34" i="16"/>
  <c r="S33" i="16"/>
  <c r="S32" i="16"/>
  <c r="S31" i="16"/>
  <c r="S30" i="16"/>
  <c r="S29" i="16"/>
  <c r="S28" i="16"/>
  <c r="S27" i="16"/>
  <c r="S26" i="16"/>
  <c r="S25" i="16"/>
  <c r="S24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S10" i="16"/>
  <c r="S9" i="16"/>
  <c r="S8" i="16"/>
  <c r="S7" i="16"/>
  <c r="S6" i="16"/>
  <c r="S5" i="16"/>
  <c r="S4" i="16"/>
  <c r="S3" i="16"/>
  <c r="S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116" i="16"/>
  <c r="L117" i="16"/>
  <c r="L118" i="16"/>
  <c r="L119" i="16"/>
  <c r="L120" i="16"/>
  <c r="L121" i="16"/>
  <c r="L122" i="16"/>
  <c r="L123" i="16"/>
  <c r="L124" i="16"/>
  <c r="L125" i="16"/>
  <c r="L126" i="16"/>
  <c r="L127" i="16"/>
  <c r="L128" i="16"/>
  <c r="L129" i="16"/>
  <c r="L130" i="16"/>
  <c r="L131" i="16"/>
  <c r="L132" i="16"/>
  <c r="L133" i="16"/>
  <c r="L134" i="16"/>
  <c r="L135" i="16"/>
  <c r="L136" i="16"/>
  <c r="L137" i="16"/>
  <c r="L138" i="16"/>
  <c r="L139" i="16"/>
  <c r="L140" i="16"/>
  <c r="L141" i="16"/>
  <c r="L142" i="16"/>
  <c r="L143" i="16"/>
  <c r="L144" i="16"/>
  <c r="L145" i="16"/>
  <c r="L146" i="16"/>
  <c r="L147" i="16"/>
  <c r="L148" i="16"/>
  <c r="L149" i="16"/>
  <c r="L150" i="16"/>
  <c r="L151" i="16"/>
  <c r="L152" i="16"/>
  <c r="L153" i="16"/>
  <c r="L154" i="16"/>
  <c r="L155" i="16"/>
  <c r="L156" i="16"/>
  <c r="L157" i="16"/>
  <c r="L158" i="16"/>
  <c r="L159" i="16"/>
  <c r="L160" i="16"/>
  <c r="L161" i="16"/>
  <c r="L162" i="16"/>
  <c r="L163" i="16"/>
  <c r="L164" i="16"/>
  <c r="L165" i="16"/>
  <c r="L166" i="16"/>
  <c r="L167" i="16"/>
  <c r="L168" i="16"/>
  <c r="L169" i="16"/>
  <c r="L170" i="16"/>
  <c r="L171" i="16"/>
  <c r="L172" i="16"/>
  <c r="L173" i="16"/>
  <c r="L174" i="16"/>
  <c r="L175" i="16"/>
  <c r="L176" i="16"/>
  <c r="L177" i="16"/>
  <c r="L178" i="16"/>
  <c r="L179" i="16"/>
  <c r="L180" i="16"/>
  <c r="L181" i="16"/>
  <c r="L182" i="16"/>
  <c r="L183" i="16"/>
  <c r="L184" i="16"/>
  <c r="L185" i="16"/>
  <c r="L186" i="16"/>
  <c r="L187" i="16"/>
  <c r="L188" i="16"/>
  <c r="L189" i="16"/>
  <c r="L190" i="16"/>
  <c r="L191" i="16"/>
  <c r="L192" i="16"/>
  <c r="L193" i="16"/>
  <c r="L194" i="16"/>
  <c r="L195" i="16"/>
  <c r="L196" i="16"/>
  <c r="L197" i="16"/>
  <c r="L198" i="16"/>
  <c r="L199" i="16"/>
  <c r="L200" i="16"/>
  <c r="L201" i="16"/>
  <c r="L202" i="16"/>
  <c r="L203" i="16"/>
  <c r="L204" i="16"/>
  <c r="L205" i="16"/>
  <c r="L206" i="16"/>
  <c r="L207" i="16"/>
  <c r="L208" i="16"/>
  <c r="L209" i="16"/>
  <c r="L210" i="16"/>
  <c r="L211" i="16"/>
  <c r="L212" i="16"/>
  <c r="L213" i="16"/>
  <c r="L214" i="16"/>
  <c r="L215" i="16"/>
  <c r="L216" i="16"/>
  <c r="L217" i="16"/>
  <c r="L218" i="16"/>
  <c r="L219" i="16"/>
  <c r="L220" i="16"/>
  <c r="L221" i="16"/>
  <c r="L222" i="16"/>
  <c r="L223" i="16"/>
  <c r="L224" i="16"/>
  <c r="L225" i="16"/>
  <c r="L226" i="16"/>
  <c r="L227" i="16"/>
  <c r="L228" i="16"/>
  <c r="L229" i="16"/>
  <c r="L230" i="16"/>
  <c r="L231" i="16"/>
  <c r="L232" i="16"/>
  <c r="L233" i="16"/>
  <c r="L234" i="16"/>
  <c r="L235" i="16"/>
  <c r="L236" i="16"/>
  <c r="L237" i="16"/>
  <c r="L238" i="16"/>
  <c r="L239" i="16"/>
  <c r="L240" i="16"/>
  <c r="L241" i="16"/>
  <c r="L242" i="16"/>
  <c r="L243" i="16"/>
  <c r="L244" i="16"/>
  <c r="L245" i="16"/>
  <c r="L246" i="16"/>
  <c r="L247" i="16"/>
  <c r="L248" i="16"/>
  <c r="L249" i="16"/>
  <c r="L250" i="16"/>
  <c r="L251" i="16"/>
  <c r="L252" i="16"/>
  <c r="L253" i="16"/>
  <c r="L254" i="16"/>
  <c r="L255" i="16"/>
  <c r="L256" i="16"/>
  <c r="L257" i="16"/>
  <c r="L258" i="16"/>
  <c r="L259" i="16"/>
  <c r="L260" i="16"/>
  <c r="L261" i="16"/>
  <c r="L262" i="16"/>
  <c r="L263" i="16"/>
  <c r="L264" i="16"/>
  <c r="L265" i="16"/>
  <c r="L266" i="16"/>
  <c r="L267" i="16"/>
  <c r="L268" i="16"/>
  <c r="L269" i="16"/>
  <c r="L270" i="16"/>
  <c r="L271" i="16"/>
  <c r="L272" i="16"/>
  <c r="L273" i="16"/>
  <c r="L274" i="16"/>
  <c r="L275" i="16"/>
  <c r="L276" i="16"/>
  <c r="L277" i="16"/>
  <c r="L278" i="16"/>
  <c r="L279" i="16"/>
  <c r="L280" i="16"/>
  <c r="L281" i="16"/>
  <c r="L282" i="16"/>
  <c r="L283" i="16"/>
  <c r="L284" i="16"/>
  <c r="L285" i="16"/>
  <c r="L286" i="16"/>
  <c r="L287" i="16"/>
  <c r="L288" i="16"/>
  <c r="L289" i="16"/>
  <c r="L290" i="16"/>
  <c r="L291" i="16"/>
  <c r="L292" i="16"/>
  <c r="L293" i="16"/>
  <c r="L294" i="16"/>
  <c r="L295" i="16"/>
  <c r="L296" i="16"/>
  <c r="L297" i="16"/>
  <c r="L298" i="16"/>
  <c r="L299" i="16"/>
  <c r="L300" i="16"/>
  <c r="L301" i="16"/>
  <c r="L302" i="16"/>
  <c r="L303" i="16"/>
  <c r="L304" i="16"/>
  <c r="L305" i="16"/>
  <c r="L306" i="16"/>
  <c r="L307" i="16"/>
  <c r="L308" i="16"/>
  <c r="L309" i="16"/>
  <c r="L310" i="16"/>
  <c r="L311" i="16"/>
  <c r="L312" i="16"/>
  <c r="L313" i="16"/>
  <c r="L314" i="16"/>
  <c r="L315" i="16"/>
  <c r="L316" i="16"/>
  <c r="L317" i="16"/>
  <c r="L318" i="16"/>
  <c r="L319" i="16"/>
  <c r="L320" i="16"/>
  <c r="L321" i="16"/>
  <c r="L322" i="16"/>
  <c r="L323" i="16"/>
  <c r="L324" i="16"/>
  <c r="L325" i="16"/>
  <c r="L326" i="16"/>
  <c r="L327" i="16"/>
  <c r="L328" i="16"/>
  <c r="L329" i="16"/>
  <c r="L330" i="16"/>
  <c r="L331" i="16"/>
  <c r="L332" i="16"/>
  <c r="L333" i="16"/>
  <c r="L334" i="16"/>
  <c r="L335" i="16"/>
  <c r="L336" i="16"/>
  <c r="L337" i="16"/>
  <c r="L338" i="16"/>
  <c r="L339" i="16"/>
  <c r="L340" i="16"/>
  <c r="L341" i="16"/>
  <c r="L342" i="16"/>
  <c r="L343" i="16"/>
  <c r="L344" i="16"/>
  <c r="L345" i="16"/>
  <c r="L346" i="16"/>
  <c r="L347" i="16"/>
  <c r="L348" i="16"/>
  <c r="L349" i="16"/>
  <c r="L350" i="16"/>
  <c r="L351" i="16"/>
  <c r="L352" i="16"/>
  <c r="L353" i="16"/>
  <c r="L354" i="16"/>
  <c r="L355" i="16"/>
  <c r="L356" i="16"/>
  <c r="L357" i="16"/>
  <c r="L358" i="16"/>
  <c r="L359" i="16"/>
  <c r="L360" i="16"/>
  <c r="L361" i="16"/>
  <c r="L362" i="16"/>
  <c r="L363" i="16"/>
  <c r="L364" i="16"/>
  <c r="L365" i="16"/>
  <c r="L366" i="16"/>
  <c r="L367" i="16"/>
  <c r="L368" i="16"/>
  <c r="L369" i="16"/>
  <c r="L370" i="16"/>
  <c r="L371" i="16"/>
  <c r="L372" i="16"/>
  <c r="L373" i="16"/>
  <c r="L374" i="16"/>
  <c r="L375" i="16"/>
  <c r="L376" i="16"/>
  <c r="L377" i="16"/>
  <c r="L378" i="16"/>
  <c r="L379" i="16"/>
  <c r="L380" i="16"/>
  <c r="L381" i="16"/>
  <c r="L382" i="16"/>
  <c r="L383" i="16"/>
  <c r="L384" i="16"/>
  <c r="L385" i="16"/>
  <c r="L386" i="16"/>
  <c r="L387" i="16"/>
  <c r="L388" i="16"/>
  <c r="L389" i="16"/>
  <c r="L390" i="16"/>
  <c r="L391" i="16"/>
  <c r="L392" i="16"/>
  <c r="L393" i="16"/>
  <c r="L394" i="16"/>
  <c r="L395" i="16"/>
  <c r="L396" i="16"/>
  <c r="L397" i="16"/>
  <c r="L398" i="16"/>
  <c r="L399" i="16"/>
  <c r="L400" i="16"/>
  <c r="L401" i="16"/>
  <c r="L402" i="16"/>
  <c r="L403" i="16"/>
  <c r="L404" i="16"/>
  <c r="L405" i="16"/>
  <c r="L406" i="16"/>
  <c r="L407" i="16"/>
  <c r="L408" i="16"/>
  <c r="L409" i="16"/>
  <c r="L410" i="16"/>
  <c r="L411" i="16"/>
  <c r="L412" i="16"/>
  <c r="L413" i="16"/>
  <c r="L414" i="16"/>
  <c r="L415" i="16"/>
  <c r="L416" i="16"/>
  <c r="L417" i="16"/>
  <c r="L418" i="16"/>
  <c r="L419" i="16"/>
  <c r="L420" i="16"/>
  <c r="L421" i="16"/>
  <c r="L422" i="16"/>
  <c r="L423" i="16"/>
  <c r="L424" i="16"/>
  <c r="L425" i="16"/>
  <c r="L426" i="16"/>
  <c r="L427" i="16"/>
  <c r="L428" i="16"/>
  <c r="L429" i="16"/>
  <c r="L430" i="16"/>
  <c r="L431" i="16"/>
  <c r="L432" i="16"/>
  <c r="L433" i="16"/>
  <c r="L434" i="16"/>
  <c r="L435" i="16"/>
  <c r="L436" i="16"/>
  <c r="L437" i="16"/>
  <c r="L438" i="16"/>
  <c r="L439" i="16"/>
  <c r="L440" i="16"/>
  <c r="L441" i="16"/>
  <c r="L442" i="16"/>
  <c r="L443" i="16"/>
  <c r="L444" i="16"/>
  <c r="L445" i="16"/>
  <c r="L446" i="16"/>
  <c r="L447" i="16"/>
  <c r="L448" i="16"/>
  <c r="L449" i="16"/>
  <c r="L450" i="16"/>
  <c r="L451" i="16"/>
  <c r="L452" i="16"/>
  <c r="L453" i="16"/>
  <c r="L454" i="16"/>
  <c r="L455" i="16"/>
  <c r="L456" i="16"/>
  <c r="L457" i="16"/>
  <c r="L458" i="16"/>
  <c r="L459" i="16"/>
  <c r="L460" i="16"/>
  <c r="L461" i="16"/>
  <c r="L462" i="16"/>
  <c r="L463" i="16"/>
  <c r="L464" i="16"/>
  <c r="L465" i="16"/>
  <c r="L466" i="16"/>
  <c r="L467" i="16"/>
  <c r="L468" i="16"/>
  <c r="L469" i="16"/>
  <c r="L470" i="16"/>
  <c r="L471" i="16"/>
  <c r="L472" i="16"/>
  <c r="L473" i="16"/>
  <c r="L474" i="16"/>
  <c r="L475" i="16"/>
  <c r="L476" i="16"/>
  <c r="L477" i="16"/>
  <c r="L478" i="16"/>
  <c r="L479" i="16"/>
  <c r="L480" i="16"/>
  <c r="L481" i="16"/>
  <c r="L482" i="16"/>
  <c r="L483" i="16"/>
  <c r="L484" i="16"/>
  <c r="L485" i="16"/>
  <c r="L486" i="16"/>
  <c r="L487" i="16"/>
  <c r="L488" i="16"/>
  <c r="L489" i="16"/>
  <c r="L490" i="16"/>
  <c r="L491" i="16"/>
  <c r="L492" i="16"/>
  <c r="L493" i="16"/>
  <c r="L494" i="16"/>
  <c r="L495" i="16"/>
  <c r="L496" i="16"/>
  <c r="L497" i="16"/>
  <c r="L498" i="16"/>
  <c r="L499" i="16"/>
  <c r="L500" i="16"/>
  <c r="L501" i="16"/>
  <c r="L502" i="16"/>
  <c r="L503" i="16"/>
  <c r="L504" i="16"/>
  <c r="L505" i="16"/>
  <c r="L506" i="16"/>
  <c r="L507" i="16"/>
  <c r="L508" i="16"/>
  <c r="L509" i="16"/>
  <c r="L510" i="16"/>
  <c r="L511" i="16"/>
  <c r="L512" i="16"/>
  <c r="L513" i="16"/>
  <c r="L514" i="16"/>
  <c r="L515" i="16"/>
  <c r="L516" i="16"/>
  <c r="L517" i="16"/>
  <c r="L518" i="16"/>
  <c r="L519" i="16"/>
  <c r="L520" i="16"/>
  <c r="L521" i="16"/>
  <c r="L522" i="16"/>
  <c r="L523" i="16"/>
  <c r="L524" i="16"/>
  <c r="L525" i="16"/>
  <c r="L526" i="16"/>
  <c r="L527" i="16"/>
  <c r="L528" i="16"/>
  <c r="L529" i="16"/>
  <c r="L530" i="16"/>
  <c r="L531" i="16"/>
  <c r="L532" i="16"/>
  <c r="L533" i="16"/>
  <c r="L534" i="16"/>
  <c r="L535" i="16"/>
  <c r="L536" i="16"/>
  <c r="L537" i="16"/>
  <c r="L538" i="16"/>
  <c r="L539" i="16"/>
  <c r="L540" i="16"/>
  <c r="L541" i="16"/>
  <c r="L542" i="16"/>
  <c r="L543" i="16"/>
  <c r="L544" i="16"/>
  <c r="L545" i="16"/>
  <c r="L546" i="16"/>
  <c r="L547" i="16"/>
  <c r="L548" i="16"/>
  <c r="L549" i="16"/>
  <c r="L550" i="16"/>
  <c r="L551" i="16"/>
  <c r="L552" i="16"/>
  <c r="L553" i="16"/>
  <c r="L554" i="16"/>
  <c r="L555" i="16"/>
  <c r="L556" i="16"/>
  <c r="L557" i="16"/>
  <c r="L558" i="16"/>
  <c r="L559" i="16"/>
  <c r="L560" i="16"/>
  <c r="L561" i="16"/>
  <c r="L562" i="16"/>
  <c r="L563" i="16"/>
  <c r="L564" i="16"/>
  <c r="L565" i="16"/>
  <c r="L566" i="16"/>
  <c r="L567" i="16"/>
  <c r="L568" i="16"/>
  <c r="L569" i="16"/>
  <c r="L570" i="16"/>
  <c r="L571" i="16"/>
  <c r="L572" i="16"/>
  <c r="L573" i="16"/>
  <c r="L574" i="16"/>
  <c r="L575" i="16"/>
  <c r="L576" i="16"/>
  <c r="L577" i="16"/>
  <c r="L578" i="16"/>
  <c r="L579" i="16"/>
  <c r="L580" i="16"/>
  <c r="L581" i="16"/>
  <c r="L582" i="16"/>
  <c r="L583" i="16"/>
  <c r="L584" i="16"/>
  <c r="L585" i="16"/>
  <c r="L586" i="16"/>
  <c r="L587" i="16"/>
  <c r="L588" i="16"/>
  <c r="L589" i="16"/>
  <c r="L590" i="16"/>
  <c r="L591" i="16"/>
  <c r="L592" i="16"/>
  <c r="L593" i="16"/>
  <c r="L594" i="16"/>
  <c r="L595" i="16"/>
  <c r="L596" i="16"/>
  <c r="L597" i="16"/>
  <c r="L598" i="16"/>
  <c r="L599" i="16"/>
  <c r="L600" i="16"/>
  <c r="L601" i="16"/>
  <c r="L602" i="16"/>
  <c r="L603" i="16"/>
  <c r="L604" i="16"/>
  <c r="L605" i="16"/>
  <c r="L606" i="16"/>
  <c r="L607" i="16"/>
  <c r="L608" i="16"/>
  <c r="L609" i="16"/>
  <c r="L610" i="16"/>
  <c r="L611" i="16"/>
  <c r="L612" i="16"/>
  <c r="L613" i="16"/>
  <c r="L614" i="16"/>
  <c r="L615" i="16"/>
  <c r="L616" i="16"/>
  <c r="L617" i="16"/>
  <c r="L618" i="16"/>
  <c r="L619" i="16"/>
  <c r="L620" i="16"/>
  <c r="L621" i="16"/>
  <c r="L622" i="16"/>
  <c r="L623" i="16"/>
  <c r="L624" i="16"/>
  <c r="L625" i="16"/>
  <c r="L626" i="16"/>
  <c r="L627" i="16"/>
  <c r="L628" i="16"/>
  <c r="L629" i="16"/>
  <c r="L630" i="16"/>
  <c r="L631" i="16"/>
  <c r="L632" i="16"/>
  <c r="L633" i="16"/>
  <c r="L634" i="16"/>
  <c r="L635" i="16"/>
  <c r="L636" i="16"/>
  <c r="L637" i="16"/>
  <c r="L638" i="16"/>
  <c r="L639" i="16"/>
  <c r="L640" i="16"/>
  <c r="L641" i="16"/>
  <c r="L642" i="16"/>
  <c r="L643" i="16"/>
  <c r="L644" i="16"/>
  <c r="L645" i="16"/>
  <c r="L646" i="16"/>
  <c r="L647" i="16"/>
  <c r="L648" i="16"/>
  <c r="L649" i="16"/>
  <c r="L650" i="16"/>
  <c r="L651" i="16"/>
  <c r="L652" i="16"/>
  <c r="L653" i="16"/>
  <c r="L654" i="16"/>
  <c r="L655" i="16"/>
  <c r="L656" i="16"/>
  <c r="L657" i="16"/>
  <c r="L658" i="16"/>
  <c r="L659" i="16"/>
  <c r="L660" i="16"/>
  <c r="L661" i="16"/>
  <c r="L662" i="16"/>
  <c r="L663" i="16"/>
  <c r="L664" i="16"/>
  <c r="L665" i="16"/>
  <c r="L666" i="16"/>
  <c r="L667" i="16"/>
  <c r="L668" i="16"/>
  <c r="L669" i="16"/>
  <c r="L670" i="16"/>
  <c r="L671" i="16"/>
  <c r="L672" i="16"/>
  <c r="L673" i="16"/>
  <c r="L674" i="16"/>
  <c r="L675" i="16"/>
  <c r="L676" i="16"/>
  <c r="L677" i="16"/>
  <c r="L678" i="16"/>
  <c r="L679" i="16"/>
  <c r="L680" i="16"/>
  <c r="L681" i="16"/>
  <c r="L682" i="16"/>
  <c r="L683" i="16"/>
  <c r="L684" i="16"/>
  <c r="L685" i="16"/>
  <c r="L686" i="16"/>
  <c r="L687" i="16"/>
  <c r="L688" i="16"/>
  <c r="L689" i="16"/>
  <c r="L690" i="16"/>
  <c r="L691" i="16"/>
  <c r="L692" i="16"/>
  <c r="L693" i="16"/>
  <c r="L694" i="16"/>
  <c r="L695" i="16"/>
  <c r="L696" i="16"/>
  <c r="L697" i="16"/>
  <c r="L698" i="16"/>
  <c r="L699" i="16"/>
  <c r="L700" i="16"/>
  <c r="L701" i="16"/>
  <c r="L702" i="16"/>
  <c r="L703" i="16"/>
  <c r="L704" i="16"/>
  <c r="L705" i="16"/>
  <c r="L706" i="16"/>
  <c r="L707" i="16"/>
  <c r="L708" i="16"/>
  <c r="L709" i="16"/>
  <c r="L710" i="16"/>
  <c r="L711" i="16"/>
  <c r="L712" i="16"/>
  <c r="L713" i="16"/>
  <c r="L714" i="16"/>
  <c r="L715" i="16"/>
  <c r="L716" i="16"/>
  <c r="L717" i="16"/>
  <c r="L718" i="16"/>
  <c r="L719" i="16"/>
  <c r="L720" i="16"/>
  <c r="L721" i="16"/>
  <c r="L722" i="16"/>
  <c r="L723" i="16"/>
  <c r="L724" i="16"/>
  <c r="L725" i="16"/>
  <c r="L726" i="16"/>
  <c r="L727" i="16"/>
  <c r="L728" i="16"/>
  <c r="L729" i="16"/>
  <c r="L730" i="16"/>
  <c r="L731" i="16"/>
  <c r="L732" i="16"/>
  <c r="L733" i="16"/>
  <c r="L734" i="16"/>
  <c r="L735" i="16"/>
  <c r="L736" i="16"/>
  <c r="L737" i="16"/>
  <c r="L738" i="16"/>
  <c r="L739" i="16"/>
  <c r="L740" i="16"/>
  <c r="L741" i="16"/>
  <c r="L742" i="16"/>
  <c r="L743" i="16"/>
  <c r="L744" i="16"/>
  <c r="L745" i="16"/>
  <c r="L746" i="16"/>
  <c r="L747" i="16"/>
  <c r="L748" i="16"/>
  <c r="L749" i="16"/>
  <c r="L750" i="16"/>
  <c r="L751" i="16"/>
  <c r="L752" i="16"/>
  <c r="L753" i="16"/>
  <c r="L754" i="16"/>
  <c r="L755" i="16"/>
  <c r="L756" i="16"/>
  <c r="L757" i="16"/>
  <c r="L758" i="16"/>
  <c r="L2" i="16"/>
  <c r="H758" i="16"/>
  <c r="G758" i="16"/>
  <c r="B758" i="16"/>
  <c r="C758" i="16" s="1"/>
  <c r="H757" i="16"/>
  <c r="G757" i="16"/>
  <c r="B757" i="16"/>
  <c r="C757" i="16" s="1"/>
  <c r="H756" i="16"/>
  <c r="J756" i="16" s="1"/>
  <c r="G756" i="16"/>
  <c r="B756" i="16"/>
  <c r="C756" i="16" s="1"/>
  <c r="H755" i="16"/>
  <c r="J755" i="16" s="1"/>
  <c r="G755" i="16"/>
  <c r="B755" i="16"/>
  <c r="C755" i="16" s="1"/>
  <c r="H754" i="16"/>
  <c r="G754" i="16"/>
  <c r="B754" i="16"/>
  <c r="C754" i="16" s="1"/>
  <c r="H753" i="16"/>
  <c r="G753" i="16"/>
  <c r="B753" i="16"/>
  <c r="C753" i="16" s="1"/>
  <c r="H752" i="16"/>
  <c r="G752" i="16"/>
  <c r="B752" i="16"/>
  <c r="C752" i="16" s="1"/>
  <c r="H751" i="16"/>
  <c r="G751" i="16"/>
  <c r="B751" i="16"/>
  <c r="C751" i="16" s="1"/>
  <c r="H750" i="16"/>
  <c r="J750" i="16" s="1"/>
  <c r="G750" i="16"/>
  <c r="B750" i="16"/>
  <c r="C750" i="16" s="1"/>
  <c r="H749" i="16"/>
  <c r="G749" i="16"/>
  <c r="B749" i="16"/>
  <c r="C749" i="16" s="1"/>
  <c r="H748" i="16"/>
  <c r="J748" i="16" s="1"/>
  <c r="G748" i="16"/>
  <c r="B748" i="16"/>
  <c r="C748" i="16" s="1"/>
  <c r="H747" i="16"/>
  <c r="G747" i="16"/>
  <c r="B747" i="16"/>
  <c r="C747" i="16" s="1"/>
  <c r="H746" i="16"/>
  <c r="G746" i="16"/>
  <c r="B746" i="16"/>
  <c r="C746" i="16" s="1"/>
  <c r="H745" i="16"/>
  <c r="G745" i="16"/>
  <c r="B745" i="16"/>
  <c r="C745" i="16" s="1"/>
  <c r="H744" i="16"/>
  <c r="G744" i="16"/>
  <c r="B744" i="16"/>
  <c r="C744" i="16" s="1"/>
  <c r="H743" i="16"/>
  <c r="J743" i="16" s="1"/>
  <c r="G743" i="16"/>
  <c r="B743" i="16"/>
  <c r="C743" i="16" s="1"/>
  <c r="H742" i="16"/>
  <c r="G742" i="16"/>
  <c r="B742" i="16"/>
  <c r="C742" i="16" s="1"/>
  <c r="H741" i="16"/>
  <c r="G741" i="16"/>
  <c r="B741" i="16"/>
  <c r="C741" i="16" s="1"/>
  <c r="H740" i="16"/>
  <c r="J740" i="16" s="1"/>
  <c r="G740" i="16"/>
  <c r="B740" i="16"/>
  <c r="C740" i="16" s="1"/>
  <c r="H739" i="16"/>
  <c r="G739" i="16"/>
  <c r="B739" i="16"/>
  <c r="C739" i="16" s="1"/>
  <c r="H738" i="16"/>
  <c r="G738" i="16"/>
  <c r="B738" i="16"/>
  <c r="C738" i="16" s="1"/>
  <c r="H737" i="16"/>
  <c r="G737" i="16"/>
  <c r="B737" i="16"/>
  <c r="C737" i="16" s="1"/>
  <c r="H736" i="16"/>
  <c r="G736" i="16"/>
  <c r="B736" i="16"/>
  <c r="C736" i="16" s="1"/>
  <c r="H735" i="16"/>
  <c r="G735" i="16"/>
  <c r="B735" i="16"/>
  <c r="C735" i="16" s="1"/>
  <c r="H734" i="16"/>
  <c r="G734" i="16"/>
  <c r="B734" i="16"/>
  <c r="C734" i="16" s="1"/>
  <c r="H733" i="16"/>
  <c r="G733" i="16"/>
  <c r="B733" i="16"/>
  <c r="C733" i="16" s="1"/>
  <c r="H732" i="16"/>
  <c r="J732" i="16" s="1"/>
  <c r="G732" i="16"/>
  <c r="B732" i="16"/>
  <c r="C732" i="16" s="1"/>
  <c r="H731" i="16"/>
  <c r="G731" i="16"/>
  <c r="B731" i="16"/>
  <c r="C731" i="16" s="1"/>
  <c r="H730" i="16"/>
  <c r="J730" i="16" s="1"/>
  <c r="G730" i="16"/>
  <c r="B730" i="16"/>
  <c r="C730" i="16" s="1"/>
  <c r="H729" i="16"/>
  <c r="G729" i="16"/>
  <c r="B729" i="16"/>
  <c r="C729" i="16" s="1"/>
  <c r="H728" i="16"/>
  <c r="G728" i="16"/>
  <c r="B728" i="16"/>
  <c r="C728" i="16" s="1"/>
  <c r="H727" i="16"/>
  <c r="G727" i="16"/>
  <c r="B727" i="16"/>
  <c r="C727" i="16" s="1"/>
  <c r="H726" i="16"/>
  <c r="G726" i="16"/>
  <c r="B726" i="16"/>
  <c r="C726" i="16" s="1"/>
  <c r="H725" i="16"/>
  <c r="G725" i="16"/>
  <c r="B725" i="16"/>
  <c r="C725" i="16" s="1"/>
  <c r="H724" i="16"/>
  <c r="G724" i="16"/>
  <c r="B724" i="16"/>
  <c r="C724" i="16" s="1"/>
  <c r="H723" i="16"/>
  <c r="G723" i="16"/>
  <c r="B723" i="16"/>
  <c r="C723" i="16" s="1"/>
  <c r="H722" i="16"/>
  <c r="J722" i="16" s="1"/>
  <c r="G722" i="16"/>
  <c r="B722" i="16"/>
  <c r="C722" i="16" s="1"/>
  <c r="H721" i="16"/>
  <c r="G721" i="16"/>
  <c r="B721" i="16"/>
  <c r="C721" i="16" s="1"/>
  <c r="H720" i="16"/>
  <c r="G720" i="16"/>
  <c r="B720" i="16"/>
  <c r="C720" i="16" s="1"/>
  <c r="H719" i="16"/>
  <c r="J719" i="16" s="1"/>
  <c r="G719" i="16"/>
  <c r="B719" i="16"/>
  <c r="C719" i="16" s="1"/>
  <c r="H718" i="16"/>
  <c r="G718" i="16"/>
  <c r="B718" i="16"/>
  <c r="C718" i="16" s="1"/>
  <c r="H717" i="16"/>
  <c r="G717" i="16"/>
  <c r="B717" i="16"/>
  <c r="C717" i="16" s="1"/>
  <c r="H716" i="16"/>
  <c r="G716" i="16"/>
  <c r="B716" i="16"/>
  <c r="C716" i="16" s="1"/>
  <c r="H715" i="16"/>
  <c r="G715" i="16"/>
  <c r="B715" i="16"/>
  <c r="C715" i="16" s="1"/>
  <c r="H714" i="16"/>
  <c r="G714" i="16"/>
  <c r="B714" i="16"/>
  <c r="C714" i="16" s="1"/>
  <c r="H713" i="16"/>
  <c r="G713" i="16"/>
  <c r="B713" i="16"/>
  <c r="C713" i="16" s="1"/>
  <c r="H712" i="16"/>
  <c r="G712" i="16"/>
  <c r="B712" i="16"/>
  <c r="C712" i="16" s="1"/>
  <c r="H711" i="16"/>
  <c r="J711" i="16" s="1"/>
  <c r="G711" i="16"/>
  <c r="B711" i="16"/>
  <c r="C711" i="16" s="1"/>
  <c r="H710" i="16"/>
  <c r="G710" i="16"/>
  <c r="B710" i="16"/>
  <c r="C710" i="16" s="1"/>
  <c r="H709" i="16"/>
  <c r="G709" i="16"/>
  <c r="B709" i="16"/>
  <c r="C709" i="16" s="1"/>
  <c r="H708" i="16"/>
  <c r="J708" i="16" s="1"/>
  <c r="G708" i="16"/>
  <c r="B708" i="16"/>
  <c r="C708" i="16" s="1"/>
  <c r="H707" i="16"/>
  <c r="G707" i="16"/>
  <c r="B707" i="16"/>
  <c r="C707" i="16" s="1"/>
  <c r="H706" i="16"/>
  <c r="G706" i="16"/>
  <c r="B706" i="16"/>
  <c r="C706" i="16" s="1"/>
  <c r="H705" i="16"/>
  <c r="G705" i="16"/>
  <c r="B705" i="16"/>
  <c r="C705" i="16" s="1"/>
  <c r="H704" i="16"/>
  <c r="G704" i="16"/>
  <c r="B704" i="16"/>
  <c r="C704" i="16" s="1"/>
  <c r="H703" i="16"/>
  <c r="G703" i="16"/>
  <c r="B703" i="16"/>
  <c r="C703" i="16" s="1"/>
  <c r="H702" i="16"/>
  <c r="G702" i="16"/>
  <c r="B702" i="16"/>
  <c r="C702" i="16" s="1"/>
  <c r="H701" i="16"/>
  <c r="G701" i="16"/>
  <c r="B701" i="16"/>
  <c r="C701" i="16" s="1"/>
  <c r="H700" i="16"/>
  <c r="J700" i="16" s="1"/>
  <c r="G700" i="16"/>
  <c r="B700" i="16"/>
  <c r="C700" i="16" s="1"/>
  <c r="H699" i="16"/>
  <c r="G699" i="16"/>
  <c r="B699" i="16"/>
  <c r="C699" i="16" s="1"/>
  <c r="H698" i="16"/>
  <c r="J698" i="16" s="1"/>
  <c r="G698" i="16"/>
  <c r="B698" i="16"/>
  <c r="C698" i="16" s="1"/>
  <c r="H697" i="16"/>
  <c r="G697" i="16"/>
  <c r="B697" i="16"/>
  <c r="C697" i="16" s="1"/>
  <c r="H696" i="16"/>
  <c r="G696" i="16"/>
  <c r="B696" i="16"/>
  <c r="C696" i="16" s="1"/>
  <c r="H695" i="16"/>
  <c r="G695" i="16"/>
  <c r="B695" i="16"/>
  <c r="C695" i="16" s="1"/>
  <c r="H694" i="16"/>
  <c r="G694" i="16"/>
  <c r="B694" i="16"/>
  <c r="C694" i="16" s="1"/>
  <c r="H693" i="16"/>
  <c r="G693" i="16"/>
  <c r="B693" i="16"/>
  <c r="C693" i="16" s="1"/>
  <c r="H692" i="16"/>
  <c r="G692" i="16"/>
  <c r="B692" i="16"/>
  <c r="C692" i="16" s="1"/>
  <c r="H691" i="16"/>
  <c r="G691" i="16"/>
  <c r="B691" i="16"/>
  <c r="C691" i="16" s="1"/>
  <c r="H690" i="16"/>
  <c r="J690" i="16" s="1"/>
  <c r="G690" i="16"/>
  <c r="B690" i="16"/>
  <c r="C690" i="16" s="1"/>
  <c r="H689" i="16"/>
  <c r="G689" i="16"/>
  <c r="B689" i="16"/>
  <c r="C689" i="16" s="1"/>
  <c r="H688" i="16"/>
  <c r="G688" i="16"/>
  <c r="B688" i="16"/>
  <c r="C688" i="16" s="1"/>
  <c r="H687" i="16"/>
  <c r="J687" i="16" s="1"/>
  <c r="G687" i="16"/>
  <c r="B687" i="16"/>
  <c r="C687" i="16" s="1"/>
  <c r="H686" i="16"/>
  <c r="G686" i="16"/>
  <c r="B686" i="16"/>
  <c r="C686" i="16" s="1"/>
  <c r="H685" i="16"/>
  <c r="G685" i="16"/>
  <c r="B685" i="16"/>
  <c r="C685" i="16" s="1"/>
  <c r="H684" i="16"/>
  <c r="G684" i="16"/>
  <c r="B684" i="16"/>
  <c r="C684" i="16" s="1"/>
  <c r="H683" i="16"/>
  <c r="G683" i="16"/>
  <c r="B683" i="16"/>
  <c r="C683" i="16" s="1"/>
  <c r="H682" i="16"/>
  <c r="G682" i="16"/>
  <c r="B682" i="16"/>
  <c r="C682" i="16" s="1"/>
  <c r="H681" i="16"/>
  <c r="G681" i="16"/>
  <c r="B681" i="16"/>
  <c r="C681" i="16" s="1"/>
  <c r="H680" i="16"/>
  <c r="G680" i="16"/>
  <c r="B680" i="16"/>
  <c r="C680" i="16" s="1"/>
  <c r="H679" i="16"/>
  <c r="J679" i="16" s="1"/>
  <c r="G679" i="16"/>
  <c r="B679" i="16"/>
  <c r="C679" i="16" s="1"/>
  <c r="H678" i="16"/>
  <c r="G678" i="16"/>
  <c r="B678" i="16"/>
  <c r="C678" i="16" s="1"/>
  <c r="H677" i="16"/>
  <c r="G677" i="16"/>
  <c r="B677" i="16"/>
  <c r="C677" i="16" s="1"/>
  <c r="H676" i="16"/>
  <c r="J676" i="16" s="1"/>
  <c r="G676" i="16"/>
  <c r="B676" i="16"/>
  <c r="C676" i="16" s="1"/>
  <c r="H675" i="16"/>
  <c r="G675" i="16"/>
  <c r="B675" i="16"/>
  <c r="C675" i="16" s="1"/>
  <c r="H674" i="16"/>
  <c r="G674" i="16"/>
  <c r="B674" i="16"/>
  <c r="C674" i="16" s="1"/>
  <c r="H673" i="16"/>
  <c r="G673" i="16"/>
  <c r="B673" i="16"/>
  <c r="C673" i="16" s="1"/>
  <c r="H672" i="16"/>
  <c r="G672" i="16"/>
  <c r="B672" i="16"/>
  <c r="C672" i="16" s="1"/>
  <c r="H671" i="16"/>
  <c r="G671" i="16"/>
  <c r="B671" i="16"/>
  <c r="C671" i="16" s="1"/>
  <c r="H670" i="16"/>
  <c r="G670" i="16"/>
  <c r="B670" i="16"/>
  <c r="C670" i="16" s="1"/>
  <c r="H669" i="16"/>
  <c r="G669" i="16"/>
  <c r="B669" i="16"/>
  <c r="C669" i="16" s="1"/>
  <c r="H668" i="16"/>
  <c r="J668" i="16" s="1"/>
  <c r="G668" i="16"/>
  <c r="B668" i="16"/>
  <c r="C668" i="16" s="1"/>
  <c r="H667" i="16"/>
  <c r="G667" i="16"/>
  <c r="B667" i="16"/>
  <c r="C667" i="16" s="1"/>
  <c r="H666" i="16"/>
  <c r="J666" i="16" s="1"/>
  <c r="G666" i="16"/>
  <c r="B666" i="16"/>
  <c r="C666" i="16" s="1"/>
  <c r="H665" i="16"/>
  <c r="G665" i="16"/>
  <c r="B665" i="16"/>
  <c r="C665" i="16" s="1"/>
  <c r="H664" i="16"/>
  <c r="G664" i="16"/>
  <c r="B664" i="16"/>
  <c r="C664" i="16" s="1"/>
  <c r="H663" i="16"/>
  <c r="G663" i="16"/>
  <c r="B663" i="16"/>
  <c r="C663" i="16" s="1"/>
  <c r="H662" i="16"/>
  <c r="G662" i="16"/>
  <c r="B662" i="16"/>
  <c r="C662" i="16" s="1"/>
  <c r="H661" i="16"/>
  <c r="G661" i="16"/>
  <c r="B661" i="16"/>
  <c r="C661" i="16" s="1"/>
  <c r="H660" i="16"/>
  <c r="G660" i="16"/>
  <c r="B660" i="16"/>
  <c r="C660" i="16" s="1"/>
  <c r="H659" i="16"/>
  <c r="G659" i="16"/>
  <c r="B659" i="16"/>
  <c r="C659" i="16" s="1"/>
  <c r="H658" i="16"/>
  <c r="J658" i="16" s="1"/>
  <c r="G658" i="16"/>
  <c r="B658" i="16"/>
  <c r="C658" i="16" s="1"/>
  <c r="H657" i="16"/>
  <c r="G657" i="16"/>
  <c r="B657" i="16"/>
  <c r="C657" i="16" s="1"/>
  <c r="H656" i="16"/>
  <c r="G656" i="16"/>
  <c r="B656" i="16"/>
  <c r="C656" i="16" s="1"/>
  <c r="H655" i="16"/>
  <c r="J655" i="16" s="1"/>
  <c r="G655" i="16"/>
  <c r="B655" i="16"/>
  <c r="C655" i="16" s="1"/>
  <c r="H654" i="16"/>
  <c r="G654" i="16"/>
  <c r="B654" i="16"/>
  <c r="C654" i="16" s="1"/>
  <c r="H653" i="16"/>
  <c r="G653" i="16"/>
  <c r="B653" i="16"/>
  <c r="C653" i="16" s="1"/>
  <c r="H652" i="16"/>
  <c r="G652" i="16"/>
  <c r="B652" i="16"/>
  <c r="C652" i="16" s="1"/>
  <c r="H651" i="16"/>
  <c r="G651" i="16"/>
  <c r="B651" i="16"/>
  <c r="C651" i="16" s="1"/>
  <c r="H650" i="16"/>
  <c r="G650" i="16"/>
  <c r="B650" i="16"/>
  <c r="C650" i="16" s="1"/>
  <c r="H649" i="16"/>
  <c r="G649" i="16"/>
  <c r="B649" i="16"/>
  <c r="C649" i="16" s="1"/>
  <c r="H648" i="16"/>
  <c r="G648" i="16"/>
  <c r="B648" i="16"/>
  <c r="C648" i="16" s="1"/>
  <c r="H647" i="16"/>
  <c r="G647" i="16"/>
  <c r="B647" i="16"/>
  <c r="C647" i="16" s="1"/>
  <c r="H646" i="16"/>
  <c r="G646" i="16"/>
  <c r="B646" i="16"/>
  <c r="C646" i="16" s="1"/>
  <c r="H645" i="16"/>
  <c r="G645" i="16"/>
  <c r="B645" i="16"/>
  <c r="C645" i="16" s="1"/>
  <c r="H644" i="16"/>
  <c r="J644" i="16" s="1"/>
  <c r="G644" i="16"/>
  <c r="B644" i="16"/>
  <c r="C644" i="16" s="1"/>
  <c r="H643" i="16"/>
  <c r="G643" i="16"/>
  <c r="B643" i="16"/>
  <c r="C643" i="16" s="1"/>
  <c r="H642" i="16"/>
  <c r="G642" i="16"/>
  <c r="B642" i="16"/>
  <c r="C642" i="16" s="1"/>
  <c r="H641" i="16"/>
  <c r="G641" i="16"/>
  <c r="B641" i="16"/>
  <c r="C641" i="16" s="1"/>
  <c r="H640" i="16"/>
  <c r="G640" i="16"/>
  <c r="B640" i="16"/>
  <c r="C640" i="16" s="1"/>
  <c r="H639" i="16"/>
  <c r="G639" i="16"/>
  <c r="B639" i="16"/>
  <c r="C639" i="16" s="1"/>
  <c r="H638" i="16"/>
  <c r="G638" i="16"/>
  <c r="B638" i="16"/>
  <c r="C638" i="16" s="1"/>
  <c r="H637" i="16"/>
  <c r="G637" i="16"/>
  <c r="B637" i="16"/>
  <c r="C637" i="16" s="1"/>
  <c r="H636" i="16"/>
  <c r="G636" i="16"/>
  <c r="B636" i="16"/>
  <c r="C636" i="16" s="1"/>
  <c r="H635" i="16"/>
  <c r="G635" i="16"/>
  <c r="B635" i="16"/>
  <c r="C635" i="16" s="1"/>
  <c r="H634" i="16"/>
  <c r="J634" i="16" s="1"/>
  <c r="G634" i="16"/>
  <c r="B634" i="16"/>
  <c r="C634" i="16" s="1"/>
  <c r="H633" i="16"/>
  <c r="G633" i="16"/>
  <c r="B633" i="16"/>
  <c r="C633" i="16" s="1"/>
  <c r="H632" i="16"/>
  <c r="G632" i="16"/>
  <c r="B632" i="16"/>
  <c r="C632" i="16" s="1"/>
  <c r="H631" i="16"/>
  <c r="G631" i="16"/>
  <c r="B631" i="16"/>
  <c r="C631" i="16" s="1"/>
  <c r="H630" i="16"/>
  <c r="G630" i="16"/>
  <c r="B630" i="16"/>
  <c r="C630" i="16" s="1"/>
  <c r="H629" i="16"/>
  <c r="G629" i="16"/>
  <c r="B629" i="16"/>
  <c r="C629" i="16" s="1"/>
  <c r="H628" i="16"/>
  <c r="G628" i="16"/>
  <c r="B628" i="16"/>
  <c r="C628" i="16" s="1"/>
  <c r="H627" i="16"/>
  <c r="G627" i="16"/>
  <c r="B627" i="16"/>
  <c r="C627" i="16" s="1"/>
  <c r="H626" i="16"/>
  <c r="G626" i="16"/>
  <c r="B626" i="16"/>
  <c r="C626" i="16" s="1"/>
  <c r="H625" i="16"/>
  <c r="G625" i="16"/>
  <c r="B625" i="16"/>
  <c r="C625" i="16" s="1"/>
  <c r="H624" i="16"/>
  <c r="G624" i="16"/>
  <c r="B624" i="16"/>
  <c r="C624" i="16" s="1"/>
  <c r="H623" i="16"/>
  <c r="G623" i="16"/>
  <c r="B623" i="16"/>
  <c r="C623" i="16" s="1"/>
  <c r="H622" i="16"/>
  <c r="G622" i="16"/>
  <c r="B622" i="16"/>
  <c r="C622" i="16" s="1"/>
  <c r="H621" i="16"/>
  <c r="G621" i="16"/>
  <c r="B621" i="16"/>
  <c r="C621" i="16" s="1"/>
  <c r="H620" i="16"/>
  <c r="G620" i="16"/>
  <c r="B620" i="16"/>
  <c r="C620" i="16" s="1"/>
  <c r="H619" i="16"/>
  <c r="G619" i="16"/>
  <c r="B619" i="16"/>
  <c r="C619" i="16" s="1"/>
  <c r="H618" i="16"/>
  <c r="G618" i="16"/>
  <c r="B618" i="16"/>
  <c r="C618" i="16" s="1"/>
  <c r="H617" i="16"/>
  <c r="G617" i="16"/>
  <c r="B617" i="16"/>
  <c r="C617" i="16" s="1"/>
  <c r="H616" i="16"/>
  <c r="G616" i="16"/>
  <c r="B616" i="16"/>
  <c r="C616" i="16" s="1"/>
  <c r="H615" i="16"/>
  <c r="G615" i="16"/>
  <c r="B615" i="16"/>
  <c r="C615" i="16" s="1"/>
  <c r="H614" i="16"/>
  <c r="G614" i="16"/>
  <c r="B614" i="16"/>
  <c r="C614" i="16" s="1"/>
  <c r="H613" i="16"/>
  <c r="G613" i="16"/>
  <c r="B613" i="16"/>
  <c r="C613" i="16" s="1"/>
  <c r="H612" i="16"/>
  <c r="J612" i="16" s="1"/>
  <c r="G612" i="16"/>
  <c r="B612" i="16"/>
  <c r="C612" i="16" s="1"/>
  <c r="H611" i="16"/>
  <c r="G611" i="16"/>
  <c r="B611" i="16"/>
  <c r="C611" i="16" s="1"/>
  <c r="H610" i="16"/>
  <c r="G610" i="16"/>
  <c r="B610" i="16"/>
  <c r="C610" i="16" s="1"/>
  <c r="H609" i="16"/>
  <c r="G609" i="16"/>
  <c r="B609" i="16"/>
  <c r="C609" i="16" s="1"/>
  <c r="H608" i="16"/>
  <c r="G608" i="16"/>
  <c r="B608" i="16"/>
  <c r="C608" i="16" s="1"/>
  <c r="H607" i="16"/>
  <c r="G607" i="16"/>
  <c r="B607" i="16"/>
  <c r="C607" i="16" s="1"/>
  <c r="H606" i="16"/>
  <c r="G606" i="16"/>
  <c r="B606" i="16"/>
  <c r="C606" i="16" s="1"/>
  <c r="H605" i="16"/>
  <c r="G605" i="16"/>
  <c r="B605" i="16"/>
  <c r="C605" i="16" s="1"/>
  <c r="H604" i="16"/>
  <c r="G604" i="16"/>
  <c r="B604" i="16"/>
  <c r="C604" i="16" s="1"/>
  <c r="H603" i="16"/>
  <c r="G603" i="16"/>
  <c r="B603" i="16"/>
  <c r="C603" i="16" s="1"/>
  <c r="H602" i="16"/>
  <c r="G602" i="16"/>
  <c r="B602" i="16"/>
  <c r="C602" i="16" s="1"/>
  <c r="H601" i="16"/>
  <c r="G601" i="16"/>
  <c r="B601" i="16"/>
  <c r="C601" i="16" s="1"/>
  <c r="H600" i="16"/>
  <c r="G600" i="16"/>
  <c r="B600" i="16"/>
  <c r="C600" i="16" s="1"/>
  <c r="H599" i="16"/>
  <c r="G599" i="16"/>
  <c r="B599" i="16"/>
  <c r="C599" i="16" s="1"/>
  <c r="H598" i="16"/>
  <c r="G598" i="16"/>
  <c r="B598" i="16"/>
  <c r="C598" i="16" s="1"/>
  <c r="H597" i="16"/>
  <c r="G597" i="16"/>
  <c r="B597" i="16"/>
  <c r="C597" i="16" s="1"/>
  <c r="H596" i="16"/>
  <c r="G596" i="16"/>
  <c r="B596" i="16"/>
  <c r="C596" i="16" s="1"/>
  <c r="H595" i="16"/>
  <c r="G595" i="16"/>
  <c r="B595" i="16"/>
  <c r="C595" i="16" s="1"/>
  <c r="H594" i="16"/>
  <c r="G594" i="16"/>
  <c r="B594" i="16"/>
  <c r="C594" i="16" s="1"/>
  <c r="H593" i="16"/>
  <c r="G593" i="16"/>
  <c r="B593" i="16"/>
  <c r="C593" i="16" s="1"/>
  <c r="H592" i="16"/>
  <c r="G592" i="16"/>
  <c r="B592" i="16"/>
  <c r="C592" i="16" s="1"/>
  <c r="H591" i="16"/>
  <c r="J591" i="16" s="1"/>
  <c r="G591" i="16"/>
  <c r="B591" i="16"/>
  <c r="C591" i="16" s="1"/>
  <c r="H590" i="16"/>
  <c r="G590" i="16"/>
  <c r="B590" i="16"/>
  <c r="C590" i="16" s="1"/>
  <c r="H589" i="16"/>
  <c r="G589" i="16"/>
  <c r="B589" i="16"/>
  <c r="C589" i="16" s="1"/>
  <c r="H588" i="16"/>
  <c r="G588" i="16"/>
  <c r="B588" i="16"/>
  <c r="C588" i="16" s="1"/>
  <c r="H587" i="16"/>
  <c r="G587" i="16"/>
  <c r="B587" i="16"/>
  <c r="C587" i="16" s="1"/>
  <c r="H586" i="16"/>
  <c r="G586" i="16"/>
  <c r="B586" i="16"/>
  <c r="C586" i="16" s="1"/>
  <c r="H585" i="16"/>
  <c r="G585" i="16"/>
  <c r="B585" i="16"/>
  <c r="C585" i="16" s="1"/>
  <c r="H584" i="16"/>
  <c r="G584" i="16"/>
  <c r="B584" i="16"/>
  <c r="C584" i="16" s="1"/>
  <c r="H583" i="16"/>
  <c r="G583" i="16"/>
  <c r="B583" i="16"/>
  <c r="C583" i="16" s="1"/>
  <c r="H582" i="16"/>
  <c r="G582" i="16"/>
  <c r="B582" i="16"/>
  <c r="C582" i="16" s="1"/>
  <c r="H581" i="16"/>
  <c r="G581" i="16"/>
  <c r="B581" i="16"/>
  <c r="C581" i="16" s="1"/>
  <c r="H580" i="16"/>
  <c r="G580" i="16"/>
  <c r="B580" i="16"/>
  <c r="C580" i="16" s="1"/>
  <c r="H579" i="16"/>
  <c r="G579" i="16"/>
  <c r="B579" i="16"/>
  <c r="C579" i="16" s="1"/>
  <c r="H578" i="16"/>
  <c r="G578" i="16"/>
  <c r="B578" i="16"/>
  <c r="C578" i="16" s="1"/>
  <c r="H577" i="16"/>
  <c r="G577" i="16"/>
  <c r="B577" i="16"/>
  <c r="C577" i="16" s="1"/>
  <c r="H576" i="16"/>
  <c r="G576" i="16"/>
  <c r="B576" i="16"/>
  <c r="C576" i="16" s="1"/>
  <c r="H575" i="16"/>
  <c r="G575" i="16"/>
  <c r="B575" i="16"/>
  <c r="C575" i="16" s="1"/>
  <c r="H574" i="16"/>
  <c r="G574" i="16"/>
  <c r="B574" i="16"/>
  <c r="C574" i="16" s="1"/>
  <c r="H573" i="16"/>
  <c r="G573" i="16"/>
  <c r="B573" i="16"/>
  <c r="C573" i="16" s="1"/>
  <c r="H572" i="16"/>
  <c r="G572" i="16"/>
  <c r="B572" i="16"/>
  <c r="C572" i="16" s="1"/>
  <c r="H571" i="16"/>
  <c r="G571" i="16"/>
  <c r="B571" i="16"/>
  <c r="C571" i="16" s="1"/>
  <c r="H570" i="16"/>
  <c r="G570" i="16"/>
  <c r="B570" i="16"/>
  <c r="C570" i="16" s="1"/>
  <c r="H569" i="16"/>
  <c r="G569" i="16"/>
  <c r="B569" i="16"/>
  <c r="C569" i="16" s="1"/>
  <c r="H568" i="16"/>
  <c r="G568" i="16"/>
  <c r="B568" i="16"/>
  <c r="C568" i="16" s="1"/>
  <c r="H567" i="16"/>
  <c r="G567" i="16"/>
  <c r="B567" i="16"/>
  <c r="C567" i="16" s="1"/>
  <c r="H566" i="16"/>
  <c r="G566" i="16"/>
  <c r="B566" i="16"/>
  <c r="C566" i="16" s="1"/>
  <c r="H565" i="16"/>
  <c r="G565" i="16"/>
  <c r="B565" i="16"/>
  <c r="C565" i="16" s="1"/>
  <c r="H564" i="16"/>
  <c r="G564" i="16"/>
  <c r="B564" i="16"/>
  <c r="C564" i="16" s="1"/>
  <c r="H563" i="16"/>
  <c r="J563" i="16" s="1"/>
  <c r="G563" i="16"/>
  <c r="B563" i="16"/>
  <c r="C563" i="16" s="1"/>
  <c r="H562" i="16"/>
  <c r="G562" i="16"/>
  <c r="B562" i="16"/>
  <c r="C562" i="16" s="1"/>
  <c r="H561" i="16"/>
  <c r="G561" i="16"/>
  <c r="B561" i="16"/>
  <c r="C561" i="16" s="1"/>
  <c r="H560" i="16"/>
  <c r="G560" i="16"/>
  <c r="B560" i="16"/>
  <c r="C560" i="16" s="1"/>
  <c r="H559" i="16"/>
  <c r="G559" i="16"/>
  <c r="B559" i="16"/>
  <c r="C559" i="16" s="1"/>
  <c r="H558" i="16"/>
  <c r="G558" i="16"/>
  <c r="B558" i="16"/>
  <c r="C558" i="16" s="1"/>
  <c r="H557" i="16"/>
  <c r="G557" i="16"/>
  <c r="B557" i="16"/>
  <c r="C557" i="16" s="1"/>
  <c r="H556" i="16"/>
  <c r="G556" i="16"/>
  <c r="B556" i="16"/>
  <c r="C556" i="16" s="1"/>
  <c r="H555" i="16"/>
  <c r="G555" i="16"/>
  <c r="B555" i="16"/>
  <c r="C555" i="16" s="1"/>
  <c r="H554" i="16"/>
  <c r="G554" i="16"/>
  <c r="B554" i="16"/>
  <c r="C554" i="16" s="1"/>
  <c r="H553" i="16"/>
  <c r="G553" i="16"/>
  <c r="B553" i="16"/>
  <c r="C553" i="16" s="1"/>
  <c r="H552" i="16"/>
  <c r="G552" i="16"/>
  <c r="B552" i="16"/>
  <c r="C552" i="16" s="1"/>
  <c r="H551" i="16"/>
  <c r="G551" i="16"/>
  <c r="B551" i="16"/>
  <c r="C551" i="16" s="1"/>
  <c r="H550" i="16"/>
  <c r="G550" i="16"/>
  <c r="B550" i="16"/>
  <c r="C550" i="16" s="1"/>
  <c r="H549" i="16"/>
  <c r="G549" i="16"/>
  <c r="B549" i="16"/>
  <c r="C549" i="16" s="1"/>
  <c r="H548" i="16"/>
  <c r="G548" i="16"/>
  <c r="B548" i="16"/>
  <c r="C548" i="16" s="1"/>
  <c r="H547" i="16"/>
  <c r="G547" i="16"/>
  <c r="B547" i="16"/>
  <c r="C547" i="16" s="1"/>
  <c r="H546" i="16"/>
  <c r="G546" i="16"/>
  <c r="B546" i="16"/>
  <c r="C546" i="16" s="1"/>
  <c r="H545" i="16"/>
  <c r="G545" i="16"/>
  <c r="B545" i="16"/>
  <c r="C545" i="16" s="1"/>
  <c r="H544" i="16"/>
  <c r="G544" i="16"/>
  <c r="B544" i="16"/>
  <c r="C544" i="16" s="1"/>
  <c r="H543" i="16"/>
  <c r="G543" i="16"/>
  <c r="B543" i="16"/>
  <c r="C543" i="16" s="1"/>
  <c r="H542" i="16"/>
  <c r="G542" i="16"/>
  <c r="B542" i="16"/>
  <c r="C542" i="16" s="1"/>
  <c r="H541" i="16"/>
  <c r="G541" i="16"/>
  <c r="B541" i="16"/>
  <c r="C541" i="16" s="1"/>
  <c r="H540" i="16"/>
  <c r="G540" i="16"/>
  <c r="B540" i="16"/>
  <c r="C540" i="16" s="1"/>
  <c r="H539" i="16"/>
  <c r="G539" i="16"/>
  <c r="B539" i="16"/>
  <c r="C539" i="16" s="1"/>
  <c r="H538" i="16"/>
  <c r="G538" i="16"/>
  <c r="B538" i="16"/>
  <c r="C538" i="16" s="1"/>
  <c r="H537" i="16"/>
  <c r="G537" i="16"/>
  <c r="B537" i="16"/>
  <c r="C537" i="16" s="1"/>
  <c r="H536" i="16"/>
  <c r="G536" i="16"/>
  <c r="B536" i="16"/>
  <c r="C536" i="16" s="1"/>
  <c r="H535" i="16"/>
  <c r="G535" i="16"/>
  <c r="B535" i="16"/>
  <c r="C535" i="16" s="1"/>
  <c r="H534" i="16"/>
  <c r="G534" i="16"/>
  <c r="B534" i="16"/>
  <c r="C534" i="16" s="1"/>
  <c r="H533" i="16"/>
  <c r="J533" i="16" s="1"/>
  <c r="G533" i="16"/>
  <c r="B533" i="16"/>
  <c r="C533" i="16" s="1"/>
  <c r="H532" i="16"/>
  <c r="G532" i="16"/>
  <c r="B532" i="16"/>
  <c r="C532" i="16" s="1"/>
  <c r="H531" i="16"/>
  <c r="G531" i="16"/>
  <c r="B531" i="16"/>
  <c r="C531" i="16" s="1"/>
  <c r="H530" i="16"/>
  <c r="G530" i="16"/>
  <c r="B530" i="16"/>
  <c r="C530" i="16" s="1"/>
  <c r="H529" i="16"/>
  <c r="G529" i="16"/>
  <c r="B529" i="16"/>
  <c r="C529" i="16" s="1"/>
  <c r="H528" i="16"/>
  <c r="G528" i="16"/>
  <c r="B528" i="16"/>
  <c r="C528" i="16" s="1"/>
  <c r="H527" i="16"/>
  <c r="G527" i="16"/>
  <c r="B527" i="16"/>
  <c r="C527" i="16" s="1"/>
  <c r="H526" i="16"/>
  <c r="G526" i="16"/>
  <c r="B526" i="16"/>
  <c r="C526" i="16" s="1"/>
  <c r="H525" i="16"/>
  <c r="G525" i="16"/>
  <c r="B525" i="16"/>
  <c r="C525" i="16" s="1"/>
  <c r="H524" i="16"/>
  <c r="G524" i="16"/>
  <c r="B524" i="16"/>
  <c r="C524" i="16" s="1"/>
  <c r="H523" i="16"/>
  <c r="G523" i="16"/>
  <c r="B523" i="16"/>
  <c r="C523" i="16" s="1"/>
  <c r="H522" i="16"/>
  <c r="G522" i="16"/>
  <c r="B522" i="16"/>
  <c r="C522" i="16" s="1"/>
  <c r="H521" i="16"/>
  <c r="G521" i="16"/>
  <c r="B521" i="16"/>
  <c r="C521" i="16" s="1"/>
  <c r="H520" i="16"/>
  <c r="G520" i="16"/>
  <c r="B520" i="16"/>
  <c r="C520" i="16" s="1"/>
  <c r="H519" i="16"/>
  <c r="G519" i="16"/>
  <c r="B519" i="16"/>
  <c r="C519" i="16" s="1"/>
  <c r="H518" i="16"/>
  <c r="G518" i="16"/>
  <c r="B518" i="16"/>
  <c r="C518" i="16" s="1"/>
  <c r="H517" i="16"/>
  <c r="G517" i="16"/>
  <c r="B517" i="16"/>
  <c r="C517" i="16" s="1"/>
  <c r="H516" i="16"/>
  <c r="G516" i="16"/>
  <c r="B516" i="16"/>
  <c r="C516" i="16" s="1"/>
  <c r="H515" i="16"/>
  <c r="G515" i="16"/>
  <c r="B515" i="16"/>
  <c r="C515" i="16" s="1"/>
  <c r="H514" i="16"/>
  <c r="G514" i="16"/>
  <c r="B514" i="16"/>
  <c r="C514" i="16" s="1"/>
  <c r="H513" i="16"/>
  <c r="G513" i="16"/>
  <c r="B513" i="16"/>
  <c r="C513" i="16" s="1"/>
  <c r="H512" i="16"/>
  <c r="G512" i="16"/>
  <c r="B512" i="16"/>
  <c r="C512" i="16" s="1"/>
  <c r="H511" i="16"/>
  <c r="G511" i="16"/>
  <c r="B511" i="16"/>
  <c r="C511" i="16" s="1"/>
  <c r="H510" i="16"/>
  <c r="G510" i="16"/>
  <c r="B510" i="16"/>
  <c r="C510" i="16" s="1"/>
  <c r="H509" i="16"/>
  <c r="G509" i="16"/>
  <c r="B509" i="16"/>
  <c r="C509" i="16" s="1"/>
  <c r="H508" i="16"/>
  <c r="G508" i="16"/>
  <c r="B508" i="16"/>
  <c r="C508" i="16" s="1"/>
  <c r="H507" i="16"/>
  <c r="G507" i="16"/>
  <c r="B507" i="16"/>
  <c r="C507" i="16" s="1"/>
  <c r="H506" i="16"/>
  <c r="G506" i="16"/>
  <c r="B506" i="16"/>
  <c r="C506" i="16" s="1"/>
  <c r="H505" i="16"/>
  <c r="J505" i="16" s="1"/>
  <c r="G505" i="16"/>
  <c r="B505" i="16"/>
  <c r="C505" i="16" s="1"/>
  <c r="H504" i="16"/>
  <c r="G504" i="16"/>
  <c r="B504" i="16"/>
  <c r="C504" i="16" s="1"/>
  <c r="H503" i="16"/>
  <c r="G503" i="16"/>
  <c r="B503" i="16"/>
  <c r="C503" i="16" s="1"/>
  <c r="H502" i="16"/>
  <c r="G502" i="16"/>
  <c r="B502" i="16"/>
  <c r="C502" i="16" s="1"/>
  <c r="H501" i="16"/>
  <c r="G501" i="16"/>
  <c r="B501" i="16"/>
  <c r="C501" i="16" s="1"/>
  <c r="H500" i="16"/>
  <c r="G500" i="16"/>
  <c r="B500" i="16"/>
  <c r="C500" i="16" s="1"/>
  <c r="H499" i="16"/>
  <c r="G499" i="16"/>
  <c r="B499" i="16"/>
  <c r="C499" i="16" s="1"/>
  <c r="H498" i="16"/>
  <c r="G498" i="16"/>
  <c r="B498" i="16"/>
  <c r="C498" i="16" s="1"/>
  <c r="H497" i="16"/>
  <c r="G497" i="16"/>
  <c r="B497" i="16"/>
  <c r="C497" i="16" s="1"/>
  <c r="H496" i="16"/>
  <c r="G496" i="16"/>
  <c r="B496" i="16"/>
  <c r="C496" i="16" s="1"/>
  <c r="H495" i="16"/>
  <c r="G495" i="16"/>
  <c r="B495" i="16"/>
  <c r="C495" i="16" s="1"/>
  <c r="H494" i="16"/>
  <c r="G494" i="16"/>
  <c r="B494" i="16"/>
  <c r="C494" i="16" s="1"/>
  <c r="H493" i="16"/>
  <c r="G493" i="16"/>
  <c r="B493" i="16"/>
  <c r="C493" i="16" s="1"/>
  <c r="H492" i="16"/>
  <c r="G492" i="16"/>
  <c r="B492" i="16"/>
  <c r="C492" i="16" s="1"/>
  <c r="H491" i="16"/>
  <c r="G491" i="16"/>
  <c r="B491" i="16"/>
  <c r="C491" i="16" s="1"/>
  <c r="H490" i="16"/>
  <c r="G490" i="16"/>
  <c r="B490" i="16"/>
  <c r="C490" i="16" s="1"/>
  <c r="H489" i="16"/>
  <c r="G489" i="16"/>
  <c r="B489" i="16"/>
  <c r="C489" i="16" s="1"/>
  <c r="H488" i="16"/>
  <c r="G488" i="16"/>
  <c r="B488" i="16"/>
  <c r="C488" i="16" s="1"/>
  <c r="H487" i="16"/>
  <c r="G487" i="16"/>
  <c r="B487" i="16"/>
  <c r="C487" i="16" s="1"/>
  <c r="H486" i="16"/>
  <c r="G486" i="16"/>
  <c r="H485" i="16"/>
  <c r="G485" i="16"/>
  <c r="H484" i="16"/>
  <c r="G484" i="16"/>
  <c r="H483" i="16"/>
  <c r="G483" i="16"/>
  <c r="H482" i="16"/>
  <c r="G482" i="16"/>
  <c r="H481" i="16"/>
  <c r="G481" i="16"/>
  <c r="H480" i="16"/>
  <c r="G480" i="16"/>
  <c r="H479" i="16"/>
  <c r="G479" i="16"/>
  <c r="H478" i="16"/>
  <c r="G478" i="16"/>
  <c r="H477" i="16"/>
  <c r="J477" i="16" s="1"/>
  <c r="G477" i="16"/>
  <c r="H476" i="16"/>
  <c r="G476" i="16"/>
  <c r="H475" i="16"/>
  <c r="G475" i="16"/>
  <c r="H474" i="16"/>
  <c r="G474" i="16"/>
  <c r="H473" i="16"/>
  <c r="G473" i="16"/>
  <c r="H472" i="16"/>
  <c r="G472" i="16"/>
  <c r="H471" i="16"/>
  <c r="G471" i="16"/>
  <c r="H470" i="16"/>
  <c r="G470" i="16"/>
  <c r="H469" i="16"/>
  <c r="G469" i="16"/>
  <c r="H468" i="16"/>
  <c r="G468" i="16"/>
  <c r="H467" i="16"/>
  <c r="G467" i="16"/>
  <c r="H466" i="16"/>
  <c r="G466" i="16"/>
  <c r="H465" i="16"/>
  <c r="G465" i="16"/>
  <c r="H464" i="16"/>
  <c r="G464" i="16"/>
  <c r="H463" i="16"/>
  <c r="G463" i="16"/>
  <c r="H462" i="16"/>
  <c r="G462" i="16"/>
  <c r="H461" i="16"/>
  <c r="G461" i="16"/>
  <c r="H460" i="16"/>
  <c r="G460" i="16"/>
  <c r="H459" i="16"/>
  <c r="G459" i="16"/>
  <c r="H458" i="16"/>
  <c r="G458" i="16"/>
  <c r="H457" i="16"/>
  <c r="G457" i="16"/>
  <c r="H456" i="16"/>
  <c r="G456" i="16"/>
  <c r="H455" i="16"/>
  <c r="G455" i="16"/>
  <c r="H454" i="16"/>
  <c r="G454" i="16"/>
  <c r="H453" i="16"/>
  <c r="G453" i="16"/>
  <c r="H452" i="16"/>
  <c r="G452" i="16"/>
  <c r="H451" i="16"/>
  <c r="G451" i="16"/>
  <c r="H450" i="16"/>
  <c r="G450" i="16"/>
  <c r="H449" i="16"/>
  <c r="G449" i="16"/>
  <c r="H448" i="16"/>
  <c r="J448" i="16" s="1"/>
  <c r="G448" i="16"/>
  <c r="H447" i="16"/>
  <c r="G447" i="16"/>
  <c r="H446" i="16"/>
  <c r="G446" i="16"/>
  <c r="H445" i="16"/>
  <c r="G445" i="16"/>
  <c r="H444" i="16"/>
  <c r="G444" i="16"/>
  <c r="H443" i="16"/>
  <c r="G443" i="16"/>
  <c r="H442" i="16"/>
  <c r="G442" i="16"/>
  <c r="H441" i="16"/>
  <c r="G441" i="16"/>
  <c r="H440" i="16"/>
  <c r="G440" i="16"/>
  <c r="H439" i="16"/>
  <c r="G439" i="16"/>
  <c r="H438" i="16"/>
  <c r="G438" i="16"/>
  <c r="H437" i="16"/>
  <c r="G437" i="16"/>
  <c r="H436" i="16"/>
  <c r="G436" i="16"/>
  <c r="H435" i="16"/>
  <c r="G435" i="16"/>
  <c r="H434" i="16"/>
  <c r="G434" i="16"/>
  <c r="H433" i="16"/>
  <c r="G433" i="16"/>
  <c r="H432" i="16"/>
  <c r="G432" i="16"/>
  <c r="H431" i="16"/>
  <c r="G431" i="16"/>
  <c r="H430" i="16"/>
  <c r="G430" i="16"/>
  <c r="H429" i="16"/>
  <c r="G429" i="16"/>
  <c r="H428" i="16"/>
  <c r="G428" i="16"/>
  <c r="H427" i="16"/>
  <c r="G427" i="16"/>
  <c r="H426" i="16"/>
  <c r="G426" i="16"/>
  <c r="H425" i="16"/>
  <c r="G425" i="16"/>
  <c r="H424" i="16"/>
  <c r="G424" i="16"/>
  <c r="H423" i="16"/>
  <c r="G423" i="16"/>
  <c r="H422" i="16"/>
  <c r="G422" i="16"/>
  <c r="H421" i="16"/>
  <c r="G421" i="16"/>
  <c r="H420" i="16"/>
  <c r="J420" i="16" s="1"/>
  <c r="G420" i="16"/>
  <c r="H419" i="16"/>
  <c r="G419" i="16"/>
  <c r="H418" i="16"/>
  <c r="G418" i="16"/>
  <c r="H417" i="16"/>
  <c r="G417" i="16"/>
  <c r="H416" i="16"/>
  <c r="G416" i="16"/>
  <c r="H415" i="16"/>
  <c r="G415" i="16"/>
  <c r="H414" i="16"/>
  <c r="G414" i="16"/>
  <c r="H413" i="16"/>
  <c r="G413" i="16"/>
  <c r="H412" i="16"/>
  <c r="G412" i="16"/>
  <c r="H411" i="16"/>
  <c r="G411" i="16"/>
  <c r="H410" i="16"/>
  <c r="G410" i="16"/>
  <c r="H409" i="16"/>
  <c r="G409" i="16"/>
  <c r="H408" i="16"/>
  <c r="G408" i="16"/>
  <c r="H407" i="16"/>
  <c r="G407" i="16"/>
  <c r="H406" i="16"/>
  <c r="G406" i="16"/>
  <c r="H405" i="16"/>
  <c r="G405" i="16"/>
  <c r="H404" i="16"/>
  <c r="G404" i="16"/>
  <c r="H403" i="16"/>
  <c r="G403" i="16"/>
  <c r="H402" i="16"/>
  <c r="G402" i="16"/>
  <c r="H401" i="16"/>
  <c r="G401" i="16"/>
  <c r="H400" i="16"/>
  <c r="G400" i="16"/>
  <c r="H399" i="16"/>
  <c r="G399" i="16"/>
  <c r="H398" i="16"/>
  <c r="G398" i="16"/>
  <c r="H397" i="16"/>
  <c r="G397" i="16"/>
  <c r="H396" i="16"/>
  <c r="G396" i="16"/>
  <c r="H395" i="16"/>
  <c r="G395" i="16"/>
  <c r="H394" i="16"/>
  <c r="G394" i="16"/>
  <c r="H393" i="16"/>
  <c r="G393" i="16"/>
  <c r="H392" i="16"/>
  <c r="J392" i="16" s="1"/>
  <c r="G392" i="16"/>
  <c r="H391" i="16"/>
  <c r="G391" i="16"/>
  <c r="H390" i="16"/>
  <c r="G390" i="16"/>
  <c r="H389" i="16"/>
  <c r="G389" i="16"/>
  <c r="H388" i="16"/>
  <c r="G388" i="16"/>
  <c r="H387" i="16"/>
  <c r="G387" i="16"/>
  <c r="H386" i="16"/>
  <c r="G386" i="16"/>
  <c r="H385" i="16"/>
  <c r="G385" i="16"/>
  <c r="H384" i="16"/>
  <c r="G384" i="16"/>
  <c r="H383" i="16"/>
  <c r="G383" i="16"/>
  <c r="H382" i="16"/>
  <c r="G382" i="16"/>
  <c r="H381" i="16"/>
  <c r="G381" i="16"/>
  <c r="H380" i="16"/>
  <c r="G380" i="16"/>
  <c r="H379" i="16"/>
  <c r="G379" i="16"/>
  <c r="H378" i="16"/>
  <c r="G378" i="16"/>
  <c r="H377" i="16"/>
  <c r="G377" i="16"/>
  <c r="H376" i="16"/>
  <c r="G376" i="16"/>
  <c r="H375" i="16"/>
  <c r="G375" i="16"/>
  <c r="H374" i="16"/>
  <c r="G374" i="16"/>
  <c r="H373" i="16"/>
  <c r="G373" i="16"/>
  <c r="H372" i="16"/>
  <c r="G372" i="16"/>
  <c r="H371" i="16"/>
  <c r="G371" i="16"/>
  <c r="H370" i="16"/>
  <c r="G370" i="16"/>
  <c r="H369" i="16"/>
  <c r="G369" i="16"/>
  <c r="H368" i="16"/>
  <c r="G368" i="16"/>
  <c r="H367" i="16"/>
  <c r="G367" i="16"/>
  <c r="H366" i="16"/>
  <c r="G366" i="16"/>
  <c r="H365" i="16"/>
  <c r="G365" i="16"/>
  <c r="H364" i="16"/>
  <c r="G364" i="16"/>
  <c r="H363" i="16"/>
  <c r="J363" i="16" s="1"/>
  <c r="G363" i="16"/>
  <c r="H362" i="16"/>
  <c r="G362" i="16"/>
  <c r="H361" i="16"/>
  <c r="G361" i="16"/>
  <c r="H360" i="16"/>
  <c r="G360" i="16"/>
  <c r="H359" i="16"/>
  <c r="G359" i="16"/>
  <c r="H358" i="16"/>
  <c r="G358" i="16"/>
  <c r="H357" i="16"/>
  <c r="G357" i="16"/>
  <c r="H356" i="16"/>
  <c r="G356" i="16"/>
  <c r="H355" i="16"/>
  <c r="G355" i="16"/>
  <c r="H354" i="16"/>
  <c r="G354" i="16"/>
  <c r="H353" i="16"/>
  <c r="G353" i="16"/>
  <c r="H352" i="16"/>
  <c r="G352" i="16"/>
  <c r="H351" i="16"/>
  <c r="G351" i="16"/>
  <c r="H350" i="16"/>
  <c r="G350" i="16"/>
  <c r="H349" i="16"/>
  <c r="G349" i="16"/>
  <c r="H348" i="16"/>
  <c r="G348" i="16"/>
  <c r="H347" i="16"/>
  <c r="G347" i="16"/>
  <c r="H346" i="16"/>
  <c r="G346" i="16"/>
  <c r="H345" i="16"/>
  <c r="G345" i="16"/>
  <c r="H344" i="16"/>
  <c r="G344" i="16"/>
  <c r="H343" i="16"/>
  <c r="G343" i="16"/>
  <c r="H342" i="16"/>
  <c r="G342" i="16"/>
  <c r="H341" i="16"/>
  <c r="G341" i="16"/>
  <c r="H340" i="16"/>
  <c r="G340" i="16"/>
  <c r="H339" i="16"/>
  <c r="G339" i="16"/>
  <c r="H338" i="16"/>
  <c r="G338" i="16"/>
  <c r="H337" i="16"/>
  <c r="G337" i="16"/>
  <c r="H336" i="16"/>
  <c r="G336" i="16"/>
  <c r="H335" i="16"/>
  <c r="G335" i="16"/>
  <c r="H334" i="16"/>
  <c r="G334" i="16"/>
  <c r="H333" i="16"/>
  <c r="G333" i="16"/>
  <c r="H332" i="16"/>
  <c r="G332" i="16"/>
  <c r="H331" i="16"/>
  <c r="G331" i="16"/>
  <c r="H330" i="16"/>
  <c r="G330" i="16"/>
  <c r="H329" i="16"/>
  <c r="G329" i="16"/>
  <c r="H328" i="16"/>
  <c r="G328" i="16"/>
  <c r="H327" i="16"/>
  <c r="G327" i="16"/>
  <c r="H326" i="16"/>
  <c r="G326" i="16"/>
  <c r="H325" i="16"/>
  <c r="G325" i="16"/>
  <c r="H324" i="16"/>
  <c r="G324" i="16"/>
  <c r="H323" i="16"/>
  <c r="G323" i="16"/>
  <c r="H322" i="16"/>
  <c r="G322" i="16"/>
  <c r="H321" i="16"/>
  <c r="G321" i="16"/>
  <c r="H320" i="16"/>
  <c r="J320" i="16" s="1"/>
  <c r="G320" i="16"/>
  <c r="H319" i="16"/>
  <c r="G319" i="16"/>
  <c r="H318" i="16"/>
  <c r="G318" i="16"/>
  <c r="H317" i="16"/>
  <c r="G317" i="16"/>
  <c r="H316" i="16"/>
  <c r="G316" i="16"/>
  <c r="H315" i="16"/>
  <c r="G315" i="16"/>
  <c r="H314" i="16"/>
  <c r="G314" i="16"/>
  <c r="H313" i="16"/>
  <c r="G313" i="16"/>
  <c r="H312" i="16"/>
  <c r="G312" i="16"/>
  <c r="H311" i="16"/>
  <c r="G311" i="16"/>
  <c r="H310" i="16"/>
  <c r="G310" i="16"/>
  <c r="H309" i="16"/>
  <c r="G309" i="16"/>
  <c r="H308" i="16"/>
  <c r="G308" i="16"/>
  <c r="H307" i="16"/>
  <c r="G307" i="16"/>
  <c r="H306" i="16"/>
  <c r="G306" i="16"/>
  <c r="H305" i="16"/>
  <c r="G305" i="16"/>
  <c r="H304" i="16"/>
  <c r="G304" i="16"/>
  <c r="H303" i="16"/>
  <c r="G303" i="16"/>
  <c r="H302" i="16"/>
  <c r="G302" i="16"/>
  <c r="H301" i="16"/>
  <c r="G301" i="16"/>
  <c r="H300" i="16"/>
  <c r="G300" i="16"/>
  <c r="H299" i="16"/>
  <c r="G299" i="16"/>
  <c r="H298" i="16"/>
  <c r="G298" i="16"/>
  <c r="H297" i="16"/>
  <c r="G297" i="16"/>
  <c r="H296" i="16"/>
  <c r="G296" i="16"/>
  <c r="H295" i="16"/>
  <c r="G295" i="16"/>
  <c r="H294" i="16"/>
  <c r="G294" i="16"/>
  <c r="H293" i="16"/>
  <c r="G293" i="16"/>
  <c r="H292" i="16"/>
  <c r="G292" i="16"/>
  <c r="H291" i="16"/>
  <c r="G291" i="16"/>
  <c r="H290" i="16"/>
  <c r="G290" i="16"/>
  <c r="H289" i="16"/>
  <c r="G289" i="16"/>
  <c r="H288" i="16"/>
  <c r="G288" i="16"/>
  <c r="H287" i="16"/>
  <c r="G287" i="16"/>
  <c r="H286" i="16"/>
  <c r="G286" i="16"/>
  <c r="H285" i="16"/>
  <c r="G285" i="16"/>
  <c r="H284" i="16"/>
  <c r="G284" i="16"/>
  <c r="H283" i="16"/>
  <c r="G283" i="16"/>
  <c r="H282" i="16"/>
  <c r="G282" i="16"/>
  <c r="H281" i="16"/>
  <c r="G281" i="16"/>
  <c r="H280" i="16"/>
  <c r="G280" i="16"/>
  <c r="H279" i="16"/>
  <c r="J279" i="16" s="1"/>
  <c r="G279" i="16"/>
  <c r="H278" i="16"/>
  <c r="G278" i="16"/>
  <c r="H277" i="16"/>
  <c r="G277" i="16"/>
  <c r="H276" i="16"/>
  <c r="G276" i="16"/>
  <c r="H275" i="16"/>
  <c r="G275" i="16"/>
  <c r="H274" i="16"/>
  <c r="G274" i="16"/>
  <c r="H273" i="16"/>
  <c r="G273" i="16"/>
  <c r="H272" i="16"/>
  <c r="G272" i="16"/>
  <c r="H271" i="16"/>
  <c r="G271" i="16"/>
  <c r="H270" i="16"/>
  <c r="G270" i="16"/>
  <c r="H269" i="16"/>
  <c r="G269" i="16"/>
  <c r="H268" i="16"/>
  <c r="G268" i="16"/>
  <c r="H267" i="16"/>
  <c r="G267" i="16"/>
  <c r="H266" i="16"/>
  <c r="G266" i="16"/>
  <c r="H265" i="16"/>
  <c r="G265" i="16"/>
  <c r="H264" i="16"/>
  <c r="G264" i="16"/>
  <c r="H263" i="16"/>
  <c r="G263" i="16"/>
  <c r="H262" i="16"/>
  <c r="G262" i="16"/>
  <c r="H261" i="16"/>
  <c r="G261" i="16"/>
  <c r="H260" i="16"/>
  <c r="G260" i="16"/>
  <c r="H259" i="16"/>
  <c r="G259" i="16"/>
  <c r="H258" i="16"/>
  <c r="G258" i="16"/>
  <c r="H257" i="16"/>
  <c r="G257" i="16"/>
  <c r="H256" i="16"/>
  <c r="G256" i="16"/>
  <c r="H255" i="16"/>
  <c r="G255" i="16"/>
  <c r="H254" i="16"/>
  <c r="G254" i="16"/>
  <c r="H253" i="16"/>
  <c r="G253" i="16"/>
  <c r="H252" i="16"/>
  <c r="G252" i="16"/>
  <c r="H251" i="16"/>
  <c r="G251" i="16"/>
  <c r="H250" i="16"/>
  <c r="G250" i="16"/>
  <c r="H249" i="16"/>
  <c r="G249" i="16"/>
  <c r="H248" i="16"/>
  <c r="G248" i="16"/>
  <c r="H247" i="16"/>
  <c r="G247" i="16"/>
  <c r="H246" i="16"/>
  <c r="G246" i="16"/>
  <c r="H245" i="16"/>
  <c r="G245" i="16"/>
  <c r="H244" i="16"/>
  <c r="G244" i="16"/>
  <c r="H243" i="16"/>
  <c r="G243" i="16"/>
  <c r="H242" i="16"/>
  <c r="G242" i="16"/>
  <c r="H241" i="16"/>
  <c r="G241" i="16"/>
  <c r="H240" i="16"/>
  <c r="G240" i="16"/>
  <c r="H239" i="16"/>
  <c r="G239" i="16"/>
  <c r="H238" i="16"/>
  <c r="G238" i="16"/>
  <c r="H237" i="16"/>
  <c r="G237" i="16"/>
  <c r="H236" i="16"/>
  <c r="G236" i="16"/>
  <c r="H235" i="16"/>
  <c r="J235" i="16" s="1"/>
  <c r="G235" i="16"/>
  <c r="H234" i="16"/>
  <c r="G234" i="16"/>
  <c r="H233" i="16"/>
  <c r="G233" i="16"/>
  <c r="H232" i="16"/>
  <c r="G232" i="16"/>
  <c r="H231" i="16"/>
  <c r="G231" i="16"/>
  <c r="H230" i="16"/>
  <c r="G230" i="16"/>
  <c r="H229" i="16"/>
  <c r="G229" i="16"/>
  <c r="H228" i="16"/>
  <c r="G228" i="16"/>
  <c r="H227" i="16"/>
  <c r="G227" i="16"/>
  <c r="H226" i="16"/>
  <c r="G226" i="16"/>
  <c r="H225" i="16"/>
  <c r="G225" i="16"/>
  <c r="H224" i="16"/>
  <c r="G224" i="16"/>
  <c r="H223" i="16"/>
  <c r="G223" i="16"/>
  <c r="H222" i="16"/>
  <c r="G222" i="16"/>
  <c r="H221" i="16"/>
  <c r="G221" i="16"/>
  <c r="H220" i="16"/>
  <c r="G220" i="16"/>
  <c r="H219" i="16"/>
  <c r="G219" i="16"/>
  <c r="H218" i="16"/>
  <c r="G218" i="16"/>
  <c r="H217" i="16"/>
  <c r="G217" i="16"/>
  <c r="H216" i="16"/>
  <c r="G216" i="16"/>
  <c r="H215" i="16"/>
  <c r="G215" i="16"/>
  <c r="H214" i="16"/>
  <c r="G214" i="16"/>
  <c r="H213" i="16"/>
  <c r="G213" i="16"/>
  <c r="H212" i="16"/>
  <c r="G212" i="16"/>
  <c r="H211" i="16"/>
  <c r="G211" i="16"/>
  <c r="H210" i="16"/>
  <c r="G210" i="16"/>
  <c r="H209" i="16"/>
  <c r="G209" i="16"/>
  <c r="H208" i="16"/>
  <c r="G208" i="16"/>
  <c r="H207" i="16"/>
  <c r="G207" i="16"/>
  <c r="H206" i="16"/>
  <c r="G206" i="16"/>
  <c r="H205" i="16"/>
  <c r="G205" i="16"/>
  <c r="H204" i="16"/>
  <c r="G204" i="16"/>
  <c r="H203" i="16"/>
  <c r="G203" i="16"/>
  <c r="H202" i="16"/>
  <c r="G202" i="16"/>
  <c r="H201" i="16"/>
  <c r="G201" i="16"/>
  <c r="H200" i="16"/>
  <c r="G200" i="16"/>
  <c r="H199" i="16"/>
  <c r="G199" i="16"/>
  <c r="H198" i="16"/>
  <c r="G198" i="16"/>
  <c r="H197" i="16"/>
  <c r="G197" i="16"/>
  <c r="H196" i="16"/>
  <c r="G196" i="16"/>
  <c r="H195" i="16"/>
  <c r="G195" i="16"/>
  <c r="H194" i="16"/>
  <c r="G194" i="16"/>
  <c r="H193" i="16"/>
  <c r="G193" i="16"/>
  <c r="H192" i="16"/>
  <c r="J192" i="16" s="1"/>
  <c r="G192" i="16"/>
  <c r="H191" i="16"/>
  <c r="G191" i="16"/>
  <c r="H190" i="16"/>
  <c r="G190" i="16"/>
  <c r="H189" i="16"/>
  <c r="G189" i="16"/>
  <c r="H188" i="16"/>
  <c r="G188" i="16"/>
  <c r="H187" i="16"/>
  <c r="G187" i="16"/>
  <c r="H186" i="16"/>
  <c r="G186" i="16"/>
  <c r="H185" i="16"/>
  <c r="G185" i="16"/>
  <c r="H184" i="16"/>
  <c r="G184" i="16"/>
  <c r="H183" i="16"/>
  <c r="G183" i="16"/>
  <c r="H182" i="16"/>
  <c r="G182" i="16"/>
  <c r="H181" i="16"/>
  <c r="G181" i="16"/>
  <c r="H180" i="16"/>
  <c r="G180" i="16"/>
  <c r="B65" i="16"/>
  <c r="C65" i="16" s="1"/>
  <c r="B64" i="16"/>
  <c r="C64" i="16" s="1"/>
  <c r="B63" i="16"/>
  <c r="C63" i="16" s="1"/>
  <c r="B62" i="16"/>
  <c r="C62" i="16" s="1"/>
  <c r="B61" i="16"/>
  <c r="C61" i="16" s="1"/>
  <c r="B60" i="16"/>
  <c r="C60" i="16" s="1"/>
  <c r="B59" i="16"/>
  <c r="C59" i="16" s="1"/>
  <c r="B58" i="16"/>
  <c r="C58" i="16" s="1"/>
  <c r="B57" i="16"/>
  <c r="C57" i="16" s="1"/>
  <c r="B56" i="16"/>
  <c r="C56" i="16" s="1"/>
  <c r="B55" i="16"/>
  <c r="C55" i="16" s="1"/>
  <c r="B54" i="16"/>
  <c r="C54" i="16" s="1"/>
  <c r="B53" i="16"/>
  <c r="C53" i="16" s="1"/>
  <c r="B52" i="16"/>
  <c r="C52" i="16" s="1"/>
  <c r="B51" i="16"/>
  <c r="C51" i="16" s="1"/>
  <c r="B50" i="16"/>
  <c r="C50" i="16" s="1"/>
  <c r="B49" i="16"/>
  <c r="C49" i="16" s="1"/>
  <c r="B48" i="16"/>
  <c r="C48" i="16" s="1"/>
  <c r="B47" i="16"/>
  <c r="C47" i="16" s="1"/>
  <c r="B46" i="16"/>
  <c r="C46" i="16" s="1"/>
  <c r="B45" i="16"/>
  <c r="C45" i="16" s="1"/>
  <c r="B44" i="16"/>
  <c r="C44" i="16" s="1"/>
  <c r="B43" i="16"/>
  <c r="C43" i="16" s="1"/>
  <c r="B42" i="16"/>
  <c r="C42" i="16" s="1"/>
  <c r="B41" i="16"/>
  <c r="C41" i="16" s="1"/>
  <c r="B40" i="16"/>
  <c r="C40" i="16" s="1"/>
  <c r="B39" i="16"/>
  <c r="C39" i="16" s="1"/>
  <c r="B38" i="16"/>
  <c r="C38" i="16" s="1"/>
  <c r="B37" i="16"/>
  <c r="C37" i="16" s="1"/>
  <c r="B36" i="16"/>
  <c r="C36" i="16" s="1"/>
  <c r="B35" i="16"/>
  <c r="C35" i="16" s="1"/>
  <c r="B34" i="16"/>
  <c r="C34" i="16" s="1"/>
  <c r="B33" i="16"/>
  <c r="C33" i="16" s="1"/>
  <c r="B32" i="16"/>
  <c r="C32" i="16" s="1"/>
  <c r="B31" i="16"/>
  <c r="C31" i="16" s="1"/>
  <c r="B30" i="16"/>
  <c r="C30" i="16" s="1"/>
  <c r="B29" i="16"/>
  <c r="C29" i="16" s="1"/>
  <c r="B28" i="16"/>
  <c r="C28" i="16" s="1"/>
  <c r="B27" i="16"/>
  <c r="C27" i="16" s="1"/>
  <c r="B26" i="16"/>
  <c r="C26" i="16" s="1"/>
  <c r="B25" i="16"/>
  <c r="C25" i="16" s="1"/>
  <c r="B24" i="16"/>
  <c r="C24" i="16" s="1"/>
  <c r="B23" i="16"/>
  <c r="C23" i="16" s="1"/>
  <c r="B22" i="16"/>
  <c r="C22" i="16" s="1"/>
  <c r="B21" i="16"/>
  <c r="C21" i="16" s="1"/>
  <c r="B20" i="16"/>
  <c r="C20" i="16" s="1"/>
  <c r="B19" i="16"/>
  <c r="C19" i="16" s="1"/>
  <c r="B18" i="16"/>
  <c r="C18" i="16" s="1"/>
  <c r="B17" i="16"/>
  <c r="C17" i="16" s="1"/>
  <c r="B16" i="16"/>
  <c r="C16" i="16" s="1"/>
  <c r="B15" i="16"/>
  <c r="C15" i="16" s="1"/>
  <c r="B14" i="16"/>
  <c r="C14" i="16" s="1"/>
  <c r="B13" i="16"/>
  <c r="C13" i="16" s="1"/>
  <c r="B12" i="16"/>
  <c r="C12" i="16" s="1"/>
  <c r="B11" i="16"/>
  <c r="C11" i="16" s="1"/>
  <c r="B10" i="16"/>
  <c r="C10" i="16" s="1"/>
  <c r="B9" i="16"/>
  <c r="C9" i="16" s="1"/>
  <c r="B8" i="16"/>
  <c r="C8" i="16" s="1"/>
  <c r="B7" i="16"/>
  <c r="C7" i="16" s="1"/>
  <c r="B6" i="16"/>
  <c r="C6" i="16" s="1"/>
  <c r="B5" i="16"/>
  <c r="C5" i="16" s="1"/>
  <c r="B4" i="16"/>
  <c r="C4" i="16" s="1"/>
  <c r="B3" i="16"/>
  <c r="C3" i="16" s="1"/>
  <c r="B2" i="16"/>
  <c r="C2" i="16" s="1"/>
  <c r="B67" i="16" l="1"/>
  <c r="C67" i="16" s="1"/>
  <c r="B66" i="16"/>
  <c r="C66" i="16" s="1"/>
  <c r="B68" i="16"/>
  <c r="C68" i="16" s="1"/>
  <c r="M711" i="16"/>
  <c r="N711" i="16" s="1"/>
  <c r="M668" i="16"/>
  <c r="N668" i="16" s="1"/>
  <c r="M320" i="16"/>
  <c r="N320" i="16" s="1"/>
  <c r="M448" i="16"/>
  <c r="N448" i="16" s="1"/>
  <c r="M644" i="16"/>
  <c r="N644" i="16" s="1"/>
  <c r="M732" i="16"/>
  <c r="N732" i="16" s="1"/>
  <c r="M563" i="16"/>
  <c r="N563" i="16" s="1"/>
  <c r="J482" i="16"/>
  <c r="M482" i="16"/>
  <c r="N482" i="16" s="1"/>
  <c r="J486" i="16"/>
  <c r="M486" i="16"/>
  <c r="N486" i="16" s="1"/>
  <c r="J526" i="16"/>
  <c r="M526" i="16"/>
  <c r="N526" i="16" s="1"/>
  <c r="J530" i="16"/>
  <c r="M530" i="16"/>
  <c r="N530" i="16" s="1"/>
  <c r="J534" i="16"/>
  <c r="M534" i="16"/>
  <c r="N534" i="16" s="1"/>
  <c r="J538" i="16"/>
  <c r="M538" i="16"/>
  <c r="N538" i="16" s="1"/>
  <c r="J542" i="16"/>
  <c r="M542" i="16"/>
  <c r="N542" i="16" s="1"/>
  <c r="J546" i="16"/>
  <c r="M546" i="16"/>
  <c r="N546" i="16" s="1"/>
  <c r="J550" i="16"/>
  <c r="M550" i="16"/>
  <c r="N550" i="16" s="1"/>
  <c r="J554" i="16"/>
  <c r="M554" i="16"/>
  <c r="N554" i="16" s="1"/>
  <c r="J566" i="16"/>
  <c r="M566" i="16"/>
  <c r="N566" i="16" s="1"/>
  <c r="J578" i="16"/>
  <c r="M578" i="16"/>
  <c r="N578" i="16" s="1"/>
  <c r="J598" i="16"/>
  <c r="M598" i="16"/>
  <c r="N598" i="16" s="1"/>
  <c r="J614" i="16"/>
  <c r="M614" i="16"/>
  <c r="N614" i="16" s="1"/>
  <c r="J618" i="16"/>
  <c r="M618" i="16"/>
  <c r="N618" i="16" s="1"/>
  <c r="J622" i="16"/>
  <c r="M622" i="16"/>
  <c r="N622" i="16" s="1"/>
  <c r="J638" i="16"/>
  <c r="M638" i="16"/>
  <c r="N638" i="16" s="1"/>
  <c r="J694" i="16"/>
  <c r="M694" i="16"/>
  <c r="N694" i="16" s="1"/>
  <c r="J714" i="16"/>
  <c r="M714" i="16"/>
  <c r="N714" i="16" s="1"/>
  <c r="J718" i="16"/>
  <c r="M718" i="16"/>
  <c r="N718" i="16" s="1"/>
  <c r="J734" i="16"/>
  <c r="M734" i="16"/>
  <c r="N734" i="16" s="1"/>
  <c r="J754" i="16"/>
  <c r="M754" i="16"/>
  <c r="N754" i="16" s="1"/>
  <c r="J758" i="16"/>
  <c r="M758" i="16"/>
  <c r="N758" i="16" s="1"/>
  <c r="J181" i="16"/>
  <c r="M181" i="16"/>
  <c r="N181" i="16" s="1"/>
  <c r="J185" i="16"/>
  <c r="M185" i="16"/>
  <c r="N185" i="16" s="1"/>
  <c r="J189" i="16"/>
  <c r="M189" i="16"/>
  <c r="N189" i="16" s="1"/>
  <c r="J193" i="16"/>
  <c r="M193" i="16"/>
  <c r="N193" i="16" s="1"/>
  <c r="J197" i="16"/>
  <c r="M197" i="16"/>
  <c r="N197" i="16" s="1"/>
  <c r="J201" i="16"/>
  <c r="M201" i="16"/>
  <c r="N201" i="16" s="1"/>
  <c r="J205" i="16"/>
  <c r="M205" i="16"/>
  <c r="N205" i="16" s="1"/>
  <c r="J209" i="16"/>
  <c r="M209" i="16"/>
  <c r="N209" i="16" s="1"/>
  <c r="J213" i="16"/>
  <c r="M213" i="16"/>
  <c r="N213" i="16" s="1"/>
  <c r="J217" i="16"/>
  <c r="M217" i="16"/>
  <c r="N217" i="16" s="1"/>
  <c r="J221" i="16"/>
  <c r="M221" i="16"/>
  <c r="N221" i="16" s="1"/>
  <c r="J225" i="16"/>
  <c r="M225" i="16"/>
  <c r="N225" i="16" s="1"/>
  <c r="J229" i="16"/>
  <c r="M229" i="16"/>
  <c r="N229" i="16" s="1"/>
  <c r="J233" i="16"/>
  <c r="M233" i="16"/>
  <c r="N233" i="16" s="1"/>
  <c r="J237" i="16"/>
  <c r="M237" i="16"/>
  <c r="N237" i="16" s="1"/>
  <c r="J241" i="16"/>
  <c r="M241" i="16"/>
  <c r="N241" i="16" s="1"/>
  <c r="J245" i="16"/>
  <c r="M245" i="16"/>
  <c r="N245" i="16" s="1"/>
  <c r="J249" i="16"/>
  <c r="M249" i="16"/>
  <c r="N249" i="16" s="1"/>
  <c r="J253" i="16"/>
  <c r="M253" i="16"/>
  <c r="N253" i="16" s="1"/>
  <c r="J257" i="16"/>
  <c r="M257" i="16"/>
  <c r="N257" i="16" s="1"/>
  <c r="J261" i="16"/>
  <c r="M261" i="16"/>
  <c r="N261" i="16" s="1"/>
  <c r="J265" i="16"/>
  <c r="M265" i="16"/>
  <c r="N265" i="16" s="1"/>
  <c r="J269" i="16"/>
  <c r="M269" i="16"/>
  <c r="N269" i="16" s="1"/>
  <c r="J273" i="16"/>
  <c r="M273" i="16"/>
  <c r="N273" i="16" s="1"/>
  <c r="J277" i="16"/>
  <c r="M277" i="16"/>
  <c r="N277" i="16" s="1"/>
  <c r="J281" i="16"/>
  <c r="M281" i="16"/>
  <c r="N281" i="16" s="1"/>
  <c r="J285" i="16"/>
  <c r="M285" i="16"/>
  <c r="N285" i="16" s="1"/>
  <c r="J289" i="16"/>
  <c r="M289" i="16"/>
  <c r="N289" i="16" s="1"/>
  <c r="J293" i="16"/>
  <c r="M293" i="16"/>
  <c r="N293" i="16" s="1"/>
  <c r="J297" i="16"/>
  <c r="M297" i="16"/>
  <c r="N297" i="16" s="1"/>
  <c r="J301" i="16"/>
  <c r="M301" i="16"/>
  <c r="N301" i="16" s="1"/>
  <c r="J305" i="16"/>
  <c r="M305" i="16"/>
  <c r="N305" i="16" s="1"/>
  <c r="J309" i="16"/>
  <c r="M309" i="16"/>
  <c r="N309" i="16" s="1"/>
  <c r="J313" i="16"/>
  <c r="M313" i="16"/>
  <c r="N313" i="16" s="1"/>
  <c r="J317" i="16"/>
  <c r="M317" i="16"/>
  <c r="N317" i="16" s="1"/>
  <c r="J321" i="16"/>
  <c r="M321" i="16"/>
  <c r="N321" i="16" s="1"/>
  <c r="J325" i="16"/>
  <c r="M325" i="16"/>
  <c r="N325" i="16" s="1"/>
  <c r="J329" i="16"/>
  <c r="M329" i="16"/>
  <c r="N329" i="16" s="1"/>
  <c r="J333" i="16"/>
  <c r="M333" i="16"/>
  <c r="N333" i="16" s="1"/>
  <c r="J337" i="16"/>
  <c r="M337" i="16"/>
  <c r="N337" i="16" s="1"/>
  <c r="J341" i="16"/>
  <c r="M341" i="16"/>
  <c r="N341" i="16" s="1"/>
  <c r="J345" i="16"/>
  <c r="M345" i="16"/>
  <c r="N345" i="16" s="1"/>
  <c r="J349" i="16"/>
  <c r="M349" i="16"/>
  <c r="N349" i="16" s="1"/>
  <c r="J353" i="16"/>
  <c r="M353" i="16"/>
  <c r="N353" i="16" s="1"/>
  <c r="J357" i="16"/>
  <c r="M357" i="16"/>
  <c r="N357" i="16" s="1"/>
  <c r="J361" i="16"/>
  <c r="M361" i="16"/>
  <c r="N361" i="16" s="1"/>
  <c r="J365" i="16"/>
  <c r="M365" i="16"/>
  <c r="N365" i="16" s="1"/>
  <c r="J369" i="16"/>
  <c r="M369" i="16"/>
  <c r="N369" i="16" s="1"/>
  <c r="J373" i="16"/>
  <c r="M373" i="16"/>
  <c r="N373" i="16" s="1"/>
  <c r="J377" i="16"/>
  <c r="M377" i="16"/>
  <c r="N377" i="16" s="1"/>
  <c r="J381" i="16"/>
  <c r="M381" i="16"/>
  <c r="N381" i="16" s="1"/>
  <c r="J385" i="16"/>
  <c r="M385" i="16"/>
  <c r="N385" i="16" s="1"/>
  <c r="J389" i="16"/>
  <c r="M389" i="16"/>
  <c r="N389" i="16" s="1"/>
  <c r="J393" i="16"/>
  <c r="M393" i="16"/>
  <c r="N393" i="16" s="1"/>
  <c r="J397" i="16"/>
  <c r="M397" i="16"/>
  <c r="N397" i="16" s="1"/>
  <c r="J401" i="16"/>
  <c r="M401" i="16"/>
  <c r="N401" i="16" s="1"/>
  <c r="J405" i="16"/>
  <c r="M405" i="16"/>
  <c r="N405" i="16" s="1"/>
  <c r="J409" i="16"/>
  <c r="M409" i="16"/>
  <c r="N409" i="16" s="1"/>
  <c r="J413" i="16"/>
  <c r="M413" i="16"/>
  <c r="N413" i="16" s="1"/>
  <c r="J417" i="16"/>
  <c r="M417" i="16"/>
  <c r="N417" i="16" s="1"/>
  <c r="J421" i="16"/>
  <c r="M421" i="16"/>
  <c r="N421" i="16" s="1"/>
  <c r="J425" i="16"/>
  <c r="M425" i="16"/>
  <c r="N425" i="16" s="1"/>
  <c r="J429" i="16"/>
  <c r="M429" i="16"/>
  <c r="N429" i="16" s="1"/>
  <c r="J433" i="16"/>
  <c r="M433" i="16"/>
  <c r="N433" i="16" s="1"/>
  <c r="J437" i="16"/>
  <c r="M437" i="16"/>
  <c r="N437" i="16" s="1"/>
  <c r="J441" i="16"/>
  <c r="M441" i="16"/>
  <c r="N441" i="16" s="1"/>
  <c r="J445" i="16"/>
  <c r="M445" i="16"/>
  <c r="N445" i="16" s="1"/>
  <c r="J449" i="16"/>
  <c r="M449" i="16"/>
  <c r="N449" i="16" s="1"/>
  <c r="J453" i="16"/>
  <c r="M453" i="16"/>
  <c r="N453" i="16" s="1"/>
  <c r="J457" i="16"/>
  <c r="M457" i="16"/>
  <c r="N457" i="16" s="1"/>
  <c r="J461" i="16"/>
  <c r="M461" i="16"/>
  <c r="N461" i="16" s="1"/>
  <c r="J465" i="16"/>
  <c r="M465" i="16"/>
  <c r="N465" i="16" s="1"/>
  <c r="J469" i="16"/>
  <c r="M469" i="16"/>
  <c r="N469" i="16" s="1"/>
  <c r="J473" i="16"/>
  <c r="M473" i="16"/>
  <c r="N473" i="16" s="1"/>
  <c r="J481" i="16"/>
  <c r="M481" i="16"/>
  <c r="N481" i="16" s="1"/>
  <c r="J485" i="16"/>
  <c r="M485" i="16"/>
  <c r="N485" i="16" s="1"/>
  <c r="J489" i="16"/>
  <c r="M489" i="16"/>
  <c r="N489" i="16" s="1"/>
  <c r="J493" i="16"/>
  <c r="M493" i="16"/>
  <c r="N493" i="16" s="1"/>
  <c r="J497" i="16"/>
  <c r="M497" i="16"/>
  <c r="N497" i="16" s="1"/>
  <c r="J501" i="16"/>
  <c r="M501" i="16"/>
  <c r="N501" i="16" s="1"/>
  <c r="J509" i="16"/>
  <c r="M509" i="16"/>
  <c r="N509" i="16" s="1"/>
  <c r="J513" i="16"/>
  <c r="M513" i="16"/>
  <c r="N513" i="16" s="1"/>
  <c r="J517" i="16"/>
  <c r="M517" i="16"/>
  <c r="N517" i="16" s="1"/>
  <c r="J521" i="16"/>
  <c r="M521" i="16"/>
  <c r="N521" i="16" s="1"/>
  <c r="J525" i="16"/>
  <c r="M525" i="16"/>
  <c r="N525" i="16" s="1"/>
  <c r="J529" i="16"/>
  <c r="M529" i="16"/>
  <c r="N529" i="16" s="1"/>
  <c r="J537" i="16"/>
  <c r="M537" i="16"/>
  <c r="N537" i="16" s="1"/>
  <c r="J541" i="16"/>
  <c r="M541" i="16"/>
  <c r="N541" i="16" s="1"/>
  <c r="J545" i="16"/>
  <c r="M545" i="16"/>
  <c r="N545" i="16" s="1"/>
  <c r="J549" i="16"/>
  <c r="M549" i="16"/>
  <c r="N549" i="16" s="1"/>
  <c r="J553" i="16"/>
  <c r="M553" i="16"/>
  <c r="N553" i="16" s="1"/>
  <c r="J557" i="16"/>
  <c r="M557" i="16"/>
  <c r="N557" i="16" s="1"/>
  <c r="J561" i="16"/>
  <c r="M561" i="16"/>
  <c r="N561" i="16" s="1"/>
  <c r="J565" i="16"/>
  <c r="M565" i="16"/>
  <c r="N565" i="16" s="1"/>
  <c r="J569" i="16"/>
  <c r="M569" i="16"/>
  <c r="N569" i="16" s="1"/>
  <c r="J573" i="16"/>
  <c r="M573" i="16"/>
  <c r="N573" i="16" s="1"/>
  <c r="J577" i="16"/>
  <c r="M577" i="16"/>
  <c r="N577" i="16" s="1"/>
  <c r="J581" i="16"/>
  <c r="M581" i="16"/>
  <c r="N581" i="16" s="1"/>
  <c r="J585" i="16"/>
  <c r="M585" i="16"/>
  <c r="N585" i="16" s="1"/>
  <c r="J589" i="16"/>
  <c r="M589" i="16"/>
  <c r="N589" i="16" s="1"/>
  <c r="J593" i="16"/>
  <c r="M593" i="16"/>
  <c r="N593" i="16" s="1"/>
  <c r="J597" i="16"/>
  <c r="M597" i="16"/>
  <c r="N597" i="16" s="1"/>
  <c r="J601" i="16"/>
  <c r="M601" i="16"/>
  <c r="N601" i="16" s="1"/>
  <c r="J605" i="16"/>
  <c r="M605" i="16"/>
  <c r="N605" i="16" s="1"/>
  <c r="J609" i="16"/>
  <c r="M609" i="16"/>
  <c r="N609" i="16" s="1"/>
  <c r="J613" i="16"/>
  <c r="M613" i="16"/>
  <c r="N613" i="16" s="1"/>
  <c r="J617" i="16"/>
  <c r="M617" i="16"/>
  <c r="N617" i="16" s="1"/>
  <c r="J621" i="16"/>
  <c r="M621" i="16"/>
  <c r="N621" i="16" s="1"/>
  <c r="J625" i="16"/>
  <c r="M625" i="16"/>
  <c r="N625" i="16" s="1"/>
  <c r="J629" i="16"/>
  <c r="M629" i="16"/>
  <c r="N629" i="16" s="1"/>
  <c r="J633" i="16"/>
  <c r="M633" i="16"/>
  <c r="N633" i="16" s="1"/>
  <c r="J637" i="16"/>
  <c r="M637" i="16"/>
  <c r="N637" i="16" s="1"/>
  <c r="J641" i="16"/>
  <c r="M641" i="16"/>
  <c r="N641" i="16" s="1"/>
  <c r="J645" i="16"/>
  <c r="M645" i="16"/>
  <c r="N645" i="16" s="1"/>
  <c r="J649" i="16"/>
  <c r="M649" i="16"/>
  <c r="N649" i="16" s="1"/>
  <c r="J653" i="16"/>
  <c r="M653" i="16"/>
  <c r="N653" i="16" s="1"/>
  <c r="J657" i="16"/>
  <c r="M657" i="16"/>
  <c r="N657" i="16" s="1"/>
  <c r="J661" i="16"/>
  <c r="M661" i="16"/>
  <c r="N661" i="16" s="1"/>
  <c r="J665" i="16"/>
  <c r="M665" i="16"/>
  <c r="N665" i="16" s="1"/>
  <c r="J669" i="16"/>
  <c r="M669" i="16"/>
  <c r="N669" i="16" s="1"/>
  <c r="J673" i="16"/>
  <c r="M673" i="16"/>
  <c r="N673" i="16" s="1"/>
  <c r="J677" i="16"/>
  <c r="M677" i="16"/>
  <c r="N677" i="16" s="1"/>
  <c r="J681" i="16"/>
  <c r="M681" i="16"/>
  <c r="N681" i="16" s="1"/>
  <c r="J685" i="16"/>
  <c r="M685" i="16"/>
  <c r="N685" i="16" s="1"/>
  <c r="J689" i="16"/>
  <c r="M689" i="16"/>
  <c r="N689" i="16" s="1"/>
  <c r="J693" i="16"/>
  <c r="M693" i="16"/>
  <c r="N693" i="16" s="1"/>
  <c r="J697" i="16"/>
  <c r="M697" i="16"/>
  <c r="N697" i="16" s="1"/>
  <c r="J701" i="16"/>
  <c r="M701" i="16"/>
  <c r="N701" i="16" s="1"/>
  <c r="J705" i="16"/>
  <c r="M705" i="16"/>
  <c r="N705" i="16" s="1"/>
  <c r="J709" i="16"/>
  <c r="M709" i="16"/>
  <c r="N709" i="16" s="1"/>
  <c r="J713" i="16"/>
  <c r="M713" i="16"/>
  <c r="N713" i="16" s="1"/>
  <c r="J717" i="16"/>
  <c r="M717" i="16"/>
  <c r="N717" i="16" s="1"/>
  <c r="J721" i="16"/>
  <c r="M721" i="16"/>
  <c r="N721" i="16" s="1"/>
  <c r="J725" i="16"/>
  <c r="M725" i="16"/>
  <c r="N725" i="16" s="1"/>
  <c r="J729" i="16"/>
  <c r="M729" i="16"/>
  <c r="N729" i="16" s="1"/>
  <c r="J733" i="16"/>
  <c r="M733" i="16"/>
  <c r="N733" i="16" s="1"/>
  <c r="J737" i="16"/>
  <c r="M737" i="16"/>
  <c r="N737" i="16" s="1"/>
  <c r="J741" i="16"/>
  <c r="M741" i="16"/>
  <c r="N741" i="16" s="1"/>
  <c r="J745" i="16"/>
  <c r="M745" i="16"/>
  <c r="N745" i="16" s="1"/>
  <c r="J749" i="16"/>
  <c r="M749" i="16"/>
  <c r="N749" i="16" s="1"/>
  <c r="J753" i="16"/>
  <c r="M753" i="16"/>
  <c r="N753" i="16" s="1"/>
  <c r="J757" i="16"/>
  <c r="M757" i="16"/>
  <c r="N757" i="16" s="1"/>
  <c r="M748" i="16"/>
  <c r="N748" i="16" s="1"/>
  <c r="M730" i="16"/>
  <c r="N730" i="16" s="1"/>
  <c r="M708" i="16"/>
  <c r="N708" i="16" s="1"/>
  <c r="M687" i="16"/>
  <c r="N687" i="16" s="1"/>
  <c r="M666" i="16"/>
  <c r="N666" i="16" s="1"/>
  <c r="M634" i="16"/>
  <c r="N634" i="16" s="1"/>
  <c r="M533" i="16"/>
  <c r="N533" i="16" s="1"/>
  <c r="M420" i="16"/>
  <c r="N420" i="16" s="1"/>
  <c r="M279" i="16"/>
  <c r="N279" i="16" s="1"/>
  <c r="J182" i="16"/>
  <c r="M182" i="16"/>
  <c r="N182" i="16" s="1"/>
  <c r="J190" i="16"/>
  <c r="M190" i="16"/>
  <c r="N190" i="16" s="1"/>
  <c r="J202" i="16"/>
  <c r="M202" i="16"/>
  <c r="N202" i="16" s="1"/>
  <c r="J206" i="16"/>
  <c r="M206" i="16"/>
  <c r="N206" i="16" s="1"/>
  <c r="J214" i="16"/>
  <c r="M214" i="16"/>
  <c r="N214" i="16" s="1"/>
  <c r="J222" i="16"/>
  <c r="M222" i="16"/>
  <c r="N222" i="16" s="1"/>
  <c r="J226" i="16"/>
  <c r="M226" i="16"/>
  <c r="N226" i="16" s="1"/>
  <c r="J230" i="16"/>
  <c r="M230" i="16"/>
  <c r="N230" i="16" s="1"/>
  <c r="J242" i="16"/>
  <c r="M242" i="16"/>
  <c r="N242" i="16" s="1"/>
  <c r="J270" i="16"/>
  <c r="M270" i="16"/>
  <c r="N270" i="16" s="1"/>
  <c r="J274" i="16"/>
  <c r="M274" i="16"/>
  <c r="N274" i="16" s="1"/>
  <c r="J282" i="16"/>
  <c r="M282" i="16"/>
  <c r="N282" i="16" s="1"/>
  <c r="J286" i="16"/>
  <c r="M286" i="16"/>
  <c r="N286" i="16" s="1"/>
  <c r="J290" i="16"/>
  <c r="M290" i="16"/>
  <c r="N290" i="16" s="1"/>
  <c r="J298" i="16"/>
  <c r="M298" i="16"/>
  <c r="N298" i="16" s="1"/>
  <c r="J302" i="16"/>
  <c r="M302" i="16"/>
  <c r="N302" i="16" s="1"/>
  <c r="J310" i="16"/>
  <c r="M310" i="16"/>
  <c r="N310" i="16" s="1"/>
  <c r="J318" i="16"/>
  <c r="M318" i="16"/>
  <c r="N318" i="16" s="1"/>
  <c r="J330" i="16"/>
  <c r="M330" i="16"/>
  <c r="N330" i="16" s="1"/>
  <c r="J350" i="16"/>
  <c r="M350" i="16"/>
  <c r="N350" i="16" s="1"/>
  <c r="J366" i="16"/>
  <c r="M366" i="16"/>
  <c r="N366" i="16" s="1"/>
  <c r="J378" i="16"/>
  <c r="M378" i="16"/>
  <c r="N378" i="16" s="1"/>
  <c r="J386" i="16"/>
  <c r="M386" i="16"/>
  <c r="N386" i="16" s="1"/>
  <c r="J398" i="16"/>
  <c r="M398" i="16"/>
  <c r="N398" i="16" s="1"/>
  <c r="J406" i="16"/>
  <c r="M406" i="16"/>
  <c r="N406" i="16" s="1"/>
  <c r="J414" i="16"/>
  <c r="M414" i="16"/>
  <c r="N414" i="16" s="1"/>
  <c r="J418" i="16"/>
  <c r="M418" i="16"/>
  <c r="N418" i="16" s="1"/>
  <c r="J426" i="16"/>
  <c r="M426" i="16"/>
  <c r="N426" i="16" s="1"/>
  <c r="J430" i="16"/>
  <c r="M430" i="16"/>
  <c r="N430" i="16" s="1"/>
  <c r="J438" i="16"/>
  <c r="M438" i="16"/>
  <c r="N438" i="16" s="1"/>
  <c r="J446" i="16"/>
  <c r="M446" i="16"/>
  <c r="N446" i="16" s="1"/>
  <c r="J458" i="16"/>
  <c r="M458" i="16"/>
  <c r="N458" i="16" s="1"/>
  <c r="J490" i="16"/>
  <c r="M490" i="16"/>
  <c r="N490" i="16" s="1"/>
  <c r="J494" i="16"/>
  <c r="M494" i="16"/>
  <c r="N494" i="16" s="1"/>
  <c r="J498" i="16"/>
  <c r="M498" i="16"/>
  <c r="N498" i="16" s="1"/>
  <c r="J502" i="16"/>
  <c r="M502" i="16"/>
  <c r="N502" i="16" s="1"/>
  <c r="J506" i="16"/>
  <c r="M506" i="16"/>
  <c r="N506" i="16" s="1"/>
  <c r="J510" i="16"/>
  <c r="M510" i="16"/>
  <c r="N510" i="16" s="1"/>
  <c r="J514" i="16"/>
  <c r="M514" i="16"/>
  <c r="N514" i="16" s="1"/>
  <c r="J570" i="16"/>
  <c r="M570" i="16"/>
  <c r="N570" i="16" s="1"/>
  <c r="J574" i="16"/>
  <c r="M574" i="16"/>
  <c r="N574" i="16" s="1"/>
  <c r="J586" i="16"/>
  <c r="M586" i="16"/>
  <c r="N586" i="16" s="1"/>
  <c r="J590" i="16"/>
  <c r="M590" i="16"/>
  <c r="N590" i="16" s="1"/>
  <c r="J594" i="16"/>
  <c r="M594" i="16"/>
  <c r="N594" i="16" s="1"/>
  <c r="J602" i="16"/>
  <c r="M602" i="16"/>
  <c r="N602" i="16" s="1"/>
  <c r="J606" i="16"/>
  <c r="M606" i="16"/>
  <c r="N606" i="16" s="1"/>
  <c r="J646" i="16"/>
  <c r="M646" i="16"/>
  <c r="N646" i="16" s="1"/>
  <c r="J650" i="16"/>
  <c r="M650" i="16"/>
  <c r="N650" i="16" s="1"/>
  <c r="J654" i="16"/>
  <c r="M654" i="16"/>
  <c r="N654" i="16" s="1"/>
  <c r="J670" i="16"/>
  <c r="M670" i="16"/>
  <c r="N670" i="16" s="1"/>
  <c r="J702" i="16"/>
  <c r="M702" i="16"/>
  <c r="N702" i="16" s="1"/>
  <c r="J706" i="16"/>
  <c r="M706" i="16"/>
  <c r="N706" i="16" s="1"/>
  <c r="J726" i="16"/>
  <c r="M726" i="16"/>
  <c r="N726" i="16" s="1"/>
  <c r="J738" i="16"/>
  <c r="M738" i="16"/>
  <c r="N738" i="16" s="1"/>
  <c r="M750" i="16"/>
  <c r="N750" i="16" s="1"/>
  <c r="J180" i="16"/>
  <c r="M180" i="16"/>
  <c r="N180" i="16" s="1"/>
  <c r="J188" i="16"/>
  <c r="M188" i="16"/>
  <c r="N188" i="16" s="1"/>
  <c r="J196" i="16"/>
  <c r="M196" i="16"/>
  <c r="N196" i="16" s="1"/>
  <c r="J204" i="16"/>
  <c r="M204" i="16"/>
  <c r="N204" i="16" s="1"/>
  <c r="J212" i="16"/>
  <c r="M212" i="16"/>
  <c r="N212" i="16" s="1"/>
  <c r="J220" i="16"/>
  <c r="M220" i="16"/>
  <c r="N220" i="16" s="1"/>
  <c r="J228" i="16"/>
  <c r="M228" i="16"/>
  <c r="N228" i="16" s="1"/>
  <c r="J236" i="16"/>
  <c r="M236" i="16"/>
  <c r="N236" i="16" s="1"/>
  <c r="J244" i="16"/>
  <c r="M244" i="16"/>
  <c r="N244" i="16" s="1"/>
  <c r="J260" i="16"/>
  <c r="M260" i="16"/>
  <c r="N260" i="16" s="1"/>
  <c r="J268" i="16"/>
  <c r="M268" i="16"/>
  <c r="N268" i="16" s="1"/>
  <c r="J296" i="16"/>
  <c r="M296" i="16"/>
  <c r="N296" i="16" s="1"/>
  <c r="J304" i="16"/>
  <c r="M304" i="16"/>
  <c r="N304" i="16" s="1"/>
  <c r="J308" i="16"/>
  <c r="M308" i="16"/>
  <c r="N308" i="16" s="1"/>
  <c r="J312" i="16"/>
  <c r="M312" i="16"/>
  <c r="N312" i="16" s="1"/>
  <c r="J356" i="16"/>
  <c r="M356" i="16"/>
  <c r="N356" i="16" s="1"/>
  <c r="J372" i="16"/>
  <c r="M372" i="16"/>
  <c r="N372" i="16" s="1"/>
  <c r="J376" i="16"/>
  <c r="M376" i="16"/>
  <c r="N376" i="16" s="1"/>
  <c r="J384" i="16"/>
  <c r="M384" i="16"/>
  <c r="N384" i="16" s="1"/>
  <c r="J388" i="16"/>
  <c r="M388" i="16"/>
  <c r="N388" i="16" s="1"/>
  <c r="J396" i="16"/>
  <c r="M396" i="16"/>
  <c r="N396" i="16" s="1"/>
  <c r="J404" i="16"/>
  <c r="M404" i="16"/>
  <c r="N404" i="16" s="1"/>
  <c r="J412" i="16"/>
  <c r="M412" i="16"/>
  <c r="N412" i="16" s="1"/>
  <c r="J416" i="16"/>
  <c r="M416" i="16"/>
  <c r="N416" i="16" s="1"/>
  <c r="J428" i="16"/>
  <c r="M428" i="16"/>
  <c r="N428" i="16" s="1"/>
  <c r="J436" i="16"/>
  <c r="M436" i="16"/>
  <c r="N436" i="16" s="1"/>
  <c r="J456" i="16"/>
  <c r="M456" i="16"/>
  <c r="N456" i="16" s="1"/>
  <c r="J464" i="16"/>
  <c r="M464" i="16"/>
  <c r="N464" i="16" s="1"/>
  <c r="J476" i="16"/>
  <c r="M476" i="16"/>
  <c r="N476" i="16" s="1"/>
  <c r="J484" i="16"/>
  <c r="M484" i="16"/>
  <c r="N484" i="16" s="1"/>
  <c r="J492" i="16"/>
  <c r="M492" i="16"/>
  <c r="N492" i="16" s="1"/>
  <c r="J504" i="16"/>
  <c r="M504" i="16"/>
  <c r="N504" i="16" s="1"/>
  <c r="J508" i="16"/>
  <c r="M508" i="16"/>
  <c r="N508" i="16" s="1"/>
  <c r="J512" i="16"/>
  <c r="M512" i="16"/>
  <c r="N512" i="16" s="1"/>
  <c r="J516" i="16"/>
  <c r="M516" i="16"/>
  <c r="N516" i="16" s="1"/>
  <c r="J528" i="16"/>
  <c r="M528" i="16"/>
  <c r="N528" i="16" s="1"/>
  <c r="J536" i="16"/>
  <c r="M536" i="16"/>
  <c r="N536" i="16" s="1"/>
  <c r="J548" i="16"/>
  <c r="M548" i="16"/>
  <c r="N548" i="16" s="1"/>
  <c r="J556" i="16"/>
  <c r="M556" i="16"/>
  <c r="N556" i="16" s="1"/>
  <c r="J572" i="16"/>
  <c r="M572" i="16"/>
  <c r="N572" i="16" s="1"/>
  <c r="J576" i="16"/>
  <c r="M576" i="16"/>
  <c r="N576" i="16" s="1"/>
  <c r="J584" i="16"/>
  <c r="M584" i="16"/>
  <c r="N584" i="16" s="1"/>
  <c r="J588" i="16"/>
  <c r="M588" i="16"/>
  <c r="N588" i="16" s="1"/>
  <c r="J604" i="16"/>
  <c r="M604" i="16"/>
  <c r="N604" i="16" s="1"/>
  <c r="J608" i="16"/>
  <c r="M608" i="16"/>
  <c r="N608" i="16" s="1"/>
  <c r="J616" i="16"/>
  <c r="M616" i="16"/>
  <c r="N616" i="16" s="1"/>
  <c r="J624" i="16"/>
  <c r="M624" i="16"/>
  <c r="N624" i="16" s="1"/>
  <c r="J656" i="16"/>
  <c r="M656" i="16"/>
  <c r="N656" i="16" s="1"/>
  <c r="J664" i="16"/>
  <c r="M664" i="16"/>
  <c r="N664" i="16" s="1"/>
  <c r="J672" i="16"/>
  <c r="M672" i="16"/>
  <c r="N672" i="16" s="1"/>
  <c r="J680" i="16"/>
  <c r="M680" i="16"/>
  <c r="N680" i="16" s="1"/>
  <c r="J688" i="16"/>
  <c r="M688" i="16"/>
  <c r="N688" i="16" s="1"/>
  <c r="J692" i="16"/>
  <c r="M692" i="16"/>
  <c r="N692" i="16" s="1"/>
  <c r="J696" i="16"/>
  <c r="M696" i="16"/>
  <c r="N696" i="16" s="1"/>
  <c r="J704" i="16"/>
  <c r="M704" i="16"/>
  <c r="N704" i="16" s="1"/>
  <c r="J712" i="16"/>
  <c r="M712" i="16"/>
  <c r="N712" i="16" s="1"/>
  <c r="J720" i="16"/>
  <c r="M720" i="16"/>
  <c r="N720" i="16" s="1"/>
  <c r="J724" i="16"/>
  <c r="M724" i="16"/>
  <c r="N724" i="16" s="1"/>
  <c r="J728" i="16"/>
  <c r="M728" i="16"/>
  <c r="N728" i="16" s="1"/>
  <c r="J736" i="16"/>
  <c r="M736" i="16"/>
  <c r="N736" i="16" s="1"/>
  <c r="J744" i="16"/>
  <c r="M744" i="16"/>
  <c r="N744" i="16" s="1"/>
  <c r="J752" i="16"/>
  <c r="M752" i="16"/>
  <c r="N752" i="16" s="1"/>
  <c r="M756" i="16"/>
  <c r="N756" i="16" s="1"/>
  <c r="M743" i="16"/>
  <c r="N743" i="16" s="1"/>
  <c r="M722" i="16"/>
  <c r="N722" i="16" s="1"/>
  <c r="M700" i="16"/>
  <c r="N700" i="16" s="1"/>
  <c r="M679" i="16"/>
  <c r="N679" i="16" s="1"/>
  <c r="M658" i="16"/>
  <c r="N658" i="16" s="1"/>
  <c r="M612" i="16"/>
  <c r="N612" i="16" s="1"/>
  <c r="M505" i="16"/>
  <c r="N505" i="16" s="1"/>
  <c r="M392" i="16"/>
  <c r="N392" i="16" s="1"/>
  <c r="M235" i="16"/>
  <c r="N235" i="16" s="1"/>
  <c r="J186" i="16"/>
  <c r="M186" i="16"/>
  <c r="N186" i="16" s="1"/>
  <c r="J194" i="16"/>
  <c r="M194" i="16"/>
  <c r="N194" i="16" s="1"/>
  <c r="J198" i="16"/>
  <c r="M198" i="16"/>
  <c r="N198" i="16" s="1"/>
  <c r="J210" i="16"/>
  <c r="M210" i="16"/>
  <c r="N210" i="16" s="1"/>
  <c r="J218" i="16"/>
  <c r="M218" i="16"/>
  <c r="N218" i="16" s="1"/>
  <c r="J234" i="16"/>
  <c r="M234" i="16"/>
  <c r="N234" i="16" s="1"/>
  <c r="J238" i="16"/>
  <c r="M238" i="16"/>
  <c r="N238" i="16" s="1"/>
  <c r="J246" i="16"/>
  <c r="M246" i="16"/>
  <c r="N246" i="16" s="1"/>
  <c r="J250" i="16"/>
  <c r="M250" i="16"/>
  <c r="N250" i="16" s="1"/>
  <c r="J254" i="16"/>
  <c r="M254" i="16"/>
  <c r="N254" i="16" s="1"/>
  <c r="J258" i="16"/>
  <c r="M258" i="16"/>
  <c r="N258" i="16" s="1"/>
  <c r="J262" i="16"/>
  <c r="M262" i="16"/>
  <c r="N262" i="16" s="1"/>
  <c r="J266" i="16"/>
  <c r="M266" i="16"/>
  <c r="N266" i="16" s="1"/>
  <c r="J278" i="16"/>
  <c r="M278" i="16"/>
  <c r="N278" i="16" s="1"/>
  <c r="J294" i="16"/>
  <c r="M294" i="16"/>
  <c r="N294" i="16" s="1"/>
  <c r="J306" i="16"/>
  <c r="M306" i="16"/>
  <c r="N306" i="16" s="1"/>
  <c r="J314" i="16"/>
  <c r="M314" i="16"/>
  <c r="N314" i="16" s="1"/>
  <c r="J322" i="16"/>
  <c r="M322" i="16"/>
  <c r="N322" i="16" s="1"/>
  <c r="J326" i="16"/>
  <c r="M326" i="16"/>
  <c r="N326" i="16" s="1"/>
  <c r="J334" i="16"/>
  <c r="M334" i="16"/>
  <c r="N334" i="16" s="1"/>
  <c r="J338" i="16"/>
  <c r="M338" i="16"/>
  <c r="N338" i="16" s="1"/>
  <c r="J342" i="16"/>
  <c r="M342" i="16"/>
  <c r="N342" i="16" s="1"/>
  <c r="J346" i="16"/>
  <c r="M346" i="16"/>
  <c r="N346" i="16" s="1"/>
  <c r="J354" i="16"/>
  <c r="M354" i="16"/>
  <c r="N354" i="16" s="1"/>
  <c r="J358" i="16"/>
  <c r="M358" i="16"/>
  <c r="N358" i="16" s="1"/>
  <c r="J362" i="16"/>
  <c r="M362" i="16"/>
  <c r="N362" i="16" s="1"/>
  <c r="J370" i="16"/>
  <c r="M370" i="16"/>
  <c r="N370" i="16" s="1"/>
  <c r="J374" i="16"/>
  <c r="M374" i="16"/>
  <c r="N374" i="16" s="1"/>
  <c r="J382" i="16"/>
  <c r="M382" i="16"/>
  <c r="N382" i="16" s="1"/>
  <c r="J390" i="16"/>
  <c r="M390" i="16"/>
  <c r="N390" i="16" s="1"/>
  <c r="J394" i="16"/>
  <c r="M394" i="16"/>
  <c r="N394" i="16" s="1"/>
  <c r="J402" i="16"/>
  <c r="M402" i="16"/>
  <c r="N402" i="16" s="1"/>
  <c r="J410" i="16"/>
  <c r="M410" i="16"/>
  <c r="N410" i="16" s="1"/>
  <c r="J422" i="16"/>
  <c r="M422" i="16"/>
  <c r="N422" i="16" s="1"/>
  <c r="J434" i="16"/>
  <c r="M434" i="16"/>
  <c r="N434" i="16" s="1"/>
  <c r="J442" i="16"/>
  <c r="M442" i="16"/>
  <c r="N442" i="16" s="1"/>
  <c r="J450" i="16"/>
  <c r="M450" i="16"/>
  <c r="N450" i="16" s="1"/>
  <c r="J454" i="16"/>
  <c r="M454" i="16"/>
  <c r="N454" i="16" s="1"/>
  <c r="J462" i="16"/>
  <c r="M462" i="16"/>
  <c r="N462" i="16" s="1"/>
  <c r="J466" i="16"/>
  <c r="M466" i="16"/>
  <c r="N466" i="16" s="1"/>
  <c r="J470" i="16"/>
  <c r="M470" i="16"/>
  <c r="N470" i="16" s="1"/>
  <c r="J474" i="16"/>
  <c r="M474" i="16"/>
  <c r="N474" i="16" s="1"/>
  <c r="J478" i="16"/>
  <c r="M478" i="16"/>
  <c r="N478" i="16" s="1"/>
  <c r="J518" i="16"/>
  <c r="M518" i="16"/>
  <c r="N518" i="16" s="1"/>
  <c r="J522" i="16"/>
  <c r="M522" i="16"/>
  <c r="N522" i="16" s="1"/>
  <c r="J558" i="16"/>
  <c r="M558" i="16"/>
  <c r="N558" i="16" s="1"/>
  <c r="J562" i="16"/>
  <c r="M562" i="16"/>
  <c r="N562" i="16" s="1"/>
  <c r="J582" i="16"/>
  <c r="M582" i="16"/>
  <c r="N582" i="16" s="1"/>
  <c r="J610" i="16"/>
  <c r="M610" i="16"/>
  <c r="N610" i="16" s="1"/>
  <c r="J626" i="16"/>
  <c r="M626" i="16"/>
  <c r="N626" i="16" s="1"/>
  <c r="J630" i="16"/>
  <c r="M630" i="16"/>
  <c r="N630" i="16" s="1"/>
  <c r="J642" i="16"/>
  <c r="M642" i="16"/>
  <c r="N642" i="16" s="1"/>
  <c r="J662" i="16"/>
  <c r="M662" i="16"/>
  <c r="N662" i="16" s="1"/>
  <c r="J674" i="16"/>
  <c r="M674" i="16"/>
  <c r="N674" i="16" s="1"/>
  <c r="J678" i="16"/>
  <c r="M678" i="16"/>
  <c r="N678" i="16" s="1"/>
  <c r="J682" i="16"/>
  <c r="M682" i="16"/>
  <c r="N682" i="16" s="1"/>
  <c r="J686" i="16"/>
  <c r="M686" i="16"/>
  <c r="N686" i="16" s="1"/>
  <c r="J710" i="16"/>
  <c r="M710" i="16"/>
  <c r="N710" i="16" s="1"/>
  <c r="J742" i="16"/>
  <c r="M742" i="16"/>
  <c r="N742" i="16" s="1"/>
  <c r="J746" i="16"/>
  <c r="M746" i="16"/>
  <c r="N746" i="16" s="1"/>
  <c r="M690" i="16"/>
  <c r="N690" i="16" s="1"/>
  <c r="J184" i="16"/>
  <c r="M184" i="16"/>
  <c r="N184" i="16" s="1"/>
  <c r="J200" i="16"/>
  <c r="M200" i="16"/>
  <c r="N200" i="16" s="1"/>
  <c r="J208" i="16"/>
  <c r="M208" i="16"/>
  <c r="N208" i="16" s="1"/>
  <c r="J216" i="16"/>
  <c r="M216" i="16"/>
  <c r="N216" i="16" s="1"/>
  <c r="J224" i="16"/>
  <c r="M224" i="16"/>
  <c r="N224" i="16" s="1"/>
  <c r="J232" i="16"/>
  <c r="M232" i="16"/>
  <c r="N232" i="16" s="1"/>
  <c r="J240" i="16"/>
  <c r="M240" i="16"/>
  <c r="N240" i="16" s="1"/>
  <c r="J248" i="16"/>
  <c r="M248" i="16"/>
  <c r="N248" i="16" s="1"/>
  <c r="J252" i="16"/>
  <c r="M252" i="16"/>
  <c r="N252" i="16" s="1"/>
  <c r="J256" i="16"/>
  <c r="M256" i="16"/>
  <c r="N256" i="16" s="1"/>
  <c r="J264" i="16"/>
  <c r="M264" i="16"/>
  <c r="N264" i="16" s="1"/>
  <c r="J272" i="16"/>
  <c r="M272" i="16"/>
  <c r="N272" i="16" s="1"/>
  <c r="J276" i="16"/>
  <c r="M276" i="16"/>
  <c r="N276" i="16" s="1"/>
  <c r="J280" i="16"/>
  <c r="M280" i="16"/>
  <c r="N280" i="16" s="1"/>
  <c r="J284" i="16"/>
  <c r="M284" i="16"/>
  <c r="N284" i="16" s="1"/>
  <c r="J288" i="16"/>
  <c r="M288" i="16"/>
  <c r="N288" i="16" s="1"/>
  <c r="J292" i="16"/>
  <c r="M292" i="16"/>
  <c r="N292" i="16" s="1"/>
  <c r="J300" i="16"/>
  <c r="M300" i="16"/>
  <c r="N300" i="16" s="1"/>
  <c r="J316" i="16"/>
  <c r="M316" i="16"/>
  <c r="N316" i="16" s="1"/>
  <c r="J324" i="16"/>
  <c r="M324" i="16"/>
  <c r="N324" i="16" s="1"/>
  <c r="J328" i="16"/>
  <c r="M328" i="16"/>
  <c r="N328" i="16" s="1"/>
  <c r="J332" i="16"/>
  <c r="M332" i="16"/>
  <c r="N332" i="16" s="1"/>
  <c r="J336" i="16"/>
  <c r="M336" i="16"/>
  <c r="N336" i="16" s="1"/>
  <c r="J340" i="16"/>
  <c r="M340" i="16"/>
  <c r="N340" i="16" s="1"/>
  <c r="J344" i="16"/>
  <c r="M344" i="16"/>
  <c r="N344" i="16" s="1"/>
  <c r="J348" i="16"/>
  <c r="M348" i="16"/>
  <c r="N348" i="16" s="1"/>
  <c r="J352" i="16"/>
  <c r="M352" i="16"/>
  <c r="N352" i="16" s="1"/>
  <c r="J360" i="16"/>
  <c r="M360" i="16"/>
  <c r="N360" i="16" s="1"/>
  <c r="J364" i="16"/>
  <c r="M364" i="16"/>
  <c r="N364" i="16" s="1"/>
  <c r="J368" i="16"/>
  <c r="M368" i="16"/>
  <c r="N368" i="16" s="1"/>
  <c r="J380" i="16"/>
  <c r="M380" i="16"/>
  <c r="N380" i="16" s="1"/>
  <c r="J400" i="16"/>
  <c r="M400" i="16"/>
  <c r="N400" i="16" s="1"/>
  <c r="J408" i="16"/>
  <c r="M408" i="16"/>
  <c r="N408" i="16" s="1"/>
  <c r="J424" i="16"/>
  <c r="M424" i="16"/>
  <c r="N424" i="16" s="1"/>
  <c r="J432" i="16"/>
  <c r="M432" i="16"/>
  <c r="N432" i="16" s="1"/>
  <c r="J440" i="16"/>
  <c r="M440" i="16"/>
  <c r="N440" i="16" s="1"/>
  <c r="J444" i="16"/>
  <c r="M444" i="16"/>
  <c r="N444" i="16" s="1"/>
  <c r="J452" i="16"/>
  <c r="M452" i="16"/>
  <c r="N452" i="16" s="1"/>
  <c r="J460" i="16"/>
  <c r="M460" i="16"/>
  <c r="N460" i="16" s="1"/>
  <c r="J468" i="16"/>
  <c r="M468" i="16"/>
  <c r="N468" i="16" s="1"/>
  <c r="J472" i="16"/>
  <c r="M472" i="16"/>
  <c r="N472" i="16" s="1"/>
  <c r="J480" i="16"/>
  <c r="M480" i="16"/>
  <c r="N480" i="16" s="1"/>
  <c r="J488" i="16"/>
  <c r="M488" i="16"/>
  <c r="N488" i="16" s="1"/>
  <c r="J496" i="16"/>
  <c r="M496" i="16"/>
  <c r="N496" i="16" s="1"/>
  <c r="J500" i="16"/>
  <c r="M500" i="16"/>
  <c r="N500" i="16" s="1"/>
  <c r="J520" i="16"/>
  <c r="M520" i="16"/>
  <c r="N520" i="16" s="1"/>
  <c r="J524" i="16"/>
  <c r="M524" i="16"/>
  <c r="N524" i="16" s="1"/>
  <c r="J532" i="16"/>
  <c r="M532" i="16"/>
  <c r="N532" i="16" s="1"/>
  <c r="J540" i="16"/>
  <c r="M540" i="16"/>
  <c r="N540" i="16" s="1"/>
  <c r="J544" i="16"/>
  <c r="M544" i="16"/>
  <c r="N544" i="16" s="1"/>
  <c r="J552" i="16"/>
  <c r="M552" i="16"/>
  <c r="N552" i="16" s="1"/>
  <c r="J560" i="16"/>
  <c r="M560" i="16"/>
  <c r="N560" i="16" s="1"/>
  <c r="J564" i="16"/>
  <c r="M564" i="16"/>
  <c r="N564" i="16" s="1"/>
  <c r="J568" i="16"/>
  <c r="M568" i="16"/>
  <c r="N568" i="16" s="1"/>
  <c r="J580" i="16"/>
  <c r="M580" i="16"/>
  <c r="N580" i="16" s="1"/>
  <c r="J592" i="16"/>
  <c r="M592" i="16"/>
  <c r="N592" i="16" s="1"/>
  <c r="J596" i="16"/>
  <c r="M596" i="16"/>
  <c r="N596" i="16" s="1"/>
  <c r="J600" i="16"/>
  <c r="M600" i="16"/>
  <c r="N600" i="16" s="1"/>
  <c r="J620" i="16"/>
  <c r="M620" i="16"/>
  <c r="N620" i="16" s="1"/>
  <c r="J628" i="16"/>
  <c r="M628" i="16"/>
  <c r="N628" i="16" s="1"/>
  <c r="J632" i="16"/>
  <c r="M632" i="16"/>
  <c r="N632" i="16" s="1"/>
  <c r="J636" i="16"/>
  <c r="M636" i="16"/>
  <c r="N636" i="16" s="1"/>
  <c r="J640" i="16"/>
  <c r="M640" i="16"/>
  <c r="N640" i="16" s="1"/>
  <c r="J648" i="16"/>
  <c r="M648" i="16"/>
  <c r="N648" i="16" s="1"/>
  <c r="J652" i="16"/>
  <c r="M652" i="16"/>
  <c r="N652" i="16" s="1"/>
  <c r="J660" i="16"/>
  <c r="M660" i="16"/>
  <c r="N660" i="16" s="1"/>
  <c r="J684" i="16"/>
  <c r="M684" i="16"/>
  <c r="N684" i="16" s="1"/>
  <c r="J716" i="16"/>
  <c r="M716" i="16"/>
  <c r="N716" i="16" s="1"/>
  <c r="J183" i="16"/>
  <c r="M183" i="16"/>
  <c r="N183" i="16" s="1"/>
  <c r="J187" i="16"/>
  <c r="M187" i="16"/>
  <c r="N187" i="16" s="1"/>
  <c r="J191" i="16"/>
  <c r="M191" i="16"/>
  <c r="N191" i="16" s="1"/>
  <c r="J195" i="16"/>
  <c r="M195" i="16"/>
  <c r="N195" i="16" s="1"/>
  <c r="J199" i="16"/>
  <c r="M199" i="16"/>
  <c r="N199" i="16" s="1"/>
  <c r="J203" i="16"/>
  <c r="M203" i="16"/>
  <c r="N203" i="16" s="1"/>
  <c r="J207" i="16"/>
  <c r="M207" i="16"/>
  <c r="N207" i="16" s="1"/>
  <c r="J211" i="16"/>
  <c r="M211" i="16"/>
  <c r="N211" i="16" s="1"/>
  <c r="J215" i="16"/>
  <c r="M215" i="16"/>
  <c r="N215" i="16" s="1"/>
  <c r="J219" i="16"/>
  <c r="M219" i="16"/>
  <c r="N219" i="16" s="1"/>
  <c r="J223" i="16"/>
  <c r="M223" i="16"/>
  <c r="N223" i="16" s="1"/>
  <c r="J227" i="16"/>
  <c r="M227" i="16"/>
  <c r="N227" i="16" s="1"/>
  <c r="J231" i="16"/>
  <c r="M231" i="16"/>
  <c r="N231" i="16" s="1"/>
  <c r="J239" i="16"/>
  <c r="M239" i="16"/>
  <c r="N239" i="16" s="1"/>
  <c r="J243" i="16"/>
  <c r="M243" i="16"/>
  <c r="N243" i="16" s="1"/>
  <c r="J247" i="16"/>
  <c r="M247" i="16"/>
  <c r="N247" i="16" s="1"/>
  <c r="J251" i="16"/>
  <c r="M251" i="16"/>
  <c r="N251" i="16" s="1"/>
  <c r="J255" i="16"/>
  <c r="M255" i="16"/>
  <c r="N255" i="16" s="1"/>
  <c r="J259" i="16"/>
  <c r="M259" i="16"/>
  <c r="N259" i="16" s="1"/>
  <c r="J263" i="16"/>
  <c r="M263" i="16"/>
  <c r="N263" i="16" s="1"/>
  <c r="J267" i="16"/>
  <c r="M267" i="16"/>
  <c r="N267" i="16" s="1"/>
  <c r="J271" i="16"/>
  <c r="M271" i="16"/>
  <c r="N271" i="16" s="1"/>
  <c r="J275" i="16"/>
  <c r="M275" i="16"/>
  <c r="N275" i="16" s="1"/>
  <c r="J283" i="16"/>
  <c r="M283" i="16"/>
  <c r="N283" i="16" s="1"/>
  <c r="J287" i="16"/>
  <c r="M287" i="16"/>
  <c r="N287" i="16" s="1"/>
  <c r="J291" i="16"/>
  <c r="M291" i="16"/>
  <c r="N291" i="16" s="1"/>
  <c r="J295" i="16"/>
  <c r="M295" i="16"/>
  <c r="N295" i="16" s="1"/>
  <c r="J299" i="16"/>
  <c r="M299" i="16"/>
  <c r="N299" i="16" s="1"/>
  <c r="J303" i="16"/>
  <c r="M303" i="16"/>
  <c r="N303" i="16" s="1"/>
  <c r="J307" i="16"/>
  <c r="M307" i="16"/>
  <c r="N307" i="16" s="1"/>
  <c r="J311" i="16"/>
  <c r="M311" i="16"/>
  <c r="N311" i="16" s="1"/>
  <c r="J315" i="16"/>
  <c r="M315" i="16"/>
  <c r="N315" i="16" s="1"/>
  <c r="J319" i="16"/>
  <c r="M319" i="16"/>
  <c r="N319" i="16" s="1"/>
  <c r="J323" i="16"/>
  <c r="M323" i="16"/>
  <c r="N323" i="16" s="1"/>
  <c r="J327" i="16"/>
  <c r="M327" i="16"/>
  <c r="N327" i="16" s="1"/>
  <c r="J331" i="16"/>
  <c r="M331" i="16"/>
  <c r="N331" i="16" s="1"/>
  <c r="J335" i="16"/>
  <c r="M335" i="16"/>
  <c r="N335" i="16" s="1"/>
  <c r="J339" i="16"/>
  <c r="M339" i="16"/>
  <c r="N339" i="16" s="1"/>
  <c r="J343" i="16"/>
  <c r="M343" i="16"/>
  <c r="N343" i="16" s="1"/>
  <c r="J347" i="16"/>
  <c r="M347" i="16"/>
  <c r="N347" i="16" s="1"/>
  <c r="J351" i="16"/>
  <c r="M351" i="16"/>
  <c r="N351" i="16" s="1"/>
  <c r="J355" i="16"/>
  <c r="M355" i="16"/>
  <c r="N355" i="16" s="1"/>
  <c r="J359" i="16"/>
  <c r="M359" i="16"/>
  <c r="N359" i="16" s="1"/>
  <c r="J367" i="16"/>
  <c r="M367" i="16"/>
  <c r="N367" i="16" s="1"/>
  <c r="J371" i="16"/>
  <c r="M371" i="16"/>
  <c r="N371" i="16" s="1"/>
  <c r="J375" i="16"/>
  <c r="M375" i="16"/>
  <c r="N375" i="16" s="1"/>
  <c r="J379" i="16"/>
  <c r="M379" i="16"/>
  <c r="N379" i="16" s="1"/>
  <c r="J383" i="16"/>
  <c r="M383" i="16"/>
  <c r="N383" i="16" s="1"/>
  <c r="J387" i="16"/>
  <c r="M387" i="16"/>
  <c r="N387" i="16" s="1"/>
  <c r="J391" i="16"/>
  <c r="M391" i="16"/>
  <c r="N391" i="16" s="1"/>
  <c r="J395" i="16"/>
  <c r="M395" i="16"/>
  <c r="N395" i="16" s="1"/>
  <c r="J399" i="16"/>
  <c r="M399" i="16"/>
  <c r="N399" i="16" s="1"/>
  <c r="J403" i="16"/>
  <c r="M403" i="16"/>
  <c r="N403" i="16" s="1"/>
  <c r="J407" i="16"/>
  <c r="M407" i="16"/>
  <c r="N407" i="16" s="1"/>
  <c r="J411" i="16"/>
  <c r="M411" i="16"/>
  <c r="N411" i="16" s="1"/>
  <c r="J415" i="16"/>
  <c r="M415" i="16"/>
  <c r="N415" i="16" s="1"/>
  <c r="J419" i="16"/>
  <c r="M419" i="16"/>
  <c r="N419" i="16" s="1"/>
  <c r="J423" i="16"/>
  <c r="M423" i="16"/>
  <c r="N423" i="16" s="1"/>
  <c r="J427" i="16"/>
  <c r="M427" i="16"/>
  <c r="N427" i="16" s="1"/>
  <c r="J431" i="16"/>
  <c r="M431" i="16"/>
  <c r="N431" i="16" s="1"/>
  <c r="J435" i="16"/>
  <c r="M435" i="16"/>
  <c r="N435" i="16" s="1"/>
  <c r="J439" i="16"/>
  <c r="M439" i="16"/>
  <c r="N439" i="16" s="1"/>
  <c r="J443" i="16"/>
  <c r="M443" i="16"/>
  <c r="N443" i="16" s="1"/>
  <c r="J447" i="16"/>
  <c r="M447" i="16"/>
  <c r="N447" i="16" s="1"/>
  <c r="J451" i="16"/>
  <c r="M451" i="16"/>
  <c r="N451" i="16" s="1"/>
  <c r="J455" i="16"/>
  <c r="M455" i="16"/>
  <c r="N455" i="16" s="1"/>
  <c r="J459" i="16"/>
  <c r="M459" i="16"/>
  <c r="N459" i="16" s="1"/>
  <c r="J463" i="16"/>
  <c r="M463" i="16"/>
  <c r="N463" i="16" s="1"/>
  <c r="J467" i="16"/>
  <c r="M467" i="16"/>
  <c r="N467" i="16" s="1"/>
  <c r="J471" i="16"/>
  <c r="M471" i="16"/>
  <c r="N471" i="16" s="1"/>
  <c r="J475" i="16"/>
  <c r="M475" i="16"/>
  <c r="N475" i="16" s="1"/>
  <c r="J479" i="16"/>
  <c r="M479" i="16"/>
  <c r="N479" i="16" s="1"/>
  <c r="J483" i="16"/>
  <c r="M483" i="16"/>
  <c r="N483" i="16" s="1"/>
  <c r="J487" i="16"/>
  <c r="M487" i="16"/>
  <c r="N487" i="16" s="1"/>
  <c r="J491" i="16"/>
  <c r="M491" i="16"/>
  <c r="N491" i="16" s="1"/>
  <c r="J495" i="16"/>
  <c r="M495" i="16"/>
  <c r="N495" i="16" s="1"/>
  <c r="J499" i="16"/>
  <c r="M499" i="16"/>
  <c r="N499" i="16" s="1"/>
  <c r="J503" i="16"/>
  <c r="M503" i="16"/>
  <c r="N503" i="16" s="1"/>
  <c r="J507" i="16"/>
  <c r="M507" i="16"/>
  <c r="N507" i="16" s="1"/>
  <c r="J511" i="16"/>
  <c r="M511" i="16"/>
  <c r="N511" i="16" s="1"/>
  <c r="J515" i="16"/>
  <c r="M515" i="16"/>
  <c r="N515" i="16" s="1"/>
  <c r="J519" i="16"/>
  <c r="M519" i="16"/>
  <c r="N519" i="16" s="1"/>
  <c r="J523" i="16"/>
  <c r="M523" i="16"/>
  <c r="N523" i="16" s="1"/>
  <c r="J527" i="16"/>
  <c r="M527" i="16"/>
  <c r="N527" i="16" s="1"/>
  <c r="J531" i="16"/>
  <c r="M531" i="16"/>
  <c r="N531" i="16" s="1"/>
  <c r="J535" i="16"/>
  <c r="M535" i="16"/>
  <c r="N535" i="16" s="1"/>
  <c r="J539" i="16"/>
  <c r="M539" i="16"/>
  <c r="N539" i="16" s="1"/>
  <c r="J543" i="16"/>
  <c r="M543" i="16"/>
  <c r="N543" i="16" s="1"/>
  <c r="J547" i="16"/>
  <c r="M547" i="16"/>
  <c r="N547" i="16" s="1"/>
  <c r="J551" i="16"/>
  <c r="M551" i="16"/>
  <c r="N551" i="16" s="1"/>
  <c r="J555" i="16"/>
  <c r="M555" i="16"/>
  <c r="N555" i="16" s="1"/>
  <c r="J559" i="16"/>
  <c r="M559" i="16"/>
  <c r="N559" i="16" s="1"/>
  <c r="J567" i="16"/>
  <c r="M567" i="16"/>
  <c r="N567" i="16" s="1"/>
  <c r="J571" i="16"/>
  <c r="M571" i="16"/>
  <c r="N571" i="16" s="1"/>
  <c r="J575" i="16"/>
  <c r="M575" i="16"/>
  <c r="N575" i="16" s="1"/>
  <c r="J579" i="16"/>
  <c r="M579" i="16"/>
  <c r="N579" i="16" s="1"/>
  <c r="J583" i="16"/>
  <c r="M583" i="16"/>
  <c r="N583" i="16" s="1"/>
  <c r="J587" i="16"/>
  <c r="M587" i="16"/>
  <c r="N587" i="16" s="1"/>
  <c r="J595" i="16"/>
  <c r="M595" i="16"/>
  <c r="N595" i="16" s="1"/>
  <c r="J599" i="16"/>
  <c r="M599" i="16"/>
  <c r="N599" i="16" s="1"/>
  <c r="J603" i="16"/>
  <c r="M603" i="16"/>
  <c r="N603" i="16" s="1"/>
  <c r="J607" i="16"/>
  <c r="M607" i="16"/>
  <c r="N607" i="16" s="1"/>
  <c r="J611" i="16"/>
  <c r="M611" i="16"/>
  <c r="N611" i="16" s="1"/>
  <c r="J615" i="16"/>
  <c r="M615" i="16"/>
  <c r="N615" i="16" s="1"/>
  <c r="J619" i="16"/>
  <c r="M619" i="16"/>
  <c r="N619" i="16" s="1"/>
  <c r="J623" i="16"/>
  <c r="M623" i="16"/>
  <c r="N623" i="16" s="1"/>
  <c r="J627" i="16"/>
  <c r="M627" i="16"/>
  <c r="N627" i="16" s="1"/>
  <c r="J631" i="16"/>
  <c r="M631" i="16"/>
  <c r="N631" i="16" s="1"/>
  <c r="J635" i="16"/>
  <c r="M635" i="16"/>
  <c r="N635" i="16" s="1"/>
  <c r="J639" i="16"/>
  <c r="M639" i="16"/>
  <c r="N639" i="16" s="1"/>
  <c r="J643" i="16"/>
  <c r="M643" i="16"/>
  <c r="N643" i="16" s="1"/>
  <c r="J647" i="16"/>
  <c r="M647" i="16"/>
  <c r="N647" i="16" s="1"/>
  <c r="J651" i="16"/>
  <c r="M651" i="16"/>
  <c r="N651" i="16" s="1"/>
  <c r="J659" i="16"/>
  <c r="M659" i="16"/>
  <c r="N659" i="16" s="1"/>
  <c r="J663" i="16"/>
  <c r="M663" i="16"/>
  <c r="N663" i="16" s="1"/>
  <c r="J667" i="16"/>
  <c r="M667" i="16"/>
  <c r="N667" i="16" s="1"/>
  <c r="J671" i="16"/>
  <c r="M671" i="16"/>
  <c r="N671" i="16" s="1"/>
  <c r="J675" i="16"/>
  <c r="M675" i="16"/>
  <c r="N675" i="16" s="1"/>
  <c r="J683" i="16"/>
  <c r="M683" i="16"/>
  <c r="N683" i="16" s="1"/>
  <c r="J691" i="16"/>
  <c r="M691" i="16"/>
  <c r="N691" i="16" s="1"/>
  <c r="J695" i="16"/>
  <c r="M695" i="16"/>
  <c r="N695" i="16" s="1"/>
  <c r="J699" i="16"/>
  <c r="M699" i="16"/>
  <c r="N699" i="16" s="1"/>
  <c r="J703" i="16"/>
  <c r="M703" i="16"/>
  <c r="N703" i="16" s="1"/>
  <c r="J707" i="16"/>
  <c r="M707" i="16"/>
  <c r="N707" i="16" s="1"/>
  <c r="J715" i="16"/>
  <c r="M715" i="16"/>
  <c r="N715" i="16" s="1"/>
  <c r="J723" i="16"/>
  <c r="M723" i="16"/>
  <c r="N723" i="16" s="1"/>
  <c r="J727" i="16"/>
  <c r="M727" i="16"/>
  <c r="N727" i="16" s="1"/>
  <c r="J731" i="16"/>
  <c r="M731" i="16"/>
  <c r="N731" i="16" s="1"/>
  <c r="J735" i="16"/>
  <c r="M735" i="16"/>
  <c r="N735" i="16" s="1"/>
  <c r="J739" i="16"/>
  <c r="M739" i="16"/>
  <c r="N739" i="16" s="1"/>
  <c r="J747" i="16"/>
  <c r="M747" i="16"/>
  <c r="N747" i="16" s="1"/>
  <c r="J751" i="16"/>
  <c r="M751" i="16"/>
  <c r="N751" i="16" s="1"/>
  <c r="M755" i="16"/>
  <c r="N755" i="16" s="1"/>
  <c r="M740" i="16"/>
  <c r="N740" i="16" s="1"/>
  <c r="M719" i="16"/>
  <c r="N719" i="16" s="1"/>
  <c r="M698" i="16"/>
  <c r="N698" i="16" s="1"/>
  <c r="M676" i="16"/>
  <c r="N676" i="16" s="1"/>
  <c r="M655" i="16"/>
  <c r="N655" i="16" s="1"/>
  <c r="M591" i="16"/>
  <c r="N591" i="16" s="1"/>
  <c r="M477" i="16"/>
  <c r="N477" i="16" s="1"/>
  <c r="M363" i="16"/>
  <c r="N363" i="16" s="1"/>
  <c r="M192" i="16"/>
  <c r="N192" i="16" s="1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31" i="16"/>
  <c r="A132" i="16"/>
  <c r="A133" i="16"/>
  <c r="A134" i="16"/>
  <c r="A135" i="16"/>
  <c r="A136" i="16"/>
  <c r="A137" i="16"/>
  <c r="A138" i="16"/>
  <c r="A139" i="16"/>
  <c r="A140" i="16"/>
  <c r="A141" i="16"/>
  <c r="A142" i="16"/>
  <c r="A143" i="16"/>
  <c r="A144" i="16"/>
  <c r="A145" i="16"/>
  <c r="A146" i="16"/>
  <c r="A147" i="16"/>
  <c r="A148" i="16"/>
  <c r="A149" i="16"/>
  <c r="A150" i="16"/>
  <c r="A151" i="16"/>
  <c r="A152" i="16"/>
  <c r="A153" i="16"/>
  <c r="A154" i="16"/>
  <c r="A155" i="16"/>
  <c r="A156" i="16"/>
  <c r="A157" i="16"/>
  <c r="A158" i="16"/>
  <c r="A159" i="16"/>
  <c r="A160" i="16"/>
  <c r="A161" i="16"/>
  <c r="A162" i="16"/>
  <c r="A163" i="16"/>
  <c r="A164" i="16"/>
  <c r="A165" i="16"/>
  <c r="A166" i="16"/>
  <c r="A167" i="16"/>
  <c r="A168" i="16"/>
  <c r="A169" i="16"/>
  <c r="A170" i="16"/>
  <c r="A171" i="16"/>
  <c r="A172" i="16"/>
  <c r="A173" i="16"/>
  <c r="A174" i="16"/>
  <c r="A175" i="16"/>
  <c r="A176" i="16"/>
  <c r="A177" i="16"/>
  <c r="A178" i="16"/>
  <c r="A179" i="16"/>
  <c r="A180" i="16"/>
  <c r="A181" i="16"/>
  <c r="A182" i="16"/>
  <c r="A183" i="16"/>
  <c r="A184" i="16"/>
  <c r="A185" i="16"/>
  <c r="A186" i="16"/>
  <c r="A187" i="16"/>
  <c r="A188" i="16"/>
  <c r="A189" i="16"/>
  <c r="A190" i="16"/>
  <c r="A191" i="16"/>
  <c r="A192" i="16"/>
  <c r="A193" i="16"/>
  <c r="A194" i="16"/>
  <c r="A195" i="16"/>
  <c r="A196" i="16"/>
  <c r="A197" i="16"/>
  <c r="A198" i="16"/>
  <c r="A199" i="16"/>
  <c r="A200" i="16"/>
  <c r="A201" i="16"/>
  <c r="A202" i="16"/>
  <c r="A203" i="16"/>
  <c r="A204" i="16"/>
  <c r="A205" i="16"/>
  <c r="A206" i="16"/>
  <c r="A207" i="16"/>
  <c r="A208" i="16"/>
  <c r="A209" i="16"/>
  <c r="A210" i="16"/>
  <c r="A211" i="16"/>
  <c r="A212" i="16"/>
  <c r="A213" i="16"/>
  <c r="A214" i="16"/>
  <c r="A215" i="16"/>
  <c r="A216" i="16"/>
  <c r="A217" i="16"/>
  <c r="A218" i="16"/>
  <c r="A219" i="16"/>
  <c r="A220" i="16"/>
  <c r="A221" i="16"/>
  <c r="A222" i="16"/>
  <c r="A223" i="16"/>
  <c r="A224" i="16"/>
  <c r="A225" i="16"/>
  <c r="A226" i="16"/>
  <c r="A227" i="16"/>
  <c r="A228" i="16"/>
  <c r="A229" i="16"/>
  <c r="A230" i="16"/>
  <c r="A231" i="16"/>
  <c r="A232" i="16"/>
  <c r="A233" i="16"/>
  <c r="A234" i="16"/>
  <c r="A235" i="16"/>
  <c r="A236" i="16"/>
  <c r="A237" i="16"/>
  <c r="A238" i="16"/>
  <c r="A239" i="16"/>
  <c r="A240" i="16"/>
  <c r="A241" i="16"/>
  <c r="A242" i="16"/>
  <c r="A243" i="16"/>
  <c r="A244" i="16"/>
  <c r="A245" i="16"/>
  <c r="A246" i="16"/>
  <c r="A247" i="16"/>
  <c r="A248" i="16"/>
  <c r="A249" i="16"/>
  <c r="A250" i="16"/>
  <c r="A251" i="16"/>
  <c r="A252" i="16"/>
  <c r="A253" i="16"/>
  <c r="A254" i="16"/>
  <c r="A255" i="16"/>
  <c r="A256" i="16"/>
  <c r="A257" i="16"/>
  <c r="A258" i="16"/>
  <c r="A259" i="16"/>
  <c r="A260" i="16"/>
  <c r="A261" i="16"/>
  <c r="A262" i="16"/>
  <c r="A263" i="16"/>
  <c r="A264" i="16"/>
  <c r="A265" i="16"/>
  <c r="A266" i="16"/>
  <c r="A267" i="16"/>
  <c r="A268" i="16"/>
  <c r="A269" i="16"/>
  <c r="A270" i="16"/>
  <c r="A271" i="16"/>
  <c r="A272" i="16"/>
  <c r="A273" i="16"/>
  <c r="A274" i="16"/>
  <c r="A275" i="16"/>
  <c r="A276" i="16"/>
  <c r="A277" i="16"/>
  <c r="A278" i="16"/>
  <c r="A279" i="16"/>
  <c r="A280" i="16"/>
  <c r="A281" i="16"/>
  <c r="A282" i="16"/>
  <c r="A283" i="16"/>
  <c r="A284" i="16"/>
  <c r="A285" i="16"/>
  <c r="A286" i="16"/>
  <c r="A287" i="16"/>
  <c r="A288" i="16"/>
  <c r="A289" i="16"/>
  <c r="A290" i="16"/>
  <c r="A291" i="16"/>
  <c r="A292" i="16"/>
  <c r="A293" i="16"/>
  <c r="A294" i="16"/>
  <c r="A295" i="16"/>
  <c r="A296" i="16"/>
  <c r="A297" i="16"/>
  <c r="A298" i="16"/>
  <c r="A299" i="16"/>
  <c r="A300" i="16"/>
  <c r="A301" i="16"/>
  <c r="A302" i="16"/>
  <c r="A303" i="16"/>
  <c r="A304" i="16"/>
  <c r="A305" i="16"/>
  <c r="A306" i="16"/>
  <c r="A307" i="16"/>
  <c r="A308" i="16"/>
  <c r="A309" i="16"/>
  <c r="A310" i="16"/>
  <c r="A311" i="16"/>
  <c r="A312" i="16"/>
  <c r="A313" i="16"/>
  <c r="A314" i="16"/>
  <c r="A315" i="16"/>
  <c r="A316" i="16"/>
  <c r="A317" i="16"/>
  <c r="A318" i="16"/>
  <c r="A319" i="16"/>
  <c r="A320" i="16"/>
  <c r="A321" i="16"/>
  <c r="A322" i="16"/>
  <c r="A323" i="16"/>
  <c r="A324" i="16"/>
  <c r="A325" i="16"/>
  <c r="A326" i="16"/>
  <c r="A327" i="16"/>
  <c r="A328" i="16"/>
  <c r="A329" i="16"/>
  <c r="A330" i="16"/>
  <c r="A331" i="16"/>
  <c r="A332" i="16"/>
  <c r="A333" i="16"/>
  <c r="A334" i="16"/>
  <c r="A335" i="16"/>
  <c r="A336" i="16"/>
  <c r="A337" i="16"/>
  <c r="A338" i="16"/>
  <c r="A339" i="16"/>
  <c r="A340" i="16"/>
  <c r="A341" i="16"/>
  <c r="A342" i="16"/>
  <c r="A343" i="16"/>
  <c r="A344" i="16"/>
  <c r="A345" i="16"/>
  <c r="A346" i="16"/>
  <c r="A347" i="16"/>
  <c r="A348" i="16"/>
  <c r="A349" i="16"/>
  <c r="A350" i="16"/>
  <c r="A351" i="16"/>
  <c r="A352" i="16"/>
  <c r="A353" i="16"/>
  <c r="A354" i="16"/>
  <c r="A355" i="16"/>
  <c r="A356" i="16"/>
  <c r="A357" i="16"/>
  <c r="A358" i="16"/>
  <c r="A359" i="16"/>
  <c r="A360" i="16"/>
  <c r="A361" i="16"/>
  <c r="A362" i="16"/>
  <c r="A363" i="16"/>
  <c r="A364" i="16"/>
  <c r="A365" i="16"/>
  <c r="A366" i="16"/>
  <c r="A367" i="16"/>
  <c r="A368" i="16"/>
  <c r="A369" i="16"/>
  <c r="A370" i="16"/>
  <c r="A371" i="16"/>
  <c r="A372" i="16"/>
  <c r="A373" i="16"/>
  <c r="A374" i="16"/>
  <c r="A375" i="16"/>
  <c r="A376" i="16"/>
  <c r="A377" i="16"/>
  <c r="A378" i="16"/>
  <c r="A379" i="16"/>
  <c r="A380" i="16"/>
  <c r="A381" i="16"/>
  <c r="A382" i="16"/>
  <c r="A383" i="16"/>
  <c r="A384" i="16"/>
  <c r="A385" i="16"/>
  <c r="A386" i="16"/>
  <c r="A387" i="16"/>
  <c r="A388" i="16"/>
  <c r="A389" i="16"/>
  <c r="A390" i="16"/>
  <c r="A391" i="16"/>
  <c r="A392" i="16"/>
  <c r="A393" i="16"/>
  <c r="A394" i="16"/>
  <c r="A395" i="16"/>
  <c r="A396" i="16"/>
  <c r="A397" i="16"/>
  <c r="A398" i="16"/>
  <c r="A399" i="16"/>
  <c r="A400" i="16"/>
  <c r="A401" i="16"/>
  <c r="A402" i="16"/>
  <c r="A403" i="16"/>
  <c r="A404" i="16"/>
  <c r="A405" i="16"/>
  <c r="A406" i="16"/>
  <c r="A407" i="16"/>
  <c r="A408" i="16"/>
  <c r="A409" i="16"/>
  <c r="A410" i="16"/>
  <c r="A411" i="16"/>
  <c r="A412" i="16"/>
  <c r="A413" i="16"/>
  <c r="A414" i="16"/>
  <c r="A415" i="16"/>
  <c r="A416" i="16"/>
  <c r="A417" i="16"/>
  <c r="A418" i="16"/>
  <c r="A419" i="16"/>
  <c r="A420" i="16"/>
  <c r="A421" i="16"/>
  <c r="A422" i="16"/>
  <c r="A423" i="16"/>
  <c r="A424" i="16"/>
  <c r="A425" i="16"/>
  <c r="A426" i="16"/>
  <c r="A427" i="16"/>
  <c r="A428" i="16"/>
  <c r="A429" i="16"/>
  <c r="A430" i="16"/>
  <c r="A431" i="16"/>
  <c r="A432" i="16"/>
  <c r="A433" i="16"/>
  <c r="A434" i="16"/>
  <c r="A435" i="16"/>
  <c r="A436" i="16"/>
  <c r="A437" i="16"/>
  <c r="A438" i="16"/>
  <c r="A439" i="16"/>
  <c r="A440" i="16"/>
  <c r="A441" i="16"/>
  <c r="A442" i="16"/>
  <c r="A443" i="16"/>
  <c r="A444" i="16"/>
  <c r="A445" i="16"/>
  <c r="A446" i="16"/>
  <c r="A447" i="16"/>
  <c r="A448" i="16"/>
  <c r="A449" i="16"/>
  <c r="A450" i="16"/>
  <c r="A451" i="16"/>
  <c r="A452" i="16"/>
  <c r="A453" i="16"/>
  <c r="A454" i="16"/>
  <c r="A455" i="16"/>
  <c r="A456" i="16"/>
  <c r="A457" i="16"/>
  <c r="A458" i="16"/>
  <c r="A459" i="16"/>
  <c r="A460" i="16"/>
  <c r="A461" i="16"/>
  <c r="A462" i="16"/>
  <c r="A463" i="16"/>
  <c r="A464" i="16"/>
  <c r="A465" i="16"/>
  <c r="A466" i="16"/>
  <c r="A467" i="16"/>
  <c r="A468" i="16"/>
  <c r="A469" i="16"/>
  <c r="A470" i="16"/>
  <c r="A471" i="16"/>
  <c r="A472" i="16"/>
  <c r="A473" i="16"/>
  <c r="A474" i="16"/>
  <c r="A475" i="16"/>
  <c r="A476" i="16"/>
  <c r="A477" i="16"/>
  <c r="A478" i="16"/>
  <c r="A479" i="16"/>
  <c r="A480" i="16"/>
  <c r="A481" i="16"/>
  <c r="A482" i="16"/>
  <c r="A483" i="16"/>
  <c r="A484" i="16"/>
  <c r="A485" i="16"/>
  <c r="A486" i="16"/>
  <c r="A487" i="16"/>
  <c r="A488" i="16"/>
  <c r="A489" i="16"/>
  <c r="A490" i="16"/>
  <c r="A491" i="16"/>
  <c r="A492" i="16"/>
  <c r="A493" i="16"/>
  <c r="A494" i="16"/>
  <c r="A495" i="16"/>
  <c r="A496" i="16"/>
  <c r="A497" i="16"/>
  <c r="A498" i="16"/>
  <c r="A499" i="16"/>
  <c r="A500" i="16"/>
  <c r="A501" i="16"/>
  <c r="A502" i="16"/>
  <c r="A503" i="16"/>
  <c r="A504" i="16"/>
  <c r="A505" i="16"/>
  <c r="A506" i="16"/>
  <c r="A507" i="16"/>
  <c r="A508" i="16"/>
  <c r="A509" i="16"/>
  <c r="A510" i="16"/>
  <c r="A511" i="16"/>
  <c r="A512" i="16"/>
  <c r="A513" i="16"/>
  <c r="A514" i="16"/>
  <c r="A515" i="16"/>
  <c r="A516" i="16"/>
  <c r="A517" i="16"/>
  <c r="A518" i="16"/>
  <c r="A519" i="16"/>
  <c r="A520" i="16"/>
  <c r="A521" i="16"/>
  <c r="A522" i="16"/>
  <c r="A523" i="16"/>
  <c r="A524" i="16"/>
  <c r="A525" i="16"/>
  <c r="A526" i="16"/>
  <c r="A527" i="16"/>
  <c r="A528" i="16"/>
  <c r="A529" i="16"/>
  <c r="A530" i="16"/>
  <c r="A531" i="16"/>
  <c r="A532" i="16"/>
  <c r="A533" i="16"/>
  <c r="A534" i="16"/>
  <c r="A535" i="16"/>
  <c r="A536" i="16"/>
  <c r="A537" i="16"/>
  <c r="A538" i="16"/>
  <c r="A539" i="16"/>
  <c r="A540" i="16"/>
  <c r="A541" i="16"/>
  <c r="A542" i="16"/>
  <c r="A543" i="16"/>
  <c r="A544" i="16"/>
  <c r="A545" i="16"/>
  <c r="A546" i="16"/>
  <c r="A547" i="16"/>
  <c r="A548" i="16"/>
  <c r="A549" i="16"/>
  <c r="A550" i="16"/>
  <c r="A551" i="16"/>
  <c r="A552" i="16"/>
  <c r="A553" i="16"/>
  <c r="A554" i="16"/>
  <c r="A555" i="16"/>
  <c r="A556" i="16"/>
  <c r="A557" i="16"/>
  <c r="A558" i="16"/>
  <c r="A559" i="16"/>
  <c r="A560" i="16"/>
  <c r="A561" i="16"/>
  <c r="A562" i="16"/>
  <c r="A563" i="16"/>
  <c r="A564" i="16"/>
  <c r="A565" i="16"/>
  <c r="A566" i="16"/>
  <c r="A567" i="16"/>
  <c r="A568" i="16"/>
  <c r="A569" i="16"/>
  <c r="A570" i="16"/>
  <c r="A571" i="16"/>
  <c r="A572" i="16"/>
  <c r="A573" i="16"/>
  <c r="A574" i="16"/>
  <c r="A575" i="16"/>
  <c r="A576" i="16"/>
  <c r="A577" i="16"/>
  <c r="A578" i="16"/>
  <c r="A579" i="16"/>
  <c r="A580" i="16"/>
  <c r="A581" i="16"/>
  <c r="A582" i="16"/>
  <c r="A583" i="16"/>
  <c r="A584" i="16"/>
  <c r="A585" i="16"/>
  <c r="A586" i="16"/>
  <c r="A587" i="16"/>
  <c r="A588" i="16"/>
  <c r="A589" i="16"/>
  <c r="A590" i="16"/>
  <c r="A591" i="16"/>
  <c r="A592" i="16"/>
  <c r="A593" i="16"/>
  <c r="A594" i="16"/>
  <c r="A595" i="16"/>
  <c r="A596" i="16"/>
  <c r="A597" i="16"/>
  <c r="A598" i="16"/>
  <c r="A599" i="16"/>
  <c r="A600" i="16"/>
  <c r="A601" i="16"/>
  <c r="A602" i="16"/>
  <c r="A603" i="16"/>
  <c r="A604" i="16"/>
  <c r="A605" i="16"/>
  <c r="A606" i="16"/>
  <c r="A607" i="16"/>
  <c r="A608" i="16"/>
  <c r="A609" i="16"/>
  <c r="A610" i="16"/>
  <c r="A611" i="16"/>
  <c r="A612" i="16"/>
  <c r="A613" i="16"/>
  <c r="A614" i="16"/>
  <c r="A615" i="16"/>
  <c r="A616" i="16"/>
  <c r="A617" i="16"/>
  <c r="A618" i="16"/>
  <c r="A619" i="16"/>
  <c r="A620" i="16"/>
  <c r="A621" i="16"/>
  <c r="A622" i="16"/>
  <c r="A623" i="16"/>
  <c r="A624" i="16"/>
  <c r="A625" i="16"/>
  <c r="A626" i="16"/>
  <c r="A627" i="16"/>
  <c r="A628" i="16"/>
  <c r="A629" i="16"/>
  <c r="A630" i="16"/>
  <c r="A631" i="16"/>
  <c r="A632" i="16"/>
  <c r="A633" i="16"/>
  <c r="A634" i="16"/>
  <c r="A635" i="16"/>
  <c r="A636" i="16"/>
  <c r="A637" i="16"/>
  <c r="A638" i="16"/>
  <c r="A639" i="16"/>
  <c r="A640" i="16"/>
  <c r="A641" i="16"/>
  <c r="A642" i="16"/>
  <c r="A643" i="16"/>
  <c r="A644" i="16"/>
  <c r="A645" i="16"/>
  <c r="A646" i="16"/>
  <c r="A647" i="16"/>
  <c r="A648" i="16"/>
  <c r="A649" i="16"/>
  <c r="A650" i="16"/>
  <c r="A651" i="16"/>
  <c r="A652" i="16"/>
  <c r="A653" i="16"/>
  <c r="A654" i="16"/>
  <c r="A655" i="16"/>
  <c r="A656" i="16"/>
  <c r="A657" i="16"/>
  <c r="A658" i="16"/>
  <c r="A659" i="16"/>
  <c r="A660" i="16"/>
  <c r="A661" i="16"/>
  <c r="A662" i="16"/>
  <c r="A663" i="16"/>
  <c r="A664" i="16"/>
  <c r="A665" i="16"/>
  <c r="A666" i="16"/>
  <c r="A667" i="16"/>
  <c r="A668" i="16"/>
  <c r="A669" i="16"/>
  <c r="A670" i="16"/>
  <c r="A671" i="16"/>
  <c r="A672" i="16"/>
  <c r="A673" i="16"/>
  <c r="A674" i="16"/>
  <c r="A675" i="16"/>
  <c r="A676" i="16"/>
  <c r="A677" i="16"/>
  <c r="A678" i="16"/>
  <c r="A679" i="16"/>
  <c r="A680" i="16"/>
  <c r="A681" i="16"/>
  <c r="A682" i="16"/>
  <c r="A683" i="16"/>
  <c r="A684" i="16"/>
  <c r="A685" i="16"/>
  <c r="A686" i="16"/>
  <c r="A687" i="16"/>
  <c r="A688" i="16"/>
  <c r="A689" i="16"/>
  <c r="A690" i="16"/>
  <c r="A691" i="16"/>
  <c r="A692" i="16"/>
  <c r="A693" i="16"/>
  <c r="A694" i="16"/>
  <c r="A695" i="16"/>
  <c r="A696" i="16"/>
  <c r="A697" i="16"/>
  <c r="A698" i="16"/>
  <c r="A699" i="16"/>
  <c r="A700" i="16"/>
  <c r="A701" i="16"/>
  <c r="A702" i="16"/>
  <c r="A703" i="16"/>
  <c r="A704" i="16"/>
  <c r="A705" i="16"/>
  <c r="A706" i="16"/>
  <c r="A707" i="16"/>
  <c r="A708" i="16"/>
  <c r="A709" i="16"/>
  <c r="A710" i="16"/>
  <c r="A711" i="16"/>
  <c r="A712" i="16"/>
  <c r="A713" i="16"/>
  <c r="A714" i="16"/>
  <c r="A715" i="16"/>
  <c r="A716" i="16"/>
  <c r="A717" i="16"/>
  <c r="A718" i="16"/>
  <c r="A719" i="16"/>
  <c r="A720" i="16"/>
  <c r="A721" i="16"/>
  <c r="A722" i="16"/>
  <c r="A723" i="16"/>
  <c r="A724" i="16"/>
  <c r="A725" i="16"/>
  <c r="A726" i="16"/>
  <c r="A727" i="16"/>
  <c r="A728" i="16"/>
  <c r="A729" i="16"/>
  <c r="A730" i="16"/>
  <c r="A731" i="16"/>
  <c r="A732" i="16"/>
  <c r="A733" i="16"/>
  <c r="A734" i="16"/>
  <c r="A735" i="16"/>
  <c r="A736" i="16"/>
  <c r="A737" i="16"/>
  <c r="A738" i="16"/>
  <c r="A739" i="16"/>
  <c r="A740" i="16"/>
  <c r="A741" i="16"/>
  <c r="A742" i="16"/>
  <c r="A743" i="16"/>
  <c r="A744" i="16"/>
  <c r="A745" i="16"/>
  <c r="A746" i="16"/>
  <c r="A747" i="16"/>
  <c r="A748" i="16"/>
  <c r="A749" i="16"/>
  <c r="A750" i="16"/>
  <c r="A751" i="16"/>
  <c r="A752" i="16"/>
  <c r="A753" i="16"/>
  <c r="A754" i="16"/>
  <c r="A755" i="16"/>
  <c r="A756" i="16"/>
  <c r="A757" i="16"/>
  <c r="A758" i="16"/>
  <c r="A2" i="16"/>
  <c r="D3" i="16" s="1"/>
  <c r="D4" i="16" s="1"/>
  <c r="D5" i="16" l="1"/>
  <c r="D6" i="16" s="1"/>
  <c r="D7" i="16" s="1"/>
  <c r="D8" i="16" s="1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D41" i="16" s="1"/>
  <c r="D42" i="16" s="1"/>
  <c r="D43" i="16" s="1"/>
  <c r="D44" i="16" s="1"/>
  <c r="D45" i="16" s="1"/>
  <c r="D46" i="16" s="1"/>
  <c r="D47" i="16" s="1"/>
  <c r="D48" i="16" s="1"/>
  <c r="D49" i="16" s="1"/>
  <c r="D50" i="16" s="1"/>
  <c r="D51" i="16" s="1"/>
  <c r="D52" i="16" s="1"/>
  <c r="D53" i="16" s="1"/>
  <c r="D54" i="16" s="1"/>
  <c r="D55" i="16" s="1"/>
  <c r="D56" i="16" s="1"/>
  <c r="D57" i="16" s="1"/>
  <c r="D58" i="16" s="1"/>
  <c r="D59" i="16" s="1"/>
  <c r="D60" i="16" s="1"/>
  <c r="D61" i="16" s="1"/>
  <c r="D62" i="16" s="1"/>
  <c r="D63" i="16" s="1"/>
  <c r="D64" i="16" s="1"/>
  <c r="D65" i="16" s="1"/>
  <c r="D66" i="16" s="1"/>
  <c r="D67" i="16" s="1"/>
  <c r="D68" i="16" s="1"/>
  <c r="B69" i="16" l="1"/>
  <c r="C69" i="16" s="1"/>
  <c r="F2" i="16"/>
  <c r="D69" i="16" l="1"/>
  <c r="S69" i="16"/>
  <c r="B70" i="16"/>
  <c r="C70" i="16" s="1"/>
  <c r="P2" i="16"/>
  <c r="G2" i="16"/>
  <c r="H2" i="16" s="1"/>
  <c r="M2" i="16" s="1"/>
  <c r="F3" i="16"/>
  <c r="D70" i="16" l="1"/>
  <c r="S70" i="16"/>
  <c r="B71" i="16"/>
  <c r="C71" i="16" s="1"/>
  <c r="Q2" i="16"/>
  <c r="R2" i="16" s="1"/>
  <c r="G3" i="16"/>
  <c r="P3" i="16"/>
  <c r="Q3" i="16" s="1"/>
  <c r="R3" i="16" s="1"/>
  <c r="J2" i="16"/>
  <c r="N2" i="16"/>
  <c r="F4" i="16"/>
  <c r="H3" i="16" l="1"/>
  <c r="M3" i="16" s="1"/>
  <c r="N3" i="16" s="1"/>
  <c r="D71" i="16"/>
  <c r="B72" i="16"/>
  <c r="C72" i="16" s="1"/>
  <c r="S71" i="16"/>
  <c r="G4" i="16"/>
  <c r="H4" i="16" s="1"/>
  <c r="M4" i="16" s="1"/>
  <c r="N4" i="16" s="1"/>
  <c r="P4" i="16"/>
  <c r="F5" i="16"/>
  <c r="J3" i="16" l="1"/>
  <c r="D72" i="16"/>
  <c r="J4" i="16"/>
  <c r="B73" i="16"/>
  <c r="C73" i="16" s="1"/>
  <c r="S72" i="16"/>
  <c r="Q4" i="16"/>
  <c r="R4" i="16" s="1"/>
  <c r="G5" i="16"/>
  <c r="H5" i="16" s="1"/>
  <c r="M5" i="16" s="1"/>
  <c r="N5" i="16" s="1"/>
  <c r="P5" i="16"/>
  <c r="F6" i="16"/>
  <c r="D73" i="16" l="1"/>
  <c r="J5" i="16"/>
  <c r="Q5" i="16"/>
  <c r="R5" i="16" s="1"/>
  <c r="B74" i="16"/>
  <c r="C74" i="16" s="1"/>
  <c r="S73" i="16"/>
  <c r="G6" i="16"/>
  <c r="H6" i="16" s="1"/>
  <c r="M6" i="16" s="1"/>
  <c r="P6" i="16"/>
  <c r="F7" i="16"/>
  <c r="D74" i="16" l="1"/>
  <c r="Q6" i="16"/>
  <c r="R6" i="16" s="1"/>
  <c r="S74" i="16"/>
  <c r="B75" i="16"/>
  <c r="C75" i="16" s="1"/>
  <c r="G7" i="16"/>
  <c r="H7" i="16" s="1"/>
  <c r="M7" i="16" s="1"/>
  <c r="N7" i="16" s="1"/>
  <c r="P7" i="16"/>
  <c r="N6" i="16"/>
  <c r="J6" i="16"/>
  <c r="F8" i="16"/>
  <c r="D75" i="16" l="1"/>
  <c r="B76" i="16"/>
  <c r="C76" i="16" s="1"/>
  <c r="S75" i="16"/>
  <c r="Q7" i="16"/>
  <c r="R7" i="16" s="1"/>
  <c r="J7" i="16"/>
  <c r="G8" i="16"/>
  <c r="P8" i="16"/>
  <c r="F9" i="16"/>
  <c r="H8" i="16" l="1"/>
  <c r="M8" i="16" s="1"/>
  <c r="N8" i="16" s="1"/>
  <c r="D76" i="16"/>
  <c r="S76" i="16"/>
  <c r="B77" i="16"/>
  <c r="C77" i="16" s="1"/>
  <c r="Q8" i="16"/>
  <c r="R8" i="16" s="1"/>
  <c r="G9" i="16"/>
  <c r="H9" i="16" s="1"/>
  <c r="M9" i="16" s="1"/>
  <c r="P9" i="16"/>
  <c r="F10" i="16"/>
  <c r="J8" i="16" l="1"/>
  <c r="D77" i="16"/>
  <c r="Q9" i="16"/>
  <c r="R9" i="16" s="1"/>
  <c r="B78" i="16"/>
  <c r="C78" i="16" s="1"/>
  <c r="S77" i="16"/>
  <c r="G10" i="16"/>
  <c r="H10" i="16" s="1"/>
  <c r="M10" i="16" s="1"/>
  <c r="P10" i="16"/>
  <c r="F11" i="16"/>
  <c r="N9" i="16"/>
  <c r="J9" i="16"/>
  <c r="D78" i="16" l="1"/>
  <c r="Q10" i="16"/>
  <c r="R10" i="16" s="1"/>
  <c r="S78" i="16"/>
  <c r="B79" i="16"/>
  <c r="C79" i="16" s="1"/>
  <c r="G11" i="16"/>
  <c r="H11" i="16" s="1"/>
  <c r="M11" i="16" s="1"/>
  <c r="N11" i="16" s="1"/>
  <c r="P11" i="16"/>
  <c r="F12" i="16"/>
  <c r="N10" i="16"/>
  <c r="J10" i="16"/>
  <c r="D79" i="16" l="1"/>
  <c r="S79" i="16"/>
  <c r="J11" i="16"/>
  <c r="Q11" i="16"/>
  <c r="R11" i="16" s="1"/>
  <c r="B80" i="16"/>
  <c r="C80" i="16" s="1"/>
  <c r="G12" i="16"/>
  <c r="H12" i="16" s="1"/>
  <c r="M12" i="16" s="1"/>
  <c r="N12" i="16" s="1"/>
  <c r="P12" i="16"/>
  <c r="F13" i="16"/>
  <c r="D80" i="16" l="1"/>
  <c r="J12" i="16"/>
  <c r="B81" i="16"/>
  <c r="C81" i="16" s="1"/>
  <c r="Q12" i="16"/>
  <c r="R12" i="16" s="1"/>
  <c r="S80" i="16"/>
  <c r="G13" i="16"/>
  <c r="H13" i="16" s="1"/>
  <c r="M13" i="16" s="1"/>
  <c r="N13" i="16" s="1"/>
  <c r="P13" i="16"/>
  <c r="F14" i="16"/>
  <c r="D81" i="16" l="1"/>
  <c r="S81" i="16"/>
  <c r="B82" i="16"/>
  <c r="C82" i="16" s="1"/>
  <c r="Q13" i="16"/>
  <c r="R13" i="16" s="1"/>
  <c r="J13" i="16"/>
  <c r="G14" i="16"/>
  <c r="H14" i="16" s="1"/>
  <c r="M14" i="16" s="1"/>
  <c r="N14" i="16" s="1"/>
  <c r="P14" i="16"/>
  <c r="F15" i="16"/>
  <c r="D82" i="16" l="1"/>
  <c r="B83" i="16"/>
  <c r="C83" i="16" s="1"/>
  <c r="Q14" i="16"/>
  <c r="R14" i="16" s="1"/>
  <c r="S82" i="16"/>
  <c r="J14" i="16"/>
  <c r="G15" i="16"/>
  <c r="H15" i="16" s="1"/>
  <c r="M15" i="16" s="1"/>
  <c r="N15" i="16" s="1"/>
  <c r="P15" i="16"/>
  <c r="F16" i="16"/>
  <c r="D83" i="16" l="1"/>
  <c r="S83" i="16"/>
  <c r="Q15" i="16"/>
  <c r="R15" i="16" s="1"/>
  <c r="B84" i="16"/>
  <c r="C84" i="16" s="1"/>
  <c r="J15" i="16"/>
  <c r="G16" i="16"/>
  <c r="H16" i="16" s="1"/>
  <c r="M16" i="16" s="1"/>
  <c r="N16" i="16" s="1"/>
  <c r="P16" i="16"/>
  <c r="F17" i="16"/>
  <c r="D84" i="16" l="1"/>
  <c r="B85" i="16"/>
  <c r="C85" i="16" s="1"/>
  <c r="S84" i="16"/>
  <c r="Q16" i="16"/>
  <c r="R16" i="16" s="1"/>
  <c r="G17" i="16"/>
  <c r="H17" i="16" s="1"/>
  <c r="M17" i="16" s="1"/>
  <c r="N17" i="16" s="1"/>
  <c r="P17" i="16"/>
  <c r="J16" i="16"/>
  <c r="F18" i="16"/>
  <c r="D85" i="16" l="1"/>
  <c r="J17" i="16"/>
  <c r="Q17" i="16"/>
  <c r="R17" i="16" s="1"/>
  <c r="S85" i="16"/>
  <c r="B86" i="16"/>
  <c r="C86" i="16" s="1"/>
  <c r="G18" i="16"/>
  <c r="H18" i="16" s="1"/>
  <c r="M18" i="16" s="1"/>
  <c r="N18" i="16" s="1"/>
  <c r="P18" i="16"/>
  <c r="F19" i="16"/>
  <c r="D86" i="16" l="1"/>
  <c r="Q18" i="16"/>
  <c r="R18" i="16" s="1"/>
  <c r="S86" i="16"/>
  <c r="B87" i="16"/>
  <c r="C87" i="16" s="1"/>
  <c r="J18" i="16"/>
  <c r="G19" i="16"/>
  <c r="H19" i="16" s="1"/>
  <c r="M19" i="16" s="1"/>
  <c r="N19" i="16" s="1"/>
  <c r="P19" i="16"/>
  <c r="F20" i="16"/>
  <c r="D87" i="16" l="1"/>
  <c r="Q19" i="16"/>
  <c r="R19" i="16" s="1"/>
  <c r="S87" i="16"/>
  <c r="B88" i="16"/>
  <c r="C88" i="16" s="1"/>
  <c r="J19" i="16"/>
  <c r="G20" i="16"/>
  <c r="H20" i="16" s="1"/>
  <c r="M20" i="16" s="1"/>
  <c r="N20" i="16" s="1"/>
  <c r="P20" i="16"/>
  <c r="F21" i="16"/>
  <c r="D88" i="16" l="1"/>
  <c r="S88" i="16"/>
  <c r="Q20" i="16"/>
  <c r="R20" i="16" s="1"/>
  <c r="B89" i="16"/>
  <c r="C89" i="16" s="1"/>
  <c r="G21" i="16"/>
  <c r="H21" i="16" s="1"/>
  <c r="M21" i="16" s="1"/>
  <c r="N21" i="16" s="1"/>
  <c r="P21" i="16"/>
  <c r="J20" i="16"/>
  <c r="F22" i="16"/>
  <c r="D89" i="16" l="1"/>
  <c r="J21" i="16"/>
  <c r="S89" i="16"/>
  <c r="B90" i="16"/>
  <c r="C90" i="16" s="1"/>
  <c r="Q21" i="16"/>
  <c r="R21" i="16" s="1"/>
  <c r="G22" i="16"/>
  <c r="H22" i="16" s="1"/>
  <c r="M22" i="16" s="1"/>
  <c r="N22" i="16" s="1"/>
  <c r="P22" i="16"/>
  <c r="F23" i="16"/>
  <c r="D90" i="16" l="1"/>
  <c r="B91" i="16"/>
  <c r="C91" i="16" s="1"/>
  <c r="S90" i="16"/>
  <c r="J22" i="16"/>
  <c r="Q22" i="16"/>
  <c r="R22" i="16" s="1"/>
  <c r="G23" i="16"/>
  <c r="H23" i="16" s="1"/>
  <c r="M23" i="16" s="1"/>
  <c r="N23" i="16" s="1"/>
  <c r="P23" i="16"/>
  <c r="F24" i="16"/>
  <c r="D91" i="16" l="1"/>
  <c r="S91" i="16"/>
  <c r="Q23" i="16"/>
  <c r="R23" i="16" s="1"/>
  <c r="B92" i="16"/>
  <c r="C92" i="16" s="1"/>
  <c r="G24" i="16"/>
  <c r="H24" i="16" s="1"/>
  <c r="M24" i="16" s="1"/>
  <c r="N24" i="16" s="1"/>
  <c r="P24" i="16"/>
  <c r="J23" i="16"/>
  <c r="F25" i="16"/>
  <c r="D92" i="16" l="1"/>
  <c r="J24" i="16"/>
  <c r="B93" i="16"/>
  <c r="C93" i="16" s="1"/>
  <c r="Q24" i="16"/>
  <c r="R24" i="16" s="1"/>
  <c r="S92" i="16"/>
  <c r="G25" i="16"/>
  <c r="H25" i="16" s="1"/>
  <c r="M25" i="16" s="1"/>
  <c r="N25" i="16" s="1"/>
  <c r="P25" i="16"/>
  <c r="F26" i="16"/>
  <c r="D93" i="16" l="1"/>
  <c r="Q25" i="16"/>
  <c r="R25" i="16" s="1"/>
  <c r="S93" i="16"/>
  <c r="B94" i="16"/>
  <c r="C94" i="16" s="1"/>
  <c r="J25" i="16"/>
  <c r="G26" i="16"/>
  <c r="H26" i="16" s="1"/>
  <c r="M26" i="16" s="1"/>
  <c r="N26" i="16" s="1"/>
  <c r="P26" i="16"/>
  <c r="F27" i="16"/>
  <c r="D94" i="16" l="1"/>
  <c r="J26" i="16"/>
  <c r="B95" i="16"/>
  <c r="C95" i="16" s="1"/>
  <c r="Q26" i="16"/>
  <c r="R26" i="16" s="1"/>
  <c r="S94" i="16"/>
  <c r="G27" i="16"/>
  <c r="H27" i="16" s="1"/>
  <c r="M27" i="16" s="1"/>
  <c r="N27" i="16" s="1"/>
  <c r="P27" i="16"/>
  <c r="F28" i="16"/>
  <c r="D95" i="16" l="1"/>
  <c r="Q27" i="16"/>
  <c r="R27" i="16" s="1"/>
  <c r="B96" i="16"/>
  <c r="C96" i="16" s="1"/>
  <c r="S95" i="16"/>
  <c r="J27" i="16"/>
  <c r="G28" i="16"/>
  <c r="H28" i="16" s="1"/>
  <c r="M28" i="16" s="1"/>
  <c r="N28" i="16" s="1"/>
  <c r="P28" i="16"/>
  <c r="F29" i="16"/>
  <c r="D96" i="16" l="1"/>
  <c r="J28" i="16"/>
  <c r="S96" i="16"/>
  <c r="Q28" i="16"/>
  <c r="R28" i="16" s="1"/>
  <c r="B97" i="16"/>
  <c r="C97" i="16" s="1"/>
  <c r="G29" i="16"/>
  <c r="H29" i="16" s="1"/>
  <c r="M29" i="16" s="1"/>
  <c r="N29" i="16" s="1"/>
  <c r="P29" i="16"/>
  <c r="F30" i="16"/>
  <c r="D97" i="16" l="1"/>
  <c r="J29" i="16"/>
  <c r="Q29" i="16"/>
  <c r="R29" i="16" s="1"/>
  <c r="S97" i="16"/>
  <c r="B98" i="16"/>
  <c r="C98" i="16" s="1"/>
  <c r="G30" i="16"/>
  <c r="H30" i="16" s="1"/>
  <c r="M30" i="16" s="1"/>
  <c r="N30" i="16" s="1"/>
  <c r="P30" i="16"/>
  <c r="F31" i="16"/>
  <c r="D98" i="16" l="1"/>
  <c r="Q30" i="16"/>
  <c r="R30" i="16" s="1"/>
  <c r="J30" i="16"/>
  <c r="B99" i="16"/>
  <c r="C99" i="16" s="1"/>
  <c r="S98" i="16"/>
  <c r="G31" i="16"/>
  <c r="H31" i="16" s="1"/>
  <c r="M31" i="16" s="1"/>
  <c r="N31" i="16" s="1"/>
  <c r="P31" i="16"/>
  <c r="F32" i="16"/>
  <c r="D99" i="16" l="1"/>
  <c r="J31" i="16"/>
  <c r="B100" i="16"/>
  <c r="C100" i="16" s="1"/>
  <c r="Q31" i="16"/>
  <c r="R31" i="16" s="1"/>
  <c r="S99" i="16"/>
  <c r="G32" i="16"/>
  <c r="H32" i="16" s="1"/>
  <c r="M32" i="16" s="1"/>
  <c r="N32" i="16" s="1"/>
  <c r="P32" i="16"/>
  <c r="F33" i="16"/>
  <c r="D100" i="16" l="1"/>
  <c r="J32" i="16"/>
  <c r="B101" i="16"/>
  <c r="C101" i="16" s="1"/>
  <c r="Q32" i="16"/>
  <c r="R32" i="16" s="1"/>
  <c r="S100" i="16"/>
  <c r="G33" i="16"/>
  <c r="H33" i="16" s="1"/>
  <c r="M33" i="16" s="1"/>
  <c r="N33" i="16" s="1"/>
  <c r="P33" i="16"/>
  <c r="F34" i="16"/>
  <c r="D101" i="16" l="1"/>
  <c r="J33" i="16"/>
  <c r="Q33" i="16"/>
  <c r="R33" i="16" s="1"/>
  <c r="S101" i="16"/>
  <c r="B102" i="16"/>
  <c r="C102" i="16" s="1"/>
  <c r="G34" i="16"/>
  <c r="H34" i="16" s="1"/>
  <c r="M34" i="16" s="1"/>
  <c r="N34" i="16" s="1"/>
  <c r="P34" i="16"/>
  <c r="F35" i="16"/>
  <c r="D102" i="16" l="1"/>
  <c r="S102" i="16"/>
  <c r="J34" i="16"/>
  <c r="B103" i="16"/>
  <c r="C103" i="16" s="1"/>
  <c r="Q34" i="16"/>
  <c r="R34" i="16" s="1"/>
  <c r="G35" i="16"/>
  <c r="H35" i="16" s="1"/>
  <c r="M35" i="16" s="1"/>
  <c r="N35" i="16" s="1"/>
  <c r="P35" i="16"/>
  <c r="F36" i="16"/>
  <c r="D103" i="16" l="1"/>
  <c r="S103" i="16"/>
  <c r="Q35" i="16"/>
  <c r="R35" i="16" s="1"/>
  <c r="J35" i="16"/>
  <c r="B104" i="16"/>
  <c r="C104" i="16" s="1"/>
  <c r="G36" i="16"/>
  <c r="H36" i="16" s="1"/>
  <c r="M36" i="16" s="1"/>
  <c r="N36" i="16" s="1"/>
  <c r="P36" i="16"/>
  <c r="F37" i="16"/>
  <c r="D104" i="16" l="1"/>
  <c r="J36" i="16"/>
  <c r="Q36" i="16"/>
  <c r="R36" i="16" s="1"/>
  <c r="B105" i="16"/>
  <c r="C105" i="16" s="1"/>
  <c r="S104" i="16"/>
  <c r="G37" i="16"/>
  <c r="H37" i="16" s="1"/>
  <c r="M37" i="16" s="1"/>
  <c r="N37" i="16" s="1"/>
  <c r="P37" i="16"/>
  <c r="F38" i="16"/>
  <c r="D105" i="16" l="1"/>
  <c r="J37" i="16"/>
  <c r="B106" i="16"/>
  <c r="C106" i="16" s="1"/>
  <c r="Q37" i="16"/>
  <c r="R37" i="16" s="1"/>
  <c r="S105" i="16"/>
  <c r="G38" i="16"/>
  <c r="H38" i="16" s="1"/>
  <c r="M38" i="16" s="1"/>
  <c r="N38" i="16" s="1"/>
  <c r="P38" i="16"/>
  <c r="F39" i="16"/>
  <c r="D106" i="16" l="1"/>
  <c r="S106" i="16"/>
  <c r="Q38" i="16"/>
  <c r="R38" i="16" s="1"/>
  <c r="J38" i="16"/>
  <c r="B107" i="16"/>
  <c r="C107" i="16" s="1"/>
  <c r="G39" i="16"/>
  <c r="H39" i="16" s="1"/>
  <c r="M39" i="16" s="1"/>
  <c r="N39" i="16" s="1"/>
  <c r="P39" i="16"/>
  <c r="F40" i="16"/>
  <c r="D107" i="16" l="1"/>
  <c r="S107" i="16"/>
  <c r="B108" i="16"/>
  <c r="C108" i="16" s="1"/>
  <c r="J39" i="16"/>
  <c r="Q39" i="16"/>
  <c r="R39" i="16" s="1"/>
  <c r="G40" i="16"/>
  <c r="H40" i="16" s="1"/>
  <c r="M40" i="16" s="1"/>
  <c r="N40" i="16" s="1"/>
  <c r="P40" i="16"/>
  <c r="F41" i="16"/>
  <c r="D108" i="16" l="1"/>
  <c r="B109" i="16"/>
  <c r="C109" i="16" s="1"/>
  <c r="S108" i="16"/>
  <c r="J40" i="16"/>
  <c r="Q40" i="16"/>
  <c r="R40" i="16" s="1"/>
  <c r="G41" i="16"/>
  <c r="H41" i="16" s="1"/>
  <c r="M41" i="16" s="1"/>
  <c r="N41" i="16" s="1"/>
  <c r="P41" i="16"/>
  <c r="F42" i="16"/>
  <c r="D109" i="16" l="1"/>
  <c r="B110" i="16"/>
  <c r="C110" i="16" s="1"/>
  <c r="Q41" i="16"/>
  <c r="R41" i="16" s="1"/>
  <c r="S109" i="16"/>
  <c r="J41" i="16"/>
  <c r="G42" i="16"/>
  <c r="H42" i="16" s="1"/>
  <c r="M42" i="16" s="1"/>
  <c r="N42" i="16" s="1"/>
  <c r="P42" i="16"/>
  <c r="F43" i="16"/>
  <c r="D110" i="16" l="1"/>
  <c r="B111" i="16"/>
  <c r="C111" i="16" s="1"/>
  <c r="S110" i="16"/>
  <c r="Q42" i="16"/>
  <c r="R42" i="16" s="1"/>
  <c r="J42" i="16"/>
  <c r="G43" i="16"/>
  <c r="H43" i="16" s="1"/>
  <c r="M43" i="16" s="1"/>
  <c r="N43" i="16" s="1"/>
  <c r="P43" i="16"/>
  <c r="F44" i="16"/>
  <c r="D111" i="16" l="1"/>
  <c r="B112" i="16"/>
  <c r="C112" i="16" s="1"/>
  <c r="Q43" i="16"/>
  <c r="R43" i="16" s="1"/>
  <c r="J43" i="16"/>
  <c r="S111" i="16"/>
  <c r="G44" i="16"/>
  <c r="H44" i="16" s="1"/>
  <c r="M44" i="16" s="1"/>
  <c r="N44" i="16" s="1"/>
  <c r="P44" i="16"/>
  <c r="F45" i="16"/>
  <c r="D112" i="16" l="1"/>
  <c r="Q44" i="16"/>
  <c r="R44" i="16" s="1"/>
  <c r="S112" i="16"/>
  <c r="J44" i="16"/>
  <c r="B113" i="16"/>
  <c r="C113" i="16" s="1"/>
  <c r="G45" i="16"/>
  <c r="H45" i="16" s="1"/>
  <c r="M45" i="16" s="1"/>
  <c r="N45" i="16" s="1"/>
  <c r="P45" i="16"/>
  <c r="F46" i="16"/>
  <c r="D113" i="16" l="1"/>
  <c r="B114" i="16"/>
  <c r="C114" i="16" s="1"/>
  <c r="S113" i="16"/>
  <c r="Q45" i="16"/>
  <c r="R45" i="16" s="1"/>
  <c r="G46" i="16"/>
  <c r="H46" i="16" s="1"/>
  <c r="M46" i="16" s="1"/>
  <c r="N46" i="16" s="1"/>
  <c r="P46" i="16"/>
  <c r="J45" i="16"/>
  <c r="F47" i="16"/>
  <c r="D114" i="16" l="1"/>
  <c r="S114" i="16"/>
  <c r="Q46" i="16"/>
  <c r="R46" i="16" s="1"/>
  <c r="J46" i="16"/>
  <c r="B115" i="16"/>
  <c r="C115" i="16" s="1"/>
  <c r="G47" i="16"/>
  <c r="H47" i="16" s="1"/>
  <c r="M47" i="16" s="1"/>
  <c r="N47" i="16" s="1"/>
  <c r="P47" i="16"/>
  <c r="F48" i="16"/>
  <c r="D115" i="16" l="1"/>
  <c r="J47" i="16"/>
  <c r="B116" i="16"/>
  <c r="C116" i="16" s="1"/>
  <c r="S115" i="16"/>
  <c r="Q47" i="16"/>
  <c r="R47" i="16" s="1"/>
  <c r="G48" i="16"/>
  <c r="H48" i="16" s="1"/>
  <c r="M48" i="16" s="1"/>
  <c r="N48" i="16" s="1"/>
  <c r="P48" i="16"/>
  <c r="F49" i="16"/>
  <c r="D116" i="16" l="1"/>
  <c r="Q48" i="16"/>
  <c r="R48" i="16" s="1"/>
  <c r="S116" i="16"/>
  <c r="J48" i="16"/>
  <c r="B117" i="16"/>
  <c r="C117" i="16" s="1"/>
  <c r="G49" i="16"/>
  <c r="H49" i="16" s="1"/>
  <c r="M49" i="16" s="1"/>
  <c r="N49" i="16" s="1"/>
  <c r="P49" i="16"/>
  <c r="F50" i="16"/>
  <c r="D117" i="16" l="1"/>
  <c r="J49" i="16"/>
  <c r="B118" i="16"/>
  <c r="C118" i="16" s="1"/>
  <c r="Q49" i="16"/>
  <c r="R49" i="16" s="1"/>
  <c r="S117" i="16"/>
  <c r="G50" i="16"/>
  <c r="H50" i="16" s="1"/>
  <c r="M50" i="16" s="1"/>
  <c r="N50" i="16" s="1"/>
  <c r="P50" i="16"/>
  <c r="F51" i="16"/>
  <c r="D118" i="16" l="1"/>
  <c r="B119" i="16"/>
  <c r="C119" i="16" s="1"/>
  <c r="S118" i="16"/>
  <c r="J50" i="16"/>
  <c r="Q50" i="16"/>
  <c r="R50" i="16" s="1"/>
  <c r="G51" i="16"/>
  <c r="H51" i="16" s="1"/>
  <c r="M51" i="16" s="1"/>
  <c r="N51" i="16" s="1"/>
  <c r="P51" i="16"/>
  <c r="F52" i="16"/>
  <c r="D119" i="16" l="1"/>
  <c r="B120" i="16"/>
  <c r="C120" i="16" s="1"/>
  <c r="Q51" i="16"/>
  <c r="R51" i="16" s="1"/>
  <c r="S119" i="16"/>
  <c r="J51" i="16"/>
  <c r="G52" i="16"/>
  <c r="H52" i="16" s="1"/>
  <c r="M52" i="16" s="1"/>
  <c r="N52" i="16" s="1"/>
  <c r="P52" i="16"/>
  <c r="F53" i="16"/>
  <c r="D120" i="16" l="1"/>
  <c r="B121" i="16"/>
  <c r="C121" i="16" s="1"/>
  <c r="S120" i="16"/>
  <c r="Q52" i="16"/>
  <c r="R52" i="16" s="1"/>
  <c r="G53" i="16"/>
  <c r="H53" i="16" s="1"/>
  <c r="M53" i="16" s="1"/>
  <c r="N53" i="16" s="1"/>
  <c r="P53" i="16"/>
  <c r="J52" i="16"/>
  <c r="F54" i="16"/>
  <c r="D121" i="16" l="1"/>
  <c r="S121" i="16"/>
  <c r="Q53" i="16"/>
  <c r="R53" i="16" s="1"/>
  <c r="B122" i="16"/>
  <c r="C122" i="16" s="1"/>
  <c r="J53" i="16"/>
  <c r="G54" i="16"/>
  <c r="H54" i="16" s="1"/>
  <c r="M54" i="16" s="1"/>
  <c r="N54" i="16" s="1"/>
  <c r="P54" i="16"/>
  <c r="F55" i="16"/>
  <c r="D122" i="16" l="1"/>
  <c r="S122" i="16"/>
  <c r="J54" i="16"/>
  <c r="B123" i="16"/>
  <c r="C123" i="16" s="1"/>
  <c r="Q54" i="16"/>
  <c r="R54" i="16" s="1"/>
  <c r="G55" i="16"/>
  <c r="H55" i="16" s="1"/>
  <c r="M55" i="16" s="1"/>
  <c r="N55" i="16" s="1"/>
  <c r="P55" i="16"/>
  <c r="F56" i="16"/>
  <c r="D123" i="16" l="1"/>
  <c r="B124" i="16"/>
  <c r="C124" i="16" s="1"/>
  <c r="Q55" i="16"/>
  <c r="R55" i="16" s="1"/>
  <c r="S123" i="16"/>
  <c r="G56" i="16"/>
  <c r="H56" i="16" s="1"/>
  <c r="M56" i="16" s="1"/>
  <c r="N56" i="16" s="1"/>
  <c r="P56" i="16"/>
  <c r="J55" i="16"/>
  <c r="F57" i="16"/>
  <c r="D124" i="16" l="1"/>
  <c r="Q56" i="16"/>
  <c r="R56" i="16" s="1"/>
  <c r="S124" i="16"/>
  <c r="B125" i="16"/>
  <c r="C125" i="16" s="1"/>
  <c r="J56" i="16"/>
  <c r="G57" i="16"/>
  <c r="H57" i="16" s="1"/>
  <c r="M57" i="16" s="1"/>
  <c r="N57" i="16" s="1"/>
  <c r="P57" i="16"/>
  <c r="F58" i="16"/>
  <c r="D125" i="16" l="1"/>
  <c r="S125" i="16"/>
  <c r="J57" i="16"/>
  <c r="Q57" i="16"/>
  <c r="R57" i="16" s="1"/>
  <c r="B126" i="16"/>
  <c r="C126" i="16" s="1"/>
  <c r="G58" i="16"/>
  <c r="H58" i="16" s="1"/>
  <c r="M58" i="16" s="1"/>
  <c r="N58" i="16" s="1"/>
  <c r="P58" i="16"/>
  <c r="F59" i="16"/>
  <c r="D126" i="16" l="1"/>
  <c r="S126" i="16"/>
  <c r="B127" i="16"/>
  <c r="C127" i="16" s="1"/>
  <c r="Q58" i="16"/>
  <c r="R58" i="16" s="1"/>
  <c r="J58" i="16"/>
  <c r="G59" i="16"/>
  <c r="H59" i="16" s="1"/>
  <c r="M59" i="16" s="1"/>
  <c r="N59" i="16" s="1"/>
  <c r="P59" i="16"/>
  <c r="F60" i="16"/>
  <c r="D127" i="16" l="1"/>
  <c r="Q59" i="16"/>
  <c r="R59" i="16" s="1"/>
  <c r="B128" i="16"/>
  <c r="C128" i="16" s="1"/>
  <c r="J59" i="16"/>
  <c r="S127" i="16"/>
  <c r="G60" i="16"/>
  <c r="H60" i="16" s="1"/>
  <c r="M60" i="16" s="1"/>
  <c r="N60" i="16" s="1"/>
  <c r="P60" i="16"/>
  <c r="F61" i="16"/>
  <c r="D128" i="16" l="1"/>
  <c r="S128" i="16"/>
  <c r="Q60" i="16"/>
  <c r="R60" i="16" s="1"/>
  <c r="B129" i="16"/>
  <c r="C129" i="16" s="1"/>
  <c r="J60" i="16"/>
  <c r="G61" i="16"/>
  <c r="H61" i="16" s="1"/>
  <c r="M61" i="16" s="1"/>
  <c r="N61" i="16" s="1"/>
  <c r="P61" i="16"/>
  <c r="F62" i="16"/>
  <c r="D129" i="16" l="1"/>
  <c r="Q61" i="16"/>
  <c r="R61" i="16" s="1"/>
  <c r="B130" i="16"/>
  <c r="C130" i="16" s="1"/>
  <c r="S129" i="16"/>
  <c r="G62" i="16"/>
  <c r="H62" i="16" s="1"/>
  <c r="M62" i="16" s="1"/>
  <c r="N62" i="16" s="1"/>
  <c r="P62" i="16"/>
  <c r="J61" i="16"/>
  <c r="F63" i="16"/>
  <c r="D130" i="16" l="1"/>
  <c r="Q62" i="16"/>
  <c r="R62" i="16" s="1"/>
  <c r="S130" i="16"/>
  <c r="J62" i="16"/>
  <c r="B131" i="16"/>
  <c r="C131" i="16" s="1"/>
  <c r="G63" i="16"/>
  <c r="H63" i="16" s="1"/>
  <c r="M63" i="16" s="1"/>
  <c r="N63" i="16" s="1"/>
  <c r="P63" i="16"/>
  <c r="F64" i="16"/>
  <c r="D131" i="16" l="1"/>
  <c r="J63" i="16"/>
  <c r="B132" i="16"/>
  <c r="C132" i="16" s="1"/>
  <c r="S131" i="16"/>
  <c r="Q63" i="16"/>
  <c r="R63" i="16" s="1"/>
  <c r="G64" i="16"/>
  <c r="H64" i="16" s="1"/>
  <c r="M64" i="16" s="1"/>
  <c r="N64" i="16" s="1"/>
  <c r="P64" i="16"/>
  <c r="F65" i="16"/>
  <c r="D132" i="16" l="1"/>
  <c r="Q64" i="16"/>
  <c r="R64" i="16" s="1"/>
  <c r="B133" i="16"/>
  <c r="C133" i="16" s="1"/>
  <c r="J64" i="16"/>
  <c r="S132" i="16"/>
  <c r="G65" i="16"/>
  <c r="H65" i="16" s="1"/>
  <c r="M65" i="16" s="1"/>
  <c r="N65" i="16" s="1"/>
  <c r="P65" i="16"/>
  <c r="F66" i="16"/>
  <c r="D133" i="16" l="1"/>
  <c r="S133" i="16"/>
  <c r="Q65" i="16"/>
  <c r="R65" i="16" s="1"/>
  <c r="B134" i="16"/>
  <c r="C134" i="16" s="1"/>
  <c r="G66" i="16"/>
  <c r="H66" i="16" s="1"/>
  <c r="M66" i="16" s="1"/>
  <c r="N66" i="16" s="1"/>
  <c r="P66" i="16"/>
  <c r="J65" i="16"/>
  <c r="F67" i="16"/>
  <c r="D134" i="16" l="1"/>
  <c r="S134" i="16"/>
  <c r="Q66" i="16"/>
  <c r="R66" i="16" s="1"/>
  <c r="J66" i="16"/>
  <c r="B135" i="16"/>
  <c r="C135" i="16" s="1"/>
  <c r="G67" i="16"/>
  <c r="H67" i="16" s="1"/>
  <c r="M67" i="16" s="1"/>
  <c r="N67" i="16" s="1"/>
  <c r="P67" i="16"/>
  <c r="F68" i="16"/>
  <c r="D135" i="16" l="1"/>
  <c r="S135" i="16"/>
  <c r="B136" i="16"/>
  <c r="C136" i="16" s="1"/>
  <c r="J67" i="16"/>
  <c r="Q67" i="16"/>
  <c r="R67" i="16" s="1"/>
  <c r="G68" i="16"/>
  <c r="H68" i="16" s="1"/>
  <c r="M68" i="16" s="1"/>
  <c r="N68" i="16" s="1"/>
  <c r="P68" i="16"/>
  <c r="F69" i="16"/>
  <c r="D136" i="16" l="1"/>
  <c r="J68" i="16"/>
  <c r="Q68" i="16"/>
  <c r="R68" i="16" s="1"/>
  <c r="B137" i="16"/>
  <c r="C137" i="16" s="1"/>
  <c r="S136" i="16"/>
  <c r="G69" i="16"/>
  <c r="H69" i="16" s="1"/>
  <c r="M69" i="16" s="1"/>
  <c r="N69" i="16" s="1"/>
  <c r="P69" i="16"/>
  <c r="F70" i="16"/>
  <c r="D137" i="16" l="1"/>
  <c r="J69" i="16"/>
  <c r="B138" i="16"/>
  <c r="C138" i="16" s="1"/>
  <c r="Q69" i="16"/>
  <c r="R69" i="16" s="1"/>
  <c r="S137" i="16"/>
  <c r="G70" i="16"/>
  <c r="H70" i="16" s="1"/>
  <c r="M70" i="16" s="1"/>
  <c r="N70" i="16" s="1"/>
  <c r="P70" i="16"/>
  <c r="F71" i="16"/>
  <c r="D138" i="16" l="1"/>
  <c r="B139" i="16"/>
  <c r="C139" i="16" s="1"/>
  <c r="S138" i="16"/>
  <c r="Q70" i="16"/>
  <c r="R70" i="16" s="1"/>
  <c r="J70" i="16"/>
  <c r="G71" i="16"/>
  <c r="H71" i="16" s="1"/>
  <c r="M71" i="16" s="1"/>
  <c r="N71" i="16" s="1"/>
  <c r="P71" i="16"/>
  <c r="F72" i="16"/>
  <c r="D139" i="16" l="1"/>
  <c r="J71" i="16"/>
  <c r="S139" i="16"/>
  <c r="Q71" i="16"/>
  <c r="R71" i="16" s="1"/>
  <c r="B140" i="16"/>
  <c r="C140" i="16" s="1"/>
  <c r="G72" i="16"/>
  <c r="H72" i="16" s="1"/>
  <c r="M72" i="16" s="1"/>
  <c r="N72" i="16" s="1"/>
  <c r="P72" i="16"/>
  <c r="F73" i="16"/>
  <c r="D140" i="16" l="1"/>
  <c r="S140" i="16"/>
  <c r="Q72" i="16"/>
  <c r="R72" i="16" s="1"/>
  <c r="B141" i="16"/>
  <c r="C141" i="16" s="1"/>
  <c r="G73" i="16"/>
  <c r="H73" i="16" s="1"/>
  <c r="M73" i="16" s="1"/>
  <c r="N73" i="16" s="1"/>
  <c r="P73" i="16"/>
  <c r="J72" i="16"/>
  <c r="F74" i="16"/>
  <c r="D141" i="16" l="1"/>
  <c r="B142" i="16"/>
  <c r="C142" i="16" s="1"/>
  <c r="Q73" i="16"/>
  <c r="R73" i="16" s="1"/>
  <c r="S141" i="16"/>
  <c r="G74" i="16"/>
  <c r="H74" i="16" s="1"/>
  <c r="M74" i="16" s="1"/>
  <c r="N74" i="16" s="1"/>
  <c r="P74" i="16"/>
  <c r="J73" i="16"/>
  <c r="F75" i="16"/>
  <c r="D142" i="16" l="1"/>
  <c r="Q74" i="16"/>
  <c r="R74" i="16" s="1"/>
  <c r="S142" i="16"/>
  <c r="B143" i="16"/>
  <c r="C143" i="16" s="1"/>
  <c r="G75" i="16"/>
  <c r="H75" i="16" s="1"/>
  <c r="M75" i="16" s="1"/>
  <c r="N75" i="16" s="1"/>
  <c r="P75" i="16"/>
  <c r="J74" i="16"/>
  <c r="F76" i="16"/>
  <c r="D143" i="16" l="1"/>
  <c r="S143" i="16"/>
  <c r="Q75" i="16"/>
  <c r="R75" i="16" s="1"/>
  <c r="B144" i="16"/>
  <c r="C144" i="16" s="1"/>
  <c r="G76" i="16"/>
  <c r="H76" i="16" s="1"/>
  <c r="M76" i="16" s="1"/>
  <c r="N76" i="16" s="1"/>
  <c r="P76" i="16"/>
  <c r="J75" i="16"/>
  <c r="F77" i="16"/>
  <c r="D144" i="16" l="1"/>
  <c r="B145" i="16"/>
  <c r="C145" i="16" s="1"/>
  <c r="Q76" i="16"/>
  <c r="R76" i="16" s="1"/>
  <c r="S144" i="16"/>
  <c r="G77" i="16"/>
  <c r="H77" i="16" s="1"/>
  <c r="M77" i="16" s="1"/>
  <c r="N77" i="16" s="1"/>
  <c r="P77" i="16"/>
  <c r="J76" i="16"/>
  <c r="F78" i="16"/>
  <c r="D145" i="16" l="1"/>
  <c r="B146" i="16"/>
  <c r="C146" i="16" s="1"/>
  <c r="S145" i="16"/>
  <c r="Q77" i="16"/>
  <c r="R77" i="16" s="1"/>
  <c r="G78" i="16"/>
  <c r="H78" i="16" s="1"/>
  <c r="M78" i="16" s="1"/>
  <c r="N78" i="16" s="1"/>
  <c r="P78" i="16"/>
  <c r="J77" i="16"/>
  <c r="F79" i="16"/>
  <c r="D146" i="16" l="1"/>
  <c r="Q78" i="16"/>
  <c r="R78" i="16" s="1"/>
  <c r="S146" i="16"/>
  <c r="B147" i="16"/>
  <c r="C147" i="16" s="1"/>
  <c r="G79" i="16"/>
  <c r="H79" i="16" s="1"/>
  <c r="M79" i="16" s="1"/>
  <c r="N79" i="16" s="1"/>
  <c r="P79" i="16"/>
  <c r="J78" i="16"/>
  <c r="F80" i="16"/>
  <c r="D147" i="16" l="1"/>
  <c r="Q79" i="16"/>
  <c r="R79" i="16" s="1"/>
  <c r="B148" i="16"/>
  <c r="C148" i="16" s="1"/>
  <c r="S147" i="16"/>
  <c r="G80" i="16"/>
  <c r="H80" i="16" s="1"/>
  <c r="M80" i="16" s="1"/>
  <c r="N80" i="16" s="1"/>
  <c r="P80" i="16"/>
  <c r="J79" i="16"/>
  <c r="F81" i="16"/>
  <c r="D148" i="16" l="1"/>
  <c r="Q80" i="16"/>
  <c r="R80" i="16" s="1"/>
  <c r="B149" i="16"/>
  <c r="C149" i="16" s="1"/>
  <c r="S148" i="16"/>
  <c r="J80" i="16"/>
  <c r="G81" i="16"/>
  <c r="H81" i="16" s="1"/>
  <c r="M81" i="16" s="1"/>
  <c r="N81" i="16" s="1"/>
  <c r="P81" i="16"/>
  <c r="F82" i="16"/>
  <c r="D149" i="16" l="1"/>
  <c r="B150" i="16"/>
  <c r="C150" i="16" s="1"/>
  <c r="Q81" i="16"/>
  <c r="R81" i="16" s="1"/>
  <c r="S149" i="16"/>
  <c r="G82" i="16"/>
  <c r="H82" i="16" s="1"/>
  <c r="M82" i="16" s="1"/>
  <c r="N82" i="16" s="1"/>
  <c r="P82" i="16"/>
  <c r="J81" i="16"/>
  <c r="F83" i="16"/>
  <c r="D150" i="16" l="1"/>
  <c r="Q82" i="16"/>
  <c r="R82" i="16" s="1"/>
  <c r="B151" i="16"/>
  <c r="C151" i="16" s="1"/>
  <c r="S150" i="16"/>
  <c r="G83" i="16"/>
  <c r="H83" i="16" s="1"/>
  <c r="M83" i="16" s="1"/>
  <c r="N83" i="16" s="1"/>
  <c r="P83" i="16"/>
  <c r="J82" i="16"/>
  <c r="F84" i="16"/>
  <c r="D151" i="16" l="1"/>
  <c r="S151" i="16"/>
  <c r="Q83" i="16"/>
  <c r="R83" i="16" s="1"/>
  <c r="B152" i="16"/>
  <c r="C152" i="16" s="1"/>
  <c r="G84" i="16"/>
  <c r="H84" i="16" s="1"/>
  <c r="M84" i="16" s="1"/>
  <c r="N84" i="16" s="1"/>
  <c r="P84" i="16"/>
  <c r="J83" i="16"/>
  <c r="F85" i="16"/>
  <c r="D152" i="16" l="1"/>
  <c r="B153" i="16"/>
  <c r="C153" i="16" s="1"/>
  <c r="Q84" i="16"/>
  <c r="R84" i="16" s="1"/>
  <c r="S152" i="16"/>
  <c r="G85" i="16"/>
  <c r="H85" i="16" s="1"/>
  <c r="M85" i="16" s="1"/>
  <c r="N85" i="16" s="1"/>
  <c r="P85" i="16"/>
  <c r="J84" i="16"/>
  <c r="F86" i="16"/>
  <c r="D153" i="16" l="1"/>
  <c r="B154" i="16"/>
  <c r="C154" i="16" s="1"/>
  <c r="Q85" i="16"/>
  <c r="R85" i="16" s="1"/>
  <c r="S153" i="16"/>
  <c r="G86" i="16"/>
  <c r="H86" i="16" s="1"/>
  <c r="M86" i="16" s="1"/>
  <c r="N86" i="16" s="1"/>
  <c r="P86" i="16"/>
  <c r="J85" i="16"/>
  <c r="F87" i="16"/>
  <c r="D154" i="16" l="1"/>
  <c r="Q86" i="16"/>
  <c r="R86" i="16" s="1"/>
  <c r="B155" i="16"/>
  <c r="C155" i="16" s="1"/>
  <c r="S154" i="16"/>
  <c r="G87" i="16"/>
  <c r="H87" i="16" s="1"/>
  <c r="M87" i="16" s="1"/>
  <c r="N87" i="16" s="1"/>
  <c r="P87" i="16"/>
  <c r="J86" i="16"/>
  <c r="F88" i="16"/>
  <c r="D155" i="16" l="1"/>
  <c r="Q87" i="16"/>
  <c r="R87" i="16" s="1"/>
  <c r="B156" i="16"/>
  <c r="C156" i="16" s="1"/>
  <c r="S155" i="16"/>
  <c r="G88" i="16"/>
  <c r="H88" i="16" s="1"/>
  <c r="M88" i="16" s="1"/>
  <c r="N88" i="16" s="1"/>
  <c r="P88" i="16"/>
  <c r="J87" i="16"/>
  <c r="F89" i="16"/>
  <c r="D156" i="16" l="1"/>
  <c r="Q88" i="16"/>
  <c r="R88" i="16" s="1"/>
  <c r="S156" i="16"/>
  <c r="B157" i="16"/>
  <c r="C157" i="16" s="1"/>
  <c r="G89" i="16"/>
  <c r="H89" i="16" s="1"/>
  <c r="M89" i="16" s="1"/>
  <c r="N89" i="16" s="1"/>
  <c r="P89" i="16"/>
  <c r="J88" i="16"/>
  <c r="F90" i="16"/>
  <c r="D157" i="16" l="1"/>
  <c r="S157" i="16"/>
  <c r="B158" i="16"/>
  <c r="C158" i="16" s="1"/>
  <c r="Q89" i="16"/>
  <c r="R89" i="16" s="1"/>
  <c r="G90" i="16"/>
  <c r="H90" i="16" s="1"/>
  <c r="M90" i="16" s="1"/>
  <c r="N90" i="16" s="1"/>
  <c r="P90" i="16"/>
  <c r="J89" i="16"/>
  <c r="F91" i="16"/>
  <c r="D158" i="16" l="1"/>
  <c r="S158" i="16"/>
  <c r="Q90" i="16"/>
  <c r="R90" i="16" s="1"/>
  <c r="B159" i="16"/>
  <c r="C159" i="16" s="1"/>
  <c r="J90" i="16"/>
  <c r="G91" i="16"/>
  <c r="H91" i="16" s="1"/>
  <c r="M91" i="16" s="1"/>
  <c r="N91" i="16" s="1"/>
  <c r="P91" i="16"/>
  <c r="F92" i="16"/>
  <c r="D159" i="16" l="1"/>
  <c r="B160" i="16"/>
  <c r="C160" i="16" s="1"/>
  <c r="Q91" i="16"/>
  <c r="R91" i="16" s="1"/>
  <c r="S159" i="16"/>
  <c r="J91" i="16"/>
  <c r="G92" i="16"/>
  <c r="H92" i="16" s="1"/>
  <c r="M92" i="16" s="1"/>
  <c r="N92" i="16" s="1"/>
  <c r="P92" i="16"/>
  <c r="F93" i="16"/>
  <c r="D160" i="16" l="1"/>
  <c r="S160" i="16"/>
  <c r="Q92" i="16"/>
  <c r="R92" i="16" s="1"/>
  <c r="B161" i="16"/>
  <c r="C161" i="16" s="1"/>
  <c r="J92" i="16"/>
  <c r="G93" i="16"/>
  <c r="H93" i="16" s="1"/>
  <c r="M93" i="16" s="1"/>
  <c r="N93" i="16" s="1"/>
  <c r="P93" i="16"/>
  <c r="F94" i="16"/>
  <c r="D161" i="16" l="1"/>
  <c r="S161" i="16"/>
  <c r="Q93" i="16"/>
  <c r="R93" i="16" s="1"/>
  <c r="B162" i="16"/>
  <c r="C162" i="16" s="1"/>
  <c r="J93" i="16"/>
  <c r="G94" i="16"/>
  <c r="H94" i="16" s="1"/>
  <c r="M94" i="16" s="1"/>
  <c r="N94" i="16" s="1"/>
  <c r="P94" i="16"/>
  <c r="F95" i="16"/>
  <c r="D162" i="16" l="1"/>
  <c r="Q94" i="16"/>
  <c r="R94" i="16" s="1"/>
  <c r="B163" i="16"/>
  <c r="C163" i="16" s="1"/>
  <c r="S162" i="16"/>
  <c r="G95" i="16"/>
  <c r="H95" i="16" s="1"/>
  <c r="M95" i="16" s="1"/>
  <c r="N95" i="16" s="1"/>
  <c r="P95" i="16"/>
  <c r="J94" i="16"/>
  <c r="F96" i="16"/>
  <c r="D163" i="16" l="1"/>
  <c r="B164" i="16"/>
  <c r="C164" i="16" s="1"/>
  <c r="Q95" i="16"/>
  <c r="R95" i="16" s="1"/>
  <c r="S163" i="16"/>
  <c r="G96" i="16"/>
  <c r="H96" i="16" s="1"/>
  <c r="M96" i="16" s="1"/>
  <c r="N96" i="16" s="1"/>
  <c r="P96" i="16"/>
  <c r="J95" i="16"/>
  <c r="F97" i="16"/>
  <c r="D164" i="16" l="1"/>
  <c r="B165" i="16"/>
  <c r="C165" i="16" s="1"/>
  <c r="Q96" i="16"/>
  <c r="R96" i="16" s="1"/>
  <c r="S164" i="16"/>
  <c r="G97" i="16"/>
  <c r="H97" i="16" s="1"/>
  <c r="M97" i="16" s="1"/>
  <c r="N97" i="16" s="1"/>
  <c r="P97" i="16"/>
  <c r="J96" i="16"/>
  <c r="F98" i="16"/>
  <c r="D165" i="16" l="1"/>
  <c r="B166" i="16"/>
  <c r="C166" i="16" s="1"/>
  <c r="Q97" i="16"/>
  <c r="R97" i="16" s="1"/>
  <c r="S165" i="16"/>
  <c r="J97" i="16"/>
  <c r="G98" i="16"/>
  <c r="H98" i="16" s="1"/>
  <c r="M98" i="16" s="1"/>
  <c r="N98" i="16" s="1"/>
  <c r="P98" i="16"/>
  <c r="F99" i="16"/>
  <c r="D166" i="16" l="1"/>
  <c r="Q98" i="16"/>
  <c r="R98" i="16" s="1"/>
  <c r="B167" i="16"/>
  <c r="C167" i="16" s="1"/>
  <c r="S166" i="16"/>
  <c r="G99" i="16"/>
  <c r="H99" i="16" s="1"/>
  <c r="M99" i="16" s="1"/>
  <c r="N99" i="16" s="1"/>
  <c r="P99" i="16"/>
  <c r="J98" i="16"/>
  <c r="F100" i="16"/>
  <c r="D167" i="16" l="1"/>
  <c r="S167" i="16"/>
  <c r="Q99" i="16"/>
  <c r="R99" i="16" s="1"/>
  <c r="B168" i="16"/>
  <c r="C168" i="16" s="1"/>
  <c r="G100" i="16"/>
  <c r="H100" i="16" s="1"/>
  <c r="M100" i="16" s="1"/>
  <c r="N100" i="16" s="1"/>
  <c r="P100" i="16"/>
  <c r="J99" i="16"/>
  <c r="F101" i="16"/>
  <c r="D168" i="16" l="1"/>
  <c r="S168" i="16"/>
  <c r="S169" i="16"/>
  <c r="B169" i="16"/>
  <c r="C169" i="16" s="1"/>
  <c r="Q100" i="16"/>
  <c r="R100" i="16" s="1"/>
  <c r="G101" i="16"/>
  <c r="H101" i="16" s="1"/>
  <c r="M101" i="16" s="1"/>
  <c r="N101" i="16" s="1"/>
  <c r="P101" i="16"/>
  <c r="J100" i="16"/>
  <c r="F102" i="16"/>
  <c r="D169" i="16" l="1"/>
  <c r="Q101" i="16"/>
  <c r="R101" i="16" s="1"/>
  <c r="S170" i="16"/>
  <c r="B170" i="16"/>
  <c r="C170" i="16" s="1"/>
  <c r="G102" i="16"/>
  <c r="H102" i="16" s="1"/>
  <c r="M102" i="16" s="1"/>
  <c r="N102" i="16" s="1"/>
  <c r="P102" i="16"/>
  <c r="J101" i="16"/>
  <c r="F103" i="16"/>
  <c r="D170" i="16" l="1"/>
  <c r="S171" i="16"/>
  <c r="B171" i="16"/>
  <c r="C171" i="16" s="1"/>
  <c r="Q102" i="16"/>
  <c r="R102" i="16" s="1"/>
  <c r="G103" i="16"/>
  <c r="H103" i="16" s="1"/>
  <c r="M103" i="16" s="1"/>
  <c r="N103" i="16" s="1"/>
  <c r="P103" i="16"/>
  <c r="J102" i="16"/>
  <c r="F104" i="16"/>
  <c r="D171" i="16" l="1"/>
  <c r="S172" i="16"/>
  <c r="B172" i="16"/>
  <c r="C172" i="16" s="1"/>
  <c r="Q103" i="16"/>
  <c r="R103" i="16" s="1"/>
  <c r="G104" i="16"/>
  <c r="H104" i="16" s="1"/>
  <c r="M104" i="16" s="1"/>
  <c r="N104" i="16" s="1"/>
  <c r="P104" i="16"/>
  <c r="J103" i="16"/>
  <c r="F105" i="16"/>
  <c r="D172" i="16" l="1"/>
  <c r="S173" i="16"/>
  <c r="B173" i="16"/>
  <c r="C173" i="16" s="1"/>
  <c r="Q104" i="16"/>
  <c r="R104" i="16" s="1"/>
  <c r="G105" i="16"/>
  <c r="H105" i="16" s="1"/>
  <c r="M105" i="16" s="1"/>
  <c r="N105" i="16" s="1"/>
  <c r="P105" i="16"/>
  <c r="J104" i="16"/>
  <c r="F106" i="16"/>
  <c r="D173" i="16" l="1"/>
  <c r="S174" i="16"/>
  <c r="B174" i="16"/>
  <c r="C174" i="16" s="1"/>
  <c r="Q105" i="16"/>
  <c r="R105" i="16" s="1"/>
  <c r="G106" i="16"/>
  <c r="H106" i="16" s="1"/>
  <c r="M106" i="16" s="1"/>
  <c r="N106" i="16" s="1"/>
  <c r="P106" i="16"/>
  <c r="J105" i="16"/>
  <c r="F107" i="16"/>
  <c r="D174" i="16" l="1"/>
  <c r="S175" i="16"/>
  <c r="B175" i="16"/>
  <c r="C175" i="16" s="1"/>
  <c r="Q106" i="16"/>
  <c r="R106" i="16" s="1"/>
  <c r="G107" i="16"/>
  <c r="H107" i="16" s="1"/>
  <c r="M107" i="16" s="1"/>
  <c r="N107" i="16" s="1"/>
  <c r="P107" i="16"/>
  <c r="J106" i="16"/>
  <c r="F108" i="16"/>
  <c r="Q107" i="16" l="1"/>
  <c r="R107" i="16" s="1"/>
  <c r="S176" i="16"/>
  <c r="B176" i="16"/>
  <c r="C176" i="16" s="1"/>
  <c r="D175" i="16"/>
  <c r="J107" i="16"/>
  <c r="G108" i="16"/>
  <c r="H108" i="16" s="1"/>
  <c r="M108" i="16" s="1"/>
  <c r="N108" i="16" s="1"/>
  <c r="P108" i="16"/>
  <c r="F109" i="16"/>
  <c r="D176" i="16" l="1"/>
  <c r="Q108" i="16"/>
  <c r="R108" i="16" s="1"/>
  <c r="S177" i="16"/>
  <c r="B177" i="16"/>
  <c r="C177" i="16" s="1"/>
  <c r="G109" i="16"/>
  <c r="H109" i="16" s="1"/>
  <c r="M109" i="16" s="1"/>
  <c r="N109" i="16" s="1"/>
  <c r="P109" i="16"/>
  <c r="J108" i="16"/>
  <c r="F110" i="16"/>
  <c r="D177" i="16" l="1"/>
  <c r="S178" i="16"/>
  <c r="B178" i="16"/>
  <c r="C178" i="16" s="1"/>
  <c r="Q109" i="16"/>
  <c r="R109" i="16" s="1"/>
  <c r="G110" i="16"/>
  <c r="H110" i="16" s="1"/>
  <c r="M110" i="16" s="1"/>
  <c r="N110" i="16" s="1"/>
  <c r="P110" i="16"/>
  <c r="J109" i="16"/>
  <c r="F111" i="16"/>
  <c r="D178" i="16" l="1"/>
  <c r="Q110" i="16"/>
  <c r="R110" i="16" s="1"/>
  <c r="S179" i="16"/>
  <c r="B179" i="16"/>
  <c r="C179" i="16" s="1"/>
  <c r="G111" i="16"/>
  <c r="H111" i="16" s="1"/>
  <c r="M111" i="16" s="1"/>
  <c r="N111" i="16" s="1"/>
  <c r="P111" i="16"/>
  <c r="J110" i="16"/>
  <c r="F112" i="16"/>
  <c r="D179" i="16" l="1"/>
  <c r="S180" i="16"/>
  <c r="B180" i="16"/>
  <c r="C180" i="16" s="1"/>
  <c r="Q111" i="16"/>
  <c r="R111" i="16" s="1"/>
  <c r="G112" i="16"/>
  <c r="H112" i="16" s="1"/>
  <c r="M112" i="16" s="1"/>
  <c r="N112" i="16" s="1"/>
  <c r="P112" i="16"/>
  <c r="J111" i="16"/>
  <c r="F113" i="16"/>
  <c r="D180" i="16" l="1"/>
  <c r="S181" i="16"/>
  <c r="B181" i="16"/>
  <c r="C181" i="16" s="1"/>
  <c r="Q112" i="16"/>
  <c r="R112" i="16" s="1"/>
  <c r="G113" i="16"/>
  <c r="H113" i="16" s="1"/>
  <c r="M113" i="16" s="1"/>
  <c r="N113" i="16" s="1"/>
  <c r="P113" i="16"/>
  <c r="J112" i="16"/>
  <c r="F114" i="16"/>
  <c r="D181" i="16" l="1"/>
  <c r="Q113" i="16"/>
  <c r="R113" i="16" s="1"/>
  <c r="S182" i="16"/>
  <c r="B182" i="16"/>
  <c r="C182" i="16" s="1"/>
  <c r="G114" i="16"/>
  <c r="H114" i="16" s="1"/>
  <c r="M114" i="16" s="1"/>
  <c r="N114" i="16" s="1"/>
  <c r="P114" i="16"/>
  <c r="J113" i="16"/>
  <c r="F115" i="16"/>
  <c r="D182" i="16" l="1"/>
  <c r="S183" i="16"/>
  <c r="B183" i="16"/>
  <c r="C183" i="16" s="1"/>
  <c r="Q114" i="16"/>
  <c r="R114" i="16" s="1"/>
  <c r="G115" i="16"/>
  <c r="H115" i="16" s="1"/>
  <c r="M115" i="16" s="1"/>
  <c r="N115" i="16" s="1"/>
  <c r="P115" i="16"/>
  <c r="J114" i="16"/>
  <c r="F116" i="16"/>
  <c r="D183" i="16" l="1"/>
  <c r="S184" i="16"/>
  <c r="B184" i="16"/>
  <c r="C184" i="16" s="1"/>
  <c r="Q115" i="16"/>
  <c r="R115" i="16" s="1"/>
  <c r="G116" i="16"/>
  <c r="H116" i="16" s="1"/>
  <c r="M116" i="16" s="1"/>
  <c r="N116" i="16" s="1"/>
  <c r="P116" i="16"/>
  <c r="J115" i="16"/>
  <c r="F117" i="16"/>
  <c r="D184" i="16" l="1"/>
  <c r="Q116" i="16"/>
  <c r="R116" i="16" s="1"/>
  <c r="S185" i="16"/>
  <c r="B185" i="16"/>
  <c r="C185" i="16" s="1"/>
  <c r="G117" i="16"/>
  <c r="H117" i="16" s="1"/>
  <c r="M117" i="16" s="1"/>
  <c r="N117" i="16" s="1"/>
  <c r="P117" i="16"/>
  <c r="J116" i="16"/>
  <c r="F118" i="16"/>
  <c r="D185" i="16" l="1"/>
  <c r="S186" i="16"/>
  <c r="B186" i="16"/>
  <c r="C186" i="16" s="1"/>
  <c r="Q117" i="16"/>
  <c r="R117" i="16" s="1"/>
  <c r="J117" i="16"/>
  <c r="G118" i="16"/>
  <c r="H118" i="16" s="1"/>
  <c r="M118" i="16" s="1"/>
  <c r="N118" i="16" s="1"/>
  <c r="P118" i="16"/>
  <c r="F119" i="16"/>
  <c r="D186" i="16" l="1"/>
  <c r="Q118" i="16"/>
  <c r="R118" i="16" s="1"/>
  <c r="S187" i="16"/>
  <c r="B187" i="16"/>
  <c r="C187" i="16" s="1"/>
  <c r="G119" i="16"/>
  <c r="H119" i="16" s="1"/>
  <c r="M119" i="16" s="1"/>
  <c r="N119" i="16" s="1"/>
  <c r="P119" i="16"/>
  <c r="J118" i="16"/>
  <c r="F120" i="16"/>
  <c r="D187" i="16" l="1"/>
  <c r="S188" i="16"/>
  <c r="B188" i="16"/>
  <c r="C188" i="16" s="1"/>
  <c r="Q119" i="16"/>
  <c r="R119" i="16" s="1"/>
  <c r="G120" i="16"/>
  <c r="H120" i="16" s="1"/>
  <c r="M120" i="16" s="1"/>
  <c r="N120" i="16" s="1"/>
  <c r="P120" i="16"/>
  <c r="J119" i="16"/>
  <c r="F121" i="16"/>
  <c r="D188" i="16" l="1"/>
  <c r="S189" i="16"/>
  <c r="B189" i="16"/>
  <c r="C189" i="16" s="1"/>
  <c r="Q120" i="16"/>
  <c r="R120" i="16" s="1"/>
  <c r="J120" i="16"/>
  <c r="G121" i="16"/>
  <c r="H121" i="16" s="1"/>
  <c r="M121" i="16" s="1"/>
  <c r="N121" i="16" s="1"/>
  <c r="P121" i="16"/>
  <c r="F122" i="16"/>
  <c r="Q121" i="16" l="1"/>
  <c r="R121" i="16" s="1"/>
  <c r="S190" i="16"/>
  <c r="B190" i="16"/>
  <c r="C190" i="16" s="1"/>
  <c r="D189" i="16"/>
  <c r="D190" i="16" s="1"/>
  <c r="G122" i="16"/>
  <c r="H122" i="16" s="1"/>
  <c r="M122" i="16" s="1"/>
  <c r="N122" i="16" s="1"/>
  <c r="P122" i="16"/>
  <c r="J121" i="16"/>
  <c r="F123" i="16"/>
  <c r="S191" i="16" l="1"/>
  <c r="B191" i="16"/>
  <c r="C191" i="16" s="1"/>
  <c r="Q122" i="16"/>
  <c r="R122" i="16" s="1"/>
  <c r="G123" i="16"/>
  <c r="H123" i="16" s="1"/>
  <c r="M123" i="16" s="1"/>
  <c r="N123" i="16" s="1"/>
  <c r="P123" i="16"/>
  <c r="J122" i="16"/>
  <c r="F124" i="16"/>
  <c r="Q123" i="16" l="1"/>
  <c r="R123" i="16" s="1"/>
  <c r="S192" i="16"/>
  <c r="B192" i="16"/>
  <c r="C192" i="16" s="1"/>
  <c r="D191" i="16"/>
  <c r="G124" i="16"/>
  <c r="H124" i="16" s="1"/>
  <c r="M124" i="16" s="1"/>
  <c r="N124" i="16" s="1"/>
  <c r="P124" i="16"/>
  <c r="J123" i="16"/>
  <c r="F125" i="16"/>
  <c r="D192" i="16" l="1"/>
  <c r="S193" i="16"/>
  <c r="B193" i="16"/>
  <c r="C193" i="16" s="1"/>
  <c r="Q124" i="16"/>
  <c r="R124" i="16" s="1"/>
  <c r="G125" i="16"/>
  <c r="H125" i="16" s="1"/>
  <c r="M125" i="16" s="1"/>
  <c r="N125" i="16" s="1"/>
  <c r="P125" i="16"/>
  <c r="J124" i="16"/>
  <c r="F126" i="16"/>
  <c r="D193" i="16" l="1"/>
  <c r="S194" i="16"/>
  <c r="B194" i="16"/>
  <c r="C194" i="16" s="1"/>
  <c r="Q125" i="16"/>
  <c r="R125" i="16" s="1"/>
  <c r="J125" i="16"/>
  <c r="G126" i="16"/>
  <c r="H126" i="16" s="1"/>
  <c r="M126" i="16" s="1"/>
  <c r="N126" i="16" s="1"/>
  <c r="P126" i="16"/>
  <c r="F127" i="16"/>
  <c r="D194" i="16" l="1"/>
  <c r="Q126" i="16"/>
  <c r="R126" i="16" s="1"/>
  <c r="S195" i="16"/>
  <c r="B195" i="16"/>
  <c r="C195" i="16" s="1"/>
  <c r="B196" i="16"/>
  <c r="C196" i="16" s="1"/>
  <c r="J126" i="16"/>
  <c r="G127" i="16"/>
  <c r="H127" i="16" s="1"/>
  <c r="M127" i="16" s="1"/>
  <c r="N127" i="16" s="1"/>
  <c r="P127" i="16"/>
  <c r="F128" i="16"/>
  <c r="D195" i="16" l="1"/>
  <c r="D196" i="16" s="1"/>
  <c r="Q127" i="16"/>
  <c r="R127" i="16" s="1"/>
  <c r="B197" i="16"/>
  <c r="C197" i="16" s="1"/>
  <c r="S196" i="16"/>
  <c r="J127" i="16"/>
  <c r="G128" i="16"/>
  <c r="H128" i="16" s="1"/>
  <c r="M128" i="16" s="1"/>
  <c r="N128" i="16" s="1"/>
  <c r="P128" i="16"/>
  <c r="F129" i="16"/>
  <c r="D197" i="16" l="1"/>
  <c r="Q128" i="16"/>
  <c r="R128" i="16" s="1"/>
  <c r="B198" i="16"/>
  <c r="C198" i="16" s="1"/>
  <c r="S197" i="16"/>
  <c r="G129" i="16"/>
  <c r="H129" i="16" s="1"/>
  <c r="M129" i="16" s="1"/>
  <c r="N129" i="16" s="1"/>
  <c r="P129" i="16"/>
  <c r="J128" i="16"/>
  <c r="F130" i="16"/>
  <c r="Q129" i="16" l="1"/>
  <c r="R129" i="16" s="1"/>
  <c r="D198" i="16"/>
  <c r="B199" i="16"/>
  <c r="C199" i="16" s="1"/>
  <c r="S198" i="16"/>
  <c r="G130" i="16"/>
  <c r="H130" i="16" s="1"/>
  <c r="M130" i="16" s="1"/>
  <c r="N130" i="16" s="1"/>
  <c r="P130" i="16"/>
  <c r="J129" i="16"/>
  <c r="F131" i="16"/>
  <c r="D199" i="16" l="1"/>
  <c r="Q130" i="16"/>
  <c r="R130" i="16" s="1"/>
  <c r="B200" i="16"/>
  <c r="C200" i="16" s="1"/>
  <c r="S199" i="16"/>
  <c r="G131" i="16"/>
  <c r="H131" i="16" s="1"/>
  <c r="M131" i="16" s="1"/>
  <c r="N131" i="16" s="1"/>
  <c r="P131" i="16"/>
  <c r="J130" i="16"/>
  <c r="F132" i="16"/>
  <c r="Q131" i="16" l="1"/>
  <c r="R131" i="16" s="1"/>
  <c r="D200" i="16"/>
  <c r="B201" i="16"/>
  <c r="C201" i="16" s="1"/>
  <c r="S200" i="16"/>
  <c r="G132" i="16"/>
  <c r="H132" i="16" s="1"/>
  <c r="M132" i="16" s="1"/>
  <c r="N132" i="16" s="1"/>
  <c r="P132" i="16"/>
  <c r="J131" i="16"/>
  <c r="F133" i="16"/>
  <c r="D201" i="16" l="1"/>
  <c r="Q132" i="16"/>
  <c r="R132" i="16" s="1"/>
  <c r="B202" i="16"/>
  <c r="C202" i="16" s="1"/>
  <c r="S201" i="16"/>
  <c r="G133" i="16"/>
  <c r="H133" i="16" s="1"/>
  <c r="M133" i="16" s="1"/>
  <c r="N133" i="16" s="1"/>
  <c r="P133" i="16"/>
  <c r="J132" i="16"/>
  <c r="F134" i="16"/>
  <c r="D202" i="16" l="1"/>
  <c r="Q133" i="16"/>
  <c r="R133" i="16" s="1"/>
  <c r="B203" i="16"/>
  <c r="C203" i="16" s="1"/>
  <c r="S202" i="16"/>
  <c r="G134" i="16"/>
  <c r="H134" i="16" s="1"/>
  <c r="M134" i="16" s="1"/>
  <c r="N134" i="16" s="1"/>
  <c r="P134" i="16"/>
  <c r="J133" i="16"/>
  <c r="F135" i="16"/>
  <c r="Q134" i="16" l="1"/>
  <c r="R134" i="16" s="1"/>
  <c r="D203" i="16"/>
  <c r="B204" i="16"/>
  <c r="C204" i="16" s="1"/>
  <c r="S203" i="16"/>
  <c r="G135" i="16"/>
  <c r="H135" i="16" s="1"/>
  <c r="M135" i="16" s="1"/>
  <c r="N135" i="16" s="1"/>
  <c r="P135" i="16"/>
  <c r="J134" i="16"/>
  <c r="F136" i="16"/>
  <c r="D204" i="16" l="1"/>
  <c r="Q135" i="16"/>
  <c r="R135" i="16" s="1"/>
  <c r="B205" i="16"/>
  <c r="C205" i="16" s="1"/>
  <c r="S204" i="16"/>
  <c r="G136" i="16"/>
  <c r="H136" i="16" s="1"/>
  <c r="M136" i="16" s="1"/>
  <c r="N136" i="16" s="1"/>
  <c r="P136" i="16"/>
  <c r="J135" i="16"/>
  <c r="F137" i="16"/>
  <c r="D205" i="16" l="1"/>
  <c r="Q136" i="16"/>
  <c r="R136" i="16" s="1"/>
  <c r="B206" i="16"/>
  <c r="C206" i="16" s="1"/>
  <c r="S205" i="16"/>
  <c r="G137" i="16"/>
  <c r="H137" i="16" s="1"/>
  <c r="M137" i="16" s="1"/>
  <c r="N137" i="16" s="1"/>
  <c r="P137" i="16"/>
  <c r="J136" i="16"/>
  <c r="F138" i="16"/>
  <c r="D206" i="16" l="1"/>
  <c r="Q137" i="16"/>
  <c r="R137" i="16" s="1"/>
  <c r="B207" i="16"/>
  <c r="C207" i="16" s="1"/>
  <c r="S206" i="16"/>
  <c r="G138" i="16"/>
  <c r="H138" i="16" s="1"/>
  <c r="M138" i="16" s="1"/>
  <c r="N138" i="16" s="1"/>
  <c r="P138" i="16"/>
  <c r="J137" i="16"/>
  <c r="F139" i="16"/>
  <c r="J138" i="16" l="1"/>
  <c r="Q138" i="16"/>
  <c r="R138" i="16" s="1"/>
  <c r="D207" i="16"/>
  <c r="B208" i="16"/>
  <c r="C208" i="16" s="1"/>
  <c r="S207" i="16"/>
  <c r="G139" i="16"/>
  <c r="H139" i="16" s="1"/>
  <c r="M139" i="16" s="1"/>
  <c r="N139" i="16" s="1"/>
  <c r="P139" i="16"/>
  <c r="F140" i="16"/>
  <c r="D208" i="16" l="1"/>
  <c r="Q139" i="16"/>
  <c r="R139" i="16" s="1"/>
  <c r="B209" i="16"/>
  <c r="C209" i="16" s="1"/>
  <c r="S208" i="16"/>
  <c r="J139" i="16"/>
  <c r="G140" i="16"/>
  <c r="H140" i="16" s="1"/>
  <c r="M140" i="16" s="1"/>
  <c r="N140" i="16" s="1"/>
  <c r="P140" i="16"/>
  <c r="F141" i="16"/>
  <c r="D209" i="16" l="1"/>
  <c r="Q140" i="16"/>
  <c r="R140" i="16" s="1"/>
  <c r="B210" i="16"/>
  <c r="C210" i="16" s="1"/>
  <c r="S209" i="16"/>
  <c r="J140" i="16"/>
  <c r="G141" i="16"/>
  <c r="H141" i="16" s="1"/>
  <c r="M141" i="16" s="1"/>
  <c r="N141" i="16" s="1"/>
  <c r="P141" i="16"/>
  <c r="F142" i="16"/>
  <c r="D210" i="16" l="1"/>
  <c r="Q141" i="16"/>
  <c r="R141" i="16" s="1"/>
  <c r="B211" i="16"/>
  <c r="C211" i="16" s="1"/>
  <c r="S210" i="16"/>
  <c r="G142" i="16"/>
  <c r="H142" i="16" s="1"/>
  <c r="M142" i="16" s="1"/>
  <c r="N142" i="16" s="1"/>
  <c r="P142" i="16"/>
  <c r="J141" i="16"/>
  <c r="F143" i="16"/>
  <c r="D211" i="16" l="1"/>
  <c r="Q142" i="16"/>
  <c r="R142" i="16" s="1"/>
  <c r="B212" i="16"/>
  <c r="C212" i="16" s="1"/>
  <c r="S211" i="16"/>
  <c r="G143" i="16"/>
  <c r="H143" i="16" s="1"/>
  <c r="M143" i="16" s="1"/>
  <c r="N143" i="16" s="1"/>
  <c r="P143" i="16"/>
  <c r="J142" i="16"/>
  <c r="F144" i="16"/>
  <c r="D212" i="16" l="1"/>
  <c r="Q143" i="16"/>
  <c r="R143" i="16" s="1"/>
  <c r="B213" i="16"/>
  <c r="C213" i="16" s="1"/>
  <c r="S212" i="16"/>
  <c r="G144" i="16"/>
  <c r="H144" i="16" s="1"/>
  <c r="M144" i="16" s="1"/>
  <c r="N144" i="16" s="1"/>
  <c r="P144" i="16"/>
  <c r="J143" i="16"/>
  <c r="F145" i="16"/>
  <c r="D213" i="16" l="1"/>
  <c r="Q144" i="16"/>
  <c r="R144" i="16" s="1"/>
  <c r="B214" i="16"/>
  <c r="C214" i="16" s="1"/>
  <c r="S213" i="16"/>
  <c r="J144" i="16"/>
  <c r="G145" i="16"/>
  <c r="H145" i="16" s="1"/>
  <c r="M145" i="16" s="1"/>
  <c r="N145" i="16" s="1"/>
  <c r="P145" i="16"/>
  <c r="F146" i="16"/>
  <c r="D214" i="16" l="1"/>
  <c r="Q145" i="16"/>
  <c r="R145" i="16" s="1"/>
  <c r="B215" i="16"/>
  <c r="C215" i="16" s="1"/>
  <c r="S214" i="16"/>
  <c r="J145" i="16"/>
  <c r="G146" i="16"/>
  <c r="H146" i="16" s="1"/>
  <c r="M146" i="16" s="1"/>
  <c r="N146" i="16" s="1"/>
  <c r="P146" i="16"/>
  <c r="F147" i="16"/>
  <c r="D215" i="16" l="1"/>
  <c r="Q146" i="16"/>
  <c r="R146" i="16" s="1"/>
  <c r="B216" i="16"/>
  <c r="C216" i="16" s="1"/>
  <c r="S215" i="16"/>
  <c r="G147" i="16"/>
  <c r="H147" i="16" s="1"/>
  <c r="M147" i="16" s="1"/>
  <c r="N147" i="16" s="1"/>
  <c r="P147" i="16"/>
  <c r="J146" i="16"/>
  <c r="F148" i="16"/>
  <c r="D216" i="16" l="1"/>
  <c r="Q147" i="16"/>
  <c r="R147" i="16" s="1"/>
  <c r="B217" i="16"/>
  <c r="C217" i="16" s="1"/>
  <c r="S216" i="16"/>
  <c r="G148" i="16"/>
  <c r="H148" i="16" s="1"/>
  <c r="M148" i="16" s="1"/>
  <c r="N148" i="16" s="1"/>
  <c r="P148" i="16"/>
  <c r="J147" i="16"/>
  <c r="F149" i="16"/>
  <c r="D217" i="16" l="1"/>
  <c r="Q148" i="16"/>
  <c r="R148" i="16" s="1"/>
  <c r="B218" i="16"/>
  <c r="C218" i="16" s="1"/>
  <c r="S217" i="16"/>
  <c r="J148" i="16"/>
  <c r="G149" i="16"/>
  <c r="H149" i="16" s="1"/>
  <c r="M149" i="16" s="1"/>
  <c r="N149" i="16" s="1"/>
  <c r="P149" i="16"/>
  <c r="F150" i="16"/>
  <c r="D218" i="16" l="1"/>
  <c r="Q149" i="16"/>
  <c r="R149" i="16" s="1"/>
  <c r="B219" i="16"/>
  <c r="C219" i="16" s="1"/>
  <c r="S218" i="16"/>
  <c r="G150" i="16"/>
  <c r="H150" i="16" s="1"/>
  <c r="M150" i="16" s="1"/>
  <c r="N150" i="16" s="1"/>
  <c r="P150" i="16"/>
  <c r="J149" i="16"/>
  <c r="F151" i="16"/>
  <c r="D219" i="16" l="1"/>
  <c r="J150" i="16"/>
  <c r="Q150" i="16"/>
  <c r="R150" i="16" s="1"/>
  <c r="B220" i="16"/>
  <c r="C220" i="16" s="1"/>
  <c r="S219" i="16"/>
  <c r="G151" i="16"/>
  <c r="H151" i="16" s="1"/>
  <c r="M151" i="16" s="1"/>
  <c r="N151" i="16" s="1"/>
  <c r="P151" i="16"/>
  <c r="F152" i="16"/>
  <c r="D220" i="16" l="1"/>
  <c r="Q151" i="16"/>
  <c r="R151" i="16" s="1"/>
  <c r="B221" i="16"/>
  <c r="C221" i="16" s="1"/>
  <c r="S220" i="16"/>
  <c r="G152" i="16"/>
  <c r="H152" i="16" s="1"/>
  <c r="M152" i="16" s="1"/>
  <c r="N152" i="16" s="1"/>
  <c r="P152" i="16"/>
  <c r="J151" i="16"/>
  <c r="F153" i="16"/>
  <c r="D221" i="16" l="1"/>
  <c r="Q152" i="16"/>
  <c r="R152" i="16" s="1"/>
  <c r="B222" i="16"/>
  <c r="C222" i="16" s="1"/>
  <c r="S221" i="16"/>
  <c r="G153" i="16"/>
  <c r="H153" i="16" s="1"/>
  <c r="M153" i="16" s="1"/>
  <c r="N153" i="16" s="1"/>
  <c r="P153" i="16"/>
  <c r="J152" i="16"/>
  <c r="F154" i="16"/>
  <c r="D222" i="16" l="1"/>
  <c r="F222" i="16" s="1"/>
  <c r="Q153" i="16"/>
  <c r="R153" i="16" s="1"/>
  <c r="B223" i="16"/>
  <c r="C223" i="16" s="1"/>
  <c r="S222" i="16"/>
  <c r="J153" i="16"/>
  <c r="G154" i="16"/>
  <c r="H154" i="16" s="1"/>
  <c r="M154" i="16" s="1"/>
  <c r="N154" i="16" s="1"/>
  <c r="P154" i="16"/>
  <c r="F155" i="16"/>
  <c r="D223" i="16" l="1"/>
  <c r="F223" i="16" s="1"/>
  <c r="Q154" i="16"/>
  <c r="R154" i="16" s="1"/>
  <c r="B224" i="16"/>
  <c r="C224" i="16" s="1"/>
  <c r="S223" i="16"/>
  <c r="J154" i="16"/>
  <c r="G155" i="16"/>
  <c r="H155" i="16" s="1"/>
  <c r="M155" i="16" s="1"/>
  <c r="N155" i="16" s="1"/>
  <c r="P155" i="16"/>
  <c r="F156" i="16"/>
  <c r="D224" i="16" l="1"/>
  <c r="F224" i="16" s="1"/>
  <c r="Q155" i="16"/>
  <c r="R155" i="16" s="1"/>
  <c r="B225" i="16"/>
  <c r="C225" i="16" s="1"/>
  <c r="S224" i="16"/>
  <c r="J155" i="16"/>
  <c r="G156" i="16"/>
  <c r="H156" i="16" s="1"/>
  <c r="M156" i="16" s="1"/>
  <c r="N156" i="16" s="1"/>
  <c r="P156" i="16"/>
  <c r="F157" i="16"/>
  <c r="D225" i="16" l="1"/>
  <c r="F225" i="16" s="1"/>
  <c r="Q156" i="16"/>
  <c r="R156" i="16" s="1"/>
  <c r="B226" i="16"/>
  <c r="C226" i="16" s="1"/>
  <c r="S225" i="16"/>
  <c r="J156" i="16"/>
  <c r="G157" i="16"/>
  <c r="H157" i="16" s="1"/>
  <c r="M157" i="16" s="1"/>
  <c r="N157" i="16" s="1"/>
  <c r="P157" i="16"/>
  <c r="F158" i="16"/>
  <c r="D226" i="16" l="1"/>
  <c r="F226" i="16" s="1"/>
  <c r="Q157" i="16"/>
  <c r="R157" i="16" s="1"/>
  <c r="B227" i="16"/>
  <c r="C227" i="16" s="1"/>
  <c r="S226" i="16"/>
  <c r="J157" i="16"/>
  <c r="G158" i="16"/>
  <c r="H158" i="16" s="1"/>
  <c r="M158" i="16" s="1"/>
  <c r="N158" i="16" s="1"/>
  <c r="P158" i="16"/>
  <c r="F159" i="16"/>
  <c r="D227" i="16" l="1"/>
  <c r="F227" i="16" s="1"/>
  <c r="Q158" i="16"/>
  <c r="R158" i="16" s="1"/>
  <c r="B228" i="16"/>
  <c r="C228" i="16" s="1"/>
  <c r="S227" i="16"/>
  <c r="G159" i="16"/>
  <c r="H159" i="16" s="1"/>
  <c r="M159" i="16" s="1"/>
  <c r="N159" i="16" s="1"/>
  <c r="P159" i="16"/>
  <c r="J158" i="16"/>
  <c r="F160" i="16"/>
  <c r="D228" i="16" l="1"/>
  <c r="F228" i="16" s="1"/>
  <c r="Q159" i="16"/>
  <c r="R159" i="16" s="1"/>
  <c r="B229" i="16"/>
  <c r="C229" i="16" s="1"/>
  <c r="S228" i="16"/>
  <c r="J159" i="16"/>
  <c r="G160" i="16"/>
  <c r="H160" i="16" s="1"/>
  <c r="M160" i="16" s="1"/>
  <c r="N160" i="16" s="1"/>
  <c r="P160" i="16"/>
  <c r="F161" i="16"/>
  <c r="D229" i="16" l="1"/>
  <c r="F229" i="16" s="1"/>
  <c r="Q160" i="16"/>
  <c r="R160" i="16" s="1"/>
  <c r="B230" i="16"/>
  <c r="C230" i="16" s="1"/>
  <c r="S229" i="16"/>
  <c r="J160" i="16"/>
  <c r="G161" i="16"/>
  <c r="H161" i="16" s="1"/>
  <c r="M161" i="16" s="1"/>
  <c r="N161" i="16" s="1"/>
  <c r="P161" i="16"/>
  <c r="F162" i="16"/>
  <c r="D230" i="16" l="1"/>
  <c r="F230" i="16" s="1"/>
  <c r="Q161" i="16"/>
  <c r="R161" i="16" s="1"/>
  <c r="B231" i="16"/>
  <c r="C231" i="16" s="1"/>
  <c r="S230" i="16"/>
  <c r="J161" i="16"/>
  <c r="G162" i="16"/>
  <c r="H162" i="16" s="1"/>
  <c r="M162" i="16" s="1"/>
  <c r="N162" i="16" s="1"/>
  <c r="P162" i="16"/>
  <c r="F163" i="16"/>
  <c r="D231" i="16" l="1"/>
  <c r="F231" i="16" s="1"/>
  <c r="Q162" i="16"/>
  <c r="R162" i="16" s="1"/>
  <c r="B232" i="16"/>
  <c r="C232" i="16" s="1"/>
  <c r="S231" i="16"/>
  <c r="J162" i="16"/>
  <c r="G163" i="16"/>
  <c r="H163" i="16" s="1"/>
  <c r="M163" i="16" s="1"/>
  <c r="N163" i="16" s="1"/>
  <c r="P163" i="16"/>
  <c r="F164" i="16"/>
  <c r="D232" i="16" l="1"/>
  <c r="F232" i="16" s="1"/>
  <c r="Q163" i="16"/>
  <c r="R163" i="16" s="1"/>
  <c r="B233" i="16"/>
  <c r="C233" i="16" s="1"/>
  <c r="S232" i="16"/>
  <c r="J163" i="16"/>
  <c r="G164" i="16"/>
  <c r="H164" i="16" s="1"/>
  <c r="M164" i="16" s="1"/>
  <c r="N164" i="16" s="1"/>
  <c r="P164" i="16"/>
  <c r="F165" i="16"/>
  <c r="D233" i="16" l="1"/>
  <c r="F233" i="16" s="1"/>
  <c r="Q164" i="16"/>
  <c r="R164" i="16" s="1"/>
  <c r="B234" i="16"/>
  <c r="C234" i="16" s="1"/>
  <c r="S233" i="16"/>
  <c r="G165" i="16"/>
  <c r="H165" i="16" s="1"/>
  <c r="M165" i="16" s="1"/>
  <c r="N165" i="16" s="1"/>
  <c r="P165" i="16"/>
  <c r="J164" i="16"/>
  <c r="F166" i="16"/>
  <c r="D234" i="16" l="1"/>
  <c r="F234" i="16" s="1"/>
  <c r="Q165" i="16"/>
  <c r="R165" i="16" s="1"/>
  <c r="B235" i="16"/>
  <c r="C235" i="16" s="1"/>
  <c r="S234" i="16"/>
  <c r="G166" i="16"/>
  <c r="H166" i="16" s="1"/>
  <c r="M166" i="16" s="1"/>
  <c r="N166" i="16" s="1"/>
  <c r="P166" i="16"/>
  <c r="J165" i="16"/>
  <c r="F167" i="16"/>
  <c r="D235" i="16" l="1"/>
  <c r="F235" i="16" s="1"/>
  <c r="Q166" i="16"/>
  <c r="R166" i="16" s="1"/>
  <c r="B236" i="16"/>
  <c r="C236" i="16" s="1"/>
  <c r="S235" i="16"/>
  <c r="G167" i="16"/>
  <c r="H167" i="16" s="1"/>
  <c r="M167" i="16" s="1"/>
  <c r="N167" i="16" s="1"/>
  <c r="P167" i="16"/>
  <c r="J166" i="16"/>
  <c r="F168" i="16"/>
  <c r="D236" i="16" l="1"/>
  <c r="F236" i="16" s="1"/>
  <c r="Q167" i="16"/>
  <c r="R167" i="16" s="1"/>
  <c r="B237" i="16"/>
  <c r="C237" i="16" s="1"/>
  <c r="S236" i="16"/>
  <c r="G168" i="16"/>
  <c r="H168" i="16" s="1"/>
  <c r="M168" i="16" s="1"/>
  <c r="N168" i="16" s="1"/>
  <c r="P168" i="16"/>
  <c r="J167" i="16"/>
  <c r="F169" i="16"/>
  <c r="P169" i="16" l="1"/>
  <c r="Q169" i="16" s="1"/>
  <c r="G169" i="16"/>
  <c r="H169" i="16" s="1"/>
  <c r="D237" i="16"/>
  <c r="F237" i="16" s="1"/>
  <c r="Q168" i="16"/>
  <c r="R168" i="16" s="1"/>
  <c r="B238" i="16"/>
  <c r="C238" i="16" s="1"/>
  <c r="S237" i="16"/>
  <c r="J168" i="16"/>
  <c r="F170" i="16"/>
  <c r="P170" i="16" l="1"/>
  <c r="Q170" i="16" s="1"/>
  <c r="G170" i="16"/>
  <c r="H170" i="16" s="1"/>
  <c r="J169" i="16"/>
  <c r="M169" i="16"/>
  <c r="N169" i="16" s="1"/>
  <c r="D238" i="16"/>
  <c r="F238" i="16" s="1"/>
  <c r="T169" i="16"/>
  <c r="U169" i="16" s="1"/>
  <c r="R169" i="16"/>
  <c r="B239" i="16"/>
  <c r="C239" i="16" s="1"/>
  <c r="S238" i="16"/>
  <c r="F171" i="16"/>
  <c r="P171" i="16" l="1"/>
  <c r="Q171" i="16" s="1"/>
  <c r="R171" i="16" s="1"/>
  <c r="G171" i="16"/>
  <c r="H171" i="16" s="1"/>
  <c r="J170" i="16"/>
  <c r="M170" i="16"/>
  <c r="N170" i="16" s="1"/>
  <c r="D239" i="16"/>
  <c r="F239" i="16" s="1"/>
  <c r="T170" i="16"/>
  <c r="U170" i="16" s="1"/>
  <c r="R170" i="16"/>
  <c r="B240" i="16"/>
  <c r="C240" i="16" s="1"/>
  <c r="S239" i="16"/>
  <c r="F172" i="16"/>
  <c r="T171" i="16" l="1"/>
  <c r="U171" i="16" s="1"/>
  <c r="P172" i="16"/>
  <c r="G172" i="16"/>
  <c r="J171" i="16"/>
  <c r="M171" i="16"/>
  <c r="N171" i="16" s="1"/>
  <c r="D240" i="16"/>
  <c r="F240" i="16" s="1"/>
  <c r="Q172" i="16"/>
  <c r="B241" i="16"/>
  <c r="C241" i="16" s="1"/>
  <c r="S240" i="16"/>
  <c r="F173" i="16"/>
  <c r="H172" i="16" l="1"/>
  <c r="M172" i="16" s="1"/>
  <c r="N172" i="16" s="1"/>
  <c r="P173" i="16"/>
  <c r="Q173" i="16" s="1"/>
  <c r="R173" i="16" s="1"/>
  <c r="G173" i="16"/>
  <c r="D241" i="16"/>
  <c r="F241" i="16" s="1"/>
  <c r="B242" i="16"/>
  <c r="C242" i="16" s="1"/>
  <c r="S241" i="16"/>
  <c r="T172" i="16"/>
  <c r="U172" i="16" s="1"/>
  <c r="R172" i="16"/>
  <c r="F174" i="16"/>
  <c r="T173" i="16" l="1"/>
  <c r="U173" i="16" s="1"/>
  <c r="J172" i="16"/>
  <c r="H173" i="16"/>
  <c r="P174" i="16"/>
  <c r="Q174" i="16" s="1"/>
  <c r="T174" i="16" s="1"/>
  <c r="U174" i="16" s="1"/>
  <c r="G174" i="16"/>
  <c r="D242" i="16"/>
  <c r="F242" i="16" s="1"/>
  <c r="B243" i="16"/>
  <c r="C243" i="16" s="1"/>
  <c r="S242" i="16"/>
  <c r="F175" i="16"/>
  <c r="R174" i="16" l="1"/>
  <c r="P175" i="16"/>
  <c r="Q175" i="16" s="1"/>
  <c r="T175" i="16" s="1"/>
  <c r="U175" i="16" s="1"/>
  <c r="G175" i="16"/>
  <c r="H175" i="16" s="1"/>
  <c r="J173" i="16"/>
  <c r="M173" i="16"/>
  <c r="N173" i="16" s="1"/>
  <c r="H174" i="16"/>
  <c r="D243" i="16"/>
  <c r="F243" i="16" s="1"/>
  <c r="B244" i="16"/>
  <c r="C244" i="16" s="1"/>
  <c r="S243" i="16"/>
  <c r="F176" i="16"/>
  <c r="P176" i="16" l="1"/>
  <c r="G176" i="16"/>
  <c r="H176" i="16" s="1"/>
  <c r="R175" i="16"/>
  <c r="J174" i="16"/>
  <c r="M174" i="16"/>
  <c r="N174" i="16" s="1"/>
  <c r="J175" i="16"/>
  <c r="M175" i="16"/>
  <c r="N175" i="16" s="1"/>
  <c r="D244" i="16"/>
  <c r="F244" i="16" s="1"/>
  <c r="Q176" i="16"/>
  <c r="B245" i="16"/>
  <c r="C245" i="16" s="1"/>
  <c r="S244" i="16"/>
  <c r="F177" i="16"/>
  <c r="P177" i="16" l="1"/>
  <c r="Q177" i="16" s="1"/>
  <c r="T177" i="16" s="1"/>
  <c r="U177" i="16" s="1"/>
  <c r="G177" i="16"/>
  <c r="H177" i="16" s="1"/>
  <c r="J176" i="16"/>
  <c r="M176" i="16"/>
  <c r="N176" i="16" s="1"/>
  <c r="D245" i="16"/>
  <c r="B246" i="16"/>
  <c r="C246" i="16" s="1"/>
  <c r="S245" i="16"/>
  <c r="T176" i="16"/>
  <c r="U176" i="16" s="1"/>
  <c r="R176" i="16"/>
  <c r="F178" i="16"/>
  <c r="P178" i="16" l="1"/>
  <c r="Q178" i="16" s="1"/>
  <c r="R178" i="16" s="1"/>
  <c r="G178" i="16"/>
  <c r="H178" i="16" s="1"/>
  <c r="R177" i="16"/>
  <c r="J177" i="16"/>
  <c r="M177" i="16"/>
  <c r="N177" i="16" s="1"/>
  <c r="D246" i="16"/>
  <c r="F246" i="16" s="1"/>
  <c r="F245" i="16"/>
  <c r="B247" i="16"/>
  <c r="C247" i="16" s="1"/>
  <c r="S246" i="16"/>
  <c r="F179" i="16"/>
  <c r="P179" i="16" l="1"/>
  <c r="Q179" i="16" s="1"/>
  <c r="T179" i="16" s="1"/>
  <c r="U179" i="16" s="1"/>
  <c r="G179" i="16"/>
  <c r="H179" i="16" s="1"/>
  <c r="T178" i="16"/>
  <c r="U178" i="16" s="1"/>
  <c r="J178" i="16"/>
  <c r="M178" i="16"/>
  <c r="N178" i="16" s="1"/>
  <c r="D247" i="16"/>
  <c r="F247" i="16" s="1"/>
  <c r="B248" i="16"/>
  <c r="C248" i="16" s="1"/>
  <c r="S247" i="16"/>
  <c r="F180" i="16"/>
  <c r="P180" i="16" s="1"/>
  <c r="R179" i="16" l="1"/>
  <c r="M179" i="16"/>
  <c r="N179" i="16" s="1"/>
  <c r="J179" i="16"/>
  <c r="D248" i="16"/>
  <c r="Q180" i="16"/>
  <c r="B249" i="16"/>
  <c r="C249" i="16" s="1"/>
  <c r="S248" i="16"/>
  <c r="F181" i="16"/>
  <c r="P181" i="16" s="1"/>
  <c r="D249" i="16" l="1"/>
  <c r="Q181" i="16"/>
  <c r="B250" i="16"/>
  <c r="C250" i="16" s="1"/>
  <c r="S249" i="16"/>
  <c r="T180" i="16"/>
  <c r="U180" i="16" s="1"/>
  <c r="R180" i="16"/>
  <c r="F182" i="16"/>
  <c r="P182" i="16" s="1"/>
  <c r="D250" i="16" l="1"/>
  <c r="B251" i="16"/>
  <c r="C251" i="16" s="1"/>
  <c r="S250" i="16"/>
  <c r="Q182" i="16"/>
  <c r="T181" i="16"/>
  <c r="U181" i="16" s="1"/>
  <c r="R181" i="16"/>
  <c r="F183" i="16"/>
  <c r="P183" i="16" s="1"/>
  <c r="Q183" i="16" s="1"/>
  <c r="D251" i="16" l="1"/>
  <c r="T182" i="16"/>
  <c r="U182" i="16" s="1"/>
  <c r="R182" i="16"/>
  <c r="T183" i="16"/>
  <c r="U183" i="16" s="1"/>
  <c r="R183" i="16"/>
  <c r="B252" i="16"/>
  <c r="C252" i="16" s="1"/>
  <c r="S251" i="16"/>
  <c r="F184" i="16"/>
  <c r="P184" i="16" s="1"/>
  <c r="D252" i="16" l="1"/>
  <c r="Q184" i="16"/>
  <c r="B253" i="16"/>
  <c r="C253" i="16" s="1"/>
  <c r="S252" i="16"/>
  <c r="F185" i="16"/>
  <c r="P185" i="16" s="1"/>
  <c r="Q185" i="16" s="1"/>
  <c r="D253" i="16" l="1"/>
  <c r="T185" i="16"/>
  <c r="U185" i="16" s="1"/>
  <c r="R185" i="16"/>
  <c r="T184" i="16"/>
  <c r="U184" i="16" s="1"/>
  <c r="R184" i="16"/>
  <c r="B254" i="16"/>
  <c r="C254" i="16" s="1"/>
  <c r="S253" i="16"/>
  <c r="F186" i="16"/>
  <c r="P186" i="16" s="1"/>
  <c r="D254" i="16" l="1"/>
  <c r="B255" i="16"/>
  <c r="C255" i="16" s="1"/>
  <c r="S254" i="16"/>
  <c r="Q186" i="16"/>
  <c r="F187" i="16"/>
  <c r="P187" i="16" s="1"/>
  <c r="D255" i="16" l="1"/>
  <c r="Q187" i="16"/>
  <c r="T186" i="16"/>
  <c r="U186" i="16" s="1"/>
  <c r="R186" i="16"/>
  <c r="B256" i="16"/>
  <c r="C256" i="16" s="1"/>
  <c r="S255" i="16"/>
  <c r="F188" i="16"/>
  <c r="P188" i="16" s="1"/>
  <c r="D256" i="16" l="1"/>
  <c r="B257" i="16"/>
  <c r="C257" i="16" s="1"/>
  <c r="S256" i="16"/>
  <c r="T187" i="16"/>
  <c r="U187" i="16" s="1"/>
  <c r="R187" i="16"/>
  <c r="Q188" i="16"/>
  <c r="F189" i="16"/>
  <c r="P189" i="16" s="1"/>
  <c r="D257" i="16" l="1"/>
  <c r="B258" i="16"/>
  <c r="C258" i="16" s="1"/>
  <c r="S257" i="16"/>
  <c r="Q189" i="16"/>
  <c r="T188" i="16"/>
  <c r="U188" i="16" s="1"/>
  <c r="R188" i="16"/>
  <c r="F190" i="16"/>
  <c r="P190" i="16" s="1"/>
  <c r="Q190" i="16" s="1"/>
  <c r="D258" i="16" l="1"/>
  <c r="B259" i="16"/>
  <c r="C259" i="16" s="1"/>
  <c r="S258" i="16"/>
  <c r="T190" i="16"/>
  <c r="U190" i="16" s="1"/>
  <c r="R190" i="16"/>
  <c r="T189" i="16"/>
  <c r="U189" i="16" s="1"/>
  <c r="R189" i="16"/>
  <c r="F191" i="16"/>
  <c r="P191" i="16" s="1"/>
  <c r="D259" i="16" l="1"/>
  <c r="Q191" i="16"/>
  <c r="B260" i="16"/>
  <c r="C260" i="16" s="1"/>
  <c r="S259" i="16"/>
  <c r="F192" i="16"/>
  <c r="P192" i="16" s="1"/>
  <c r="Q192" i="16" s="1"/>
  <c r="D260" i="16" l="1"/>
  <c r="B261" i="16"/>
  <c r="C261" i="16" s="1"/>
  <c r="S260" i="16"/>
  <c r="T191" i="16"/>
  <c r="U191" i="16" s="1"/>
  <c r="R191" i="16"/>
  <c r="T192" i="16"/>
  <c r="U192" i="16" s="1"/>
  <c r="R192" i="16"/>
  <c r="F193" i="16"/>
  <c r="P193" i="16" s="1"/>
  <c r="D261" i="16" l="1"/>
  <c r="Q193" i="16"/>
  <c r="B262" i="16"/>
  <c r="C262" i="16" s="1"/>
  <c r="S261" i="16"/>
  <c r="F194" i="16"/>
  <c r="P194" i="16" s="1"/>
  <c r="Q194" i="16" s="1"/>
  <c r="D262" i="16" l="1"/>
  <c r="T194" i="16"/>
  <c r="U194" i="16" s="1"/>
  <c r="R194" i="16"/>
  <c r="B263" i="16"/>
  <c r="C263" i="16" s="1"/>
  <c r="S262" i="16"/>
  <c r="T193" i="16"/>
  <c r="U193" i="16" s="1"/>
  <c r="R193" i="16"/>
  <c r="F195" i="16"/>
  <c r="P195" i="16" s="1"/>
  <c r="D263" i="16" l="1"/>
  <c r="B264" i="16"/>
  <c r="C264" i="16" s="1"/>
  <c r="S263" i="16"/>
  <c r="Q195" i="16"/>
  <c r="F196" i="16"/>
  <c r="P196" i="16" s="1"/>
  <c r="D264" i="16" l="1"/>
  <c r="Q196" i="16"/>
  <c r="B265" i="16"/>
  <c r="C265" i="16" s="1"/>
  <c r="S264" i="16"/>
  <c r="T195" i="16"/>
  <c r="U195" i="16" s="1"/>
  <c r="R195" i="16"/>
  <c r="F197" i="16"/>
  <c r="P197" i="16" s="1"/>
  <c r="D265" i="16" l="1"/>
  <c r="Q197" i="16"/>
  <c r="B266" i="16"/>
  <c r="C266" i="16" s="1"/>
  <c r="S265" i="16"/>
  <c r="T196" i="16"/>
  <c r="U196" i="16" s="1"/>
  <c r="R196" i="16"/>
  <c r="F198" i="16"/>
  <c r="P198" i="16" s="1"/>
  <c r="D266" i="16" l="1"/>
  <c r="B267" i="16"/>
  <c r="C267" i="16" s="1"/>
  <c r="S266" i="16"/>
  <c r="Q198" i="16"/>
  <c r="T197" i="16"/>
  <c r="U197" i="16" s="1"/>
  <c r="R197" i="16"/>
  <c r="F199" i="16"/>
  <c r="P199" i="16" s="1"/>
  <c r="D267" i="16" l="1"/>
  <c r="Q199" i="16"/>
  <c r="B268" i="16"/>
  <c r="C268" i="16" s="1"/>
  <c r="S267" i="16"/>
  <c r="T198" i="16"/>
  <c r="U198" i="16" s="1"/>
  <c r="R198" i="16"/>
  <c r="F200" i="16"/>
  <c r="P200" i="16" s="1"/>
  <c r="D268" i="16" l="1"/>
  <c r="Q200" i="16"/>
  <c r="B269" i="16"/>
  <c r="C269" i="16" s="1"/>
  <c r="S268" i="16"/>
  <c r="T199" i="16"/>
  <c r="U199" i="16" s="1"/>
  <c r="R199" i="16"/>
  <c r="F201" i="16"/>
  <c r="P201" i="16" s="1"/>
  <c r="Q201" i="16" s="1"/>
  <c r="D269" i="16" l="1"/>
  <c r="T201" i="16"/>
  <c r="U201" i="16" s="1"/>
  <c r="R201" i="16"/>
  <c r="T200" i="16"/>
  <c r="U200" i="16" s="1"/>
  <c r="R200" i="16"/>
  <c r="B270" i="16"/>
  <c r="C270" i="16" s="1"/>
  <c r="S269" i="16"/>
  <c r="F202" i="16"/>
  <c r="P202" i="16" s="1"/>
  <c r="D270" i="16" l="1"/>
  <c r="B271" i="16"/>
  <c r="C271" i="16" s="1"/>
  <c r="S270" i="16"/>
  <c r="Q202" i="16"/>
  <c r="F203" i="16"/>
  <c r="P203" i="16" s="1"/>
  <c r="D271" i="16" l="1"/>
  <c r="B272" i="16"/>
  <c r="C272" i="16" s="1"/>
  <c r="S271" i="16"/>
  <c r="Q203" i="16"/>
  <c r="T202" i="16"/>
  <c r="U202" i="16" s="1"/>
  <c r="R202" i="16"/>
  <c r="F204" i="16"/>
  <c r="P204" i="16" s="1"/>
  <c r="D272" i="16" l="1"/>
  <c r="Q204" i="16"/>
  <c r="B273" i="16"/>
  <c r="C273" i="16" s="1"/>
  <c r="S272" i="16"/>
  <c r="T203" i="16"/>
  <c r="U203" i="16" s="1"/>
  <c r="R203" i="16"/>
  <c r="F205" i="16"/>
  <c r="P205" i="16" s="1"/>
  <c r="Q205" i="16" s="1"/>
  <c r="D273" i="16" l="1"/>
  <c r="B274" i="16"/>
  <c r="C274" i="16" s="1"/>
  <c r="S273" i="16"/>
  <c r="T204" i="16"/>
  <c r="U204" i="16" s="1"/>
  <c r="R204" i="16"/>
  <c r="T205" i="16"/>
  <c r="U205" i="16" s="1"/>
  <c r="R205" i="16"/>
  <c r="F206" i="16"/>
  <c r="P206" i="16" s="1"/>
  <c r="D274" i="16" l="1"/>
  <c r="B275" i="16"/>
  <c r="C275" i="16" s="1"/>
  <c r="S274" i="16"/>
  <c r="Q206" i="16"/>
  <c r="F207" i="16"/>
  <c r="P207" i="16" s="1"/>
  <c r="D275" i="16" l="1"/>
  <c r="Q207" i="16"/>
  <c r="T206" i="16"/>
  <c r="U206" i="16" s="1"/>
  <c r="R206" i="16"/>
  <c r="B276" i="16"/>
  <c r="C276" i="16" s="1"/>
  <c r="S275" i="16"/>
  <c r="F208" i="16"/>
  <c r="P208" i="16" s="1"/>
  <c r="D276" i="16" l="1"/>
  <c r="Q208" i="16"/>
  <c r="B277" i="16"/>
  <c r="C277" i="16" s="1"/>
  <c r="S276" i="16"/>
  <c r="T207" i="16"/>
  <c r="U207" i="16" s="1"/>
  <c r="R207" i="16"/>
  <c r="F209" i="16"/>
  <c r="P209" i="16" s="1"/>
  <c r="D277" i="16" l="1"/>
  <c r="B278" i="16"/>
  <c r="C278" i="16" s="1"/>
  <c r="S277" i="16"/>
  <c r="Q209" i="16"/>
  <c r="T208" i="16"/>
  <c r="U208" i="16" s="1"/>
  <c r="R208" i="16"/>
  <c r="F210" i="16"/>
  <c r="P210" i="16" s="1"/>
  <c r="Q210" i="16" s="1"/>
  <c r="D278" i="16" l="1"/>
  <c r="T209" i="16"/>
  <c r="U209" i="16" s="1"/>
  <c r="R209" i="16"/>
  <c r="T210" i="16"/>
  <c r="U210" i="16" s="1"/>
  <c r="R210" i="16"/>
  <c r="B279" i="16"/>
  <c r="C279" i="16" s="1"/>
  <c r="S278" i="16"/>
  <c r="F211" i="16"/>
  <c r="P211" i="16" s="1"/>
  <c r="D279" i="16" l="1"/>
  <c r="Q211" i="16"/>
  <c r="B383" i="16"/>
  <c r="C383" i="16" s="1"/>
  <c r="B280" i="16"/>
  <c r="C280" i="16" s="1"/>
  <c r="S279" i="16"/>
  <c r="F212" i="16"/>
  <c r="P212" i="16" s="1"/>
  <c r="D280" i="16" l="1"/>
  <c r="Q212" i="16"/>
  <c r="T211" i="16"/>
  <c r="U211" i="16" s="1"/>
  <c r="R211" i="16"/>
  <c r="S383" i="16"/>
  <c r="B384" i="16"/>
  <c r="C384" i="16" s="1"/>
  <c r="B281" i="16"/>
  <c r="C281" i="16" s="1"/>
  <c r="S280" i="16"/>
  <c r="F213" i="16"/>
  <c r="P213" i="16" s="1"/>
  <c r="D281" i="16" l="1"/>
  <c r="Q213" i="16"/>
  <c r="B385" i="16"/>
  <c r="C385" i="16" s="1"/>
  <c r="B282" i="16"/>
  <c r="C282" i="16" s="1"/>
  <c r="S281" i="16"/>
  <c r="T212" i="16"/>
  <c r="U212" i="16" s="1"/>
  <c r="R212" i="16"/>
  <c r="S384" i="16"/>
  <c r="F214" i="16"/>
  <c r="P214" i="16" s="1"/>
  <c r="D282" i="16" l="1"/>
  <c r="S385" i="16"/>
  <c r="T213" i="16"/>
  <c r="U213" i="16" s="1"/>
  <c r="R213" i="16"/>
  <c r="Q214" i="16"/>
  <c r="B283" i="16"/>
  <c r="C283" i="16" s="1"/>
  <c r="B386" i="16"/>
  <c r="C386" i="16" s="1"/>
  <c r="S282" i="16"/>
  <c r="F215" i="16"/>
  <c r="P215" i="16" s="1"/>
  <c r="D283" i="16" l="1"/>
  <c r="T214" i="16"/>
  <c r="U214" i="16" s="1"/>
  <c r="R214" i="16"/>
  <c r="S386" i="16"/>
  <c r="Q215" i="16"/>
  <c r="B284" i="16"/>
  <c r="C284" i="16" s="1"/>
  <c r="B387" i="16"/>
  <c r="C387" i="16" s="1"/>
  <c r="S283" i="16"/>
  <c r="F216" i="16"/>
  <c r="P216" i="16" s="1"/>
  <c r="Q216" i="16" s="1"/>
  <c r="D284" i="16" l="1"/>
  <c r="B388" i="16"/>
  <c r="C388" i="16" s="1"/>
  <c r="B285" i="16"/>
  <c r="C285" i="16" s="1"/>
  <c r="S284" i="16"/>
  <c r="T216" i="16"/>
  <c r="U216" i="16" s="1"/>
  <c r="R216" i="16"/>
  <c r="S387" i="16"/>
  <c r="T215" i="16"/>
  <c r="U215" i="16" s="1"/>
  <c r="R215" i="16"/>
  <c r="F217" i="16"/>
  <c r="P217" i="16" s="1"/>
  <c r="Q217" i="16" s="1"/>
  <c r="D285" i="16" l="1"/>
  <c r="B389" i="16"/>
  <c r="C389" i="16" s="1"/>
  <c r="B286" i="16"/>
  <c r="C286" i="16" s="1"/>
  <c r="S285" i="16"/>
  <c r="T217" i="16"/>
  <c r="U217" i="16" s="1"/>
  <c r="R217" i="16"/>
  <c r="S388" i="16"/>
  <c r="F218" i="16"/>
  <c r="P218" i="16" s="1"/>
  <c r="D286" i="16" l="1"/>
  <c r="S389" i="16"/>
  <c r="B287" i="16"/>
  <c r="C287" i="16" s="1"/>
  <c r="B390" i="16"/>
  <c r="C390" i="16" s="1"/>
  <c r="S286" i="16"/>
  <c r="Q218" i="16"/>
  <c r="F219" i="16"/>
  <c r="P219" i="16" s="1"/>
  <c r="Q219" i="16" s="1"/>
  <c r="D287" i="16" l="1"/>
  <c r="S390" i="16"/>
  <c r="B391" i="16"/>
  <c r="C391" i="16" s="1"/>
  <c r="B288" i="16"/>
  <c r="C288" i="16" s="1"/>
  <c r="S287" i="16"/>
  <c r="T219" i="16"/>
  <c r="U219" i="16" s="1"/>
  <c r="R219" i="16"/>
  <c r="T218" i="16"/>
  <c r="U218" i="16" s="1"/>
  <c r="R218" i="16"/>
  <c r="F220" i="16"/>
  <c r="P220" i="16" s="1"/>
  <c r="D288" i="16" l="1"/>
  <c r="Q220" i="16"/>
  <c r="S391" i="16"/>
  <c r="B392" i="16"/>
  <c r="C392" i="16" s="1"/>
  <c r="B289" i="16"/>
  <c r="C289" i="16" s="1"/>
  <c r="S288" i="16"/>
  <c r="F221" i="16"/>
  <c r="P221" i="16" s="1"/>
  <c r="Q221" i="16" l="1"/>
  <c r="T221" i="16" s="1"/>
  <c r="U221" i="16" s="1"/>
  <c r="D289" i="16"/>
  <c r="T220" i="16"/>
  <c r="U220" i="16" s="1"/>
  <c r="R220" i="16"/>
  <c r="S392" i="16"/>
  <c r="B393" i="16"/>
  <c r="C393" i="16" s="1"/>
  <c r="B290" i="16"/>
  <c r="C290" i="16" s="1"/>
  <c r="S289" i="16"/>
  <c r="P222" i="16"/>
  <c r="R221" i="16" l="1"/>
  <c r="D290" i="16"/>
  <c r="S393" i="16"/>
  <c r="B291" i="16"/>
  <c r="C291" i="16" s="1"/>
  <c r="B394" i="16"/>
  <c r="C394" i="16" s="1"/>
  <c r="S290" i="16"/>
  <c r="Q222" i="16"/>
  <c r="P223" i="16"/>
  <c r="D291" i="16" l="1"/>
  <c r="T222" i="16"/>
  <c r="U222" i="16" s="1"/>
  <c r="R222" i="16"/>
  <c r="Q223" i="16"/>
  <c r="S394" i="16"/>
  <c r="B395" i="16"/>
  <c r="C395" i="16" s="1"/>
  <c r="B292" i="16"/>
  <c r="C292" i="16" s="1"/>
  <c r="S291" i="16"/>
  <c r="P224" i="16"/>
  <c r="D292" i="16" l="1"/>
  <c r="B396" i="16"/>
  <c r="C396" i="16" s="1"/>
  <c r="B293" i="16"/>
  <c r="C293" i="16" s="1"/>
  <c r="S292" i="16"/>
  <c r="T223" i="16"/>
  <c r="U223" i="16" s="1"/>
  <c r="R223" i="16"/>
  <c r="Q224" i="16"/>
  <c r="S395" i="16"/>
  <c r="P225" i="16"/>
  <c r="D293" i="16" l="1"/>
  <c r="S396" i="16"/>
  <c r="T224" i="16"/>
  <c r="U224" i="16" s="1"/>
  <c r="R224" i="16"/>
  <c r="B397" i="16"/>
  <c r="C397" i="16" s="1"/>
  <c r="B294" i="16"/>
  <c r="C294" i="16" s="1"/>
  <c r="S293" i="16"/>
  <c r="Q225" i="16"/>
  <c r="P226" i="16"/>
  <c r="D294" i="16" l="1"/>
  <c r="S397" i="16"/>
  <c r="B295" i="16"/>
  <c r="C295" i="16" s="1"/>
  <c r="B398" i="16"/>
  <c r="C398" i="16" s="1"/>
  <c r="S294" i="16"/>
  <c r="Q226" i="16"/>
  <c r="T225" i="16"/>
  <c r="U225" i="16" s="1"/>
  <c r="R225" i="16"/>
  <c r="P227" i="16"/>
  <c r="D295" i="16" l="1"/>
  <c r="Q227" i="16"/>
  <c r="B399" i="16"/>
  <c r="C399" i="16" s="1"/>
  <c r="B296" i="16"/>
  <c r="C296" i="16" s="1"/>
  <c r="S295" i="16"/>
  <c r="T226" i="16"/>
  <c r="U226" i="16" s="1"/>
  <c r="R226" i="16"/>
  <c r="S398" i="16"/>
  <c r="P228" i="16"/>
  <c r="Q228" i="16" s="1"/>
  <c r="D296" i="16" l="1"/>
  <c r="S399" i="16"/>
  <c r="B400" i="16"/>
  <c r="C400" i="16" s="1"/>
  <c r="B297" i="16"/>
  <c r="C297" i="16" s="1"/>
  <c r="S296" i="16"/>
  <c r="T228" i="16"/>
  <c r="U228" i="16" s="1"/>
  <c r="R228" i="16"/>
  <c r="T227" i="16"/>
  <c r="U227" i="16" s="1"/>
  <c r="R227" i="16"/>
  <c r="P229" i="16"/>
  <c r="Q229" i="16" s="1"/>
  <c r="D297" i="16" l="1"/>
  <c r="S400" i="16"/>
  <c r="T229" i="16"/>
  <c r="U229" i="16" s="1"/>
  <c r="R229" i="16"/>
  <c r="B401" i="16"/>
  <c r="C401" i="16" s="1"/>
  <c r="B298" i="16"/>
  <c r="C298" i="16" s="1"/>
  <c r="S297" i="16"/>
  <c r="P230" i="16"/>
  <c r="D298" i="16" l="1"/>
  <c r="Q230" i="16"/>
  <c r="S401" i="16"/>
  <c r="B299" i="16"/>
  <c r="C299" i="16" s="1"/>
  <c r="B402" i="16"/>
  <c r="C402" i="16" s="1"/>
  <c r="S298" i="16"/>
  <c r="P231" i="16"/>
  <c r="Q231" i="16" s="1"/>
  <c r="D299" i="16" l="1"/>
  <c r="T231" i="16"/>
  <c r="U231" i="16" s="1"/>
  <c r="R231" i="16"/>
  <c r="S402" i="16"/>
  <c r="T230" i="16"/>
  <c r="U230" i="16" s="1"/>
  <c r="R230" i="16"/>
  <c r="B403" i="16"/>
  <c r="C403" i="16" s="1"/>
  <c r="B300" i="16"/>
  <c r="C300" i="16" s="1"/>
  <c r="S299" i="16"/>
  <c r="P232" i="16"/>
  <c r="D300" i="16" l="1"/>
  <c r="Q232" i="16"/>
  <c r="B404" i="16"/>
  <c r="C404" i="16" s="1"/>
  <c r="B301" i="16"/>
  <c r="C301" i="16" s="1"/>
  <c r="S300" i="16"/>
  <c r="S403" i="16"/>
  <c r="P233" i="16"/>
  <c r="Q233" i="16" s="1"/>
  <c r="D301" i="16" l="1"/>
  <c r="T233" i="16"/>
  <c r="U233" i="16" s="1"/>
  <c r="R233" i="16"/>
  <c r="S404" i="16"/>
  <c r="B405" i="16"/>
  <c r="C405" i="16" s="1"/>
  <c r="B302" i="16"/>
  <c r="C302" i="16" s="1"/>
  <c r="S301" i="16"/>
  <c r="T232" i="16"/>
  <c r="U232" i="16" s="1"/>
  <c r="R232" i="16"/>
  <c r="P234" i="16"/>
  <c r="D302" i="16" l="1"/>
  <c r="Q234" i="16"/>
  <c r="S405" i="16"/>
  <c r="B303" i="16"/>
  <c r="C303" i="16" s="1"/>
  <c r="B406" i="16"/>
  <c r="C406" i="16" s="1"/>
  <c r="S302" i="16"/>
  <c r="P235" i="16"/>
  <c r="Q235" i="16" s="1"/>
  <c r="D303" i="16" l="1"/>
  <c r="T235" i="16"/>
  <c r="U235" i="16" s="1"/>
  <c r="R235" i="16"/>
  <c r="S406" i="16"/>
  <c r="T234" i="16"/>
  <c r="U234" i="16" s="1"/>
  <c r="R234" i="16"/>
  <c r="B407" i="16"/>
  <c r="C407" i="16" s="1"/>
  <c r="B304" i="16"/>
  <c r="C304" i="16" s="1"/>
  <c r="S303" i="16"/>
  <c r="P236" i="16"/>
  <c r="D304" i="16" l="1"/>
  <c r="S407" i="16"/>
  <c r="Q236" i="16"/>
  <c r="B408" i="16"/>
  <c r="C408" i="16" s="1"/>
  <c r="B305" i="16"/>
  <c r="C305" i="16" s="1"/>
  <c r="S304" i="16"/>
  <c r="P237" i="16"/>
  <c r="D305" i="16" l="1"/>
  <c r="Q237" i="16"/>
  <c r="S408" i="16"/>
  <c r="B409" i="16"/>
  <c r="C409" i="16" s="1"/>
  <c r="B306" i="16"/>
  <c r="C306" i="16" s="1"/>
  <c r="S305" i="16"/>
  <c r="T236" i="16"/>
  <c r="U236" i="16" s="1"/>
  <c r="R236" i="16"/>
  <c r="P238" i="16"/>
  <c r="D306" i="16" l="1"/>
  <c r="S409" i="16"/>
  <c r="T237" i="16"/>
  <c r="U237" i="16" s="1"/>
  <c r="R237" i="16"/>
  <c r="Q238" i="16"/>
  <c r="B307" i="16"/>
  <c r="C307" i="16" s="1"/>
  <c r="B410" i="16"/>
  <c r="C410" i="16" s="1"/>
  <c r="S306" i="16"/>
  <c r="P239" i="16"/>
  <c r="D307" i="16" l="1"/>
  <c r="Q239" i="16"/>
  <c r="S410" i="16"/>
  <c r="T238" i="16"/>
  <c r="U238" i="16" s="1"/>
  <c r="R238" i="16"/>
  <c r="B411" i="16"/>
  <c r="C411" i="16" s="1"/>
  <c r="B308" i="16"/>
  <c r="C308" i="16" s="1"/>
  <c r="S307" i="16"/>
  <c r="P240" i="16"/>
  <c r="D308" i="16" l="1"/>
  <c r="B412" i="16"/>
  <c r="C412" i="16" s="1"/>
  <c r="B309" i="16"/>
  <c r="C309" i="16" s="1"/>
  <c r="S308" i="16"/>
  <c r="Q240" i="16"/>
  <c r="T239" i="16"/>
  <c r="U239" i="16" s="1"/>
  <c r="R239" i="16"/>
  <c r="S411" i="16"/>
  <c r="P241" i="16"/>
  <c r="Q241" i="16" s="1"/>
  <c r="D309" i="16" l="1"/>
  <c r="S412" i="16"/>
  <c r="T241" i="16"/>
  <c r="U241" i="16" s="1"/>
  <c r="R241" i="16"/>
  <c r="B413" i="16"/>
  <c r="C413" i="16" s="1"/>
  <c r="B310" i="16"/>
  <c r="C310" i="16" s="1"/>
  <c r="S309" i="16"/>
  <c r="T240" i="16"/>
  <c r="U240" i="16" s="1"/>
  <c r="R240" i="16"/>
  <c r="P242" i="16"/>
  <c r="D310" i="16" l="1"/>
  <c r="S413" i="16"/>
  <c r="B311" i="16"/>
  <c r="C311" i="16" s="1"/>
  <c r="B414" i="16"/>
  <c r="C414" i="16" s="1"/>
  <c r="S310" i="16"/>
  <c r="Q242" i="16"/>
  <c r="P243" i="16"/>
  <c r="Q243" i="16" s="1"/>
  <c r="D311" i="16" l="1"/>
  <c r="T243" i="16"/>
  <c r="U243" i="16" s="1"/>
  <c r="R243" i="16"/>
  <c r="T242" i="16"/>
  <c r="U242" i="16" s="1"/>
  <c r="R242" i="16"/>
  <c r="S414" i="16"/>
  <c r="B415" i="16"/>
  <c r="C415" i="16" s="1"/>
  <c r="B312" i="16"/>
  <c r="C312" i="16" s="1"/>
  <c r="S311" i="16"/>
  <c r="P244" i="16"/>
  <c r="Q244" i="16" s="1"/>
  <c r="D312" i="16" l="1"/>
  <c r="S415" i="16"/>
  <c r="T244" i="16"/>
  <c r="U244" i="16" s="1"/>
  <c r="R244" i="16"/>
  <c r="B416" i="16"/>
  <c r="C416" i="16" s="1"/>
  <c r="B313" i="16"/>
  <c r="C313" i="16" s="1"/>
  <c r="S312" i="16"/>
  <c r="P245" i="16"/>
  <c r="D313" i="16" l="1"/>
  <c r="S416" i="16"/>
  <c r="Q245" i="16"/>
  <c r="B417" i="16"/>
  <c r="C417" i="16" s="1"/>
  <c r="B314" i="16"/>
  <c r="C314" i="16" s="1"/>
  <c r="S313" i="16"/>
  <c r="P246" i="16"/>
  <c r="D314" i="16" l="1"/>
  <c r="T245" i="16"/>
  <c r="U245" i="16" s="1"/>
  <c r="R245" i="16"/>
  <c r="Q246" i="16"/>
  <c r="S417" i="16"/>
  <c r="B418" i="16"/>
  <c r="C418" i="16" s="1"/>
  <c r="B315" i="16"/>
  <c r="C315" i="16" s="1"/>
  <c r="S314" i="16"/>
  <c r="P247" i="16"/>
  <c r="D315" i="16" l="1"/>
  <c r="T246" i="16"/>
  <c r="U246" i="16" s="1"/>
  <c r="R246" i="16"/>
  <c r="Q247" i="16"/>
  <c r="B316" i="16"/>
  <c r="C316" i="16" s="1"/>
  <c r="B419" i="16"/>
  <c r="C419" i="16" s="1"/>
  <c r="S315" i="16"/>
  <c r="S418" i="16"/>
  <c r="F248" i="16"/>
  <c r="P248" i="16" s="1"/>
  <c r="Q248" i="16" l="1"/>
  <c r="T248" i="16" s="1"/>
  <c r="U248" i="16" s="1"/>
  <c r="D316" i="16"/>
  <c r="S419" i="16"/>
  <c r="B317" i="16"/>
  <c r="C317" i="16" s="1"/>
  <c r="B420" i="16"/>
  <c r="C420" i="16" s="1"/>
  <c r="S316" i="16"/>
  <c r="T247" i="16"/>
  <c r="U247" i="16" s="1"/>
  <c r="R247" i="16"/>
  <c r="F249" i="16"/>
  <c r="P249" i="16" s="1"/>
  <c r="R248" i="16" l="1"/>
  <c r="D317" i="16"/>
  <c r="B318" i="16"/>
  <c r="C318" i="16" s="1"/>
  <c r="B421" i="16"/>
  <c r="C421" i="16" s="1"/>
  <c r="S317" i="16"/>
  <c r="Q249" i="16"/>
  <c r="S420" i="16"/>
  <c r="F250" i="16"/>
  <c r="P250" i="16" s="1"/>
  <c r="D318" i="16" l="1"/>
  <c r="T249" i="16"/>
  <c r="U249" i="16" s="1"/>
  <c r="R249" i="16"/>
  <c r="S421" i="16"/>
  <c r="Q250" i="16"/>
  <c r="B319" i="16"/>
  <c r="C319" i="16" s="1"/>
  <c r="B422" i="16"/>
  <c r="C422" i="16" s="1"/>
  <c r="S318" i="16"/>
  <c r="F251" i="16"/>
  <c r="P251" i="16" s="1"/>
  <c r="Q251" i="16" l="1"/>
  <c r="R251" i="16" s="1"/>
  <c r="D319" i="16"/>
  <c r="S422" i="16"/>
  <c r="T250" i="16"/>
  <c r="U250" i="16" s="1"/>
  <c r="R250" i="16"/>
  <c r="B320" i="16"/>
  <c r="C320" i="16" s="1"/>
  <c r="B423" i="16"/>
  <c r="C423" i="16" s="1"/>
  <c r="S319" i="16"/>
  <c r="F252" i="16"/>
  <c r="P252" i="16" s="1"/>
  <c r="T251" i="16" l="1"/>
  <c r="U251" i="16" s="1"/>
  <c r="D320" i="16"/>
  <c r="S423" i="16"/>
  <c r="Q252" i="16"/>
  <c r="B321" i="16"/>
  <c r="C321" i="16" s="1"/>
  <c r="B424" i="16"/>
  <c r="C424" i="16" s="1"/>
  <c r="S320" i="16"/>
  <c r="F253" i="16"/>
  <c r="P253" i="16" s="1"/>
  <c r="D321" i="16" l="1"/>
  <c r="T252" i="16"/>
  <c r="U252" i="16" s="1"/>
  <c r="R252" i="16"/>
  <c r="Q253" i="16"/>
  <c r="B425" i="16"/>
  <c r="C425" i="16" s="1"/>
  <c r="B322" i="16"/>
  <c r="C322" i="16" s="1"/>
  <c r="S321" i="16"/>
  <c r="S424" i="16"/>
  <c r="F254" i="16"/>
  <c r="P254" i="16" s="1"/>
  <c r="D322" i="16" l="1"/>
  <c r="T253" i="16"/>
  <c r="U253" i="16" s="1"/>
  <c r="R253" i="16"/>
  <c r="Q254" i="16"/>
  <c r="S425" i="16"/>
  <c r="B426" i="16"/>
  <c r="C426" i="16" s="1"/>
  <c r="B323" i="16"/>
  <c r="C323" i="16" s="1"/>
  <c r="S322" i="16"/>
  <c r="F255" i="16"/>
  <c r="P255" i="16" s="1"/>
  <c r="D323" i="16" l="1"/>
  <c r="B324" i="16"/>
  <c r="C324" i="16" s="1"/>
  <c r="B427" i="16"/>
  <c r="C427" i="16" s="1"/>
  <c r="S323" i="16"/>
  <c r="T254" i="16"/>
  <c r="U254" i="16" s="1"/>
  <c r="R254" i="16"/>
  <c r="Q255" i="16"/>
  <c r="S426" i="16"/>
  <c r="F256" i="16"/>
  <c r="P256" i="16" s="1"/>
  <c r="D324" i="16" l="1"/>
  <c r="Q256" i="16"/>
  <c r="B325" i="16"/>
  <c r="C325" i="16" s="1"/>
  <c r="B428" i="16"/>
  <c r="C428" i="16" s="1"/>
  <c r="S324" i="16"/>
  <c r="T255" i="16"/>
  <c r="U255" i="16" s="1"/>
  <c r="R255" i="16"/>
  <c r="S427" i="16"/>
  <c r="F257" i="16"/>
  <c r="P257" i="16" s="1"/>
  <c r="D325" i="16" l="1"/>
  <c r="B326" i="16"/>
  <c r="C326" i="16" s="1"/>
  <c r="B429" i="16"/>
  <c r="C429" i="16" s="1"/>
  <c r="S325" i="16"/>
  <c r="Q257" i="16"/>
  <c r="S428" i="16"/>
  <c r="T256" i="16"/>
  <c r="U256" i="16" s="1"/>
  <c r="R256" i="16"/>
  <c r="F258" i="16"/>
  <c r="P258" i="16" s="1"/>
  <c r="D326" i="16" l="1"/>
  <c r="S429" i="16"/>
  <c r="Q258" i="16"/>
  <c r="B327" i="16"/>
  <c r="C327" i="16" s="1"/>
  <c r="B430" i="16"/>
  <c r="C430" i="16" s="1"/>
  <c r="S326" i="16"/>
  <c r="T257" i="16"/>
  <c r="U257" i="16" s="1"/>
  <c r="R257" i="16"/>
  <c r="F259" i="16"/>
  <c r="P259" i="16" s="1"/>
  <c r="D327" i="16" l="1"/>
  <c r="B328" i="16"/>
  <c r="C328" i="16" s="1"/>
  <c r="B431" i="16"/>
  <c r="C431" i="16" s="1"/>
  <c r="S327" i="16"/>
  <c r="T258" i="16"/>
  <c r="U258" i="16" s="1"/>
  <c r="R258" i="16"/>
  <c r="Q259" i="16"/>
  <c r="S430" i="16"/>
  <c r="F260" i="16"/>
  <c r="P260" i="16" s="1"/>
  <c r="D328" i="16" l="1"/>
  <c r="S431" i="16"/>
  <c r="T259" i="16"/>
  <c r="U259" i="16" s="1"/>
  <c r="R259" i="16"/>
  <c r="B432" i="16"/>
  <c r="C432" i="16" s="1"/>
  <c r="B329" i="16"/>
  <c r="C329" i="16" s="1"/>
  <c r="S328" i="16"/>
  <c r="Q260" i="16"/>
  <c r="F261" i="16"/>
  <c r="P261" i="16" s="1"/>
  <c r="Q261" i="16" s="1"/>
  <c r="D329" i="16" l="1"/>
  <c r="S432" i="16"/>
  <c r="T260" i="16"/>
  <c r="U260" i="16" s="1"/>
  <c r="R260" i="16"/>
  <c r="T261" i="16"/>
  <c r="U261" i="16" s="1"/>
  <c r="R261" i="16"/>
  <c r="B433" i="16"/>
  <c r="C433" i="16" s="1"/>
  <c r="B330" i="16"/>
  <c r="C330" i="16" s="1"/>
  <c r="S329" i="16"/>
  <c r="F262" i="16"/>
  <c r="P262" i="16" s="1"/>
  <c r="D330" i="16" l="1"/>
  <c r="S433" i="16"/>
  <c r="Q262" i="16"/>
  <c r="B434" i="16"/>
  <c r="C434" i="16" s="1"/>
  <c r="B331" i="16"/>
  <c r="C331" i="16" s="1"/>
  <c r="S330" i="16"/>
  <c r="F263" i="16"/>
  <c r="P263" i="16" s="1"/>
  <c r="D331" i="16" l="1"/>
  <c r="S434" i="16"/>
  <c r="T262" i="16"/>
  <c r="U262" i="16" s="1"/>
  <c r="R262" i="16"/>
  <c r="B435" i="16"/>
  <c r="C435" i="16" s="1"/>
  <c r="B332" i="16"/>
  <c r="C332" i="16" s="1"/>
  <c r="S331" i="16"/>
  <c r="Q263" i="16"/>
  <c r="F264" i="16"/>
  <c r="P264" i="16" s="1"/>
  <c r="D332" i="16" l="1"/>
  <c r="Q264" i="16"/>
  <c r="S435" i="16"/>
  <c r="B333" i="16"/>
  <c r="C333" i="16" s="1"/>
  <c r="B436" i="16"/>
  <c r="C436" i="16" s="1"/>
  <c r="S332" i="16"/>
  <c r="T263" i="16"/>
  <c r="U263" i="16" s="1"/>
  <c r="R263" i="16"/>
  <c r="F265" i="16"/>
  <c r="P265" i="16" s="1"/>
  <c r="D333" i="16" l="1"/>
  <c r="Q265" i="16"/>
  <c r="B334" i="16"/>
  <c r="C334" i="16" s="1"/>
  <c r="B437" i="16"/>
  <c r="C437" i="16" s="1"/>
  <c r="S333" i="16"/>
  <c r="S436" i="16"/>
  <c r="T264" i="16"/>
  <c r="U264" i="16" s="1"/>
  <c r="R264" i="16"/>
  <c r="F266" i="16"/>
  <c r="P266" i="16" s="1"/>
  <c r="D334" i="16" l="1"/>
  <c r="Q266" i="16"/>
  <c r="S437" i="16"/>
  <c r="T265" i="16"/>
  <c r="U265" i="16" s="1"/>
  <c r="R265" i="16"/>
  <c r="B438" i="16"/>
  <c r="C438" i="16" s="1"/>
  <c r="B335" i="16"/>
  <c r="C335" i="16" s="1"/>
  <c r="S334" i="16"/>
  <c r="F267" i="16"/>
  <c r="P267" i="16" s="1"/>
  <c r="D335" i="16" l="1"/>
  <c r="Q267" i="16"/>
  <c r="B439" i="16"/>
  <c r="C439" i="16" s="1"/>
  <c r="B336" i="16"/>
  <c r="C336" i="16" s="1"/>
  <c r="S335" i="16"/>
  <c r="S438" i="16"/>
  <c r="T266" i="16"/>
  <c r="U266" i="16" s="1"/>
  <c r="R266" i="16"/>
  <c r="F268" i="16"/>
  <c r="P268" i="16" s="1"/>
  <c r="D336" i="16" l="1"/>
  <c r="Q268" i="16"/>
  <c r="T267" i="16"/>
  <c r="U267" i="16" s="1"/>
  <c r="R267" i="16"/>
  <c r="B440" i="16"/>
  <c r="C440" i="16" s="1"/>
  <c r="B337" i="16"/>
  <c r="C337" i="16" s="1"/>
  <c r="S336" i="16"/>
  <c r="S439" i="16"/>
  <c r="F269" i="16"/>
  <c r="P269" i="16" s="1"/>
  <c r="Q269" i="16" s="1"/>
  <c r="D337" i="16" l="1"/>
  <c r="B441" i="16"/>
  <c r="C441" i="16" s="1"/>
  <c r="B338" i="16"/>
  <c r="C338" i="16" s="1"/>
  <c r="S337" i="16"/>
  <c r="T269" i="16"/>
  <c r="U269" i="16" s="1"/>
  <c r="R269" i="16"/>
  <c r="S440" i="16"/>
  <c r="T268" i="16"/>
  <c r="U268" i="16" s="1"/>
  <c r="R268" i="16"/>
  <c r="F270" i="16"/>
  <c r="P270" i="16" s="1"/>
  <c r="D338" i="16" l="1"/>
  <c r="S441" i="16"/>
  <c r="B339" i="16"/>
  <c r="C339" i="16" s="1"/>
  <c r="B442" i="16"/>
  <c r="C442" i="16" s="1"/>
  <c r="S338" i="16"/>
  <c r="Q270" i="16"/>
  <c r="F271" i="16"/>
  <c r="P271" i="16" s="1"/>
  <c r="D339" i="16" l="1"/>
  <c r="Q271" i="16"/>
  <c r="T270" i="16"/>
  <c r="U270" i="16" s="1"/>
  <c r="R270" i="16"/>
  <c r="S442" i="16"/>
  <c r="B340" i="16"/>
  <c r="C340" i="16" s="1"/>
  <c r="B443" i="16"/>
  <c r="C443" i="16" s="1"/>
  <c r="S339" i="16"/>
  <c r="F272" i="16"/>
  <c r="P272" i="16" s="1"/>
  <c r="D340" i="16" l="1"/>
  <c r="T271" i="16"/>
  <c r="U271" i="16" s="1"/>
  <c r="R271" i="16"/>
  <c r="Q272" i="16"/>
  <c r="B341" i="16"/>
  <c r="C341" i="16" s="1"/>
  <c r="B444" i="16"/>
  <c r="C444" i="16" s="1"/>
  <c r="S340" i="16"/>
  <c r="S443" i="16"/>
  <c r="F273" i="16"/>
  <c r="P273" i="16" s="1"/>
  <c r="D341" i="16" l="1"/>
  <c r="S444" i="16"/>
  <c r="T272" i="16"/>
  <c r="U272" i="16" s="1"/>
  <c r="R272" i="16"/>
  <c r="Q273" i="16"/>
  <c r="B342" i="16"/>
  <c r="C342" i="16" s="1"/>
  <c r="B445" i="16"/>
  <c r="C445" i="16" s="1"/>
  <c r="S341" i="16"/>
  <c r="F274" i="16"/>
  <c r="P274" i="16" s="1"/>
  <c r="D342" i="16" l="1"/>
  <c r="S445" i="16"/>
  <c r="Q274" i="16"/>
  <c r="B446" i="16"/>
  <c r="C446" i="16" s="1"/>
  <c r="B343" i="16"/>
  <c r="C343" i="16" s="1"/>
  <c r="S342" i="16"/>
  <c r="T273" i="16"/>
  <c r="U273" i="16" s="1"/>
  <c r="R273" i="16"/>
  <c r="F275" i="16"/>
  <c r="P275" i="16" s="1"/>
  <c r="D343" i="16" l="1"/>
  <c r="Q275" i="16"/>
  <c r="T274" i="16"/>
  <c r="U274" i="16" s="1"/>
  <c r="R274" i="16"/>
  <c r="S446" i="16"/>
  <c r="B447" i="16"/>
  <c r="C447" i="16" s="1"/>
  <c r="B344" i="16"/>
  <c r="C344" i="16" s="1"/>
  <c r="S343" i="16"/>
  <c r="F276" i="16"/>
  <c r="P276" i="16" s="1"/>
  <c r="D344" i="16" l="1"/>
  <c r="Q276" i="16"/>
  <c r="S447" i="16"/>
  <c r="B345" i="16"/>
  <c r="C345" i="16" s="1"/>
  <c r="B448" i="16"/>
  <c r="C448" i="16" s="1"/>
  <c r="S344" i="16"/>
  <c r="T275" i="16"/>
  <c r="U275" i="16" s="1"/>
  <c r="R275" i="16"/>
  <c r="F277" i="16"/>
  <c r="P277" i="16" s="1"/>
  <c r="D345" i="16" l="1"/>
  <c r="S448" i="16"/>
  <c r="T276" i="16"/>
  <c r="U276" i="16" s="1"/>
  <c r="R276" i="16"/>
  <c r="Q277" i="16"/>
  <c r="B346" i="16"/>
  <c r="C346" i="16" s="1"/>
  <c r="B449" i="16"/>
  <c r="C449" i="16" s="1"/>
  <c r="S345" i="16"/>
  <c r="F278" i="16"/>
  <c r="P278" i="16" s="1"/>
  <c r="D346" i="16" l="1"/>
  <c r="S449" i="16"/>
  <c r="T277" i="16"/>
  <c r="U277" i="16" s="1"/>
  <c r="R277" i="16"/>
  <c r="Q278" i="16"/>
  <c r="B450" i="16"/>
  <c r="C450" i="16" s="1"/>
  <c r="B347" i="16"/>
  <c r="C347" i="16" s="1"/>
  <c r="S346" i="16"/>
  <c r="F279" i="16"/>
  <c r="P279" i="16" s="1"/>
  <c r="Q279" i="16" s="1"/>
  <c r="D347" i="16" l="1"/>
  <c r="T279" i="16"/>
  <c r="U279" i="16" s="1"/>
  <c r="R279" i="16"/>
  <c r="S450" i="16"/>
  <c r="B451" i="16"/>
  <c r="C451" i="16" s="1"/>
  <c r="B348" i="16"/>
  <c r="C348" i="16" s="1"/>
  <c r="S347" i="16"/>
  <c r="T278" i="16"/>
  <c r="U278" i="16" s="1"/>
  <c r="R278" i="16"/>
  <c r="F280" i="16"/>
  <c r="P280" i="16" s="1"/>
  <c r="D348" i="16" l="1"/>
  <c r="Q280" i="16"/>
  <c r="S451" i="16"/>
  <c r="B349" i="16"/>
  <c r="C349" i="16" s="1"/>
  <c r="B452" i="16"/>
  <c r="C452" i="16" s="1"/>
  <c r="S348" i="16"/>
  <c r="F281" i="16"/>
  <c r="P281" i="16" s="1"/>
  <c r="D349" i="16" l="1"/>
  <c r="B350" i="16"/>
  <c r="C350" i="16" s="1"/>
  <c r="B453" i="16"/>
  <c r="C453" i="16" s="1"/>
  <c r="S349" i="16"/>
  <c r="S452" i="16"/>
  <c r="T280" i="16"/>
  <c r="U280" i="16" s="1"/>
  <c r="R280" i="16"/>
  <c r="Q281" i="16"/>
  <c r="F282" i="16"/>
  <c r="P282" i="16" s="1"/>
  <c r="D350" i="16" l="1"/>
  <c r="Q282" i="16"/>
  <c r="S453" i="16"/>
  <c r="T281" i="16"/>
  <c r="U281" i="16" s="1"/>
  <c r="R281" i="16"/>
  <c r="B454" i="16"/>
  <c r="C454" i="16" s="1"/>
  <c r="B351" i="16"/>
  <c r="C351" i="16" s="1"/>
  <c r="S350" i="16"/>
  <c r="F283" i="16"/>
  <c r="P283" i="16" s="1"/>
  <c r="D351" i="16" l="1"/>
  <c r="S454" i="16"/>
  <c r="Q283" i="16"/>
  <c r="B455" i="16"/>
  <c r="C455" i="16" s="1"/>
  <c r="B352" i="16"/>
  <c r="C352" i="16" s="1"/>
  <c r="S351" i="16"/>
  <c r="T282" i="16"/>
  <c r="U282" i="16" s="1"/>
  <c r="R282" i="16"/>
  <c r="F284" i="16"/>
  <c r="P284" i="16" s="1"/>
  <c r="D352" i="16" l="1"/>
  <c r="B353" i="16"/>
  <c r="C353" i="16" s="1"/>
  <c r="B456" i="16"/>
  <c r="C456" i="16" s="1"/>
  <c r="S352" i="16"/>
  <c r="Q284" i="16"/>
  <c r="S455" i="16"/>
  <c r="T283" i="16"/>
  <c r="U283" i="16" s="1"/>
  <c r="R283" i="16"/>
  <c r="F285" i="16"/>
  <c r="P285" i="16" s="1"/>
  <c r="D353" i="16" l="1"/>
  <c r="T284" i="16"/>
  <c r="U284" i="16" s="1"/>
  <c r="R284" i="16"/>
  <c r="Q285" i="16"/>
  <c r="S456" i="16"/>
  <c r="B354" i="16"/>
  <c r="C354" i="16" s="1"/>
  <c r="B457" i="16"/>
  <c r="C457" i="16" s="1"/>
  <c r="S353" i="16"/>
  <c r="F286" i="16"/>
  <c r="P286" i="16" s="1"/>
  <c r="D354" i="16" l="1"/>
  <c r="T285" i="16"/>
  <c r="U285" i="16" s="1"/>
  <c r="R285" i="16"/>
  <c r="S457" i="16"/>
  <c r="Q286" i="16"/>
  <c r="B458" i="16"/>
  <c r="C458" i="16" s="1"/>
  <c r="B355" i="16"/>
  <c r="C355" i="16" s="1"/>
  <c r="S354" i="16"/>
  <c r="F287" i="16"/>
  <c r="P287" i="16" s="1"/>
  <c r="Q287" i="16" s="1"/>
  <c r="D355" i="16" l="1"/>
  <c r="T286" i="16"/>
  <c r="U286" i="16" s="1"/>
  <c r="R286" i="16"/>
  <c r="S458" i="16"/>
  <c r="T287" i="16"/>
  <c r="U287" i="16" s="1"/>
  <c r="R287" i="16"/>
  <c r="B459" i="16"/>
  <c r="C459" i="16" s="1"/>
  <c r="B356" i="16"/>
  <c r="C356" i="16" s="1"/>
  <c r="S355" i="16"/>
  <c r="F288" i="16"/>
  <c r="P288" i="16" s="1"/>
  <c r="D356" i="16" l="1"/>
  <c r="Q288" i="16"/>
  <c r="S459" i="16"/>
  <c r="B357" i="16"/>
  <c r="C357" i="16" s="1"/>
  <c r="B460" i="16"/>
  <c r="C460" i="16" s="1"/>
  <c r="S356" i="16"/>
  <c r="F289" i="16"/>
  <c r="P289" i="16" s="1"/>
  <c r="Q289" i="16" s="1"/>
  <c r="D357" i="16" l="1"/>
  <c r="B358" i="16"/>
  <c r="C358" i="16" s="1"/>
  <c r="B461" i="16"/>
  <c r="C461" i="16" s="1"/>
  <c r="S357" i="16"/>
  <c r="T289" i="16"/>
  <c r="U289" i="16" s="1"/>
  <c r="R289" i="16"/>
  <c r="S460" i="16"/>
  <c r="T288" i="16"/>
  <c r="U288" i="16" s="1"/>
  <c r="R288" i="16"/>
  <c r="F290" i="16"/>
  <c r="P290" i="16" s="1"/>
  <c r="D358" i="16" l="1"/>
  <c r="S461" i="16"/>
  <c r="Q290" i="16"/>
  <c r="B462" i="16"/>
  <c r="C462" i="16" s="1"/>
  <c r="B359" i="16"/>
  <c r="C359" i="16" s="1"/>
  <c r="S358" i="16"/>
  <c r="F291" i="16"/>
  <c r="P291" i="16" s="1"/>
  <c r="D359" i="16" l="1"/>
  <c r="S462" i="16"/>
  <c r="Q291" i="16"/>
  <c r="B463" i="16"/>
  <c r="C463" i="16" s="1"/>
  <c r="B360" i="16"/>
  <c r="C360" i="16" s="1"/>
  <c r="S359" i="16"/>
  <c r="T290" i="16"/>
  <c r="U290" i="16" s="1"/>
  <c r="R290" i="16"/>
  <c r="F292" i="16"/>
  <c r="P292" i="16" s="1"/>
  <c r="D360" i="16" l="1"/>
  <c r="T291" i="16"/>
  <c r="U291" i="16" s="1"/>
  <c r="R291" i="16"/>
  <c r="S463" i="16"/>
  <c r="Q292" i="16"/>
  <c r="B361" i="16"/>
  <c r="C361" i="16" s="1"/>
  <c r="B464" i="16"/>
  <c r="C464" i="16" s="1"/>
  <c r="S360" i="16"/>
  <c r="F293" i="16"/>
  <c r="P293" i="16" s="1"/>
  <c r="D361" i="16" l="1"/>
  <c r="T292" i="16"/>
  <c r="U292" i="16" s="1"/>
  <c r="R292" i="16"/>
  <c r="S464" i="16"/>
  <c r="Q293" i="16"/>
  <c r="B465" i="16"/>
  <c r="C465" i="16" s="1"/>
  <c r="B362" i="16"/>
  <c r="C362" i="16" s="1"/>
  <c r="S361" i="16"/>
  <c r="F294" i="16"/>
  <c r="P294" i="16" s="1"/>
  <c r="D362" i="16" l="1"/>
  <c r="S465" i="16"/>
  <c r="B466" i="16"/>
  <c r="C466" i="16" s="1"/>
  <c r="B363" i="16"/>
  <c r="C363" i="16" s="1"/>
  <c r="S362" i="16"/>
  <c r="Q294" i="16"/>
  <c r="T293" i="16"/>
  <c r="U293" i="16" s="1"/>
  <c r="R293" i="16"/>
  <c r="F295" i="16"/>
  <c r="P295" i="16" s="1"/>
  <c r="D363" i="16" l="1"/>
  <c r="T294" i="16"/>
  <c r="U294" i="16" s="1"/>
  <c r="R294" i="16"/>
  <c r="S466" i="16"/>
  <c r="Q295" i="16"/>
  <c r="B467" i="16"/>
  <c r="C467" i="16" s="1"/>
  <c r="B364" i="16"/>
  <c r="C364" i="16" s="1"/>
  <c r="S363" i="16"/>
  <c r="F296" i="16"/>
  <c r="P296" i="16" s="1"/>
  <c r="D364" i="16" l="1"/>
  <c r="Q296" i="16"/>
  <c r="B365" i="16"/>
  <c r="C365" i="16" s="1"/>
  <c r="B468" i="16"/>
  <c r="C468" i="16" s="1"/>
  <c r="S364" i="16"/>
  <c r="T295" i="16"/>
  <c r="U295" i="16" s="1"/>
  <c r="R295" i="16"/>
  <c r="S467" i="16"/>
  <c r="F297" i="16"/>
  <c r="P297" i="16" s="1"/>
  <c r="D365" i="16" l="1"/>
  <c r="Q297" i="16"/>
  <c r="B366" i="16"/>
  <c r="C366" i="16" s="1"/>
  <c r="B469" i="16"/>
  <c r="C469" i="16" s="1"/>
  <c r="S365" i="16"/>
  <c r="S468" i="16"/>
  <c r="T296" i="16"/>
  <c r="U296" i="16" s="1"/>
  <c r="R296" i="16"/>
  <c r="F298" i="16"/>
  <c r="P298" i="16" s="1"/>
  <c r="D366" i="16" l="1"/>
  <c r="B470" i="16"/>
  <c r="C470" i="16" s="1"/>
  <c r="B367" i="16"/>
  <c r="C367" i="16" s="1"/>
  <c r="S366" i="16"/>
  <c r="S469" i="16"/>
  <c r="Q298" i="16"/>
  <c r="T297" i="16"/>
  <c r="U297" i="16" s="1"/>
  <c r="R297" i="16"/>
  <c r="F299" i="16"/>
  <c r="P299" i="16" s="1"/>
  <c r="D367" i="16" l="1"/>
  <c r="Q299" i="16"/>
  <c r="B368" i="16"/>
  <c r="C368" i="16" s="1"/>
  <c r="B471" i="16"/>
  <c r="C471" i="16" s="1"/>
  <c r="S367" i="16"/>
  <c r="T298" i="16"/>
  <c r="U298" i="16" s="1"/>
  <c r="R298" i="16"/>
  <c r="S470" i="16"/>
  <c r="F300" i="16"/>
  <c r="P300" i="16" s="1"/>
  <c r="D368" i="16" l="1"/>
  <c r="Q300" i="16"/>
  <c r="B369" i="16"/>
  <c r="C369" i="16" s="1"/>
  <c r="B472" i="16"/>
  <c r="C472" i="16" s="1"/>
  <c r="S368" i="16"/>
  <c r="S471" i="16"/>
  <c r="T299" i="16"/>
  <c r="U299" i="16" s="1"/>
  <c r="R299" i="16"/>
  <c r="F301" i="16"/>
  <c r="P301" i="16" s="1"/>
  <c r="D369" i="16" l="1"/>
  <c r="S472" i="16"/>
  <c r="Q301" i="16"/>
  <c r="B370" i="16"/>
  <c r="C370" i="16" s="1"/>
  <c r="B473" i="16"/>
  <c r="C473" i="16" s="1"/>
  <c r="S369" i="16"/>
  <c r="T300" i="16"/>
  <c r="U300" i="16" s="1"/>
  <c r="R300" i="16"/>
  <c r="F302" i="16"/>
  <c r="P302" i="16" s="1"/>
  <c r="D370" i="16" l="1"/>
  <c r="Q302" i="16"/>
  <c r="S473" i="16"/>
  <c r="B474" i="16"/>
  <c r="C474" i="16" s="1"/>
  <c r="B371" i="16"/>
  <c r="C371" i="16" s="1"/>
  <c r="S370" i="16"/>
  <c r="T301" i="16"/>
  <c r="U301" i="16" s="1"/>
  <c r="R301" i="16"/>
  <c r="F303" i="16"/>
  <c r="P303" i="16" s="1"/>
  <c r="D371" i="16" l="1"/>
  <c r="B372" i="16"/>
  <c r="C372" i="16" s="1"/>
  <c r="B475" i="16"/>
  <c r="C475" i="16" s="1"/>
  <c r="S371" i="16"/>
  <c r="Q303" i="16"/>
  <c r="S474" i="16"/>
  <c r="T302" i="16"/>
  <c r="U302" i="16" s="1"/>
  <c r="R302" i="16"/>
  <c r="F304" i="16"/>
  <c r="P304" i="16" s="1"/>
  <c r="D372" i="16" l="1"/>
  <c r="B373" i="16"/>
  <c r="C373" i="16" s="1"/>
  <c r="B476" i="16"/>
  <c r="C476" i="16" s="1"/>
  <c r="S372" i="16"/>
  <c r="Q304" i="16"/>
  <c r="T303" i="16"/>
  <c r="U303" i="16" s="1"/>
  <c r="R303" i="16"/>
  <c r="S475" i="16"/>
  <c r="F305" i="16"/>
  <c r="P305" i="16" s="1"/>
  <c r="D373" i="16" l="1"/>
  <c r="T304" i="16"/>
  <c r="U304" i="16" s="1"/>
  <c r="R304" i="16"/>
  <c r="S476" i="16"/>
  <c r="Q305" i="16"/>
  <c r="B374" i="16"/>
  <c r="C374" i="16" s="1"/>
  <c r="B477" i="16"/>
  <c r="C477" i="16" s="1"/>
  <c r="S373" i="16"/>
  <c r="F306" i="16"/>
  <c r="P306" i="16" s="1"/>
  <c r="D374" i="16" l="1"/>
  <c r="Q306" i="16"/>
  <c r="B375" i="16"/>
  <c r="C375" i="16" s="1"/>
  <c r="B478" i="16"/>
  <c r="C478" i="16" s="1"/>
  <c r="S374" i="16"/>
  <c r="T305" i="16"/>
  <c r="U305" i="16" s="1"/>
  <c r="R305" i="16"/>
  <c r="S477" i="16"/>
  <c r="F307" i="16"/>
  <c r="P307" i="16" s="1"/>
  <c r="D375" i="16" l="1"/>
  <c r="S478" i="16"/>
  <c r="Q307" i="16"/>
  <c r="B479" i="16"/>
  <c r="C479" i="16" s="1"/>
  <c r="B376" i="16"/>
  <c r="C376" i="16" s="1"/>
  <c r="S375" i="16"/>
  <c r="T306" i="16"/>
  <c r="U306" i="16" s="1"/>
  <c r="R306" i="16"/>
  <c r="F308" i="16"/>
  <c r="P308" i="16" s="1"/>
  <c r="Q308" i="16" s="1"/>
  <c r="D376" i="16" l="1"/>
  <c r="S479" i="16"/>
  <c r="B480" i="16"/>
  <c r="C480" i="16" s="1"/>
  <c r="B377" i="16"/>
  <c r="C377" i="16" s="1"/>
  <c r="S376" i="16"/>
  <c r="T308" i="16"/>
  <c r="U308" i="16" s="1"/>
  <c r="R308" i="16"/>
  <c r="T307" i="16"/>
  <c r="U307" i="16" s="1"/>
  <c r="R307" i="16"/>
  <c r="F309" i="16"/>
  <c r="P309" i="16" s="1"/>
  <c r="D377" i="16" l="1"/>
  <c r="B378" i="16"/>
  <c r="C378" i="16" s="1"/>
  <c r="B481" i="16"/>
  <c r="C481" i="16" s="1"/>
  <c r="S377" i="16"/>
  <c r="Q309" i="16"/>
  <c r="S480" i="16"/>
  <c r="F310" i="16"/>
  <c r="P310" i="16" s="1"/>
  <c r="Q310" i="16" s="1"/>
  <c r="D378" i="16" l="1"/>
  <c r="T310" i="16"/>
  <c r="U310" i="16" s="1"/>
  <c r="R310" i="16"/>
  <c r="T309" i="16"/>
  <c r="U309" i="16" s="1"/>
  <c r="R309" i="16"/>
  <c r="B482" i="16"/>
  <c r="C482" i="16" s="1"/>
  <c r="B379" i="16"/>
  <c r="C379" i="16" s="1"/>
  <c r="S378" i="16"/>
  <c r="S481" i="16"/>
  <c r="F311" i="16"/>
  <c r="P311" i="16" s="1"/>
  <c r="D379" i="16" l="1"/>
  <c r="B483" i="16"/>
  <c r="C483" i="16" s="1"/>
  <c r="B380" i="16"/>
  <c r="C380" i="16" s="1"/>
  <c r="S379" i="16"/>
  <c r="Q311" i="16"/>
  <c r="S482" i="16"/>
  <c r="F312" i="16"/>
  <c r="P312" i="16" s="1"/>
  <c r="D380" i="16" l="1"/>
  <c r="T311" i="16"/>
  <c r="U311" i="16" s="1"/>
  <c r="R311" i="16"/>
  <c r="Q312" i="16"/>
  <c r="S483" i="16"/>
  <c r="B381" i="16"/>
  <c r="C381" i="16" s="1"/>
  <c r="B484" i="16"/>
  <c r="C484" i="16" s="1"/>
  <c r="S380" i="16"/>
  <c r="F313" i="16"/>
  <c r="P313" i="16" s="1"/>
  <c r="D381" i="16" l="1"/>
  <c r="S484" i="16"/>
  <c r="Q313" i="16"/>
  <c r="T312" i="16"/>
  <c r="U312" i="16" s="1"/>
  <c r="R312" i="16"/>
  <c r="B382" i="16"/>
  <c r="C382" i="16" s="1"/>
  <c r="B485" i="16"/>
  <c r="C485" i="16" s="1"/>
  <c r="S381" i="16"/>
  <c r="F314" i="16"/>
  <c r="P314" i="16" s="1"/>
  <c r="D382" i="16" l="1"/>
  <c r="D383" i="16" s="1"/>
  <c r="D384" i="16" s="1"/>
  <c r="D385" i="16" s="1"/>
  <c r="D386" i="16" s="1"/>
  <c r="D387" i="16" s="1"/>
  <c r="D388" i="16" s="1"/>
  <c r="D389" i="16" s="1"/>
  <c r="D390" i="16" s="1"/>
  <c r="D391" i="16" s="1"/>
  <c r="D392" i="16" s="1"/>
  <c r="D393" i="16" s="1"/>
  <c r="D394" i="16" s="1"/>
  <c r="D395" i="16" s="1"/>
  <c r="D396" i="16" s="1"/>
  <c r="D397" i="16" s="1"/>
  <c r="D398" i="16" s="1"/>
  <c r="D399" i="16" s="1"/>
  <c r="D400" i="16" s="1"/>
  <c r="D401" i="16" s="1"/>
  <c r="D402" i="16" s="1"/>
  <c r="D403" i="16" s="1"/>
  <c r="D404" i="16" s="1"/>
  <c r="D405" i="16" s="1"/>
  <c r="D406" i="16" s="1"/>
  <c r="D407" i="16" s="1"/>
  <c r="D408" i="16" s="1"/>
  <c r="D409" i="16" s="1"/>
  <c r="D410" i="16" s="1"/>
  <c r="D411" i="16" s="1"/>
  <c r="D412" i="16" s="1"/>
  <c r="D413" i="16" s="1"/>
  <c r="D414" i="16" s="1"/>
  <c r="D415" i="16" s="1"/>
  <c r="D416" i="16" s="1"/>
  <c r="D417" i="16" s="1"/>
  <c r="D418" i="16" s="1"/>
  <c r="D419" i="16" s="1"/>
  <c r="D420" i="16" s="1"/>
  <c r="D421" i="16" s="1"/>
  <c r="D422" i="16" s="1"/>
  <c r="D423" i="16" s="1"/>
  <c r="D424" i="16" s="1"/>
  <c r="D425" i="16" s="1"/>
  <c r="D426" i="16" s="1"/>
  <c r="D427" i="16" s="1"/>
  <c r="D428" i="16" s="1"/>
  <c r="D429" i="16" s="1"/>
  <c r="D430" i="16" s="1"/>
  <c r="D431" i="16" s="1"/>
  <c r="D432" i="16" s="1"/>
  <c r="D433" i="16" s="1"/>
  <c r="D434" i="16" s="1"/>
  <c r="D435" i="16" s="1"/>
  <c r="D436" i="16" s="1"/>
  <c r="D437" i="16" s="1"/>
  <c r="D438" i="16" s="1"/>
  <c r="D439" i="16" s="1"/>
  <c r="D440" i="16" s="1"/>
  <c r="D441" i="16" s="1"/>
  <c r="D442" i="16" s="1"/>
  <c r="D443" i="16" s="1"/>
  <c r="D444" i="16" s="1"/>
  <c r="D445" i="16" s="1"/>
  <c r="D446" i="16" s="1"/>
  <c r="D447" i="16" s="1"/>
  <c r="D448" i="16" s="1"/>
  <c r="D449" i="16" s="1"/>
  <c r="D450" i="16" s="1"/>
  <c r="D451" i="16" s="1"/>
  <c r="D452" i="16" s="1"/>
  <c r="D453" i="16" s="1"/>
  <c r="D454" i="16" s="1"/>
  <c r="D455" i="16" s="1"/>
  <c r="D456" i="16" s="1"/>
  <c r="D457" i="16" s="1"/>
  <c r="D458" i="16" s="1"/>
  <c r="D459" i="16" s="1"/>
  <c r="D460" i="16" s="1"/>
  <c r="D461" i="16" s="1"/>
  <c r="D462" i="16" s="1"/>
  <c r="D463" i="16" s="1"/>
  <c r="D464" i="16" s="1"/>
  <c r="D465" i="16" s="1"/>
  <c r="D466" i="16" s="1"/>
  <c r="D467" i="16" s="1"/>
  <c r="D468" i="16" s="1"/>
  <c r="D469" i="16" s="1"/>
  <c r="D470" i="16" s="1"/>
  <c r="D471" i="16" s="1"/>
  <c r="D472" i="16" s="1"/>
  <c r="D473" i="16" s="1"/>
  <c r="D474" i="16" s="1"/>
  <c r="D475" i="16" s="1"/>
  <c r="D476" i="16" s="1"/>
  <c r="D477" i="16" s="1"/>
  <c r="D478" i="16" s="1"/>
  <c r="D479" i="16" s="1"/>
  <c r="D480" i="16" s="1"/>
  <c r="D481" i="16" s="1"/>
  <c r="D482" i="16" s="1"/>
  <c r="D483" i="16" s="1"/>
  <c r="D484" i="16" s="1"/>
  <c r="D485" i="16" s="1"/>
  <c r="D486" i="16" s="1"/>
  <c r="D487" i="16" s="1"/>
  <c r="D488" i="16" s="1"/>
  <c r="D489" i="16" s="1"/>
  <c r="D490" i="16" s="1"/>
  <c r="D491" i="16" s="1"/>
  <c r="D492" i="16" s="1"/>
  <c r="D493" i="16" s="1"/>
  <c r="D494" i="16" s="1"/>
  <c r="D495" i="16" s="1"/>
  <c r="D496" i="16" s="1"/>
  <c r="D497" i="16" s="1"/>
  <c r="D498" i="16" s="1"/>
  <c r="D499" i="16" s="1"/>
  <c r="D500" i="16" s="1"/>
  <c r="D501" i="16" s="1"/>
  <c r="D502" i="16" s="1"/>
  <c r="D503" i="16" s="1"/>
  <c r="D504" i="16" s="1"/>
  <c r="D505" i="16" s="1"/>
  <c r="D506" i="16" s="1"/>
  <c r="D507" i="16" s="1"/>
  <c r="D508" i="16" s="1"/>
  <c r="D509" i="16" s="1"/>
  <c r="D510" i="16" s="1"/>
  <c r="D511" i="16" s="1"/>
  <c r="D512" i="16" s="1"/>
  <c r="D513" i="16" s="1"/>
  <c r="D514" i="16" s="1"/>
  <c r="D515" i="16" s="1"/>
  <c r="D516" i="16" s="1"/>
  <c r="D517" i="16" s="1"/>
  <c r="D518" i="16" s="1"/>
  <c r="D519" i="16" s="1"/>
  <c r="D520" i="16" s="1"/>
  <c r="D521" i="16" s="1"/>
  <c r="D522" i="16" s="1"/>
  <c r="D523" i="16" s="1"/>
  <c r="D524" i="16" s="1"/>
  <c r="D525" i="16" s="1"/>
  <c r="D526" i="16" s="1"/>
  <c r="D527" i="16" s="1"/>
  <c r="D528" i="16" s="1"/>
  <c r="D529" i="16" s="1"/>
  <c r="D530" i="16" s="1"/>
  <c r="D531" i="16" s="1"/>
  <c r="D532" i="16" s="1"/>
  <c r="D533" i="16" s="1"/>
  <c r="D534" i="16" s="1"/>
  <c r="D535" i="16" s="1"/>
  <c r="D536" i="16" s="1"/>
  <c r="D537" i="16" s="1"/>
  <c r="D538" i="16" s="1"/>
  <c r="D539" i="16" s="1"/>
  <c r="D540" i="16" s="1"/>
  <c r="D541" i="16" s="1"/>
  <c r="D542" i="16" s="1"/>
  <c r="D543" i="16" s="1"/>
  <c r="D544" i="16" s="1"/>
  <c r="D545" i="16" s="1"/>
  <c r="D546" i="16" s="1"/>
  <c r="D547" i="16" s="1"/>
  <c r="D548" i="16" s="1"/>
  <c r="D549" i="16" s="1"/>
  <c r="D550" i="16" s="1"/>
  <c r="D551" i="16" s="1"/>
  <c r="D552" i="16" s="1"/>
  <c r="D553" i="16" s="1"/>
  <c r="D554" i="16" s="1"/>
  <c r="D555" i="16" s="1"/>
  <c r="D556" i="16" s="1"/>
  <c r="D557" i="16" s="1"/>
  <c r="D558" i="16" s="1"/>
  <c r="D559" i="16" s="1"/>
  <c r="D560" i="16" s="1"/>
  <c r="D561" i="16" s="1"/>
  <c r="D562" i="16" s="1"/>
  <c r="D563" i="16" s="1"/>
  <c r="D564" i="16" s="1"/>
  <c r="D565" i="16" s="1"/>
  <c r="D566" i="16" s="1"/>
  <c r="D567" i="16" s="1"/>
  <c r="D568" i="16" s="1"/>
  <c r="D569" i="16" s="1"/>
  <c r="D570" i="16" s="1"/>
  <c r="D571" i="16" s="1"/>
  <c r="D572" i="16" s="1"/>
  <c r="D573" i="16" s="1"/>
  <c r="D574" i="16" s="1"/>
  <c r="D575" i="16" s="1"/>
  <c r="D576" i="16" s="1"/>
  <c r="D577" i="16" s="1"/>
  <c r="D578" i="16" s="1"/>
  <c r="D579" i="16" s="1"/>
  <c r="D580" i="16" s="1"/>
  <c r="D581" i="16" s="1"/>
  <c r="D582" i="16" s="1"/>
  <c r="D583" i="16" s="1"/>
  <c r="D584" i="16" s="1"/>
  <c r="D585" i="16" s="1"/>
  <c r="D586" i="16" s="1"/>
  <c r="D587" i="16" s="1"/>
  <c r="D588" i="16" s="1"/>
  <c r="D589" i="16" s="1"/>
  <c r="D590" i="16" s="1"/>
  <c r="D591" i="16" s="1"/>
  <c r="D592" i="16" s="1"/>
  <c r="D593" i="16" s="1"/>
  <c r="D594" i="16" s="1"/>
  <c r="D595" i="16" s="1"/>
  <c r="D596" i="16" s="1"/>
  <c r="D597" i="16" s="1"/>
  <c r="D598" i="16" s="1"/>
  <c r="D599" i="16" s="1"/>
  <c r="D600" i="16" s="1"/>
  <c r="D601" i="16" s="1"/>
  <c r="D602" i="16" s="1"/>
  <c r="D603" i="16" s="1"/>
  <c r="D604" i="16" s="1"/>
  <c r="D605" i="16" s="1"/>
  <c r="D606" i="16" s="1"/>
  <c r="D607" i="16" s="1"/>
  <c r="D608" i="16" s="1"/>
  <c r="D609" i="16" s="1"/>
  <c r="D610" i="16" s="1"/>
  <c r="D611" i="16" s="1"/>
  <c r="D612" i="16" s="1"/>
  <c r="D613" i="16" s="1"/>
  <c r="D614" i="16" s="1"/>
  <c r="D615" i="16" s="1"/>
  <c r="D616" i="16" s="1"/>
  <c r="D617" i="16" s="1"/>
  <c r="D618" i="16" s="1"/>
  <c r="D619" i="16" s="1"/>
  <c r="D620" i="16" s="1"/>
  <c r="D621" i="16" s="1"/>
  <c r="D622" i="16" s="1"/>
  <c r="D623" i="16" s="1"/>
  <c r="D624" i="16" s="1"/>
  <c r="D625" i="16" s="1"/>
  <c r="D626" i="16" s="1"/>
  <c r="D627" i="16" s="1"/>
  <c r="D628" i="16" s="1"/>
  <c r="D629" i="16" s="1"/>
  <c r="D630" i="16" s="1"/>
  <c r="D631" i="16" s="1"/>
  <c r="D632" i="16" s="1"/>
  <c r="D633" i="16" s="1"/>
  <c r="D634" i="16" s="1"/>
  <c r="D635" i="16" s="1"/>
  <c r="D636" i="16" s="1"/>
  <c r="D637" i="16" s="1"/>
  <c r="D638" i="16" s="1"/>
  <c r="D639" i="16" s="1"/>
  <c r="D640" i="16" s="1"/>
  <c r="D641" i="16" s="1"/>
  <c r="D642" i="16" s="1"/>
  <c r="D643" i="16" s="1"/>
  <c r="D644" i="16" s="1"/>
  <c r="D645" i="16" s="1"/>
  <c r="D646" i="16" s="1"/>
  <c r="D647" i="16" s="1"/>
  <c r="D648" i="16" s="1"/>
  <c r="D649" i="16" s="1"/>
  <c r="D650" i="16" s="1"/>
  <c r="D651" i="16" s="1"/>
  <c r="D652" i="16" s="1"/>
  <c r="D653" i="16" s="1"/>
  <c r="D654" i="16" s="1"/>
  <c r="D655" i="16" s="1"/>
  <c r="D656" i="16" s="1"/>
  <c r="D657" i="16" s="1"/>
  <c r="D658" i="16" s="1"/>
  <c r="D659" i="16" s="1"/>
  <c r="D660" i="16" s="1"/>
  <c r="D661" i="16" s="1"/>
  <c r="D662" i="16" s="1"/>
  <c r="D663" i="16" s="1"/>
  <c r="D664" i="16" s="1"/>
  <c r="D665" i="16" s="1"/>
  <c r="D666" i="16" s="1"/>
  <c r="D667" i="16" s="1"/>
  <c r="D668" i="16" s="1"/>
  <c r="D669" i="16" s="1"/>
  <c r="D670" i="16" s="1"/>
  <c r="D671" i="16" s="1"/>
  <c r="D672" i="16" s="1"/>
  <c r="D673" i="16" s="1"/>
  <c r="D674" i="16" s="1"/>
  <c r="D675" i="16" s="1"/>
  <c r="D676" i="16" s="1"/>
  <c r="D677" i="16" s="1"/>
  <c r="D678" i="16" s="1"/>
  <c r="D679" i="16" s="1"/>
  <c r="D680" i="16" s="1"/>
  <c r="D681" i="16" s="1"/>
  <c r="D682" i="16" s="1"/>
  <c r="D683" i="16" s="1"/>
  <c r="D684" i="16" s="1"/>
  <c r="D685" i="16" s="1"/>
  <c r="D686" i="16" s="1"/>
  <c r="D687" i="16" s="1"/>
  <c r="D688" i="16" s="1"/>
  <c r="D689" i="16" s="1"/>
  <c r="D690" i="16" s="1"/>
  <c r="D691" i="16" s="1"/>
  <c r="D692" i="16" s="1"/>
  <c r="D693" i="16" s="1"/>
  <c r="D694" i="16" s="1"/>
  <c r="D695" i="16" s="1"/>
  <c r="D696" i="16" s="1"/>
  <c r="D697" i="16" s="1"/>
  <c r="D698" i="16" s="1"/>
  <c r="D699" i="16" s="1"/>
  <c r="D700" i="16" s="1"/>
  <c r="D701" i="16" s="1"/>
  <c r="D702" i="16" s="1"/>
  <c r="D703" i="16" s="1"/>
  <c r="D704" i="16" s="1"/>
  <c r="D705" i="16" s="1"/>
  <c r="D706" i="16" s="1"/>
  <c r="D707" i="16" s="1"/>
  <c r="D708" i="16" s="1"/>
  <c r="D709" i="16" s="1"/>
  <c r="D710" i="16" s="1"/>
  <c r="D711" i="16" s="1"/>
  <c r="D712" i="16" s="1"/>
  <c r="D713" i="16" s="1"/>
  <c r="D714" i="16" s="1"/>
  <c r="D715" i="16" s="1"/>
  <c r="D716" i="16" s="1"/>
  <c r="D717" i="16" s="1"/>
  <c r="D718" i="16" s="1"/>
  <c r="D719" i="16" s="1"/>
  <c r="D720" i="16" s="1"/>
  <c r="D721" i="16" s="1"/>
  <c r="D722" i="16" s="1"/>
  <c r="D723" i="16" s="1"/>
  <c r="D724" i="16" s="1"/>
  <c r="D725" i="16" s="1"/>
  <c r="D726" i="16" s="1"/>
  <c r="D727" i="16" s="1"/>
  <c r="D728" i="16" s="1"/>
  <c r="D729" i="16" s="1"/>
  <c r="D730" i="16" s="1"/>
  <c r="D731" i="16" s="1"/>
  <c r="D732" i="16" s="1"/>
  <c r="D733" i="16" s="1"/>
  <c r="D734" i="16" s="1"/>
  <c r="D735" i="16" s="1"/>
  <c r="D736" i="16" s="1"/>
  <c r="D737" i="16" s="1"/>
  <c r="D738" i="16" s="1"/>
  <c r="D739" i="16" s="1"/>
  <c r="D740" i="16" s="1"/>
  <c r="D741" i="16" s="1"/>
  <c r="D742" i="16" s="1"/>
  <c r="D743" i="16" s="1"/>
  <c r="D744" i="16" s="1"/>
  <c r="D745" i="16" s="1"/>
  <c r="D746" i="16" s="1"/>
  <c r="D747" i="16" s="1"/>
  <c r="D748" i="16" s="1"/>
  <c r="D749" i="16" s="1"/>
  <c r="D750" i="16" s="1"/>
  <c r="D751" i="16" s="1"/>
  <c r="D752" i="16" s="1"/>
  <c r="D753" i="16" s="1"/>
  <c r="D754" i="16" s="1"/>
  <c r="D755" i="16" s="1"/>
  <c r="D756" i="16" s="1"/>
  <c r="D757" i="16" s="1"/>
  <c r="D758" i="16" s="1"/>
  <c r="Q314" i="16"/>
  <c r="B486" i="16"/>
  <c r="C486" i="16" s="1"/>
  <c r="S382" i="16"/>
  <c r="S485" i="16"/>
  <c r="T313" i="16"/>
  <c r="U313" i="16" s="1"/>
  <c r="R313" i="16"/>
  <c r="F315" i="16"/>
  <c r="P315" i="16" s="1"/>
  <c r="Q315" i="16" l="1"/>
  <c r="T314" i="16"/>
  <c r="U314" i="16" s="1"/>
  <c r="R314" i="16"/>
  <c r="S486" i="16"/>
  <c r="F316" i="16"/>
  <c r="P316" i="16" s="1"/>
  <c r="Q316" i="16" l="1"/>
  <c r="T315" i="16"/>
  <c r="U315" i="16" s="1"/>
  <c r="R315" i="16"/>
  <c r="F317" i="16"/>
  <c r="P317" i="16" s="1"/>
  <c r="Q317" i="16" l="1"/>
  <c r="T316" i="16"/>
  <c r="U316" i="16" s="1"/>
  <c r="R316" i="16"/>
  <c r="F318" i="16"/>
  <c r="P318" i="16" s="1"/>
  <c r="Q318" i="16" s="1"/>
  <c r="T317" i="16" l="1"/>
  <c r="U317" i="16" s="1"/>
  <c r="R317" i="16"/>
  <c r="T318" i="16"/>
  <c r="U318" i="16" s="1"/>
  <c r="R318" i="16"/>
  <c r="F319" i="16"/>
  <c r="P319" i="16" s="1"/>
  <c r="Q319" i="16" l="1"/>
  <c r="F320" i="16"/>
  <c r="P320" i="16" s="1"/>
  <c r="Q320" i="16" l="1"/>
  <c r="T319" i="16"/>
  <c r="U319" i="16" s="1"/>
  <c r="R319" i="16"/>
  <c r="F321" i="16"/>
  <c r="P321" i="16" s="1"/>
  <c r="Q321" i="16" l="1"/>
  <c r="T320" i="16"/>
  <c r="U320" i="16" s="1"/>
  <c r="R320" i="16"/>
  <c r="F322" i="16"/>
  <c r="P322" i="16" s="1"/>
  <c r="Q322" i="16" l="1"/>
  <c r="T321" i="16"/>
  <c r="U321" i="16" s="1"/>
  <c r="R321" i="16"/>
  <c r="F323" i="16"/>
  <c r="P323" i="16" s="1"/>
  <c r="Q323" i="16" s="1"/>
  <c r="T323" i="16" l="1"/>
  <c r="U323" i="16" s="1"/>
  <c r="R323" i="16"/>
  <c r="T322" i="16"/>
  <c r="U322" i="16" s="1"/>
  <c r="R322" i="16"/>
  <c r="F324" i="16"/>
  <c r="P324" i="16" s="1"/>
  <c r="Q324" i="16" s="1"/>
  <c r="T324" i="16" l="1"/>
  <c r="U324" i="16" s="1"/>
  <c r="R324" i="16"/>
  <c r="F325" i="16"/>
  <c r="P325" i="16" s="1"/>
  <c r="Q325" i="16" s="1"/>
  <c r="T325" i="16" l="1"/>
  <c r="U325" i="16" s="1"/>
  <c r="R325" i="16"/>
  <c r="F326" i="16"/>
  <c r="P326" i="16" s="1"/>
  <c r="Q326" i="16" s="1"/>
  <c r="T326" i="16" l="1"/>
  <c r="U326" i="16" s="1"/>
  <c r="R326" i="16"/>
  <c r="F327" i="16"/>
  <c r="P327" i="16" s="1"/>
  <c r="Q327" i="16" s="1"/>
  <c r="T327" i="16" l="1"/>
  <c r="U327" i="16" s="1"/>
  <c r="R327" i="16"/>
  <c r="F328" i="16"/>
  <c r="P328" i="16" s="1"/>
  <c r="Q328" i="16" s="1"/>
  <c r="T328" i="16" l="1"/>
  <c r="U328" i="16" s="1"/>
  <c r="R328" i="16"/>
  <c r="F329" i="16"/>
  <c r="P329" i="16" s="1"/>
  <c r="Q329" i="16" s="1"/>
  <c r="T329" i="16" l="1"/>
  <c r="U329" i="16" s="1"/>
  <c r="R329" i="16"/>
  <c r="F330" i="16"/>
  <c r="P330" i="16" s="1"/>
  <c r="Q330" i="16" s="1"/>
  <c r="T330" i="16" l="1"/>
  <c r="U330" i="16" s="1"/>
  <c r="R330" i="16"/>
  <c r="F331" i="16"/>
  <c r="P331" i="16" s="1"/>
  <c r="Q331" i="16" s="1"/>
  <c r="T331" i="16" l="1"/>
  <c r="U331" i="16" s="1"/>
  <c r="R331" i="16"/>
  <c r="F332" i="16"/>
  <c r="P332" i="16" s="1"/>
  <c r="Q332" i="16" s="1"/>
  <c r="T332" i="16" l="1"/>
  <c r="U332" i="16" s="1"/>
  <c r="R332" i="16"/>
  <c r="F333" i="16"/>
  <c r="P333" i="16" s="1"/>
  <c r="Q333" i="16" s="1"/>
  <c r="T333" i="16" l="1"/>
  <c r="U333" i="16" s="1"/>
  <c r="R333" i="16"/>
  <c r="F334" i="16"/>
  <c r="P334" i="16" s="1"/>
  <c r="Q334" i="16" s="1"/>
  <c r="T334" i="16" l="1"/>
  <c r="U334" i="16" s="1"/>
  <c r="R334" i="16"/>
  <c r="F335" i="16"/>
  <c r="P335" i="16" s="1"/>
  <c r="Q335" i="16" s="1"/>
  <c r="T335" i="16" l="1"/>
  <c r="U335" i="16" s="1"/>
  <c r="R335" i="16"/>
  <c r="F336" i="16"/>
  <c r="P336" i="16" s="1"/>
  <c r="Q336" i="16" s="1"/>
  <c r="T336" i="16" l="1"/>
  <c r="U336" i="16" s="1"/>
  <c r="R336" i="16"/>
  <c r="F337" i="16"/>
  <c r="P337" i="16" s="1"/>
  <c r="Q337" i="16" s="1"/>
  <c r="T337" i="16" l="1"/>
  <c r="U337" i="16" s="1"/>
  <c r="R337" i="16"/>
  <c r="F338" i="16"/>
  <c r="P338" i="16" s="1"/>
  <c r="Q338" i="16" s="1"/>
  <c r="T338" i="16" l="1"/>
  <c r="U338" i="16" s="1"/>
  <c r="R338" i="16"/>
  <c r="F339" i="16"/>
  <c r="P339" i="16" s="1"/>
  <c r="Q339" i="16" s="1"/>
  <c r="T339" i="16" l="1"/>
  <c r="U339" i="16" s="1"/>
  <c r="R339" i="16"/>
  <c r="F340" i="16"/>
  <c r="P340" i="16" s="1"/>
  <c r="Q340" i="16" s="1"/>
  <c r="T340" i="16" l="1"/>
  <c r="U340" i="16" s="1"/>
  <c r="R340" i="16"/>
  <c r="F341" i="16"/>
  <c r="P341" i="16" s="1"/>
  <c r="Q341" i="16" s="1"/>
  <c r="T341" i="16" l="1"/>
  <c r="U341" i="16" s="1"/>
  <c r="R341" i="16"/>
  <c r="F342" i="16"/>
  <c r="P342" i="16" s="1"/>
  <c r="Q342" i="16" s="1"/>
  <c r="T342" i="16" l="1"/>
  <c r="U342" i="16" s="1"/>
  <c r="R342" i="16"/>
  <c r="F343" i="16"/>
  <c r="P343" i="16" s="1"/>
  <c r="Q343" i="16" s="1"/>
  <c r="T343" i="16" l="1"/>
  <c r="U343" i="16" s="1"/>
  <c r="R343" i="16"/>
  <c r="F344" i="16"/>
  <c r="P344" i="16" s="1"/>
  <c r="Q344" i="16" s="1"/>
  <c r="T344" i="16" l="1"/>
  <c r="U344" i="16" s="1"/>
  <c r="R344" i="16"/>
  <c r="F345" i="16"/>
  <c r="P345" i="16" s="1"/>
  <c r="Q345" i="16" s="1"/>
  <c r="T345" i="16" l="1"/>
  <c r="U345" i="16" s="1"/>
  <c r="R345" i="16"/>
  <c r="F346" i="16"/>
  <c r="P346" i="16" s="1"/>
  <c r="Q346" i="16" s="1"/>
  <c r="T346" i="16" l="1"/>
  <c r="U346" i="16" s="1"/>
  <c r="R346" i="16"/>
  <c r="F347" i="16"/>
  <c r="P347" i="16" s="1"/>
  <c r="Q347" i="16" s="1"/>
  <c r="T347" i="16" l="1"/>
  <c r="U347" i="16" s="1"/>
  <c r="R347" i="16"/>
  <c r="F348" i="16"/>
  <c r="P348" i="16" s="1"/>
  <c r="Q348" i="16" s="1"/>
  <c r="T348" i="16" l="1"/>
  <c r="U348" i="16" s="1"/>
  <c r="R348" i="16"/>
  <c r="F349" i="16"/>
  <c r="P349" i="16" s="1"/>
  <c r="Q349" i="16" s="1"/>
  <c r="T349" i="16" l="1"/>
  <c r="U349" i="16" s="1"/>
  <c r="R349" i="16"/>
  <c r="F350" i="16"/>
  <c r="P350" i="16" s="1"/>
  <c r="Q350" i="16" s="1"/>
  <c r="T350" i="16" l="1"/>
  <c r="U350" i="16" s="1"/>
  <c r="R350" i="16"/>
  <c r="F351" i="16"/>
  <c r="P351" i="16" s="1"/>
  <c r="Q351" i="16" s="1"/>
  <c r="T351" i="16" l="1"/>
  <c r="U351" i="16" s="1"/>
  <c r="R351" i="16"/>
  <c r="F352" i="16"/>
  <c r="P352" i="16" s="1"/>
  <c r="Q352" i="16" s="1"/>
  <c r="T352" i="16" l="1"/>
  <c r="U352" i="16" s="1"/>
  <c r="R352" i="16"/>
  <c r="F353" i="16"/>
  <c r="P353" i="16" s="1"/>
  <c r="Q353" i="16" s="1"/>
  <c r="T353" i="16" l="1"/>
  <c r="U353" i="16" s="1"/>
  <c r="R353" i="16"/>
  <c r="F354" i="16"/>
  <c r="P354" i="16" s="1"/>
  <c r="Q354" i="16" s="1"/>
  <c r="T354" i="16" l="1"/>
  <c r="U354" i="16" s="1"/>
  <c r="R354" i="16"/>
  <c r="F355" i="16"/>
  <c r="P355" i="16" s="1"/>
  <c r="Q355" i="16" s="1"/>
  <c r="T355" i="16" l="1"/>
  <c r="U355" i="16" s="1"/>
  <c r="R355" i="16"/>
  <c r="F356" i="16"/>
  <c r="P356" i="16" s="1"/>
  <c r="Q356" i="16" s="1"/>
  <c r="T356" i="16" l="1"/>
  <c r="U356" i="16" s="1"/>
  <c r="R356" i="16"/>
  <c r="F357" i="16"/>
  <c r="P357" i="16" s="1"/>
  <c r="Q357" i="16" s="1"/>
  <c r="T357" i="16" l="1"/>
  <c r="U357" i="16" s="1"/>
  <c r="R357" i="16"/>
  <c r="F358" i="16"/>
  <c r="P358" i="16" s="1"/>
  <c r="Q358" i="16" s="1"/>
  <c r="T358" i="16" l="1"/>
  <c r="U358" i="16" s="1"/>
  <c r="R358" i="16"/>
  <c r="F359" i="16"/>
  <c r="P359" i="16" s="1"/>
  <c r="Q359" i="16" s="1"/>
  <c r="T359" i="16" l="1"/>
  <c r="U359" i="16" s="1"/>
  <c r="R359" i="16"/>
  <c r="F360" i="16"/>
  <c r="P360" i="16" s="1"/>
  <c r="Q360" i="16" s="1"/>
  <c r="T360" i="16" l="1"/>
  <c r="U360" i="16" s="1"/>
  <c r="R360" i="16"/>
  <c r="F361" i="16"/>
  <c r="P361" i="16" s="1"/>
  <c r="Q361" i="16" s="1"/>
  <c r="T361" i="16" l="1"/>
  <c r="U361" i="16" s="1"/>
  <c r="R361" i="16"/>
  <c r="F362" i="16"/>
  <c r="P362" i="16" s="1"/>
  <c r="Q362" i="16" s="1"/>
  <c r="T362" i="16" l="1"/>
  <c r="U362" i="16" s="1"/>
  <c r="R362" i="16"/>
  <c r="F363" i="16"/>
  <c r="P363" i="16" s="1"/>
  <c r="Q363" i="16" s="1"/>
  <c r="T363" i="16" l="1"/>
  <c r="U363" i="16" s="1"/>
  <c r="R363" i="16"/>
  <c r="F364" i="16"/>
  <c r="P364" i="16" s="1"/>
  <c r="Q364" i="16" s="1"/>
  <c r="T364" i="16" l="1"/>
  <c r="U364" i="16" s="1"/>
  <c r="R364" i="16"/>
  <c r="F365" i="16"/>
  <c r="P365" i="16" s="1"/>
  <c r="Q365" i="16" s="1"/>
  <c r="T365" i="16" l="1"/>
  <c r="U365" i="16" s="1"/>
  <c r="R365" i="16"/>
  <c r="F366" i="16"/>
  <c r="P366" i="16" s="1"/>
  <c r="Q366" i="16" s="1"/>
  <c r="T366" i="16" l="1"/>
  <c r="U366" i="16" s="1"/>
  <c r="R366" i="16"/>
  <c r="F367" i="16"/>
  <c r="P367" i="16" s="1"/>
  <c r="Q367" i="16" s="1"/>
  <c r="T367" i="16" l="1"/>
  <c r="U367" i="16" s="1"/>
  <c r="R367" i="16"/>
  <c r="F368" i="16"/>
  <c r="P368" i="16" s="1"/>
  <c r="Q368" i="16" s="1"/>
  <c r="T368" i="16" l="1"/>
  <c r="U368" i="16" s="1"/>
  <c r="R368" i="16"/>
  <c r="F369" i="16"/>
  <c r="P369" i="16" s="1"/>
  <c r="Q369" i="16" s="1"/>
  <c r="T369" i="16" l="1"/>
  <c r="U369" i="16" s="1"/>
  <c r="R369" i="16"/>
  <c r="F370" i="16"/>
  <c r="P370" i="16" s="1"/>
  <c r="Q370" i="16" s="1"/>
  <c r="T370" i="16" l="1"/>
  <c r="U370" i="16" s="1"/>
  <c r="R370" i="16"/>
  <c r="F371" i="16"/>
  <c r="P371" i="16" s="1"/>
  <c r="Q371" i="16" s="1"/>
  <c r="T371" i="16" l="1"/>
  <c r="U371" i="16" s="1"/>
  <c r="R371" i="16"/>
  <c r="F372" i="16"/>
  <c r="P372" i="16" s="1"/>
  <c r="Q372" i="16" s="1"/>
  <c r="T372" i="16" l="1"/>
  <c r="U372" i="16" s="1"/>
  <c r="R372" i="16"/>
  <c r="F373" i="16"/>
  <c r="P373" i="16" s="1"/>
  <c r="Q373" i="16" s="1"/>
  <c r="T373" i="16" l="1"/>
  <c r="U373" i="16" s="1"/>
  <c r="R373" i="16"/>
  <c r="F374" i="16"/>
  <c r="P374" i="16" s="1"/>
  <c r="Q374" i="16" s="1"/>
  <c r="T374" i="16" l="1"/>
  <c r="U374" i="16" s="1"/>
  <c r="R374" i="16"/>
  <c r="F375" i="16"/>
  <c r="P375" i="16" s="1"/>
  <c r="Q375" i="16" s="1"/>
  <c r="T375" i="16" l="1"/>
  <c r="U375" i="16" s="1"/>
  <c r="R375" i="16"/>
  <c r="F376" i="16"/>
  <c r="P376" i="16" s="1"/>
  <c r="Q376" i="16" s="1"/>
  <c r="T376" i="16" l="1"/>
  <c r="U376" i="16" s="1"/>
  <c r="R376" i="16"/>
  <c r="F377" i="16"/>
  <c r="P377" i="16" s="1"/>
  <c r="Q377" i="16" s="1"/>
  <c r="T377" i="16" l="1"/>
  <c r="U377" i="16" s="1"/>
  <c r="R377" i="16"/>
  <c r="F378" i="16"/>
  <c r="P378" i="16" s="1"/>
  <c r="Q378" i="16" s="1"/>
  <c r="T378" i="16" l="1"/>
  <c r="U378" i="16" s="1"/>
  <c r="R378" i="16"/>
  <c r="F379" i="16"/>
  <c r="P379" i="16" s="1"/>
  <c r="Q379" i="16" s="1"/>
  <c r="T379" i="16" l="1"/>
  <c r="U379" i="16" s="1"/>
  <c r="R379" i="16"/>
  <c r="F380" i="16"/>
  <c r="P380" i="16" s="1"/>
  <c r="Q380" i="16" s="1"/>
  <c r="T380" i="16" l="1"/>
  <c r="U380" i="16" s="1"/>
  <c r="R380" i="16"/>
  <c r="F381" i="16"/>
  <c r="P381" i="16" s="1"/>
  <c r="Q381" i="16" s="1"/>
  <c r="T381" i="16" l="1"/>
  <c r="U381" i="16" s="1"/>
  <c r="R381" i="16"/>
  <c r="F382" i="16"/>
  <c r="P382" i="16" s="1"/>
  <c r="Q382" i="16" s="1"/>
  <c r="T382" i="16" l="1"/>
  <c r="U382" i="16" s="1"/>
  <c r="R382" i="16"/>
  <c r="F383" i="16"/>
  <c r="P383" i="16" s="1"/>
  <c r="Q383" i="16" s="1"/>
  <c r="T383" i="16" l="1"/>
  <c r="U383" i="16" s="1"/>
  <c r="R383" i="16"/>
  <c r="F384" i="16"/>
  <c r="P384" i="16" s="1"/>
  <c r="Q384" i="16" s="1"/>
  <c r="T384" i="16" l="1"/>
  <c r="U384" i="16" s="1"/>
  <c r="R384" i="16"/>
  <c r="F385" i="16"/>
  <c r="P385" i="16" s="1"/>
  <c r="Q385" i="16" s="1"/>
  <c r="T385" i="16" l="1"/>
  <c r="U385" i="16" s="1"/>
  <c r="R385" i="16"/>
  <c r="F386" i="16"/>
  <c r="P386" i="16" s="1"/>
  <c r="Q386" i="16" s="1"/>
  <c r="T386" i="16" l="1"/>
  <c r="U386" i="16" s="1"/>
  <c r="R386" i="16"/>
  <c r="F387" i="16"/>
  <c r="P387" i="16" s="1"/>
  <c r="Q387" i="16" s="1"/>
  <c r="T387" i="16" l="1"/>
  <c r="U387" i="16" s="1"/>
  <c r="R387" i="16"/>
  <c r="F388" i="16"/>
  <c r="P388" i="16" s="1"/>
  <c r="Q388" i="16" s="1"/>
  <c r="T388" i="16" l="1"/>
  <c r="U388" i="16" s="1"/>
  <c r="R388" i="16"/>
  <c r="F389" i="16"/>
  <c r="P389" i="16" s="1"/>
  <c r="Q389" i="16" s="1"/>
  <c r="T389" i="16" l="1"/>
  <c r="U389" i="16" s="1"/>
  <c r="R389" i="16"/>
  <c r="F390" i="16"/>
  <c r="P390" i="16" s="1"/>
  <c r="Q390" i="16" s="1"/>
  <c r="T390" i="16" l="1"/>
  <c r="U390" i="16" s="1"/>
  <c r="R390" i="16"/>
  <c r="F391" i="16"/>
  <c r="P391" i="16" s="1"/>
  <c r="Q391" i="16" s="1"/>
  <c r="T391" i="16" l="1"/>
  <c r="U391" i="16" s="1"/>
  <c r="R391" i="16"/>
  <c r="F392" i="16"/>
  <c r="P392" i="16" s="1"/>
  <c r="Q392" i="16" s="1"/>
  <c r="T392" i="16" l="1"/>
  <c r="U392" i="16" s="1"/>
  <c r="R392" i="16"/>
  <c r="F393" i="16"/>
  <c r="P393" i="16" s="1"/>
  <c r="Q393" i="16" s="1"/>
  <c r="T393" i="16" l="1"/>
  <c r="U393" i="16" s="1"/>
  <c r="R393" i="16"/>
  <c r="F394" i="16"/>
  <c r="P394" i="16" s="1"/>
  <c r="Q394" i="16" s="1"/>
  <c r="T394" i="16" l="1"/>
  <c r="U394" i="16" s="1"/>
  <c r="R394" i="16"/>
  <c r="F395" i="16"/>
  <c r="P395" i="16" s="1"/>
  <c r="Q395" i="16" s="1"/>
  <c r="T395" i="16" l="1"/>
  <c r="U395" i="16" s="1"/>
  <c r="R395" i="16"/>
  <c r="F396" i="16"/>
  <c r="P396" i="16" s="1"/>
  <c r="Q396" i="16" s="1"/>
  <c r="T396" i="16" l="1"/>
  <c r="U396" i="16" s="1"/>
  <c r="R396" i="16"/>
  <c r="F397" i="16"/>
  <c r="P397" i="16" s="1"/>
  <c r="Q397" i="16" s="1"/>
  <c r="T397" i="16" l="1"/>
  <c r="U397" i="16" s="1"/>
  <c r="R397" i="16"/>
  <c r="F398" i="16"/>
  <c r="P398" i="16" s="1"/>
  <c r="Q398" i="16" s="1"/>
  <c r="T398" i="16" l="1"/>
  <c r="U398" i="16" s="1"/>
  <c r="R398" i="16"/>
  <c r="F399" i="16"/>
  <c r="P399" i="16" s="1"/>
  <c r="Q399" i="16" s="1"/>
  <c r="T399" i="16" l="1"/>
  <c r="U399" i="16" s="1"/>
  <c r="R399" i="16"/>
  <c r="F400" i="16"/>
  <c r="P400" i="16" s="1"/>
  <c r="Q400" i="16" s="1"/>
  <c r="T400" i="16" l="1"/>
  <c r="U400" i="16" s="1"/>
  <c r="R400" i="16"/>
  <c r="F401" i="16"/>
  <c r="P401" i="16" s="1"/>
  <c r="Q401" i="16" s="1"/>
  <c r="T401" i="16" l="1"/>
  <c r="U401" i="16" s="1"/>
  <c r="R401" i="16"/>
  <c r="F402" i="16"/>
  <c r="P402" i="16" s="1"/>
  <c r="Q402" i="16" s="1"/>
  <c r="T402" i="16" l="1"/>
  <c r="U402" i="16" s="1"/>
  <c r="R402" i="16"/>
  <c r="F403" i="16"/>
  <c r="P403" i="16" s="1"/>
  <c r="Q403" i="16" s="1"/>
  <c r="T403" i="16" l="1"/>
  <c r="U403" i="16" s="1"/>
  <c r="R403" i="16"/>
  <c r="F404" i="16"/>
  <c r="P404" i="16" s="1"/>
  <c r="Q404" i="16" s="1"/>
  <c r="T404" i="16" l="1"/>
  <c r="U404" i="16" s="1"/>
  <c r="R404" i="16"/>
  <c r="F405" i="16"/>
  <c r="P405" i="16" s="1"/>
  <c r="Q405" i="16" s="1"/>
  <c r="T405" i="16" l="1"/>
  <c r="U405" i="16" s="1"/>
  <c r="R405" i="16"/>
  <c r="F406" i="16"/>
  <c r="P406" i="16" s="1"/>
  <c r="Q406" i="16" s="1"/>
  <c r="T406" i="16" l="1"/>
  <c r="U406" i="16" s="1"/>
  <c r="R406" i="16"/>
  <c r="F407" i="16"/>
  <c r="P407" i="16" s="1"/>
  <c r="Q407" i="16" s="1"/>
  <c r="T407" i="16" l="1"/>
  <c r="U407" i="16" s="1"/>
  <c r="R407" i="16"/>
  <c r="F408" i="16"/>
  <c r="P408" i="16" s="1"/>
  <c r="Q408" i="16" s="1"/>
  <c r="T408" i="16" l="1"/>
  <c r="U408" i="16" s="1"/>
  <c r="R408" i="16"/>
  <c r="F409" i="16"/>
  <c r="P409" i="16" s="1"/>
  <c r="Q409" i="16" s="1"/>
  <c r="T409" i="16" l="1"/>
  <c r="U409" i="16" s="1"/>
  <c r="R409" i="16"/>
  <c r="F410" i="16"/>
  <c r="P410" i="16" s="1"/>
  <c r="Q410" i="16" s="1"/>
  <c r="T410" i="16" l="1"/>
  <c r="U410" i="16" s="1"/>
  <c r="R410" i="16"/>
  <c r="F411" i="16"/>
  <c r="P411" i="16" s="1"/>
  <c r="Q411" i="16" s="1"/>
  <c r="T411" i="16" l="1"/>
  <c r="U411" i="16" s="1"/>
  <c r="R411" i="16"/>
  <c r="F412" i="16"/>
  <c r="P412" i="16" s="1"/>
  <c r="Q412" i="16" s="1"/>
  <c r="T412" i="16" l="1"/>
  <c r="U412" i="16" s="1"/>
  <c r="R412" i="16"/>
  <c r="F413" i="16"/>
  <c r="P413" i="16" s="1"/>
  <c r="Q413" i="16" s="1"/>
  <c r="T413" i="16" l="1"/>
  <c r="U413" i="16" s="1"/>
  <c r="R413" i="16"/>
  <c r="F414" i="16"/>
  <c r="P414" i="16" s="1"/>
  <c r="Q414" i="16" s="1"/>
  <c r="T414" i="16" l="1"/>
  <c r="U414" i="16" s="1"/>
  <c r="R414" i="16"/>
  <c r="F415" i="16"/>
  <c r="P415" i="16" s="1"/>
  <c r="Q415" i="16" s="1"/>
  <c r="T415" i="16" l="1"/>
  <c r="U415" i="16" s="1"/>
  <c r="R415" i="16"/>
  <c r="F416" i="16"/>
  <c r="P416" i="16" s="1"/>
  <c r="Q416" i="16" s="1"/>
  <c r="T416" i="16" l="1"/>
  <c r="U416" i="16" s="1"/>
  <c r="R416" i="16"/>
  <c r="F417" i="16"/>
  <c r="P417" i="16" s="1"/>
  <c r="Q417" i="16" s="1"/>
  <c r="T417" i="16" l="1"/>
  <c r="U417" i="16" s="1"/>
  <c r="R417" i="16"/>
  <c r="F418" i="16"/>
  <c r="P418" i="16" s="1"/>
  <c r="Q418" i="16" s="1"/>
  <c r="T418" i="16" l="1"/>
  <c r="U418" i="16" s="1"/>
  <c r="R418" i="16"/>
  <c r="F419" i="16"/>
  <c r="P419" i="16" s="1"/>
  <c r="Q419" i="16" s="1"/>
  <c r="T419" i="16" l="1"/>
  <c r="U419" i="16" s="1"/>
  <c r="R419" i="16"/>
  <c r="F420" i="16"/>
  <c r="P420" i="16" s="1"/>
  <c r="Q420" i="16" s="1"/>
  <c r="T420" i="16" l="1"/>
  <c r="U420" i="16" s="1"/>
  <c r="R420" i="16"/>
  <c r="F421" i="16"/>
  <c r="P421" i="16" s="1"/>
  <c r="Q421" i="16" s="1"/>
  <c r="T421" i="16" l="1"/>
  <c r="U421" i="16" s="1"/>
  <c r="R421" i="16"/>
  <c r="F422" i="16"/>
  <c r="P422" i="16" s="1"/>
  <c r="Q422" i="16" s="1"/>
  <c r="T422" i="16" l="1"/>
  <c r="U422" i="16" s="1"/>
  <c r="R422" i="16"/>
  <c r="F423" i="16"/>
  <c r="P423" i="16" s="1"/>
  <c r="Q423" i="16" s="1"/>
  <c r="T423" i="16" l="1"/>
  <c r="U423" i="16" s="1"/>
  <c r="R423" i="16"/>
  <c r="F424" i="16"/>
  <c r="P424" i="16" s="1"/>
  <c r="Q424" i="16" s="1"/>
  <c r="T424" i="16" l="1"/>
  <c r="U424" i="16" s="1"/>
  <c r="R424" i="16"/>
  <c r="F425" i="16"/>
  <c r="P425" i="16" s="1"/>
  <c r="Q425" i="16" s="1"/>
  <c r="T425" i="16" l="1"/>
  <c r="U425" i="16" s="1"/>
  <c r="R425" i="16"/>
  <c r="F426" i="16"/>
  <c r="P426" i="16" s="1"/>
  <c r="Q426" i="16" s="1"/>
  <c r="T426" i="16" l="1"/>
  <c r="U426" i="16" s="1"/>
  <c r="R426" i="16"/>
  <c r="F427" i="16"/>
  <c r="P427" i="16" s="1"/>
  <c r="Q427" i="16" s="1"/>
  <c r="T427" i="16" l="1"/>
  <c r="U427" i="16" s="1"/>
  <c r="R427" i="16"/>
  <c r="F428" i="16"/>
  <c r="P428" i="16" s="1"/>
  <c r="Q428" i="16" s="1"/>
  <c r="T428" i="16" l="1"/>
  <c r="U428" i="16" s="1"/>
  <c r="R428" i="16"/>
  <c r="F429" i="16"/>
  <c r="P429" i="16" s="1"/>
  <c r="Q429" i="16" s="1"/>
  <c r="T429" i="16" l="1"/>
  <c r="U429" i="16" s="1"/>
  <c r="R429" i="16"/>
  <c r="F430" i="16"/>
  <c r="P430" i="16" s="1"/>
  <c r="Q430" i="16" s="1"/>
  <c r="T430" i="16" l="1"/>
  <c r="U430" i="16" s="1"/>
  <c r="R430" i="16"/>
  <c r="F431" i="16"/>
  <c r="P431" i="16" s="1"/>
  <c r="Q431" i="16" s="1"/>
  <c r="T431" i="16" l="1"/>
  <c r="U431" i="16" s="1"/>
  <c r="R431" i="16"/>
  <c r="F432" i="16"/>
  <c r="P432" i="16" s="1"/>
  <c r="Q432" i="16" s="1"/>
  <c r="T432" i="16" l="1"/>
  <c r="U432" i="16" s="1"/>
  <c r="R432" i="16"/>
  <c r="F433" i="16"/>
  <c r="P433" i="16" s="1"/>
  <c r="Q433" i="16" s="1"/>
  <c r="T433" i="16" l="1"/>
  <c r="U433" i="16" s="1"/>
  <c r="R433" i="16"/>
  <c r="F434" i="16"/>
  <c r="P434" i="16" s="1"/>
  <c r="Q434" i="16" s="1"/>
  <c r="T434" i="16" l="1"/>
  <c r="U434" i="16" s="1"/>
  <c r="R434" i="16"/>
  <c r="F435" i="16"/>
  <c r="P435" i="16" s="1"/>
  <c r="Q435" i="16" s="1"/>
  <c r="T435" i="16" l="1"/>
  <c r="U435" i="16" s="1"/>
  <c r="R435" i="16"/>
  <c r="F436" i="16"/>
  <c r="P436" i="16" s="1"/>
  <c r="Q436" i="16" s="1"/>
  <c r="T436" i="16" l="1"/>
  <c r="U436" i="16" s="1"/>
  <c r="R436" i="16"/>
  <c r="F437" i="16"/>
  <c r="P437" i="16" s="1"/>
  <c r="Q437" i="16" s="1"/>
  <c r="T437" i="16" l="1"/>
  <c r="U437" i="16" s="1"/>
  <c r="R437" i="16"/>
  <c r="F438" i="16"/>
  <c r="P438" i="16" s="1"/>
  <c r="Q438" i="16" s="1"/>
  <c r="T438" i="16" l="1"/>
  <c r="U438" i="16" s="1"/>
  <c r="R438" i="16"/>
  <c r="F439" i="16"/>
  <c r="P439" i="16" s="1"/>
  <c r="Q439" i="16" s="1"/>
  <c r="T439" i="16" l="1"/>
  <c r="U439" i="16" s="1"/>
  <c r="R439" i="16"/>
  <c r="F440" i="16"/>
  <c r="P440" i="16" s="1"/>
  <c r="Q440" i="16" s="1"/>
  <c r="T440" i="16" l="1"/>
  <c r="U440" i="16" s="1"/>
  <c r="R440" i="16"/>
  <c r="F441" i="16"/>
  <c r="P441" i="16" s="1"/>
  <c r="Q441" i="16" s="1"/>
  <c r="T441" i="16" l="1"/>
  <c r="U441" i="16" s="1"/>
  <c r="R441" i="16"/>
  <c r="F442" i="16"/>
  <c r="P442" i="16" s="1"/>
  <c r="Q442" i="16" s="1"/>
  <c r="T442" i="16" l="1"/>
  <c r="U442" i="16" s="1"/>
  <c r="R442" i="16"/>
  <c r="F443" i="16"/>
  <c r="P443" i="16" s="1"/>
  <c r="Q443" i="16" s="1"/>
  <c r="T443" i="16" l="1"/>
  <c r="U443" i="16" s="1"/>
  <c r="R443" i="16"/>
  <c r="F444" i="16"/>
  <c r="P444" i="16" s="1"/>
  <c r="Q444" i="16" s="1"/>
  <c r="T444" i="16" l="1"/>
  <c r="U444" i="16" s="1"/>
  <c r="R444" i="16"/>
  <c r="F445" i="16"/>
  <c r="P445" i="16" s="1"/>
  <c r="Q445" i="16" s="1"/>
  <c r="T445" i="16" l="1"/>
  <c r="U445" i="16" s="1"/>
  <c r="R445" i="16"/>
  <c r="F446" i="16"/>
  <c r="P446" i="16" s="1"/>
  <c r="Q446" i="16" s="1"/>
  <c r="T446" i="16" l="1"/>
  <c r="U446" i="16" s="1"/>
  <c r="R446" i="16"/>
  <c r="F447" i="16"/>
  <c r="P447" i="16" s="1"/>
  <c r="Q447" i="16" s="1"/>
  <c r="T447" i="16" l="1"/>
  <c r="U447" i="16" s="1"/>
  <c r="R447" i="16"/>
  <c r="F448" i="16"/>
  <c r="P448" i="16" s="1"/>
  <c r="Q448" i="16" s="1"/>
  <c r="T448" i="16" l="1"/>
  <c r="U448" i="16" s="1"/>
  <c r="R448" i="16"/>
  <c r="F449" i="16"/>
  <c r="P449" i="16" s="1"/>
  <c r="Q449" i="16" s="1"/>
  <c r="T449" i="16" l="1"/>
  <c r="U449" i="16" s="1"/>
  <c r="R449" i="16"/>
  <c r="F450" i="16"/>
  <c r="P450" i="16" s="1"/>
  <c r="Q450" i="16" s="1"/>
  <c r="T450" i="16" l="1"/>
  <c r="U450" i="16" s="1"/>
  <c r="R450" i="16"/>
  <c r="F451" i="16"/>
  <c r="P451" i="16" s="1"/>
  <c r="Q451" i="16" s="1"/>
  <c r="T451" i="16" l="1"/>
  <c r="U451" i="16" s="1"/>
  <c r="R451" i="16"/>
  <c r="F452" i="16"/>
  <c r="P452" i="16" s="1"/>
  <c r="Q452" i="16" s="1"/>
  <c r="T452" i="16" l="1"/>
  <c r="U452" i="16" s="1"/>
  <c r="R452" i="16"/>
  <c r="F453" i="16"/>
  <c r="P453" i="16" s="1"/>
  <c r="Q453" i="16" s="1"/>
  <c r="T453" i="16" l="1"/>
  <c r="U453" i="16" s="1"/>
  <c r="R453" i="16"/>
  <c r="F454" i="16"/>
  <c r="P454" i="16" s="1"/>
  <c r="Q454" i="16" s="1"/>
  <c r="T454" i="16" l="1"/>
  <c r="U454" i="16" s="1"/>
  <c r="R454" i="16"/>
  <c r="F455" i="16"/>
  <c r="P455" i="16" s="1"/>
  <c r="Q455" i="16" s="1"/>
  <c r="T455" i="16" l="1"/>
  <c r="U455" i="16" s="1"/>
  <c r="R455" i="16"/>
  <c r="F456" i="16"/>
  <c r="P456" i="16" s="1"/>
  <c r="Q456" i="16" s="1"/>
  <c r="T456" i="16" l="1"/>
  <c r="U456" i="16" s="1"/>
  <c r="R456" i="16"/>
  <c r="F457" i="16"/>
  <c r="P457" i="16" s="1"/>
  <c r="Q457" i="16" s="1"/>
  <c r="T457" i="16" l="1"/>
  <c r="U457" i="16" s="1"/>
  <c r="R457" i="16"/>
  <c r="F458" i="16"/>
  <c r="P458" i="16" s="1"/>
  <c r="Q458" i="16" s="1"/>
  <c r="T458" i="16" l="1"/>
  <c r="U458" i="16" s="1"/>
  <c r="R458" i="16"/>
  <c r="F459" i="16"/>
  <c r="P459" i="16" s="1"/>
  <c r="Q459" i="16" s="1"/>
  <c r="T459" i="16" l="1"/>
  <c r="U459" i="16" s="1"/>
  <c r="R459" i="16"/>
  <c r="F460" i="16"/>
  <c r="P460" i="16" s="1"/>
  <c r="Q460" i="16" s="1"/>
  <c r="T460" i="16" l="1"/>
  <c r="U460" i="16" s="1"/>
  <c r="R460" i="16"/>
  <c r="F461" i="16"/>
  <c r="P461" i="16" s="1"/>
  <c r="Q461" i="16" s="1"/>
  <c r="T461" i="16" l="1"/>
  <c r="U461" i="16" s="1"/>
  <c r="R461" i="16"/>
  <c r="F462" i="16"/>
  <c r="P462" i="16" s="1"/>
  <c r="Q462" i="16" s="1"/>
  <c r="T462" i="16" l="1"/>
  <c r="U462" i="16" s="1"/>
  <c r="R462" i="16"/>
  <c r="F463" i="16"/>
  <c r="P463" i="16" s="1"/>
  <c r="Q463" i="16" s="1"/>
  <c r="T463" i="16" l="1"/>
  <c r="U463" i="16" s="1"/>
  <c r="R463" i="16"/>
  <c r="F464" i="16"/>
  <c r="P464" i="16" s="1"/>
  <c r="Q464" i="16" s="1"/>
  <c r="T464" i="16" l="1"/>
  <c r="U464" i="16" s="1"/>
  <c r="R464" i="16"/>
  <c r="F465" i="16"/>
  <c r="P465" i="16" s="1"/>
  <c r="Q465" i="16" s="1"/>
  <c r="T465" i="16" l="1"/>
  <c r="U465" i="16" s="1"/>
  <c r="R465" i="16"/>
  <c r="F466" i="16"/>
  <c r="P466" i="16" s="1"/>
  <c r="Q466" i="16" s="1"/>
  <c r="T466" i="16" l="1"/>
  <c r="U466" i="16" s="1"/>
  <c r="R466" i="16"/>
  <c r="F467" i="16"/>
  <c r="P467" i="16" s="1"/>
  <c r="Q467" i="16" s="1"/>
  <c r="T467" i="16" l="1"/>
  <c r="U467" i="16" s="1"/>
  <c r="R467" i="16"/>
  <c r="F468" i="16"/>
  <c r="P468" i="16" s="1"/>
  <c r="Q468" i="16" s="1"/>
  <c r="T468" i="16" l="1"/>
  <c r="U468" i="16" s="1"/>
  <c r="R468" i="16"/>
  <c r="F469" i="16"/>
  <c r="P469" i="16" s="1"/>
  <c r="Q469" i="16" s="1"/>
  <c r="T469" i="16" l="1"/>
  <c r="U469" i="16" s="1"/>
  <c r="R469" i="16"/>
  <c r="F470" i="16"/>
  <c r="P470" i="16" s="1"/>
  <c r="Q470" i="16" s="1"/>
  <c r="T470" i="16" l="1"/>
  <c r="U470" i="16" s="1"/>
  <c r="R470" i="16"/>
  <c r="F471" i="16"/>
  <c r="P471" i="16" s="1"/>
  <c r="Q471" i="16" s="1"/>
  <c r="T471" i="16" l="1"/>
  <c r="U471" i="16" s="1"/>
  <c r="R471" i="16"/>
  <c r="F472" i="16"/>
  <c r="P472" i="16" s="1"/>
  <c r="Q472" i="16" s="1"/>
  <c r="T472" i="16" l="1"/>
  <c r="U472" i="16" s="1"/>
  <c r="R472" i="16"/>
  <c r="F473" i="16"/>
  <c r="P473" i="16" s="1"/>
  <c r="Q473" i="16" s="1"/>
  <c r="T473" i="16" l="1"/>
  <c r="U473" i="16" s="1"/>
  <c r="R473" i="16"/>
  <c r="F474" i="16"/>
  <c r="P474" i="16" s="1"/>
  <c r="Q474" i="16" s="1"/>
  <c r="T474" i="16" l="1"/>
  <c r="U474" i="16" s="1"/>
  <c r="R474" i="16"/>
  <c r="F475" i="16"/>
  <c r="P475" i="16" s="1"/>
  <c r="Q475" i="16" s="1"/>
  <c r="T475" i="16" l="1"/>
  <c r="U475" i="16" s="1"/>
  <c r="R475" i="16"/>
  <c r="F476" i="16"/>
  <c r="P476" i="16" s="1"/>
  <c r="Q476" i="16" s="1"/>
  <c r="T476" i="16" l="1"/>
  <c r="U476" i="16" s="1"/>
  <c r="R476" i="16"/>
  <c r="F477" i="16"/>
  <c r="P477" i="16" s="1"/>
  <c r="Q477" i="16" s="1"/>
  <c r="T477" i="16" l="1"/>
  <c r="U477" i="16" s="1"/>
  <c r="R477" i="16"/>
  <c r="F478" i="16"/>
  <c r="P478" i="16" s="1"/>
  <c r="Q478" i="16" s="1"/>
  <c r="T478" i="16" l="1"/>
  <c r="U478" i="16" s="1"/>
  <c r="R478" i="16"/>
  <c r="F479" i="16"/>
  <c r="P479" i="16" s="1"/>
  <c r="Q479" i="16" s="1"/>
  <c r="T479" i="16" l="1"/>
  <c r="U479" i="16" s="1"/>
  <c r="R479" i="16"/>
  <c r="F480" i="16"/>
  <c r="P480" i="16" s="1"/>
  <c r="Q480" i="16" s="1"/>
  <c r="T480" i="16" l="1"/>
  <c r="U480" i="16" s="1"/>
  <c r="R480" i="16"/>
  <c r="F481" i="16"/>
  <c r="P481" i="16" s="1"/>
  <c r="Q481" i="16" s="1"/>
  <c r="T481" i="16" l="1"/>
  <c r="U481" i="16" s="1"/>
  <c r="R481" i="16"/>
  <c r="F482" i="16"/>
  <c r="P482" i="16" s="1"/>
  <c r="Q482" i="16" s="1"/>
  <c r="T482" i="16" l="1"/>
  <c r="U482" i="16" s="1"/>
  <c r="R482" i="16"/>
  <c r="F483" i="16"/>
  <c r="P483" i="16" s="1"/>
  <c r="Q483" i="16" s="1"/>
  <c r="T483" i="16" l="1"/>
  <c r="U483" i="16" s="1"/>
  <c r="R483" i="16"/>
  <c r="F484" i="16"/>
  <c r="P484" i="16" s="1"/>
  <c r="Q484" i="16" s="1"/>
  <c r="T484" i="16" l="1"/>
  <c r="U484" i="16" s="1"/>
  <c r="R484" i="16"/>
  <c r="F485" i="16"/>
  <c r="P485" i="16" s="1"/>
  <c r="Q485" i="16" s="1"/>
  <c r="T485" i="16" l="1"/>
  <c r="U485" i="16" s="1"/>
  <c r="R485" i="16"/>
  <c r="F486" i="16"/>
  <c r="P486" i="16" s="1"/>
  <c r="Q486" i="16" s="1"/>
  <c r="T486" i="16" l="1"/>
  <c r="U486" i="16" s="1"/>
  <c r="R486" i="16"/>
  <c r="F487" i="16"/>
  <c r="P487" i="16" s="1"/>
  <c r="Q487" i="16" s="1"/>
  <c r="R487" i="16" l="1"/>
  <c r="T487" i="16"/>
  <c r="U487" i="16" s="1"/>
  <c r="F488" i="16"/>
  <c r="P488" i="16" s="1"/>
  <c r="Q488" i="16" s="1"/>
  <c r="R488" i="16" l="1"/>
  <c r="T488" i="16"/>
  <c r="U488" i="16" s="1"/>
  <c r="F489" i="16"/>
  <c r="P489" i="16" s="1"/>
  <c r="Q489" i="16" s="1"/>
  <c r="R489" i="16" l="1"/>
  <c r="T489" i="16"/>
  <c r="U489" i="16" s="1"/>
  <c r="F490" i="16"/>
  <c r="P490" i="16" s="1"/>
  <c r="Q490" i="16" s="1"/>
  <c r="R490" i="16" l="1"/>
  <c r="T490" i="16"/>
  <c r="U490" i="16" s="1"/>
  <c r="F491" i="16"/>
  <c r="P491" i="16" s="1"/>
  <c r="Q491" i="16" s="1"/>
  <c r="R491" i="16" l="1"/>
  <c r="T491" i="16"/>
  <c r="U491" i="16" s="1"/>
  <c r="F492" i="16"/>
  <c r="P492" i="16" s="1"/>
  <c r="Q492" i="16" s="1"/>
  <c r="R492" i="16" l="1"/>
  <c r="T492" i="16"/>
  <c r="U492" i="16" s="1"/>
  <c r="F493" i="16"/>
  <c r="P493" i="16" s="1"/>
  <c r="Q493" i="16" s="1"/>
  <c r="R493" i="16" l="1"/>
  <c r="T493" i="16"/>
  <c r="U493" i="16" s="1"/>
  <c r="F494" i="16"/>
  <c r="P494" i="16" s="1"/>
  <c r="Q494" i="16" s="1"/>
  <c r="R494" i="16" l="1"/>
  <c r="T494" i="16"/>
  <c r="U494" i="16" s="1"/>
  <c r="F495" i="16"/>
  <c r="P495" i="16" s="1"/>
  <c r="Q495" i="16" s="1"/>
  <c r="R495" i="16" l="1"/>
  <c r="T495" i="16"/>
  <c r="U495" i="16" s="1"/>
  <c r="F496" i="16"/>
  <c r="P496" i="16" s="1"/>
  <c r="Q496" i="16" s="1"/>
  <c r="R496" i="16" l="1"/>
  <c r="T496" i="16"/>
  <c r="U496" i="16" s="1"/>
  <c r="F497" i="16"/>
  <c r="P497" i="16" s="1"/>
  <c r="Q497" i="16" s="1"/>
  <c r="R497" i="16" l="1"/>
  <c r="T497" i="16"/>
  <c r="U497" i="16" s="1"/>
  <c r="F498" i="16"/>
  <c r="P498" i="16" s="1"/>
  <c r="Q498" i="16" s="1"/>
  <c r="R498" i="16" l="1"/>
  <c r="T498" i="16"/>
  <c r="U498" i="16" s="1"/>
  <c r="F499" i="16"/>
  <c r="P499" i="16" s="1"/>
  <c r="Q499" i="16" s="1"/>
  <c r="R499" i="16" l="1"/>
  <c r="T499" i="16"/>
  <c r="U499" i="16" s="1"/>
  <c r="F500" i="16"/>
  <c r="P500" i="16" s="1"/>
  <c r="Q500" i="16" s="1"/>
  <c r="R500" i="16" l="1"/>
  <c r="T500" i="16"/>
  <c r="U500" i="16" s="1"/>
  <c r="F501" i="16"/>
  <c r="P501" i="16" s="1"/>
  <c r="Q501" i="16" s="1"/>
  <c r="R501" i="16" l="1"/>
  <c r="T501" i="16"/>
  <c r="U501" i="16" s="1"/>
  <c r="F502" i="16"/>
  <c r="P502" i="16" s="1"/>
  <c r="Q502" i="16" s="1"/>
  <c r="R502" i="16" l="1"/>
  <c r="T502" i="16"/>
  <c r="U502" i="16" s="1"/>
  <c r="F503" i="16"/>
  <c r="P503" i="16" s="1"/>
  <c r="Q503" i="16" s="1"/>
  <c r="R503" i="16" l="1"/>
  <c r="T503" i="16"/>
  <c r="U503" i="16" s="1"/>
  <c r="F504" i="16"/>
  <c r="P504" i="16" s="1"/>
  <c r="Q504" i="16" s="1"/>
  <c r="R504" i="16" l="1"/>
  <c r="T504" i="16"/>
  <c r="U504" i="16" s="1"/>
  <c r="F505" i="16"/>
  <c r="P505" i="16" s="1"/>
  <c r="Q505" i="16" s="1"/>
  <c r="R505" i="16" l="1"/>
  <c r="T505" i="16"/>
  <c r="U505" i="16" s="1"/>
  <c r="F506" i="16"/>
  <c r="P506" i="16" s="1"/>
  <c r="Q506" i="16" s="1"/>
  <c r="R506" i="16" l="1"/>
  <c r="T506" i="16"/>
  <c r="U506" i="16" s="1"/>
  <c r="F507" i="16"/>
  <c r="P507" i="16" s="1"/>
  <c r="Q507" i="16" s="1"/>
  <c r="R507" i="16" l="1"/>
  <c r="T507" i="16"/>
  <c r="U507" i="16" s="1"/>
  <c r="F508" i="16"/>
  <c r="P508" i="16" s="1"/>
  <c r="Q508" i="16" s="1"/>
  <c r="R508" i="16" l="1"/>
  <c r="T508" i="16"/>
  <c r="U508" i="16" s="1"/>
  <c r="F509" i="16"/>
  <c r="P509" i="16" s="1"/>
  <c r="Q509" i="16" s="1"/>
  <c r="R509" i="16" l="1"/>
  <c r="T509" i="16"/>
  <c r="U509" i="16" s="1"/>
  <c r="F510" i="16"/>
  <c r="P510" i="16" s="1"/>
  <c r="Q510" i="16" s="1"/>
  <c r="R510" i="16" l="1"/>
  <c r="T510" i="16"/>
  <c r="U510" i="16" s="1"/>
  <c r="F511" i="16"/>
  <c r="P511" i="16" s="1"/>
  <c r="Q511" i="16" s="1"/>
  <c r="R511" i="16" l="1"/>
  <c r="T511" i="16"/>
  <c r="U511" i="16" s="1"/>
  <c r="F512" i="16"/>
  <c r="P512" i="16" s="1"/>
  <c r="Q512" i="16" s="1"/>
  <c r="R512" i="16" l="1"/>
  <c r="T512" i="16"/>
  <c r="U512" i="16" s="1"/>
  <c r="F513" i="16"/>
  <c r="P513" i="16" s="1"/>
  <c r="Q513" i="16" s="1"/>
  <c r="R513" i="16" l="1"/>
  <c r="T513" i="16"/>
  <c r="U513" i="16" s="1"/>
  <c r="F514" i="16"/>
  <c r="P514" i="16" s="1"/>
  <c r="Q514" i="16" s="1"/>
  <c r="R514" i="16" l="1"/>
  <c r="T514" i="16"/>
  <c r="U514" i="16" s="1"/>
  <c r="F515" i="16"/>
  <c r="P515" i="16" s="1"/>
  <c r="Q515" i="16" s="1"/>
  <c r="R515" i="16" l="1"/>
  <c r="T515" i="16"/>
  <c r="U515" i="16" s="1"/>
  <c r="F516" i="16"/>
  <c r="P516" i="16" s="1"/>
  <c r="Q516" i="16" s="1"/>
  <c r="R516" i="16" l="1"/>
  <c r="T516" i="16"/>
  <c r="U516" i="16" s="1"/>
  <c r="F517" i="16"/>
  <c r="P517" i="16" s="1"/>
  <c r="Q517" i="16" s="1"/>
  <c r="R517" i="16" l="1"/>
  <c r="T517" i="16"/>
  <c r="U517" i="16" s="1"/>
  <c r="F518" i="16"/>
  <c r="P518" i="16" s="1"/>
  <c r="Q518" i="16" s="1"/>
  <c r="R518" i="16" l="1"/>
  <c r="T518" i="16"/>
  <c r="U518" i="16" s="1"/>
  <c r="F519" i="16"/>
  <c r="P519" i="16" s="1"/>
  <c r="Q519" i="16" s="1"/>
  <c r="R519" i="16" l="1"/>
  <c r="T519" i="16"/>
  <c r="U519" i="16" s="1"/>
  <c r="F520" i="16"/>
  <c r="P520" i="16" s="1"/>
  <c r="Q520" i="16" s="1"/>
  <c r="R520" i="16" l="1"/>
  <c r="T520" i="16"/>
  <c r="U520" i="16" s="1"/>
  <c r="F521" i="16"/>
  <c r="P521" i="16" s="1"/>
  <c r="Q521" i="16" s="1"/>
  <c r="R521" i="16" l="1"/>
  <c r="T521" i="16"/>
  <c r="U521" i="16" s="1"/>
  <c r="F522" i="16"/>
  <c r="P522" i="16" s="1"/>
  <c r="Q522" i="16" s="1"/>
  <c r="R522" i="16" l="1"/>
  <c r="T522" i="16"/>
  <c r="U522" i="16" s="1"/>
  <c r="F523" i="16"/>
  <c r="P523" i="16" s="1"/>
  <c r="Q523" i="16" s="1"/>
  <c r="R523" i="16" l="1"/>
  <c r="T523" i="16"/>
  <c r="U523" i="16" s="1"/>
  <c r="F524" i="16"/>
  <c r="P524" i="16" s="1"/>
  <c r="Q524" i="16" s="1"/>
  <c r="R524" i="16" l="1"/>
  <c r="T524" i="16"/>
  <c r="U524" i="16" s="1"/>
  <c r="F525" i="16"/>
  <c r="P525" i="16" s="1"/>
  <c r="Q525" i="16" s="1"/>
  <c r="R525" i="16" l="1"/>
  <c r="T525" i="16"/>
  <c r="U525" i="16" s="1"/>
  <c r="F526" i="16"/>
  <c r="P526" i="16" s="1"/>
  <c r="Q526" i="16" s="1"/>
  <c r="R526" i="16" l="1"/>
  <c r="T526" i="16"/>
  <c r="U526" i="16" s="1"/>
  <c r="F527" i="16"/>
  <c r="P527" i="16" s="1"/>
  <c r="Q527" i="16" s="1"/>
  <c r="R527" i="16" l="1"/>
  <c r="T527" i="16"/>
  <c r="U527" i="16" s="1"/>
  <c r="F528" i="16"/>
  <c r="P528" i="16" s="1"/>
  <c r="Q528" i="16" s="1"/>
  <c r="R528" i="16" l="1"/>
  <c r="T528" i="16"/>
  <c r="U528" i="16" s="1"/>
  <c r="F529" i="16"/>
  <c r="P529" i="16" s="1"/>
  <c r="Q529" i="16" s="1"/>
  <c r="R529" i="16" l="1"/>
  <c r="T529" i="16"/>
  <c r="U529" i="16" s="1"/>
  <c r="F530" i="16"/>
  <c r="P530" i="16" s="1"/>
  <c r="Q530" i="16" s="1"/>
  <c r="R530" i="16" l="1"/>
  <c r="T530" i="16"/>
  <c r="U530" i="16" s="1"/>
  <c r="F531" i="16"/>
  <c r="P531" i="16" s="1"/>
  <c r="Q531" i="16" s="1"/>
  <c r="R531" i="16" l="1"/>
  <c r="T531" i="16"/>
  <c r="U531" i="16" s="1"/>
  <c r="F532" i="16"/>
  <c r="P532" i="16" s="1"/>
  <c r="Q532" i="16" s="1"/>
  <c r="R532" i="16" l="1"/>
  <c r="T532" i="16"/>
  <c r="U532" i="16" s="1"/>
  <c r="F533" i="16"/>
  <c r="P533" i="16" s="1"/>
  <c r="Q533" i="16" s="1"/>
  <c r="R533" i="16" l="1"/>
  <c r="T533" i="16"/>
  <c r="U533" i="16" s="1"/>
  <c r="F534" i="16"/>
  <c r="P534" i="16" s="1"/>
  <c r="Q534" i="16" s="1"/>
  <c r="R534" i="16" l="1"/>
  <c r="T534" i="16"/>
  <c r="U534" i="16" s="1"/>
  <c r="F535" i="16"/>
  <c r="P535" i="16" s="1"/>
  <c r="Q535" i="16" s="1"/>
  <c r="R535" i="16" l="1"/>
  <c r="T535" i="16"/>
  <c r="U535" i="16" s="1"/>
  <c r="F536" i="16"/>
  <c r="P536" i="16" s="1"/>
  <c r="Q536" i="16" s="1"/>
  <c r="R536" i="16" l="1"/>
  <c r="T536" i="16"/>
  <c r="U536" i="16" s="1"/>
  <c r="F537" i="16"/>
  <c r="P537" i="16" s="1"/>
  <c r="Q537" i="16" s="1"/>
  <c r="R537" i="16" l="1"/>
  <c r="T537" i="16"/>
  <c r="U537" i="16" s="1"/>
  <c r="F538" i="16"/>
  <c r="P538" i="16" s="1"/>
  <c r="Q538" i="16" s="1"/>
  <c r="R538" i="16" l="1"/>
  <c r="T538" i="16"/>
  <c r="U538" i="16" s="1"/>
  <c r="F539" i="16"/>
  <c r="P539" i="16" s="1"/>
  <c r="Q539" i="16" s="1"/>
  <c r="R539" i="16" l="1"/>
  <c r="T539" i="16"/>
  <c r="U539" i="16" s="1"/>
  <c r="F540" i="16"/>
  <c r="P540" i="16" s="1"/>
  <c r="Q540" i="16" s="1"/>
  <c r="R540" i="16" l="1"/>
  <c r="T540" i="16"/>
  <c r="U540" i="16" s="1"/>
  <c r="F541" i="16"/>
  <c r="P541" i="16" s="1"/>
  <c r="Q541" i="16" s="1"/>
  <c r="R541" i="16" l="1"/>
  <c r="T541" i="16"/>
  <c r="U541" i="16" s="1"/>
  <c r="F542" i="16"/>
  <c r="P542" i="16" s="1"/>
  <c r="Q542" i="16" s="1"/>
  <c r="R542" i="16" l="1"/>
  <c r="T542" i="16"/>
  <c r="U542" i="16" s="1"/>
  <c r="F543" i="16"/>
  <c r="P543" i="16" s="1"/>
  <c r="Q543" i="16" s="1"/>
  <c r="R543" i="16" l="1"/>
  <c r="T543" i="16"/>
  <c r="U543" i="16" s="1"/>
  <c r="F544" i="16"/>
  <c r="P544" i="16" s="1"/>
  <c r="Q544" i="16" s="1"/>
  <c r="R544" i="16" l="1"/>
  <c r="T544" i="16"/>
  <c r="U544" i="16" s="1"/>
  <c r="F545" i="16"/>
  <c r="P545" i="16" s="1"/>
  <c r="Q545" i="16" s="1"/>
  <c r="R545" i="16" l="1"/>
  <c r="T545" i="16"/>
  <c r="U545" i="16" s="1"/>
  <c r="F546" i="16"/>
  <c r="P546" i="16" s="1"/>
  <c r="Q546" i="16" s="1"/>
  <c r="R546" i="16" l="1"/>
  <c r="T546" i="16"/>
  <c r="U546" i="16" s="1"/>
  <c r="F547" i="16"/>
  <c r="P547" i="16" s="1"/>
  <c r="Q547" i="16" s="1"/>
  <c r="R547" i="16" l="1"/>
  <c r="T547" i="16"/>
  <c r="U547" i="16" s="1"/>
  <c r="F548" i="16"/>
  <c r="P548" i="16" s="1"/>
  <c r="Q548" i="16" s="1"/>
  <c r="R548" i="16" l="1"/>
  <c r="T548" i="16"/>
  <c r="U548" i="16" s="1"/>
  <c r="F549" i="16"/>
  <c r="P549" i="16" s="1"/>
  <c r="Q549" i="16" s="1"/>
  <c r="R549" i="16" l="1"/>
  <c r="T549" i="16"/>
  <c r="U549" i="16" s="1"/>
  <c r="F550" i="16"/>
  <c r="P550" i="16" s="1"/>
  <c r="Q550" i="16" s="1"/>
  <c r="R550" i="16" l="1"/>
  <c r="T550" i="16"/>
  <c r="U550" i="16" s="1"/>
  <c r="F551" i="16"/>
  <c r="P551" i="16" s="1"/>
  <c r="Q551" i="16" s="1"/>
  <c r="R551" i="16" l="1"/>
  <c r="T551" i="16"/>
  <c r="U551" i="16" s="1"/>
  <c r="F552" i="16"/>
  <c r="P552" i="16" s="1"/>
  <c r="Q552" i="16" s="1"/>
  <c r="R552" i="16" l="1"/>
  <c r="T552" i="16"/>
  <c r="U552" i="16" s="1"/>
  <c r="F553" i="16"/>
  <c r="P553" i="16" s="1"/>
  <c r="Q553" i="16" s="1"/>
  <c r="R553" i="16" l="1"/>
  <c r="T553" i="16"/>
  <c r="U553" i="16" s="1"/>
  <c r="F554" i="16"/>
  <c r="P554" i="16" s="1"/>
  <c r="Q554" i="16" s="1"/>
  <c r="R554" i="16" l="1"/>
  <c r="T554" i="16"/>
  <c r="U554" i="16" s="1"/>
  <c r="F555" i="16"/>
  <c r="P555" i="16" s="1"/>
  <c r="Q555" i="16" s="1"/>
  <c r="R555" i="16" l="1"/>
  <c r="T555" i="16"/>
  <c r="U555" i="16" s="1"/>
  <c r="F556" i="16"/>
  <c r="P556" i="16" s="1"/>
  <c r="Q556" i="16" s="1"/>
  <c r="R556" i="16" l="1"/>
  <c r="T556" i="16"/>
  <c r="U556" i="16" s="1"/>
  <c r="F557" i="16"/>
  <c r="P557" i="16" s="1"/>
  <c r="Q557" i="16" s="1"/>
  <c r="R557" i="16" l="1"/>
  <c r="T557" i="16"/>
  <c r="U557" i="16" s="1"/>
  <c r="F558" i="16"/>
  <c r="P558" i="16" s="1"/>
  <c r="Q558" i="16" s="1"/>
  <c r="R558" i="16" l="1"/>
  <c r="T558" i="16"/>
  <c r="U558" i="16" s="1"/>
  <c r="F559" i="16"/>
  <c r="P559" i="16" s="1"/>
  <c r="Q559" i="16" s="1"/>
  <c r="R559" i="16" l="1"/>
  <c r="T559" i="16"/>
  <c r="U559" i="16" s="1"/>
  <c r="F560" i="16"/>
  <c r="P560" i="16" s="1"/>
  <c r="Q560" i="16" s="1"/>
  <c r="R560" i="16" l="1"/>
  <c r="T560" i="16"/>
  <c r="U560" i="16" s="1"/>
  <c r="F561" i="16"/>
  <c r="P561" i="16" s="1"/>
  <c r="Q561" i="16" s="1"/>
  <c r="R561" i="16" l="1"/>
  <c r="T561" i="16"/>
  <c r="U561" i="16" s="1"/>
  <c r="F562" i="16"/>
  <c r="P562" i="16" s="1"/>
  <c r="Q562" i="16" s="1"/>
  <c r="R562" i="16" l="1"/>
  <c r="T562" i="16"/>
  <c r="U562" i="16" s="1"/>
  <c r="F563" i="16"/>
  <c r="P563" i="16" s="1"/>
  <c r="Q563" i="16" s="1"/>
  <c r="R563" i="16" l="1"/>
  <c r="T563" i="16"/>
  <c r="U563" i="16" s="1"/>
  <c r="F564" i="16"/>
  <c r="P564" i="16" s="1"/>
  <c r="Q564" i="16" s="1"/>
  <c r="R564" i="16" l="1"/>
  <c r="T564" i="16"/>
  <c r="U564" i="16" s="1"/>
  <c r="F565" i="16"/>
  <c r="P565" i="16" s="1"/>
  <c r="Q565" i="16" s="1"/>
  <c r="R565" i="16" l="1"/>
  <c r="T565" i="16"/>
  <c r="U565" i="16" s="1"/>
  <c r="F566" i="16"/>
  <c r="P566" i="16" s="1"/>
  <c r="Q566" i="16" s="1"/>
  <c r="R566" i="16" l="1"/>
  <c r="T566" i="16"/>
  <c r="U566" i="16" s="1"/>
  <c r="F567" i="16"/>
  <c r="P567" i="16" s="1"/>
  <c r="Q567" i="16" s="1"/>
  <c r="R567" i="16" l="1"/>
  <c r="T567" i="16"/>
  <c r="U567" i="16" s="1"/>
  <c r="F568" i="16"/>
  <c r="P568" i="16" s="1"/>
  <c r="Q568" i="16" s="1"/>
  <c r="R568" i="16" l="1"/>
  <c r="T568" i="16"/>
  <c r="U568" i="16" s="1"/>
  <c r="F569" i="16"/>
  <c r="P569" i="16" s="1"/>
  <c r="Q569" i="16" s="1"/>
  <c r="R569" i="16" l="1"/>
  <c r="T569" i="16"/>
  <c r="U569" i="16" s="1"/>
  <c r="F570" i="16"/>
  <c r="P570" i="16" s="1"/>
  <c r="Q570" i="16" s="1"/>
  <c r="R570" i="16" l="1"/>
  <c r="T570" i="16"/>
  <c r="U570" i="16" s="1"/>
  <c r="F571" i="16"/>
  <c r="P571" i="16" s="1"/>
  <c r="Q571" i="16" s="1"/>
  <c r="R571" i="16" l="1"/>
  <c r="T571" i="16"/>
  <c r="U571" i="16" s="1"/>
  <c r="F572" i="16"/>
  <c r="P572" i="16" s="1"/>
  <c r="Q572" i="16" s="1"/>
  <c r="R572" i="16" l="1"/>
  <c r="T572" i="16"/>
  <c r="U572" i="16" s="1"/>
  <c r="F573" i="16"/>
  <c r="P573" i="16" s="1"/>
  <c r="Q573" i="16" s="1"/>
  <c r="R573" i="16" l="1"/>
  <c r="T573" i="16"/>
  <c r="U573" i="16" s="1"/>
  <c r="F574" i="16"/>
  <c r="P574" i="16" s="1"/>
  <c r="Q574" i="16" s="1"/>
  <c r="R574" i="16" l="1"/>
  <c r="T574" i="16"/>
  <c r="U574" i="16" s="1"/>
  <c r="F575" i="16"/>
  <c r="P575" i="16" s="1"/>
  <c r="Q575" i="16" s="1"/>
  <c r="R575" i="16" l="1"/>
  <c r="T575" i="16"/>
  <c r="U575" i="16" s="1"/>
  <c r="F576" i="16"/>
  <c r="P576" i="16" s="1"/>
  <c r="Q576" i="16" s="1"/>
  <c r="R576" i="16" l="1"/>
  <c r="T576" i="16"/>
  <c r="U576" i="16" s="1"/>
  <c r="F577" i="16"/>
  <c r="P577" i="16" s="1"/>
  <c r="Q577" i="16" s="1"/>
  <c r="R577" i="16" l="1"/>
  <c r="T577" i="16"/>
  <c r="U577" i="16" s="1"/>
  <c r="F578" i="16"/>
  <c r="P578" i="16" s="1"/>
  <c r="Q578" i="16" s="1"/>
  <c r="R578" i="16" l="1"/>
  <c r="T578" i="16"/>
  <c r="U578" i="16" s="1"/>
  <c r="F579" i="16"/>
  <c r="P579" i="16" s="1"/>
  <c r="Q579" i="16" s="1"/>
  <c r="R579" i="16" l="1"/>
  <c r="T579" i="16"/>
  <c r="U579" i="16" s="1"/>
  <c r="F580" i="16"/>
  <c r="P580" i="16" s="1"/>
  <c r="Q580" i="16" s="1"/>
  <c r="R580" i="16" l="1"/>
  <c r="T580" i="16"/>
  <c r="U580" i="16" s="1"/>
  <c r="F581" i="16"/>
  <c r="P581" i="16" s="1"/>
  <c r="Q581" i="16" s="1"/>
  <c r="R581" i="16" l="1"/>
  <c r="T581" i="16"/>
  <c r="U581" i="16" s="1"/>
  <c r="F582" i="16"/>
  <c r="P582" i="16" s="1"/>
  <c r="Q582" i="16" s="1"/>
  <c r="R582" i="16" l="1"/>
  <c r="T582" i="16"/>
  <c r="U582" i="16" s="1"/>
  <c r="F583" i="16"/>
  <c r="P583" i="16" s="1"/>
  <c r="Q583" i="16" s="1"/>
  <c r="R583" i="16" l="1"/>
  <c r="T583" i="16"/>
  <c r="U583" i="16" s="1"/>
  <c r="F584" i="16"/>
  <c r="P584" i="16" s="1"/>
  <c r="Q584" i="16" s="1"/>
  <c r="R584" i="16" l="1"/>
  <c r="T584" i="16"/>
  <c r="U584" i="16" s="1"/>
  <c r="F585" i="16"/>
  <c r="P585" i="16" s="1"/>
  <c r="Q585" i="16" s="1"/>
  <c r="R585" i="16" l="1"/>
  <c r="T585" i="16"/>
  <c r="U585" i="16" s="1"/>
  <c r="F586" i="16"/>
  <c r="P586" i="16" s="1"/>
  <c r="Q586" i="16" s="1"/>
  <c r="R586" i="16" l="1"/>
  <c r="T586" i="16"/>
  <c r="U586" i="16" s="1"/>
  <c r="F587" i="16"/>
  <c r="P587" i="16" s="1"/>
  <c r="Q587" i="16" s="1"/>
  <c r="R587" i="16" l="1"/>
  <c r="T587" i="16"/>
  <c r="U587" i="16" s="1"/>
  <c r="F588" i="16"/>
  <c r="P588" i="16" s="1"/>
  <c r="Q588" i="16" s="1"/>
  <c r="R588" i="16" l="1"/>
  <c r="T588" i="16"/>
  <c r="U588" i="16" s="1"/>
  <c r="F589" i="16"/>
  <c r="P589" i="16" s="1"/>
  <c r="Q589" i="16" s="1"/>
  <c r="R589" i="16" l="1"/>
  <c r="T589" i="16"/>
  <c r="U589" i="16" s="1"/>
  <c r="F590" i="16"/>
  <c r="P590" i="16" s="1"/>
  <c r="Q590" i="16" s="1"/>
  <c r="R590" i="16" l="1"/>
  <c r="T590" i="16"/>
  <c r="U590" i="16" s="1"/>
  <c r="F591" i="16"/>
  <c r="P591" i="16" s="1"/>
  <c r="Q591" i="16" s="1"/>
  <c r="R591" i="16" l="1"/>
  <c r="T591" i="16"/>
  <c r="U591" i="16" s="1"/>
  <c r="F592" i="16"/>
  <c r="P592" i="16" s="1"/>
  <c r="Q592" i="16" s="1"/>
  <c r="R592" i="16" l="1"/>
  <c r="T592" i="16"/>
  <c r="U592" i="16" s="1"/>
  <c r="F593" i="16"/>
  <c r="P593" i="16" s="1"/>
  <c r="Q593" i="16" s="1"/>
  <c r="R593" i="16" l="1"/>
  <c r="T593" i="16"/>
  <c r="U593" i="16" s="1"/>
  <c r="F594" i="16"/>
  <c r="P594" i="16" s="1"/>
  <c r="Q594" i="16" s="1"/>
  <c r="R594" i="16" l="1"/>
  <c r="T594" i="16"/>
  <c r="U594" i="16" s="1"/>
  <c r="F595" i="16"/>
  <c r="P595" i="16" s="1"/>
  <c r="Q595" i="16" s="1"/>
  <c r="R595" i="16" l="1"/>
  <c r="T595" i="16"/>
  <c r="U595" i="16" s="1"/>
  <c r="F596" i="16"/>
  <c r="P596" i="16" s="1"/>
  <c r="Q596" i="16" s="1"/>
  <c r="R596" i="16" l="1"/>
  <c r="T596" i="16"/>
  <c r="U596" i="16" s="1"/>
  <c r="F597" i="16"/>
  <c r="P597" i="16" s="1"/>
  <c r="Q597" i="16" s="1"/>
  <c r="R597" i="16" l="1"/>
  <c r="T597" i="16"/>
  <c r="U597" i="16" s="1"/>
  <c r="F598" i="16"/>
  <c r="P598" i="16" s="1"/>
  <c r="Q598" i="16" s="1"/>
  <c r="R598" i="16" l="1"/>
  <c r="T598" i="16"/>
  <c r="U598" i="16" s="1"/>
  <c r="F599" i="16"/>
  <c r="P599" i="16" s="1"/>
  <c r="Q599" i="16" s="1"/>
  <c r="R599" i="16" l="1"/>
  <c r="T599" i="16"/>
  <c r="U599" i="16" s="1"/>
  <c r="F600" i="16"/>
  <c r="P600" i="16" s="1"/>
  <c r="Q600" i="16" s="1"/>
  <c r="R600" i="16" l="1"/>
  <c r="T600" i="16"/>
  <c r="U600" i="16" s="1"/>
  <c r="F601" i="16"/>
  <c r="P601" i="16" s="1"/>
  <c r="Q601" i="16" s="1"/>
  <c r="R601" i="16" l="1"/>
  <c r="T601" i="16"/>
  <c r="U601" i="16" s="1"/>
  <c r="F602" i="16"/>
  <c r="P602" i="16" s="1"/>
  <c r="Q602" i="16" s="1"/>
  <c r="R602" i="16" l="1"/>
  <c r="T602" i="16"/>
  <c r="U602" i="16" s="1"/>
  <c r="F603" i="16"/>
  <c r="P603" i="16" s="1"/>
  <c r="Q603" i="16" s="1"/>
  <c r="R603" i="16" l="1"/>
  <c r="T603" i="16"/>
  <c r="U603" i="16" s="1"/>
  <c r="F604" i="16"/>
  <c r="P604" i="16" s="1"/>
  <c r="Q604" i="16" s="1"/>
  <c r="R604" i="16" l="1"/>
  <c r="T604" i="16"/>
  <c r="U604" i="16" s="1"/>
  <c r="F605" i="16"/>
  <c r="P605" i="16" s="1"/>
  <c r="Q605" i="16" s="1"/>
  <c r="R605" i="16" l="1"/>
  <c r="T605" i="16"/>
  <c r="U605" i="16" s="1"/>
  <c r="F606" i="16"/>
  <c r="P606" i="16" s="1"/>
  <c r="Q606" i="16" s="1"/>
  <c r="R606" i="16" l="1"/>
  <c r="T606" i="16"/>
  <c r="U606" i="16" s="1"/>
  <c r="F607" i="16"/>
  <c r="P607" i="16" s="1"/>
  <c r="Q607" i="16" s="1"/>
  <c r="R607" i="16" l="1"/>
  <c r="T607" i="16"/>
  <c r="U607" i="16" s="1"/>
  <c r="F608" i="16"/>
  <c r="P608" i="16" s="1"/>
  <c r="Q608" i="16" s="1"/>
  <c r="R608" i="16" l="1"/>
  <c r="T608" i="16"/>
  <c r="U608" i="16" s="1"/>
  <c r="F609" i="16"/>
  <c r="P609" i="16" s="1"/>
  <c r="Q609" i="16" s="1"/>
  <c r="R609" i="16" l="1"/>
  <c r="T609" i="16"/>
  <c r="U609" i="16" s="1"/>
  <c r="F610" i="16"/>
  <c r="P610" i="16" s="1"/>
  <c r="Q610" i="16" s="1"/>
  <c r="R610" i="16" l="1"/>
  <c r="T610" i="16"/>
  <c r="U610" i="16" s="1"/>
  <c r="F611" i="16"/>
  <c r="P611" i="16" s="1"/>
  <c r="Q611" i="16" s="1"/>
  <c r="R611" i="16" l="1"/>
  <c r="T611" i="16"/>
  <c r="U611" i="16" s="1"/>
  <c r="F612" i="16"/>
  <c r="P612" i="16" s="1"/>
  <c r="Q612" i="16" s="1"/>
  <c r="R612" i="16" l="1"/>
  <c r="T612" i="16"/>
  <c r="U612" i="16" s="1"/>
  <c r="F613" i="16"/>
  <c r="P613" i="16" s="1"/>
  <c r="Q613" i="16" s="1"/>
  <c r="R613" i="16" l="1"/>
  <c r="T613" i="16"/>
  <c r="U613" i="16" s="1"/>
  <c r="F614" i="16"/>
  <c r="P614" i="16" s="1"/>
  <c r="Q614" i="16" s="1"/>
  <c r="R614" i="16" l="1"/>
  <c r="T614" i="16"/>
  <c r="U614" i="16" s="1"/>
  <c r="F615" i="16"/>
  <c r="P615" i="16" s="1"/>
  <c r="Q615" i="16" s="1"/>
  <c r="R615" i="16" l="1"/>
  <c r="T615" i="16"/>
  <c r="U615" i="16" s="1"/>
  <c r="F616" i="16"/>
  <c r="P616" i="16" s="1"/>
  <c r="Q616" i="16" s="1"/>
  <c r="R616" i="16" l="1"/>
  <c r="T616" i="16"/>
  <c r="U616" i="16" s="1"/>
  <c r="F617" i="16"/>
  <c r="P617" i="16" s="1"/>
  <c r="Q617" i="16" s="1"/>
  <c r="R617" i="16" l="1"/>
  <c r="T617" i="16"/>
  <c r="U617" i="16" s="1"/>
  <c r="F618" i="16"/>
  <c r="P618" i="16" s="1"/>
  <c r="Q618" i="16" s="1"/>
  <c r="R618" i="16" l="1"/>
  <c r="T618" i="16"/>
  <c r="U618" i="16" s="1"/>
  <c r="F619" i="16"/>
  <c r="P619" i="16" s="1"/>
  <c r="Q619" i="16" s="1"/>
  <c r="R619" i="16" l="1"/>
  <c r="T619" i="16"/>
  <c r="U619" i="16" s="1"/>
  <c r="F620" i="16"/>
  <c r="P620" i="16" s="1"/>
  <c r="Q620" i="16" s="1"/>
  <c r="R620" i="16" l="1"/>
  <c r="T620" i="16"/>
  <c r="U620" i="16" s="1"/>
  <c r="F621" i="16"/>
  <c r="P621" i="16" s="1"/>
  <c r="Q621" i="16" s="1"/>
  <c r="R621" i="16" l="1"/>
  <c r="T621" i="16"/>
  <c r="U621" i="16" s="1"/>
  <c r="F622" i="16"/>
  <c r="P622" i="16" s="1"/>
  <c r="Q622" i="16" s="1"/>
  <c r="R622" i="16" l="1"/>
  <c r="T622" i="16"/>
  <c r="U622" i="16" s="1"/>
  <c r="F623" i="16"/>
  <c r="P623" i="16" s="1"/>
  <c r="Q623" i="16" s="1"/>
  <c r="R623" i="16" l="1"/>
  <c r="T623" i="16"/>
  <c r="U623" i="16" s="1"/>
  <c r="F624" i="16"/>
  <c r="P624" i="16" s="1"/>
  <c r="Q624" i="16" s="1"/>
  <c r="R624" i="16" l="1"/>
  <c r="T624" i="16"/>
  <c r="U624" i="16" s="1"/>
  <c r="F625" i="16"/>
  <c r="P625" i="16" s="1"/>
  <c r="Q625" i="16" s="1"/>
  <c r="R625" i="16" l="1"/>
  <c r="T625" i="16"/>
  <c r="U625" i="16" s="1"/>
  <c r="F626" i="16"/>
  <c r="P626" i="16" s="1"/>
  <c r="Q626" i="16" s="1"/>
  <c r="R626" i="16" l="1"/>
  <c r="T626" i="16"/>
  <c r="U626" i="16" s="1"/>
  <c r="F627" i="16"/>
  <c r="P627" i="16" s="1"/>
  <c r="Q627" i="16" s="1"/>
  <c r="R627" i="16" l="1"/>
  <c r="T627" i="16"/>
  <c r="U627" i="16" s="1"/>
  <c r="F628" i="16"/>
  <c r="P628" i="16" s="1"/>
  <c r="Q628" i="16" s="1"/>
  <c r="R628" i="16" l="1"/>
  <c r="T628" i="16"/>
  <c r="U628" i="16" s="1"/>
  <c r="F629" i="16"/>
  <c r="P629" i="16" s="1"/>
  <c r="Q629" i="16" s="1"/>
  <c r="R629" i="16" l="1"/>
  <c r="T629" i="16"/>
  <c r="U629" i="16" s="1"/>
  <c r="F630" i="16"/>
  <c r="P630" i="16" s="1"/>
  <c r="Q630" i="16" s="1"/>
  <c r="R630" i="16" l="1"/>
  <c r="T630" i="16"/>
  <c r="U630" i="16" s="1"/>
  <c r="F631" i="16"/>
  <c r="P631" i="16" s="1"/>
  <c r="Q631" i="16" s="1"/>
  <c r="R631" i="16" l="1"/>
  <c r="T631" i="16"/>
  <c r="U631" i="16" s="1"/>
  <c r="F632" i="16"/>
  <c r="P632" i="16" s="1"/>
  <c r="Q632" i="16" s="1"/>
  <c r="R632" i="16" l="1"/>
  <c r="T632" i="16"/>
  <c r="U632" i="16" s="1"/>
  <c r="F633" i="16"/>
  <c r="P633" i="16" s="1"/>
  <c r="Q633" i="16" s="1"/>
  <c r="R633" i="16" l="1"/>
  <c r="T633" i="16"/>
  <c r="U633" i="16" s="1"/>
  <c r="F634" i="16"/>
  <c r="P634" i="16" s="1"/>
  <c r="Q634" i="16" s="1"/>
  <c r="R634" i="16" l="1"/>
  <c r="T634" i="16"/>
  <c r="U634" i="16" s="1"/>
  <c r="F635" i="16"/>
  <c r="P635" i="16" s="1"/>
  <c r="Q635" i="16" s="1"/>
  <c r="R635" i="16" l="1"/>
  <c r="T635" i="16"/>
  <c r="U635" i="16" s="1"/>
  <c r="F636" i="16"/>
  <c r="P636" i="16" s="1"/>
  <c r="Q636" i="16" s="1"/>
  <c r="R636" i="16" l="1"/>
  <c r="T636" i="16"/>
  <c r="U636" i="16" s="1"/>
  <c r="F637" i="16"/>
  <c r="P637" i="16" s="1"/>
  <c r="Q637" i="16" s="1"/>
  <c r="R637" i="16" l="1"/>
  <c r="T637" i="16"/>
  <c r="U637" i="16" s="1"/>
  <c r="F638" i="16"/>
  <c r="P638" i="16" s="1"/>
  <c r="Q638" i="16" s="1"/>
  <c r="R638" i="16" l="1"/>
  <c r="T638" i="16"/>
  <c r="U638" i="16" s="1"/>
  <c r="F639" i="16"/>
  <c r="P639" i="16" s="1"/>
  <c r="Q639" i="16" s="1"/>
  <c r="R639" i="16" l="1"/>
  <c r="T639" i="16"/>
  <c r="U639" i="16" s="1"/>
  <c r="F640" i="16"/>
  <c r="P640" i="16" s="1"/>
  <c r="Q640" i="16" s="1"/>
  <c r="R640" i="16" l="1"/>
  <c r="T640" i="16"/>
  <c r="U640" i="16" s="1"/>
  <c r="F641" i="16"/>
  <c r="P641" i="16" s="1"/>
  <c r="Q641" i="16" s="1"/>
  <c r="R641" i="16" l="1"/>
  <c r="T641" i="16"/>
  <c r="U641" i="16" s="1"/>
  <c r="F642" i="16"/>
  <c r="P642" i="16" s="1"/>
  <c r="Q642" i="16" s="1"/>
  <c r="R642" i="16" l="1"/>
  <c r="T642" i="16"/>
  <c r="U642" i="16" s="1"/>
  <c r="F643" i="16"/>
  <c r="P643" i="16" s="1"/>
  <c r="Q643" i="16" s="1"/>
  <c r="R643" i="16" l="1"/>
  <c r="T643" i="16"/>
  <c r="U643" i="16" s="1"/>
  <c r="F644" i="16"/>
  <c r="P644" i="16" s="1"/>
  <c r="Q644" i="16" s="1"/>
  <c r="R644" i="16" l="1"/>
  <c r="T644" i="16"/>
  <c r="U644" i="16" s="1"/>
  <c r="F645" i="16"/>
  <c r="P645" i="16" s="1"/>
  <c r="Q645" i="16" s="1"/>
  <c r="R645" i="16" l="1"/>
  <c r="T645" i="16"/>
  <c r="U645" i="16" s="1"/>
  <c r="F646" i="16"/>
  <c r="P646" i="16" s="1"/>
  <c r="Q646" i="16" s="1"/>
  <c r="R646" i="16" l="1"/>
  <c r="T646" i="16"/>
  <c r="U646" i="16" s="1"/>
  <c r="F647" i="16"/>
  <c r="P647" i="16" s="1"/>
  <c r="Q647" i="16" s="1"/>
  <c r="R647" i="16" l="1"/>
  <c r="T647" i="16"/>
  <c r="U647" i="16" s="1"/>
  <c r="F648" i="16"/>
  <c r="P648" i="16" s="1"/>
  <c r="Q648" i="16" s="1"/>
  <c r="R648" i="16" l="1"/>
  <c r="T648" i="16"/>
  <c r="U648" i="16" s="1"/>
  <c r="F649" i="16"/>
  <c r="P649" i="16" s="1"/>
  <c r="Q649" i="16" s="1"/>
  <c r="R649" i="16" l="1"/>
  <c r="T649" i="16"/>
  <c r="U649" i="16" s="1"/>
  <c r="F650" i="16"/>
  <c r="P650" i="16" s="1"/>
  <c r="Q650" i="16" s="1"/>
  <c r="R650" i="16" l="1"/>
  <c r="T650" i="16"/>
  <c r="U650" i="16" s="1"/>
  <c r="F651" i="16"/>
  <c r="P651" i="16" s="1"/>
  <c r="Q651" i="16" s="1"/>
  <c r="R651" i="16" l="1"/>
  <c r="T651" i="16"/>
  <c r="U651" i="16" s="1"/>
  <c r="F652" i="16"/>
  <c r="P652" i="16" s="1"/>
  <c r="Q652" i="16" s="1"/>
  <c r="R652" i="16" l="1"/>
  <c r="T652" i="16"/>
  <c r="U652" i="16" s="1"/>
  <c r="F653" i="16"/>
  <c r="P653" i="16" s="1"/>
  <c r="Q653" i="16" s="1"/>
  <c r="R653" i="16" l="1"/>
  <c r="T653" i="16"/>
  <c r="U653" i="16" s="1"/>
  <c r="F654" i="16"/>
  <c r="P654" i="16" s="1"/>
  <c r="Q654" i="16" s="1"/>
  <c r="R654" i="16" l="1"/>
  <c r="T654" i="16"/>
  <c r="U654" i="16" s="1"/>
  <c r="F655" i="16"/>
  <c r="P655" i="16" s="1"/>
  <c r="Q655" i="16" s="1"/>
  <c r="R655" i="16" l="1"/>
  <c r="T655" i="16"/>
  <c r="U655" i="16" s="1"/>
  <c r="F656" i="16"/>
  <c r="P656" i="16" s="1"/>
  <c r="Q656" i="16" s="1"/>
  <c r="R656" i="16" l="1"/>
  <c r="T656" i="16"/>
  <c r="U656" i="16" s="1"/>
  <c r="F657" i="16"/>
  <c r="P657" i="16" s="1"/>
  <c r="Q657" i="16" s="1"/>
  <c r="R657" i="16" l="1"/>
  <c r="T657" i="16"/>
  <c r="U657" i="16" s="1"/>
  <c r="F658" i="16"/>
  <c r="P658" i="16" s="1"/>
  <c r="Q658" i="16" s="1"/>
  <c r="R658" i="16" l="1"/>
  <c r="T658" i="16"/>
  <c r="U658" i="16" s="1"/>
  <c r="F659" i="16"/>
  <c r="P659" i="16" s="1"/>
  <c r="Q659" i="16" s="1"/>
  <c r="R659" i="16" l="1"/>
  <c r="T659" i="16"/>
  <c r="U659" i="16" s="1"/>
  <c r="F660" i="16"/>
  <c r="P660" i="16" s="1"/>
  <c r="Q660" i="16" s="1"/>
  <c r="R660" i="16" l="1"/>
  <c r="T660" i="16"/>
  <c r="U660" i="16" s="1"/>
  <c r="F661" i="16"/>
  <c r="P661" i="16" s="1"/>
  <c r="Q661" i="16" s="1"/>
  <c r="R661" i="16" l="1"/>
  <c r="T661" i="16"/>
  <c r="U661" i="16" s="1"/>
  <c r="F662" i="16"/>
  <c r="P662" i="16" s="1"/>
  <c r="Q662" i="16" s="1"/>
  <c r="R662" i="16" l="1"/>
  <c r="T662" i="16"/>
  <c r="U662" i="16" s="1"/>
  <c r="F663" i="16"/>
  <c r="P663" i="16" s="1"/>
  <c r="Q663" i="16" s="1"/>
  <c r="R663" i="16" l="1"/>
  <c r="T663" i="16"/>
  <c r="U663" i="16" s="1"/>
  <c r="F664" i="16"/>
  <c r="P664" i="16" s="1"/>
  <c r="Q664" i="16" s="1"/>
  <c r="R664" i="16" l="1"/>
  <c r="T664" i="16"/>
  <c r="U664" i="16" s="1"/>
  <c r="F665" i="16"/>
  <c r="P665" i="16" s="1"/>
  <c r="Q665" i="16" s="1"/>
  <c r="R665" i="16" l="1"/>
  <c r="T665" i="16"/>
  <c r="U665" i="16" s="1"/>
  <c r="F666" i="16"/>
  <c r="P666" i="16" s="1"/>
  <c r="Q666" i="16" s="1"/>
  <c r="R666" i="16" l="1"/>
  <c r="T666" i="16"/>
  <c r="U666" i="16" s="1"/>
  <c r="F667" i="16"/>
  <c r="P667" i="16" s="1"/>
  <c r="Q667" i="16" s="1"/>
  <c r="R667" i="16" l="1"/>
  <c r="T667" i="16"/>
  <c r="U667" i="16" s="1"/>
  <c r="F668" i="16"/>
  <c r="P668" i="16" s="1"/>
  <c r="Q668" i="16" s="1"/>
  <c r="R668" i="16" l="1"/>
  <c r="T668" i="16"/>
  <c r="U668" i="16" s="1"/>
  <c r="F669" i="16"/>
  <c r="P669" i="16" s="1"/>
  <c r="Q669" i="16" s="1"/>
  <c r="R669" i="16" l="1"/>
  <c r="T669" i="16"/>
  <c r="U669" i="16" s="1"/>
  <c r="F670" i="16"/>
  <c r="P670" i="16" s="1"/>
  <c r="Q670" i="16" s="1"/>
  <c r="R670" i="16" l="1"/>
  <c r="T670" i="16"/>
  <c r="U670" i="16" s="1"/>
  <c r="F671" i="16"/>
  <c r="P671" i="16" s="1"/>
  <c r="Q671" i="16" s="1"/>
  <c r="R671" i="16" l="1"/>
  <c r="T671" i="16"/>
  <c r="U671" i="16" s="1"/>
  <c r="F672" i="16"/>
  <c r="P672" i="16" s="1"/>
  <c r="Q672" i="16" s="1"/>
  <c r="R672" i="16" l="1"/>
  <c r="T672" i="16"/>
  <c r="U672" i="16" s="1"/>
  <c r="F673" i="16"/>
  <c r="P673" i="16" s="1"/>
  <c r="Q673" i="16" s="1"/>
  <c r="R673" i="16" l="1"/>
  <c r="T673" i="16"/>
  <c r="U673" i="16" s="1"/>
  <c r="F674" i="16"/>
  <c r="P674" i="16" s="1"/>
  <c r="Q674" i="16" s="1"/>
  <c r="R674" i="16" l="1"/>
  <c r="T674" i="16"/>
  <c r="U674" i="16" s="1"/>
  <c r="F675" i="16"/>
  <c r="P675" i="16" s="1"/>
  <c r="Q675" i="16" s="1"/>
  <c r="R675" i="16" l="1"/>
  <c r="T675" i="16"/>
  <c r="U675" i="16" s="1"/>
  <c r="F676" i="16"/>
  <c r="P676" i="16" s="1"/>
  <c r="Q676" i="16" s="1"/>
  <c r="R676" i="16" l="1"/>
  <c r="T676" i="16"/>
  <c r="U676" i="16" s="1"/>
  <c r="F677" i="16"/>
  <c r="P677" i="16" s="1"/>
  <c r="Q677" i="16" s="1"/>
  <c r="R677" i="16" l="1"/>
  <c r="T677" i="16"/>
  <c r="U677" i="16" s="1"/>
  <c r="F678" i="16"/>
  <c r="P678" i="16" s="1"/>
  <c r="Q678" i="16" s="1"/>
  <c r="R678" i="16" l="1"/>
  <c r="T678" i="16"/>
  <c r="U678" i="16" s="1"/>
  <c r="F679" i="16"/>
  <c r="P679" i="16" s="1"/>
  <c r="Q679" i="16" s="1"/>
  <c r="R679" i="16" l="1"/>
  <c r="T679" i="16"/>
  <c r="U679" i="16" s="1"/>
  <c r="F680" i="16"/>
  <c r="P680" i="16" s="1"/>
  <c r="Q680" i="16" s="1"/>
  <c r="R680" i="16" l="1"/>
  <c r="T680" i="16"/>
  <c r="U680" i="16" s="1"/>
  <c r="F681" i="16"/>
  <c r="P681" i="16" s="1"/>
  <c r="Q681" i="16" s="1"/>
  <c r="R681" i="16" l="1"/>
  <c r="T681" i="16"/>
  <c r="U681" i="16" s="1"/>
  <c r="F682" i="16"/>
  <c r="P682" i="16" s="1"/>
  <c r="Q682" i="16" s="1"/>
  <c r="R682" i="16" l="1"/>
  <c r="T682" i="16"/>
  <c r="U682" i="16" s="1"/>
  <c r="F683" i="16"/>
  <c r="P683" i="16" s="1"/>
  <c r="Q683" i="16" s="1"/>
  <c r="R683" i="16" l="1"/>
  <c r="T683" i="16"/>
  <c r="U683" i="16" s="1"/>
  <c r="F684" i="16"/>
  <c r="P684" i="16" s="1"/>
  <c r="Q684" i="16" s="1"/>
  <c r="R684" i="16" l="1"/>
  <c r="T684" i="16"/>
  <c r="U684" i="16" s="1"/>
  <c r="F685" i="16"/>
  <c r="P685" i="16" s="1"/>
  <c r="Q685" i="16" s="1"/>
  <c r="R685" i="16" l="1"/>
  <c r="T685" i="16"/>
  <c r="U685" i="16" s="1"/>
  <c r="F686" i="16"/>
  <c r="P686" i="16" s="1"/>
  <c r="Q686" i="16" s="1"/>
  <c r="R686" i="16" l="1"/>
  <c r="T686" i="16"/>
  <c r="U686" i="16" s="1"/>
  <c r="F687" i="16"/>
  <c r="P687" i="16" s="1"/>
  <c r="Q687" i="16" s="1"/>
  <c r="R687" i="16" l="1"/>
  <c r="T687" i="16"/>
  <c r="U687" i="16" s="1"/>
  <c r="F688" i="16"/>
  <c r="P688" i="16" s="1"/>
  <c r="Q688" i="16" s="1"/>
  <c r="R688" i="16" l="1"/>
  <c r="T688" i="16"/>
  <c r="U688" i="16" s="1"/>
  <c r="F689" i="16"/>
  <c r="P689" i="16" s="1"/>
  <c r="Q689" i="16" s="1"/>
  <c r="R689" i="16" l="1"/>
  <c r="T689" i="16"/>
  <c r="U689" i="16" s="1"/>
  <c r="F690" i="16"/>
  <c r="P690" i="16" s="1"/>
  <c r="Q690" i="16" s="1"/>
  <c r="R690" i="16" l="1"/>
  <c r="T690" i="16"/>
  <c r="U690" i="16" s="1"/>
  <c r="F691" i="16"/>
  <c r="P691" i="16" s="1"/>
  <c r="Q691" i="16" s="1"/>
  <c r="R691" i="16" l="1"/>
  <c r="T691" i="16"/>
  <c r="U691" i="16" s="1"/>
  <c r="F692" i="16"/>
  <c r="P692" i="16" s="1"/>
  <c r="Q692" i="16" s="1"/>
  <c r="R692" i="16" l="1"/>
  <c r="T692" i="16"/>
  <c r="U692" i="16" s="1"/>
  <c r="F693" i="16"/>
  <c r="P693" i="16" s="1"/>
  <c r="Q693" i="16" s="1"/>
  <c r="R693" i="16" l="1"/>
  <c r="T693" i="16"/>
  <c r="U693" i="16" s="1"/>
  <c r="F694" i="16"/>
  <c r="P694" i="16" s="1"/>
  <c r="Q694" i="16" s="1"/>
  <c r="R694" i="16" l="1"/>
  <c r="T694" i="16"/>
  <c r="U694" i="16" s="1"/>
  <c r="F695" i="16"/>
  <c r="P695" i="16" s="1"/>
  <c r="Q695" i="16" s="1"/>
  <c r="R695" i="16" l="1"/>
  <c r="T695" i="16"/>
  <c r="U695" i="16" s="1"/>
  <c r="F696" i="16"/>
  <c r="P696" i="16" s="1"/>
  <c r="Q696" i="16" s="1"/>
  <c r="R696" i="16" l="1"/>
  <c r="T696" i="16"/>
  <c r="U696" i="16" s="1"/>
  <c r="F697" i="16"/>
  <c r="P697" i="16" s="1"/>
  <c r="Q697" i="16" s="1"/>
  <c r="R697" i="16" l="1"/>
  <c r="T697" i="16"/>
  <c r="U697" i="16" s="1"/>
  <c r="F698" i="16"/>
  <c r="P698" i="16" s="1"/>
  <c r="Q698" i="16" s="1"/>
  <c r="R698" i="16" l="1"/>
  <c r="T698" i="16"/>
  <c r="U698" i="16" s="1"/>
  <c r="F699" i="16"/>
  <c r="P699" i="16" s="1"/>
  <c r="Q699" i="16" s="1"/>
  <c r="R699" i="16" l="1"/>
  <c r="T699" i="16"/>
  <c r="U699" i="16" s="1"/>
  <c r="F700" i="16"/>
  <c r="P700" i="16" s="1"/>
  <c r="Q700" i="16" s="1"/>
  <c r="R700" i="16" l="1"/>
  <c r="T700" i="16"/>
  <c r="U700" i="16" s="1"/>
  <c r="F701" i="16"/>
  <c r="P701" i="16" s="1"/>
  <c r="Q701" i="16" s="1"/>
  <c r="R701" i="16" l="1"/>
  <c r="T701" i="16"/>
  <c r="U701" i="16" s="1"/>
  <c r="F702" i="16"/>
  <c r="P702" i="16" s="1"/>
  <c r="Q702" i="16" s="1"/>
  <c r="R702" i="16" l="1"/>
  <c r="T702" i="16"/>
  <c r="U702" i="16" s="1"/>
  <c r="F703" i="16"/>
  <c r="P703" i="16" s="1"/>
  <c r="Q703" i="16" s="1"/>
  <c r="R703" i="16" l="1"/>
  <c r="T703" i="16"/>
  <c r="U703" i="16" s="1"/>
  <c r="F704" i="16"/>
  <c r="P704" i="16" s="1"/>
  <c r="Q704" i="16" s="1"/>
  <c r="R704" i="16" l="1"/>
  <c r="T704" i="16"/>
  <c r="U704" i="16" s="1"/>
  <c r="F705" i="16"/>
  <c r="P705" i="16" s="1"/>
  <c r="Q705" i="16" s="1"/>
  <c r="R705" i="16" l="1"/>
  <c r="T705" i="16"/>
  <c r="U705" i="16" s="1"/>
  <c r="F706" i="16"/>
  <c r="P706" i="16" s="1"/>
  <c r="Q706" i="16" s="1"/>
  <c r="R706" i="16" l="1"/>
  <c r="T706" i="16"/>
  <c r="U706" i="16" s="1"/>
  <c r="F707" i="16"/>
  <c r="P707" i="16" s="1"/>
  <c r="Q707" i="16" s="1"/>
  <c r="R707" i="16" l="1"/>
  <c r="T707" i="16"/>
  <c r="U707" i="16" s="1"/>
  <c r="F708" i="16"/>
  <c r="P708" i="16" s="1"/>
  <c r="Q708" i="16" s="1"/>
  <c r="R708" i="16" l="1"/>
  <c r="T708" i="16"/>
  <c r="U708" i="16" s="1"/>
  <c r="F709" i="16"/>
  <c r="P709" i="16" s="1"/>
  <c r="Q709" i="16" s="1"/>
  <c r="R709" i="16" l="1"/>
  <c r="T709" i="16"/>
  <c r="U709" i="16" s="1"/>
  <c r="F710" i="16"/>
  <c r="P710" i="16" s="1"/>
  <c r="Q710" i="16" s="1"/>
  <c r="R710" i="16" l="1"/>
  <c r="T710" i="16"/>
  <c r="U710" i="16" s="1"/>
  <c r="F711" i="16"/>
  <c r="P711" i="16" s="1"/>
  <c r="Q711" i="16" s="1"/>
  <c r="R711" i="16" l="1"/>
  <c r="T711" i="16"/>
  <c r="U711" i="16" s="1"/>
  <c r="F712" i="16"/>
  <c r="P712" i="16" s="1"/>
  <c r="Q712" i="16" s="1"/>
  <c r="R712" i="16" l="1"/>
  <c r="T712" i="16"/>
  <c r="U712" i="16" s="1"/>
  <c r="F713" i="16"/>
  <c r="P713" i="16" s="1"/>
  <c r="Q713" i="16" s="1"/>
  <c r="R713" i="16" l="1"/>
  <c r="T713" i="16"/>
  <c r="U713" i="16" s="1"/>
  <c r="F714" i="16"/>
  <c r="P714" i="16" s="1"/>
  <c r="Q714" i="16" s="1"/>
  <c r="R714" i="16" l="1"/>
  <c r="T714" i="16"/>
  <c r="U714" i="16" s="1"/>
  <c r="F715" i="16"/>
  <c r="P715" i="16" s="1"/>
  <c r="Q715" i="16" s="1"/>
  <c r="R715" i="16" l="1"/>
  <c r="T715" i="16"/>
  <c r="U715" i="16" s="1"/>
  <c r="F716" i="16"/>
  <c r="P716" i="16" s="1"/>
  <c r="Q716" i="16" s="1"/>
  <c r="R716" i="16" l="1"/>
  <c r="T716" i="16"/>
  <c r="U716" i="16" s="1"/>
  <c r="F717" i="16"/>
  <c r="P717" i="16" s="1"/>
  <c r="Q717" i="16" s="1"/>
  <c r="R717" i="16" l="1"/>
  <c r="T717" i="16"/>
  <c r="U717" i="16" s="1"/>
  <c r="F718" i="16"/>
  <c r="P718" i="16" s="1"/>
  <c r="Q718" i="16" s="1"/>
  <c r="R718" i="16" l="1"/>
  <c r="T718" i="16"/>
  <c r="U718" i="16" s="1"/>
  <c r="F719" i="16"/>
  <c r="P719" i="16" s="1"/>
  <c r="Q719" i="16" s="1"/>
  <c r="R719" i="16" l="1"/>
  <c r="T719" i="16"/>
  <c r="U719" i="16" s="1"/>
  <c r="F720" i="16"/>
  <c r="P720" i="16" s="1"/>
  <c r="Q720" i="16" s="1"/>
  <c r="R720" i="16" l="1"/>
  <c r="T720" i="16"/>
  <c r="U720" i="16" s="1"/>
  <c r="F721" i="16"/>
  <c r="P721" i="16" s="1"/>
  <c r="Q721" i="16" s="1"/>
  <c r="R721" i="16" l="1"/>
  <c r="T721" i="16"/>
  <c r="U721" i="16" s="1"/>
  <c r="F722" i="16"/>
  <c r="P722" i="16" s="1"/>
  <c r="Q722" i="16" s="1"/>
  <c r="R722" i="16" l="1"/>
  <c r="T722" i="16"/>
  <c r="U722" i="16" s="1"/>
  <c r="F723" i="16"/>
  <c r="P723" i="16" s="1"/>
  <c r="Q723" i="16" s="1"/>
  <c r="R723" i="16" l="1"/>
  <c r="T723" i="16"/>
  <c r="U723" i="16" s="1"/>
  <c r="F724" i="16"/>
  <c r="P724" i="16" s="1"/>
  <c r="Q724" i="16" s="1"/>
  <c r="R724" i="16" l="1"/>
  <c r="T724" i="16"/>
  <c r="U724" i="16" s="1"/>
  <c r="F725" i="16"/>
  <c r="P725" i="16" s="1"/>
  <c r="Q725" i="16" s="1"/>
  <c r="R725" i="16" l="1"/>
  <c r="T725" i="16"/>
  <c r="U725" i="16" s="1"/>
  <c r="F726" i="16"/>
  <c r="P726" i="16" s="1"/>
  <c r="Q726" i="16" s="1"/>
  <c r="R726" i="16" l="1"/>
  <c r="T726" i="16"/>
  <c r="U726" i="16" s="1"/>
  <c r="F727" i="16"/>
  <c r="P727" i="16" s="1"/>
  <c r="Q727" i="16" s="1"/>
  <c r="R727" i="16" l="1"/>
  <c r="T727" i="16"/>
  <c r="U727" i="16" s="1"/>
  <c r="F728" i="16"/>
  <c r="P728" i="16" s="1"/>
  <c r="Q728" i="16" s="1"/>
  <c r="R728" i="16" l="1"/>
  <c r="T728" i="16"/>
  <c r="U728" i="16" s="1"/>
  <c r="F729" i="16"/>
  <c r="P729" i="16" s="1"/>
  <c r="Q729" i="16" s="1"/>
  <c r="R729" i="16" l="1"/>
  <c r="T729" i="16"/>
  <c r="U729" i="16" s="1"/>
  <c r="F730" i="16"/>
  <c r="P730" i="16" s="1"/>
  <c r="Q730" i="16" s="1"/>
  <c r="R730" i="16" l="1"/>
  <c r="T730" i="16"/>
  <c r="U730" i="16" s="1"/>
  <c r="F731" i="16"/>
  <c r="P731" i="16" s="1"/>
  <c r="Q731" i="16" s="1"/>
  <c r="R731" i="16" l="1"/>
  <c r="T731" i="16"/>
  <c r="U731" i="16" s="1"/>
  <c r="F732" i="16"/>
  <c r="P732" i="16" s="1"/>
  <c r="Q732" i="16" s="1"/>
  <c r="R732" i="16" l="1"/>
  <c r="T732" i="16"/>
  <c r="U732" i="16" s="1"/>
  <c r="F733" i="16"/>
  <c r="P733" i="16" s="1"/>
  <c r="Q733" i="16" s="1"/>
  <c r="R733" i="16" l="1"/>
  <c r="T733" i="16"/>
  <c r="U733" i="16" s="1"/>
  <c r="F734" i="16"/>
  <c r="P734" i="16" s="1"/>
  <c r="Q734" i="16" s="1"/>
  <c r="R734" i="16" l="1"/>
  <c r="T734" i="16"/>
  <c r="U734" i="16" s="1"/>
  <c r="F735" i="16"/>
  <c r="P735" i="16" s="1"/>
  <c r="Q735" i="16" s="1"/>
  <c r="R735" i="16" l="1"/>
  <c r="T735" i="16"/>
  <c r="U735" i="16" s="1"/>
  <c r="F736" i="16"/>
  <c r="P736" i="16" s="1"/>
  <c r="Q736" i="16" s="1"/>
  <c r="R736" i="16" l="1"/>
  <c r="T736" i="16"/>
  <c r="U736" i="16" s="1"/>
  <c r="F737" i="16"/>
  <c r="P737" i="16" s="1"/>
  <c r="Q737" i="16" s="1"/>
  <c r="R737" i="16" l="1"/>
  <c r="T737" i="16"/>
  <c r="U737" i="16" s="1"/>
  <c r="F738" i="16"/>
  <c r="P738" i="16" s="1"/>
  <c r="Q738" i="16" s="1"/>
  <c r="R738" i="16" l="1"/>
  <c r="T738" i="16"/>
  <c r="U738" i="16" s="1"/>
  <c r="F739" i="16"/>
  <c r="P739" i="16" s="1"/>
  <c r="Q739" i="16" s="1"/>
  <c r="R739" i="16" l="1"/>
  <c r="T739" i="16"/>
  <c r="U739" i="16" s="1"/>
  <c r="F740" i="16"/>
  <c r="P740" i="16" s="1"/>
  <c r="Q740" i="16" s="1"/>
  <c r="R740" i="16" l="1"/>
  <c r="T740" i="16"/>
  <c r="U740" i="16" s="1"/>
  <c r="F741" i="16"/>
  <c r="P741" i="16" s="1"/>
  <c r="Q741" i="16" s="1"/>
  <c r="R741" i="16" l="1"/>
  <c r="T741" i="16"/>
  <c r="U741" i="16" s="1"/>
  <c r="F742" i="16"/>
  <c r="P742" i="16" s="1"/>
  <c r="Q742" i="16" s="1"/>
  <c r="R742" i="16" l="1"/>
  <c r="T742" i="16"/>
  <c r="U742" i="16" s="1"/>
  <c r="F743" i="16"/>
  <c r="P743" i="16" s="1"/>
  <c r="Q743" i="16" s="1"/>
  <c r="R743" i="16" l="1"/>
  <c r="T743" i="16"/>
  <c r="U743" i="16" s="1"/>
  <c r="F744" i="16"/>
  <c r="P744" i="16" s="1"/>
  <c r="Q744" i="16" s="1"/>
  <c r="R744" i="16" l="1"/>
  <c r="T744" i="16"/>
  <c r="U744" i="16" s="1"/>
  <c r="F745" i="16"/>
  <c r="P745" i="16" s="1"/>
  <c r="Q745" i="16" s="1"/>
  <c r="R745" i="16" l="1"/>
  <c r="T745" i="16"/>
  <c r="U745" i="16" s="1"/>
  <c r="F746" i="16"/>
  <c r="P746" i="16" s="1"/>
  <c r="Q746" i="16" s="1"/>
  <c r="R746" i="16" l="1"/>
  <c r="T746" i="16"/>
  <c r="U746" i="16" s="1"/>
  <c r="F747" i="16"/>
  <c r="P747" i="16" s="1"/>
  <c r="Q747" i="16" s="1"/>
  <c r="R747" i="16" l="1"/>
  <c r="T747" i="16"/>
  <c r="U747" i="16" s="1"/>
  <c r="F748" i="16"/>
  <c r="P748" i="16" s="1"/>
  <c r="Q748" i="16" s="1"/>
  <c r="R748" i="16" l="1"/>
  <c r="T748" i="16"/>
  <c r="U748" i="16" s="1"/>
  <c r="F749" i="16"/>
  <c r="P749" i="16" s="1"/>
  <c r="Q749" i="16" s="1"/>
  <c r="R749" i="16" l="1"/>
  <c r="T749" i="16"/>
  <c r="U749" i="16" s="1"/>
  <c r="F750" i="16"/>
  <c r="P750" i="16" s="1"/>
  <c r="Q750" i="16" s="1"/>
  <c r="R750" i="16" l="1"/>
  <c r="T750" i="16"/>
  <c r="U750" i="16" s="1"/>
  <c r="F751" i="16"/>
  <c r="P751" i="16" s="1"/>
  <c r="Q751" i="16" s="1"/>
  <c r="R751" i="16" l="1"/>
  <c r="T751" i="16"/>
  <c r="U751" i="16" s="1"/>
  <c r="F752" i="16"/>
  <c r="P752" i="16" s="1"/>
  <c r="Q752" i="16" s="1"/>
  <c r="R752" i="16" l="1"/>
  <c r="T752" i="16"/>
  <c r="U752" i="16" s="1"/>
  <c r="F753" i="16"/>
  <c r="P753" i="16" s="1"/>
  <c r="Q753" i="16" s="1"/>
  <c r="R753" i="16" l="1"/>
  <c r="T753" i="16"/>
  <c r="U753" i="16" s="1"/>
  <c r="F754" i="16"/>
  <c r="P754" i="16" s="1"/>
  <c r="Q754" i="16" s="1"/>
  <c r="R754" i="16" l="1"/>
  <c r="T754" i="16"/>
  <c r="U754" i="16" s="1"/>
  <c r="F755" i="16"/>
  <c r="P755" i="16" s="1"/>
  <c r="Q755" i="16" s="1"/>
  <c r="R755" i="16" l="1"/>
  <c r="T755" i="16"/>
  <c r="U755" i="16" s="1"/>
  <c r="F756" i="16"/>
  <c r="P756" i="16" s="1"/>
  <c r="Q756" i="16" s="1"/>
  <c r="R756" i="16" l="1"/>
  <c r="T756" i="16"/>
  <c r="U756" i="16" s="1"/>
  <c r="F757" i="16"/>
  <c r="P757" i="16" s="1"/>
  <c r="Q757" i="16" s="1"/>
  <c r="F758" i="16"/>
  <c r="P758" i="16" s="1"/>
  <c r="Q758" i="16" l="1"/>
  <c r="T758" i="16" s="1"/>
  <c r="U758" i="16" s="1"/>
  <c r="R757" i="16"/>
  <c r="T757" i="16"/>
  <c r="U757" i="16" s="1"/>
  <c r="T4" i="16"/>
  <c r="U4" i="16" s="1"/>
  <c r="T8" i="16"/>
  <c r="U8" i="16" s="1"/>
  <c r="T12" i="16"/>
  <c r="U12" i="16" s="1"/>
  <c r="T16" i="16"/>
  <c r="U16" i="16" s="1"/>
  <c r="T20" i="16"/>
  <c r="U20" i="16" s="1"/>
  <c r="T24" i="16"/>
  <c r="U24" i="16" s="1"/>
  <c r="T28" i="16"/>
  <c r="U28" i="16" s="1"/>
  <c r="T32" i="16"/>
  <c r="U32" i="16" s="1"/>
  <c r="T36" i="16"/>
  <c r="U36" i="16" s="1"/>
  <c r="T40" i="16"/>
  <c r="U40" i="16" s="1"/>
  <c r="T44" i="16"/>
  <c r="U44" i="16" s="1"/>
  <c r="T48" i="16"/>
  <c r="U48" i="16" s="1"/>
  <c r="T52" i="16"/>
  <c r="U52" i="16" s="1"/>
  <c r="T56" i="16"/>
  <c r="U56" i="16" s="1"/>
  <c r="T60" i="16"/>
  <c r="U60" i="16" s="1"/>
  <c r="T64" i="16"/>
  <c r="U64" i="16" s="1"/>
  <c r="T68" i="16"/>
  <c r="U68" i="16" s="1"/>
  <c r="T72" i="16"/>
  <c r="U72" i="16" s="1"/>
  <c r="T76" i="16"/>
  <c r="U76" i="16" s="1"/>
  <c r="T80" i="16"/>
  <c r="U80" i="16" s="1"/>
  <c r="T84" i="16"/>
  <c r="U84" i="16" s="1"/>
  <c r="T88" i="16"/>
  <c r="U88" i="16" s="1"/>
  <c r="T92" i="16"/>
  <c r="U92" i="16" s="1"/>
  <c r="T5" i="16"/>
  <c r="U5" i="16" s="1"/>
  <c r="T9" i="16"/>
  <c r="U9" i="16" s="1"/>
  <c r="T13" i="16"/>
  <c r="U13" i="16" s="1"/>
  <c r="T17" i="16"/>
  <c r="U17" i="16" s="1"/>
  <c r="T21" i="16"/>
  <c r="U21" i="16" s="1"/>
  <c r="T25" i="16"/>
  <c r="U25" i="16" s="1"/>
  <c r="T29" i="16"/>
  <c r="U29" i="16" s="1"/>
  <c r="T33" i="16"/>
  <c r="U33" i="16" s="1"/>
  <c r="T37" i="16"/>
  <c r="U37" i="16" s="1"/>
  <c r="T41" i="16"/>
  <c r="U41" i="16" s="1"/>
  <c r="T45" i="16"/>
  <c r="U45" i="16" s="1"/>
  <c r="T49" i="16"/>
  <c r="U49" i="16" s="1"/>
  <c r="T53" i="16"/>
  <c r="U53" i="16" s="1"/>
  <c r="T57" i="16"/>
  <c r="U57" i="16" s="1"/>
  <c r="T61" i="16"/>
  <c r="U61" i="16" s="1"/>
  <c r="T65" i="16"/>
  <c r="U65" i="16" s="1"/>
  <c r="T69" i="16"/>
  <c r="U69" i="16" s="1"/>
  <c r="T73" i="16"/>
  <c r="U73" i="16" s="1"/>
  <c r="T77" i="16"/>
  <c r="U77" i="16" s="1"/>
  <c r="T81" i="16"/>
  <c r="U81" i="16" s="1"/>
  <c r="T85" i="16"/>
  <c r="U85" i="16" s="1"/>
  <c r="T89" i="16"/>
  <c r="U89" i="16" s="1"/>
  <c r="T93" i="16"/>
  <c r="U93" i="16" s="1"/>
  <c r="T97" i="16"/>
  <c r="U97" i="16" s="1"/>
  <c r="T101" i="16"/>
  <c r="U101" i="16" s="1"/>
  <c r="T105" i="16"/>
  <c r="U105" i="16" s="1"/>
  <c r="T6" i="16"/>
  <c r="U6" i="16" s="1"/>
  <c r="T10" i="16"/>
  <c r="U10" i="16" s="1"/>
  <c r="T14" i="16"/>
  <c r="U14" i="16" s="1"/>
  <c r="T18" i="16"/>
  <c r="U18" i="16" s="1"/>
  <c r="T22" i="16"/>
  <c r="U22" i="16" s="1"/>
  <c r="T26" i="16"/>
  <c r="U26" i="16" s="1"/>
  <c r="T30" i="16"/>
  <c r="U30" i="16" s="1"/>
  <c r="T34" i="16"/>
  <c r="U34" i="16" s="1"/>
  <c r="T38" i="16"/>
  <c r="U38" i="16" s="1"/>
  <c r="T42" i="16"/>
  <c r="U42" i="16" s="1"/>
  <c r="T46" i="16"/>
  <c r="U46" i="16" s="1"/>
  <c r="T50" i="16"/>
  <c r="U50" i="16" s="1"/>
  <c r="T54" i="16"/>
  <c r="U54" i="16" s="1"/>
  <c r="T58" i="16"/>
  <c r="U58" i="16" s="1"/>
  <c r="T62" i="16"/>
  <c r="U62" i="16" s="1"/>
  <c r="T66" i="16"/>
  <c r="U66" i="16" s="1"/>
  <c r="T70" i="16"/>
  <c r="U70" i="16" s="1"/>
  <c r="T74" i="16"/>
  <c r="U74" i="16" s="1"/>
  <c r="T78" i="16"/>
  <c r="U78" i="16" s="1"/>
  <c r="T82" i="16"/>
  <c r="U82" i="16" s="1"/>
  <c r="T86" i="16"/>
  <c r="U86" i="16" s="1"/>
  <c r="T90" i="16"/>
  <c r="U90" i="16" s="1"/>
  <c r="T94" i="16"/>
  <c r="U94" i="16" s="1"/>
  <c r="T98" i="16"/>
  <c r="U98" i="16" s="1"/>
  <c r="T102" i="16"/>
  <c r="U102" i="16" s="1"/>
  <c r="T7" i="16"/>
  <c r="U7" i="16" s="1"/>
  <c r="T23" i="16"/>
  <c r="U23" i="16" s="1"/>
  <c r="T39" i="16"/>
  <c r="U39" i="16" s="1"/>
  <c r="T55" i="16"/>
  <c r="U55" i="16" s="1"/>
  <c r="T71" i="16"/>
  <c r="U71" i="16" s="1"/>
  <c r="T87" i="16"/>
  <c r="U87" i="16" s="1"/>
  <c r="T99" i="16"/>
  <c r="U99" i="16" s="1"/>
  <c r="T106" i="16"/>
  <c r="U106" i="16" s="1"/>
  <c r="T110" i="16"/>
  <c r="U110" i="16" s="1"/>
  <c r="T114" i="16"/>
  <c r="U114" i="16" s="1"/>
  <c r="T118" i="16"/>
  <c r="U118" i="16" s="1"/>
  <c r="T122" i="16"/>
  <c r="U122" i="16" s="1"/>
  <c r="T126" i="16"/>
  <c r="U126" i="16" s="1"/>
  <c r="T130" i="16"/>
  <c r="U130" i="16" s="1"/>
  <c r="T134" i="16"/>
  <c r="U134" i="16" s="1"/>
  <c r="T138" i="16"/>
  <c r="U138" i="16" s="1"/>
  <c r="T142" i="16"/>
  <c r="U142" i="16" s="1"/>
  <c r="T146" i="16"/>
  <c r="U146" i="16" s="1"/>
  <c r="T150" i="16"/>
  <c r="U150" i="16" s="1"/>
  <c r="T154" i="16"/>
  <c r="U154" i="16" s="1"/>
  <c r="T158" i="16"/>
  <c r="U158" i="16" s="1"/>
  <c r="T162" i="16"/>
  <c r="U162" i="16" s="1"/>
  <c r="T166" i="16"/>
  <c r="U166" i="16" s="1"/>
  <c r="T113" i="16"/>
  <c r="U113" i="16" s="1"/>
  <c r="T133" i="16"/>
  <c r="U133" i="16" s="1"/>
  <c r="T149" i="16"/>
  <c r="U149" i="16" s="1"/>
  <c r="T165" i="16"/>
  <c r="U165" i="16" s="1"/>
  <c r="T11" i="16"/>
  <c r="U11" i="16" s="1"/>
  <c r="T27" i="16"/>
  <c r="U27" i="16" s="1"/>
  <c r="T43" i="16"/>
  <c r="U43" i="16" s="1"/>
  <c r="T59" i="16"/>
  <c r="U59" i="16" s="1"/>
  <c r="T75" i="16"/>
  <c r="U75" i="16" s="1"/>
  <c r="T91" i="16"/>
  <c r="U91" i="16" s="1"/>
  <c r="T100" i="16"/>
  <c r="U100" i="16" s="1"/>
  <c r="T107" i="16"/>
  <c r="U107" i="16" s="1"/>
  <c r="T111" i="16"/>
  <c r="U111" i="16" s="1"/>
  <c r="T115" i="16"/>
  <c r="U115" i="16" s="1"/>
  <c r="T119" i="16"/>
  <c r="U119" i="16" s="1"/>
  <c r="T123" i="16"/>
  <c r="U123" i="16" s="1"/>
  <c r="T127" i="16"/>
  <c r="U127" i="16" s="1"/>
  <c r="T131" i="16"/>
  <c r="U131" i="16" s="1"/>
  <c r="T135" i="16"/>
  <c r="U135" i="16" s="1"/>
  <c r="T139" i="16"/>
  <c r="U139" i="16" s="1"/>
  <c r="T143" i="16"/>
  <c r="U143" i="16" s="1"/>
  <c r="T147" i="16"/>
  <c r="U147" i="16" s="1"/>
  <c r="T151" i="16"/>
  <c r="U151" i="16" s="1"/>
  <c r="T155" i="16"/>
  <c r="U155" i="16" s="1"/>
  <c r="T159" i="16"/>
  <c r="U159" i="16" s="1"/>
  <c r="T163" i="16"/>
  <c r="U163" i="16" s="1"/>
  <c r="T167" i="16"/>
  <c r="U167" i="16" s="1"/>
  <c r="T2" i="16"/>
  <c r="U2" i="16" s="1"/>
  <c r="T19" i="16"/>
  <c r="U19" i="16" s="1"/>
  <c r="T51" i="16"/>
  <c r="U51" i="16" s="1"/>
  <c r="T96" i="16"/>
  <c r="U96" i="16" s="1"/>
  <c r="T109" i="16"/>
  <c r="U109" i="16" s="1"/>
  <c r="T121" i="16"/>
  <c r="U121" i="16" s="1"/>
  <c r="T125" i="16"/>
  <c r="U125" i="16" s="1"/>
  <c r="T137" i="16"/>
  <c r="U137" i="16" s="1"/>
  <c r="T145" i="16"/>
  <c r="U145" i="16" s="1"/>
  <c r="T157" i="16"/>
  <c r="U157" i="16" s="1"/>
  <c r="T15" i="16"/>
  <c r="U15" i="16" s="1"/>
  <c r="T31" i="16"/>
  <c r="U31" i="16" s="1"/>
  <c r="T47" i="16"/>
  <c r="U47" i="16" s="1"/>
  <c r="T63" i="16"/>
  <c r="U63" i="16" s="1"/>
  <c r="T79" i="16"/>
  <c r="U79" i="16" s="1"/>
  <c r="T95" i="16"/>
  <c r="U95" i="16" s="1"/>
  <c r="T103" i="16"/>
  <c r="U103" i="16" s="1"/>
  <c r="T108" i="16"/>
  <c r="U108" i="16" s="1"/>
  <c r="T112" i="16"/>
  <c r="U112" i="16" s="1"/>
  <c r="T116" i="16"/>
  <c r="U116" i="16" s="1"/>
  <c r="T120" i="16"/>
  <c r="U120" i="16" s="1"/>
  <c r="T124" i="16"/>
  <c r="U124" i="16" s="1"/>
  <c r="T128" i="16"/>
  <c r="U128" i="16" s="1"/>
  <c r="T132" i="16"/>
  <c r="U132" i="16" s="1"/>
  <c r="T136" i="16"/>
  <c r="U136" i="16" s="1"/>
  <c r="T140" i="16"/>
  <c r="U140" i="16" s="1"/>
  <c r="T144" i="16"/>
  <c r="U144" i="16" s="1"/>
  <c r="T148" i="16"/>
  <c r="U148" i="16" s="1"/>
  <c r="T152" i="16"/>
  <c r="U152" i="16" s="1"/>
  <c r="T156" i="16"/>
  <c r="U156" i="16" s="1"/>
  <c r="T160" i="16"/>
  <c r="U160" i="16" s="1"/>
  <c r="T164" i="16"/>
  <c r="U164" i="16" s="1"/>
  <c r="T168" i="16"/>
  <c r="U168" i="16" s="1"/>
  <c r="T3" i="16"/>
  <c r="U3" i="16" s="1"/>
  <c r="T35" i="16"/>
  <c r="U35" i="16" s="1"/>
  <c r="T67" i="16"/>
  <c r="U67" i="16" s="1"/>
  <c r="T83" i="16"/>
  <c r="U83" i="16" s="1"/>
  <c r="T104" i="16"/>
  <c r="U104" i="16" s="1"/>
  <c r="T117" i="16"/>
  <c r="U117" i="16" s="1"/>
  <c r="T129" i="16"/>
  <c r="U129" i="16" s="1"/>
  <c r="T141" i="16"/>
  <c r="U141" i="16" s="1"/>
  <c r="T153" i="16"/>
  <c r="U153" i="16" s="1"/>
  <c r="T161" i="16"/>
  <c r="U161" i="16" s="1"/>
  <c r="R758" i="16" l="1"/>
</calcChain>
</file>

<file path=xl/sharedStrings.xml><?xml version="1.0" encoding="utf-8"?>
<sst xmlns="http://schemas.openxmlformats.org/spreadsheetml/2006/main" count="109" uniqueCount="101">
  <si>
    <t>日期</t>
  </si>
  <si>
    <t>买入价</t>
  </si>
  <si>
    <t>卖出价</t>
  </si>
  <si>
    <t>投连</t>
    <phoneticPr fontId="1" type="noConversion"/>
  </si>
  <si>
    <t>投连+每年返还</t>
    <phoneticPr fontId="1" type="noConversion"/>
  </si>
  <si>
    <t>持股总数</t>
    <phoneticPr fontId="1" type="noConversion"/>
  </si>
  <si>
    <t>实时现金价值</t>
    <phoneticPr fontId="1" type="noConversion"/>
  </si>
  <si>
    <t>单期购入股数</t>
    <phoneticPr fontId="1" type="noConversion"/>
  </si>
  <si>
    <t>日期</t>
    <phoneticPr fontId="1" type="noConversion"/>
  </si>
  <si>
    <t>取现后剩余股数</t>
    <phoneticPr fontId="1" type="noConversion"/>
  </si>
  <si>
    <t>取现金额</t>
    <phoneticPr fontId="1" type="noConversion"/>
  </si>
  <si>
    <t>取现后现金价值</t>
    <phoneticPr fontId="1" type="noConversion"/>
  </si>
  <si>
    <t>序号</t>
    <phoneticPr fontId="1" type="noConversion"/>
  </si>
  <si>
    <t>取现股数</t>
    <phoneticPr fontId="1" type="noConversion"/>
  </si>
  <si>
    <t>每年返还</t>
    <phoneticPr fontId="1" type="noConversion"/>
  </si>
  <si>
    <t>计算单期购买股数</t>
    <phoneticPr fontId="1" type="noConversion"/>
  </si>
  <si>
    <t>计算持股总数</t>
    <phoneticPr fontId="1" type="noConversion"/>
  </si>
  <si>
    <t>计算现金价值</t>
    <phoneticPr fontId="1" type="noConversion"/>
  </si>
  <si>
    <t>计算取现股数</t>
    <phoneticPr fontId="1" type="noConversion"/>
  </si>
  <si>
    <t>计算取现后剩余股数</t>
    <phoneticPr fontId="1" type="noConversion"/>
  </si>
  <si>
    <t>计算取现后现金价值</t>
    <phoneticPr fontId="1" type="noConversion"/>
  </si>
  <si>
    <t>年复利：</t>
    <phoneticPr fontId="1" type="noConversion"/>
  </si>
  <si>
    <t>第几年</t>
    <phoneticPr fontId="1" type="noConversion"/>
  </si>
  <si>
    <t>金额</t>
    <phoneticPr fontId="1" type="noConversion"/>
  </si>
  <si>
    <t>股数</t>
    <phoneticPr fontId="1" type="noConversion"/>
  </si>
  <si>
    <t>总金额</t>
    <phoneticPr fontId="1" type="noConversion"/>
  </si>
  <si>
    <t>总股数</t>
    <phoneticPr fontId="1" type="noConversion"/>
  </si>
  <si>
    <t>现金价值</t>
    <phoneticPr fontId="1" type="noConversion"/>
  </si>
  <si>
    <t>差值</t>
    <phoneticPr fontId="1" type="noConversion"/>
  </si>
  <si>
    <t>序号</t>
    <phoneticPr fontId="1" type="noConversion"/>
  </si>
  <si>
    <t>序号15</t>
    <phoneticPr fontId="1" type="noConversion"/>
  </si>
  <si>
    <t>序号</t>
    <phoneticPr fontId="1" type="noConversion"/>
  </si>
  <si>
    <t>总投入</t>
    <phoneticPr fontId="1" type="noConversion"/>
  </si>
  <si>
    <t>成本价</t>
    <phoneticPr fontId="1" type="noConversion"/>
  </si>
  <si>
    <t>2018/05/04</t>
  </si>
  <si>
    <t>2018/05/07</t>
  </si>
  <si>
    <t>2018/05/08</t>
  </si>
  <si>
    <t>2018/05/09</t>
  </si>
  <si>
    <t>2018/05/10</t>
  </si>
  <si>
    <t>2018/05/11</t>
  </si>
  <si>
    <t>2018/05/14</t>
  </si>
  <si>
    <t>2018/05/15</t>
  </si>
  <si>
    <t>2018/05/16</t>
  </si>
  <si>
    <t>2018/05/17</t>
  </si>
  <si>
    <t>2018/05/18</t>
  </si>
  <si>
    <t>2018/05/21</t>
  </si>
  <si>
    <t>2018/05/22</t>
  </si>
  <si>
    <t>2018/05/23</t>
  </si>
  <si>
    <t>2018/05/24</t>
  </si>
  <si>
    <t>2018/05/25</t>
  </si>
  <si>
    <t>2018/05/28</t>
  </si>
  <si>
    <t>2018/05/29</t>
  </si>
  <si>
    <t>2018/05/30</t>
  </si>
  <si>
    <t>2018/05/31</t>
  </si>
  <si>
    <t>2018/06/01</t>
  </si>
  <si>
    <t>2018/06/04</t>
  </si>
  <si>
    <t>2018/06/05</t>
  </si>
  <si>
    <t xml:space="preserve">  2.7569</t>
  </si>
  <si>
    <t xml:space="preserve">  2.7028</t>
  </si>
  <si>
    <t xml:space="preserve">  2.7722</t>
  </si>
  <si>
    <t xml:space="preserve">  2.7178</t>
  </si>
  <si>
    <t xml:space="preserve">  2.7772</t>
  </si>
  <si>
    <t xml:space="preserve">  2.7227</t>
  </si>
  <si>
    <t xml:space="preserve">  2.7754</t>
  </si>
  <si>
    <t xml:space="preserve">  2.7209</t>
  </si>
  <si>
    <t xml:space="preserve">  2.7820</t>
  </si>
  <si>
    <t xml:space="preserve">  2.7274</t>
  </si>
  <si>
    <t xml:space="preserve">  2.7740</t>
  </si>
  <si>
    <t xml:space="preserve">  2.7196</t>
  </si>
  <si>
    <t xml:space="preserve">  2.7805</t>
  </si>
  <si>
    <t xml:space="preserve">  2.7259</t>
  </si>
  <si>
    <t xml:space="preserve">  2.7877</t>
  </si>
  <si>
    <t xml:space="preserve">  2.7330</t>
  </si>
  <si>
    <t xml:space="preserve">  2.7842</t>
  </si>
  <si>
    <t xml:space="preserve">  2.7296</t>
  </si>
  <si>
    <t xml:space="preserve">  2.7797</t>
  </si>
  <si>
    <t xml:space="preserve">  2.7251</t>
  </si>
  <si>
    <t xml:space="preserve">  2.7856</t>
  </si>
  <si>
    <t xml:space="preserve">  2.7309</t>
  </si>
  <si>
    <t xml:space="preserve">  2.7889</t>
  </si>
  <si>
    <t xml:space="preserve">  2.7342</t>
  </si>
  <si>
    <t xml:space="preserve">  2.7818</t>
  </si>
  <si>
    <t xml:space="preserve">  2.7272</t>
  </si>
  <si>
    <t xml:space="preserve">  2.7779</t>
  </si>
  <si>
    <t xml:space="preserve">  2.7234</t>
  </si>
  <si>
    <t xml:space="preserve">  2.7771</t>
  </si>
  <si>
    <t xml:space="preserve">  2.7226</t>
  </si>
  <si>
    <t xml:space="preserve">  2.7833</t>
  </si>
  <si>
    <t xml:space="preserve">  2.7287</t>
  </si>
  <si>
    <t xml:space="preserve">  2.7719</t>
  </si>
  <si>
    <t xml:space="preserve">  2.7175</t>
  </si>
  <si>
    <t xml:space="preserve">  2.7604</t>
  </si>
  <si>
    <t xml:space="preserve">  2.7062</t>
  </si>
  <si>
    <t xml:space="preserve">  2.7770</t>
  </si>
  <si>
    <t xml:space="preserve">  2.7225</t>
  </si>
  <si>
    <t xml:space="preserve">  2.7639</t>
  </si>
  <si>
    <t xml:space="preserve">  2.7097</t>
  </si>
  <si>
    <t xml:space="preserve">  2.7708</t>
  </si>
  <si>
    <t xml:space="preserve">  2.7164</t>
  </si>
  <si>
    <t xml:space="preserve">  2.7848</t>
  </si>
  <si>
    <t xml:space="preserve">  2.7301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</si>
</sst>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"/>
    <numFmt numFmtId="177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rgb="FF777777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6"/>
      <color theme="1"/>
      <name val="宋体"/>
      <family val="2"/>
      <scheme val="minor"/>
    </font>
    <font>
      <b/>
      <sz val="16"/>
      <color theme="1"/>
      <name val="宋体"/>
      <family val="3"/>
      <charset val="134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0CAE0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4" fillId="2" borderId="0" xfId="0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176" fontId="5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3" borderId="1" xfId="0" applyFill="1" applyBorder="1"/>
    <xf numFmtId="9" fontId="0" fillId="0" borderId="1" xfId="0" applyNumberFormat="1" applyBorder="1"/>
    <xf numFmtId="0" fontId="0" fillId="4" borderId="1" xfId="0" applyFill="1" applyBorder="1"/>
    <xf numFmtId="9" fontId="5" fillId="3" borderId="1" xfId="0" applyNumberFormat="1" applyFont="1" applyFill="1" applyBorder="1" applyAlignment="1">
      <alignment horizontal="center" vertical="center" wrapText="1"/>
    </xf>
    <xf numFmtId="0" fontId="6" fillId="0" borderId="0" xfId="0" applyFont="1"/>
    <xf numFmtId="9" fontId="7" fillId="3" borderId="0" xfId="0" applyNumberFormat="1" applyFont="1" applyFill="1"/>
    <xf numFmtId="0" fontId="3" fillId="2" borderId="0" xfId="0" applyFont="1" applyFill="1" applyBorder="1" applyAlignment="1">
      <alignment horizontal="center" vertical="center" wrapText="1"/>
    </xf>
    <xf numFmtId="10" fontId="0" fillId="0" borderId="0" xfId="0" applyNumberFormat="1"/>
    <xf numFmtId="0" fontId="0" fillId="0" borderId="0" xfId="0" applyFill="1"/>
    <xf numFmtId="177" fontId="3" fillId="2" borderId="0" xfId="0" applyNumberFormat="1" applyFont="1" applyFill="1" applyBorder="1" applyAlignment="1">
      <alignment horizontal="center" vertical="center" wrapText="1"/>
    </xf>
    <xf numFmtId="177" fontId="0" fillId="0" borderId="0" xfId="0" applyNumberFormat="1"/>
    <xf numFmtId="0" fontId="8" fillId="0" borderId="0" xfId="0" applyFont="1" applyFill="1" applyBorder="1" applyAlignment="1" applyProtection="1"/>
    <xf numFmtId="0" fontId="0" fillId="0" borderId="0" xfId="0" applyAlignment="1">
      <alignment vertical="center"/>
    </xf>
    <xf numFmtId="0" fontId="2" fillId="0" borderId="0" xfId="0" applyFont="1" applyAlignment="1">
      <alignment wrapText="1"/>
    </xf>
    <xf numFmtId="14" fontId="8" fillId="0" borderId="0" xfId="0" applyNumberFormat="1" applyFont="1" applyFill="1" applyBorder="1" applyAlignment="1" applyProtection="1"/>
    <xf numFmtId="14" fontId="5" fillId="0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绿色是该年目标价位</a:t>
            </a:r>
          </a:p>
        </c:rich>
      </c:tx>
      <c:layout>
        <c:manualLayout>
          <c:xMode val="edge"/>
          <c:yMode val="edge"/>
          <c:x val="0.46634643037569012"/>
          <c:y val="2.02783329826465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'数据抽样（15天）'!$C$1</c:f>
              <c:strCache>
                <c:ptCount val="1"/>
                <c:pt idx="0">
                  <c:v>买入价</c:v>
                </c:pt>
              </c:strCache>
            </c:strRef>
          </c:tx>
          <c:spPr>
            <a:ln w="15875" cap="rnd">
              <a:solidFill>
                <a:schemeClr val="tx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'数据抽样（15天）'!$B$2:$B$323</c:f>
              <c:numCache>
                <c:formatCode>m/d/yyyy</c:formatCode>
                <c:ptCount val="322"/>
                <c:pt idx="0">
                  <c:v>37622</c:v>
                </c:pt>
                <c:pt idx="1">
                  <c:v>37643</c:v>
                </c:pt>
                <c:pt idx="2">
                  <c:v>37669</c:v>
                </c:pt>
                <c:pt idx="3">
                  <c:v>37690</c:v>
                </c:pt>
                <c:pt idx="4">
                  <c:v>37711</c:v>
                </c:pt>
                <c:pt idx="5">
                  <c:v>37732</c:v>
                </c:pt>
                <c:pt idx="6">
                  <c:v>37756</c:v>
                </c:pt>
                <c:pt idx="7">
                  <c:v>37777</c:v>
                </c:pt>
                <c:pt idx="8">
                  <c:v>37798</c:v>
                </c:pt>
                <c:pt idx="9">
                  <c:v>37819</c:v>
                </c:pt>
                <c:pt idx="10">
                  <c:v>37840</c:v>
                </c:pt>
                <c:pt idx="11">
                  <c:v>37861</c:v>
                </c:pt>
                <c:pt idx="12">
                  <c:v>37882</c:v>
                </c:pt>
                <c:pt idx="13">
                  <c:v>37908</c:v>
                </c:pt>
                <c:pt idx="14">
                  <c:v>37929</c:v>
                </c:pt>
                <c:pt idx="15">
                  <c:v>37950</c:v>
                </c:pt>
                <c:pt idx="16">
                  <c:v>37971</c:v>
                </c:pt>
                <c:pt idx="17">
                  <c:v>37994</c:v>
                </c:pt>
                <c:pt idx="18">
                  <c:v>38020</c:v>
                </c:pt>
                <c:pt idx="19">
                  <c:v>38041</c:v>
                </c:pt>
                <c:pt idx="20">
                  <c:v>38062</c:v>
                </c:pt>
                <c:pt idx="21">
                  <c:v>38083</c:v>
                </c:pt>
                <c:pt idx="22">
                  <c:v>38104</c:v>
                </c:pt>
                <c:pt idx="23">
                  <c:v>38128</c:v>
                </c:pt>
                <c:pt idx="24">
                  <c:v>38149</c:v>
                </c:pt>
                <c:pt idx="25">
                  <c:v>38170</c:v>
                </c:pt>
                <c:pt idx="26">
                  <c:v>38191</c:v>
                </c:pt>
                <c:pt idx="27">
                  <c:v>38212</c:v>
                </c:pt>
                <c:pt idx="28">
                  <c:v>38233</c:v>
                </c:pt>
                <c:pt idx="29">
                  <c:v>38254</c:v>
                </c:pt>
                <c:pt idx="30">
                  <c:v>38282</c:v>
                </c:pt>
                <c:pt idx="31">
                  <c:v>38303</c:v>
                </c:pt>
                <c:pt idx="32">
                  <c:v>38324</c:v>
                </c:pt>
                <c:pt idx="33">
                  <c:v>38345</c:v>
                </c:pt>
                <c:pt idx="34">
                  <c:v>38369</c:v>
                </c:pt>
                <c:pt idx="35">
                  <c:v>38399</c:v>
                </c:pt>
                <c:pt idx="36">
                  <c:v>38420</c:v>
                </c:pt>
                <c:pt idx="37">
                  <c:v>38441</c:v>
                </c:pt>
                <c:pt idx="38">
                  <c:v>38462</c:v>
                </c:pt>
                <c:pt idx="39">
                  <c:v>38490</c:v>
                </c:pt>
                <c:pt idx="40">
                  <c:v>38511</c:v>
                </c:pt>
                <c:pt idx="41">
                  <c:v>38532</c:v>
                </c:pt>
                <c:pt idx="42">
                  <c:v>38553</c:v>
                </c:pt>
                <c:pt idx="43">
                  <c:v>38574</c:v>
                </c:pt>
                <c:pt idx="44">
                  <c:v>38595</c:v>
                </c:pt>
                <c:pt idx="45">
                  <c:v>38616</c:v>
                </c:pt>
                <c:pt idx="46">
                  <c:v>38644</c:v>
                </c:pt>
                <c:pt idx="47">
                  <c:v>38665</c:v>
                </c:pt>
                <c:pt idx="48">
                  <c:v>38686</c:v>
                </c:pt>
                <c:pt idx="49">
                  <c:v>38707</c:v>
                </c:pt>
                <c:pt idx="50">
                  <c:v>38730</c:v>
                </c:pt>
                <c:pt idx="51">
                  <c:v>38762</c:v>
                </c:pt>
                <c:pt idx="52">
                  <c:v>38783</c:v>
                </c:pt>
                <c:pt idx="53">
                  <c:v>38804</c:v>
                </c:pt>
                <c:pt idx="54">
                  <c:v>38825</c:v>
                </c:pt>
                <c:pt idx="55">
                  <c:v>38853</c:v>
                </c:pt>
                <c:pt idx="56">
                  <c:v>38874</c:v>
                </c:pt>
                <c:pt idx="57">
                  <c:v>38895</c:v>
                </c:pt>
                <c:pt idx="58">
                  <c:v>38916</c:v>
                </c:pt>
                <c:pt idx="59">
                  <c:v>38937</c:v>
                </c:pt>
                <c:pt idx="60">
                  <c:v>38958</c:v>
                </c:pt>
                <c:pt idx="61">
                  <c:v>38979</c:v>
                </c:pt>
                <c:pt idx="62">
                  <c:v>39007</c:v>
                </c:pt>
                <c:pt idx="63">
                  <c:v>39028</c:v>
                </c:pt>
                <c:pt idx="64">
                  <c:v>39049</c:v>
                </c:pt>
                <c:pt idx="65">
                  <c:v>39070</c:v>
                </c:pt>
                <c:pt idx="66">
                  <c:v>39094</c:v>
                </c:pt>
                <c:pt idx="67">
                  <c:v>39115</c:v>
                </c:pt>
                <c:pt idx="68">
                  <c:v>39143</c:v>
                </c:pt>
                <c:pt idx="69">
                  <c:v>39164</c:v>
                </c:pt>
                <c:pt idx="70">
                  <c:v>39185</c:v>
                </c:pt>
                <c:pt idx="71">
                  <c:v>39213</c:v>
                </c:pt>
                <c:pt idx="72">
                  <c:v>39234</c:v>
                </c:pt>
                <c:pt idx="73">
                  <c:v>39255</c:v>
                </c:pt>
                <c:pt idx="74">
                  <c:v>39276</c:v>
                </c:pt>
                <c:pt idx="75">
                  <c:v>39297</c:v>
                </c:pt>
                <c:pt idx="76">
                  <c:v>39318</c:v>
                </c:pt>
                <c:pt idx="77">
                  <c:v>39339</c:v>
                </c:pt>
                <c:pt idx="78">
                  <c:v>39367</c:v>
                </c:pt>
                <c:pt idx="79">
                  <c:v>39388</c:v>
                </c:pt>
                <c:pt idx="80">
                  <c:v>39409</c:v>
                </c:pt>
                <c:pt idx="81">
                  <c:v>39430</c:v>
                </c:pt>
                <c:pt idx="82">
                  <c:v>39455</c:v>
                </c:pt>
                <c:pt idx="83">
                  <c:v>39476</c:v>
                </c:pt>
                <c:pt idx="84">
                  <c:v>39504</c:v>
                </c:pt>
                <c:pt idx="85">
                  <c:v>39525</c:v>
                </c:pt>
                <c:pt idx="86">
                  <c:v>39547</c:v>
                </c:pt>
                <c:pt idx="87">
                  <c:v>39568</c:v>
                </c:pt>
                <c:pt idx="88">
                  <c:v>39591</c:v>
                </c:pt>
                <c:pt idx="89">
                  <c:v>39615</c:v>
                </c:pt>
                <c:pt idx="90">
                  <c:v>39636</c:v>
                </c:pt>
                <c:pt idx="91">
                  <c:v>39657</c:v>
                </c:pt>
                <c:pt idx="92">
                  <c:v>39678</c:v>
                </c:pt>
                <c:pt idx="93">
                  <c:v>39699</c:v>
                </c:pt>
                <c:pt idx="94">
                  <c:v>39728</c:v>
                </c:pt>
                <c:pt idx="95">
                  <c:v>39749</c:v>
                </c:pt>
                <c:pt idx="96">
                  <c:v>39770</c:v>
                </c:pt>
                <c:pt idx="97">
                  <c:v>39791</c:v>
                </c:pt>
                <c:pt idx="98">
                  <c:v>39812</c:v>
                </c:pt>
                <c:pt idx="99">
                  <c:v>39835</c:v>
                </c:pt>
                <c:pt idx="100">
                  <c:v>39863</c:v>
                </c:pt>
                <c:pt idx="101">
                  <c:v>39884</c:v>
                </c:pt>
                <c:pt idx="102">
                  <c:v>39905</c:v>
                </c:pt>
                <c:pt idx="103">
                  <c:v>39927</c:v>
                </c:pt>
                <c:pt idx="104">
                  <c:v>39951</c:v>
                </c:pt>
                <c:pt idx="105">
                  <c:v>39974</c:v>
                </c:pt>
                <c:pt idx="106">
                  <c:v>39995</c:v>
                </c:pt>
                <c:pt idx="107">
                  <c:v>40016</c:v>
                </c:pt>
                <c:pt idx="108">
                  <c:v>40037</c:v>
                </c:pt>
                <c:pt idx="109">
                  <c:v>40058</c:v>
                </c:pt>
                <c:pt idx="110">
                  <c:v>40079</c:v>
                </c:pt>
                <c:pt idx="111">
                  <c:v>40108</c:v>
                </c:pt>
                <c:pt idx="112">
                  <c:v>40129</c:v>
                </c:pt>
                <c:pt idx="113">
                  <c:v>40150</c:v>
                </c:pt>
                <c:pt idx="114">
                  <c:v>40171</c:v>
                </c:pt>
                <c:pt idx="115">
                  <c:v>40193</c:v>
                </c:pt>
                <c:pt idx="116">
                  <c:v>40214</c:v>
                </c:pt>
                <c:pt idx="117">
                  <c:v>40242</c:v>
                </c:pt>
                <c:pt idx="118">
                  <c:v>40263</c:v>
                </c:pt>
                <c:pt idx="119">
                  <c:v>40287</c:v>
                </c:pt>
                <c:pt idx="120">
                  <c:v>40309</c:v>
                </c:pt>
                <c:pt idx="121">
                  <c:v>40330</c:v>
                </c:pt>
                <c:pt idx="122">
                  <c:v>40354</c:v>
                </c:pt>
                <c:pt idx="123">
                  <c:v>40375</c:v>
                </c:pt>
                <c:pt idx="124">
                  <c:v>40396</c:v>
                </c:pt>
                <c:pt idx="125">
                  <c:v>40417</c:v>
                </c:pt>
                <c:pt idx="126">
                  <c:v>40438</c:v>
                </c:pt>
                <c:pt idx="127">
                  <c:v>40471</c:v>
                </c:pt>
                <c:pt idx="128">
                  <c:v>40492</c:v>
                </c:pt>
                <c:pt idx="129">
                  <c:v>40513</c:v>
                </c:pt>
                <c:pt idx="130">
                  <c:v>40534</c:v>
                </c:pt>
                <c:pt idx="131">
                  <c:v>40556</c:v>
                </c:pt>
                <c:pt idx="132">
                  <c:v>40584</c:v>
                </c:pt>
                <c:pt idx="133">
                  <c:v>40605</c:v>
                </c:pt>
                <c:pt idx="134">
                  <c:v>40626</c:v>
                </c:pt>
                <c:pt idx="135">
                  <c:v>40651</c:v>
                </c:pt>
                <c:pt idx="136">
                  <c:v>40673</c:v>
                </c:pt>
                <c:pt idx="137">
                  <c:v>40694</c:v>
                </c:pt>
                <c:pt idx="138">
                  <c:v>40716</c:v>
                </c:pt>
                <c:pt idx="139">
                  <c:v>40737</c:v>
                </c:pt>
                <c:pt idx="140">
                  <c:v>40758</c:v>
                </c:pt>
                <c:pt idx="141">
                  <c:v>40779</c:v>
                </c:pt>
                <c:pt idx="142">
                  <c:v>40801</c:v>
                </c:pt>
                <c:pt idx="143">
                  <c:v>40829</c:v>
                </c:pt>
                <c:pt idx="144">
                  <c:v>40850</c:v>
                </c:pt>
                <c:pt idx="145">
                  <c:v>40871</c:v>
                </c:pt>
                <c:pt idx="146">
                  <c:v>40892</c:v>
                </c:pt>
                <c:pt idx="147">
                  <c:v>40917</c:v>
                </c:pt>
                <c:pt idx="148">
                  <c:v>40945</c:v>
                </c:pt>
                <c:pt idx="149">
                  <c:v>40966</c:v>
                </c:pt>
                <c:pt idx="150">
                  <c:v>40987</c:v>
                </c:pt>
                <c:pt idx="151">
                  <c:v>41011</c:v>
                </c:pt>
                <c:pt idx="152">
                  <c:v>41036</c:v>
                </c:pt>
                <c:pt idx="153">
                  <c:v>41057</c:v>
                </c:pt>
                <c:pt idx="154">
                  <c:v>41078</c:v>
                </c:pt>
                <c:pt idx="155">
                  <c:v>41100</c:v>
                </c:pt>
                <c:pt idx="156">
                  <c:v>41121</c:v>
                </c:pt>
                <c:pt idx="157">
                  <c:v>41142</c:v>
                </c:pt>
                <c:pt idx="158">
                  <c:v>41163</c:v>
                </c:pt>
                <c:pt idx="159">
                  <c:v>41191</c:v>
                </c:pt>
                <c:pt idx="160">
                  <c:v>41212</c:v>
                </c:pt>
                <c:pt idx="161">
                  <c:v>41233</c:v>
                </c:pt>
                <c:pt idx="162">
                  <c:v>41254</c:v>
                </c:pt>
                <c:pt idx="163">
                  <c:v>41278</c:v>
                </c:pt>
                <c:pt idx="164">
                  <c:v>41299</c:v>
                </c:pt>
                <c:pt idx="165">
                  <c:v>41327</c:v>
                </c:pt>
                <c:pt idx="166">
                  <c:v>41348</c:v>
                </c:pt>
                <c:pt idx="167">
                  <c:v>41373</c:v>
                </c:pt>
                <c:pt idx="168">
                  <c:v>41397</c:v>
                </c:pt>
                <c:pt idx="169">
                  <c:v>41418</c:v>
                </c:pt>
                <c:pt idx="170">
                  <c:v>41444</c:v>
                </c:pt>
                <c:pt idx="171">
                  <c:v>41465</c:v>
                </c:pt>
                <c:pt idx="172">
                  <c:v>41486</c:v>
                </c:pt>
                <c:pt idx="173">
                  <c:v>41507</c:v>
                </c:pt>
                <c:pt idx="174">
                  <c:v>41528</c:v>
                </c:pt>
                <c:pt idx="175">
                  <c:v>41558</c:v>
                </c:pt>
                <c:pt idx="176">
                  <c:v>41579</c:v>
                </c:pt>
                <c:pt idx="177">
                  <c:v>41600</c:v>
                </c:pt>
                <c:pt idx="178">
                  <c:v>41621</c:v>
                </c:pt>
                <c:pt idx="179">
                  <c:v>41645</c:v>
                </c:pt>
                <c:pt idx="180">
                  <c:v>41666</c:v>
                </c:pt>
                <c:pt idx="181">
                  <c:v>41694</c:v>
                </c:pt>
                <c:pt idx="182">
                  <c:v>41715</c:v>
                </c:pt>
                <c:pt idx="183">
                  <c:v>41737</c:v>
                </c:pt>
                <c:pt idx="184">
                  <c:v>41758</c:v>
                </c:pt>
                <c:pt idx="185">
                  <c:v>41781</c:v>
                </c:pt>
                <c:pt idx="186">
                  <c:v>41803</c:v>
                </c:pt>
                <c:pt idx="187">
                  <c:v>41824</c:v>
                </c:pt>
                <c:pt idx="188">
                  <c:v>41845</c:v>
                </c:pt>
                <c:pt idx="189">
                  <c:v>41866</c:v>
                </c:pt>
                <c:pt idx="190">
                  <c:v>41887</c:v>
                </c:pt>
                <c:pt idx="191">
                  <c:v>41911</c:v>
                </c:pt>
                <c:pt idx="192">
                  <c:v>41939</c:v>
                </c:pt>
                <c:pt idx="193">
                  <c:v>41960</c:v>
                </c:pt>
                <c:pt idx="194">
                  <c:v>41981</c:v>
                </c:pt>
                <c:pt idx="195">
                  <c:v>42002</c:v>
                </c:pt>
                <c:pt idx="196">
                  <c:v>42025</c:v>
                </c:pt>
                <c:pt idx="197">
                  <c:v>42046</c:v>
                </c:pt>
                <c:pt idx="198">
                  <c:v>42074</c:v>
                </c:pt>
                <c:pt idx="199">
                  <c:v>42095</c:v>
                </c:pt>
                <c:pt idx="200">
                  <c:v>42117</c:v>
                </c:pt>
                <c:pt idx="201">
                  <c:v>42139</c:v>
                </c:pt>
                <c:pt idx="202">
                  <c:v>42160</c:v>
                </c:pt>
                <c:pt idx="203">
                  <c:v>42184</c:v>
                </c:pt>
                <c:pt idx="204">
                  <c:v>42205</c:v>
                </c:pt>
                <c:pt idx="205">
                  <c:v>42226</c:v>
                </c:pt>
                <c:pt idx="206">
                  <c:v>42247</c:v>
                </c:pt>
                <c:pt idx="207">
                  <c:v>42270</c:v>
                </c:pt>
                <c:pt idx="208">
                  <c:v>42298</c:v>
                </c:pt>
                <c:pt idx="209">
                  <c:v>42319</c:v>
                </c:pt>
                <c:pt idx="210">
                  <c:v>42340</c:v>
                </c:pt>
                <c:pt idx="211">
                  <c:v>42361</c:v>
                </c:pt>
                <c:pt idx="212">
                  <c:v>42383</c:v>
                </c:pt>
                <c:pt idx="213">
                  <c:v>42404</c:v>
                </c:pt>
                <c:pt idx="214">
                  <c:v>42432</c:v>
                </c:pt>
                <c:pt idx="215">
                  <c:v>42453</c:v>
                </c:pt>
                <c:pt idx="216">
                  <c:v>42475</c:v>
                </c:pt>
                <c:pt idx="217">
                  <c:v>42499</c:v>
                </c:pt>
                <c:pt idx="218">
                  <c:v>42520</c:v>
                </c:pt>
                <c:pt idx="219">
                  <c:v>42543</c:v>
                </c:pt>
                <c:pt idx="220">
                  <c:v>42564</c:v>
                </c:pt>
                <c:pt idx="221">
                  <c:v>42585</c:v>
                </c:pt>
                <c:pt idx="222">
                  <c:v>42606</c:v>
                </c:pt>
                <c:pt idx="223">
                  <c:v>42627</c:v>
                </c:pt>
                <c:pt idx="224">
                  <c:v>42657</c:v>
                </c:pt>
                <c:pt idx="225">
                  <c:v>42678</c:v>
                </c:pt>
                <c:pt idx="226">
                  <c:v>42699</c:v>
                </c:pt>
                <c:pt idx="227">
                  <c:v>42720</c:v>
                </c:pt>
                <c:pt idx="228">
                  <c:v>42744</c:v>
                </c:pt>
                <c:pt idx="229">
                  <c:v>42772</c:v>
                </c:pt>
                <c:pt idx="230">
                  <c:v>42793</c:v>
                </c:pt>
                <c:pt idx="231">
                  <c:v>42814</c:v>
                </c:pt>
                <c:pt idx="232">
                  <c:v>42837</c:v>
                </c:pt>
                <c:pt idx="233">
                  <c:v>42859</c:v>
                </c:pt>
                <c:pt idx="234">
                  <c:v>42880</c:v>
                </c:pt>
                <c:pt idx="235">
                  <c:v>42905</c:v>
                </c:pt>
                <c:pt idx="236">
                  <c:v>42926</c:v>
                </c:pt>
                <c:pt idx="237">
                  <c:v>42947</c:v>
                </c:pt>
                <c:pt idx="238">
                  <c:v>42968</c:v>
                </c:pt>
                <c:pt idx="239">
                  <c:v>42989</c:v>
                </c:pt>
                <c:pt idx="240">
                  <c:v>43017</c:v>
                </c:pt>
                <c:pt idx="241">
                  <c:v>43039</c:v>
                </c:pt>
                <c:pt idx="242">
                  <c:v>43060</c:v>
                </c:pt>
                <c:pt idx="243">
                  <c:v>43081</c:v>
                </c:pt>
                <c:pt idx="244">
                  <c:v>43103</c:v>
                </c:pt>
                <c:pt idx="245">
                  <c:v>43124</c:v>
                </c:pt>
                <c:pt idx="246">
                  <c:v>43145</c:v>
                </c:pt>
                <c:pt idx="247">
                  <c:v>43173</c:v>
                </c:pt>
                <c:pt idx="248">
                  <c:v>43194</c:v>
                </c:pt>
                <c:pt idx="249">
                  <c:v>43217</c:v>
                </c:pt>
                <c:pt idx="250">
                  <c:v>43232</c:v>
                </c:pt>
                <c:pt idx="251">
                  <c:v>43247</c:v>
                </c:pt>
                <c:pt idx="252">
                  <c:v>43262</c:v>
                </c:pt>
                <c:pt idx="253">
                  <c:v>43277</c:v>
                </c:pt>
                <c:pt idx="254">
                  <c:v>43292</c:v>
                </c:pt>
                <c:pt idx="255">
                  <c:v>43307</c:v>
                </c:pt>
                <c:pt idx="256">
                  <c:v>43322</c:v>
                </c:pt>
                <c:pt idx="257">
                  <c:v>43337</c:v>
                </c:pt>
                <c:pt idx="258">
                  <c:v>43352</c:v>
                </c:pt>
                <c:pt idx="259">
                  <c:v>43367</c:v>
                </c:pt>
                <c:pt idx="260">
                  <c:v>43382</c:v>
                </c:pt>
                <c:pt idx="261">
                  <c:v>43397</c:v>
                </c:pt>
                <c:pt idx="262">
                  <c:v>43412</c:v>
                </c:pt>
                <c:pt idx="263">
                  <c:v>43427</c:v>
                </c:pt>
                <c:pt idx="264">
                  <c:v>43442</c:v>
                </c:pt>
                <c:pt idx="265">
                  <c:v>43457</c:v>
                </c:pt>
                <c:pt idx="266">
                  <c:v>43472</c:v>
                </c:pt>
                <c:pt idx="267">
                  <c:v>43487</c:v>
                </c:pt>
                <c:pt idx="268">
                  <c:v>43502</c:v>
                </c:pt>
                <c:pt idx="269">
                  <c:v>43517</c:v>
                </c:pt>
                <c:pt idx="270">
                  <c:v>43532</c:v>
                </c:pt>
                <c:pt idx="271">
                  <c:v>43547</c:v>
                </c:pt>
                <c:pt idx="272">
                  <c:v>43562</c:v>
                </c:pt>
                <c:pt idx="273">
                  <c:v>43577</c:v>
                </c:pt>
                <c:pt idx="274">
                  <c:v>43592</c:v>
                </c:pt>
                <c:pt idx="275">
                  <c:v>43607</c:v>
                </c:pt>
                <c:pt idx="276">
                  <c:v>43622</c:v>
                </c:pt>
                <c:pt idx="277">
                  <c:v>43637</c:v>
                </c:pt>
                <c:pt idx="278">
                  <c:v>43652</c:v>
                </c:pt>
                <c:pt idx="279">
                  <c:v>43667</c:v>
                </c:pt>
                <c:pt idx="280">
                  <c:v>43682</c:v>
                </c:pt>
                <c:pt idx="281">
                  <c:v>43697</c:v>
                </c:pt>
                <c:pt idx="282">
                  <c:v>43712</c:v>
                </c:pt>
                <c:pt idx="283">
                  <c:v>43727</c:v>
                </c:pt>
                <c:pt idx="284">
                  <c:v>43742</c:v>
                </c:pt>
                <c:pt idx="285">
                  <c:v>43757</c:v>
                </c:pt>
                <c:pt idx="286">
                  <c:v>43772</c:v>
                </c:pt>
                <c:pt idx="287">
                  <c:v>43787</c:v>
                </c:pt>
                <c:pt idx="288">
                  <c:v>43802</c:v>
                </c:pt>
                <c:pt idx="289">
                  <c:v>43817</c:v>
                </c:pt>
                <c:pt idx="290">
                  <c:v>43832</c:v>
                </c:pt>
                <c:pt idx="291">
                  <c:v>43847</c:v>
                </c:pt>
                <c:pt idx="292">
                  <c:v>43862</c:v>
                </c:pt>
                <c:pt idx="293">
                  <c:v>43877</c:v>
                </c:pt>
                <c:pt idx="294">
                  <c:v>43892</c:v>
                </c:pt>
                <c:pt idx="295">
                  <c:v>43907</c:v>
                </c:pt>
                <c:pt idx="296">
                  <c:v>43922</c:v>
                </c:pt>
                <c:pt idx="297">
                  <c:v>43937</c:v>
                </c:pt>
                <c:pt idx="298">
                  <c:v>43952</c:v>
                </c:pt>
                <c:pt idx="299">
                  <c:v>43967</c:v>
                </c:pt>
                <c:pt idx="300">
                  <c:v>43982</c:v>
                </c:pt>
                <c:pt idx="301">
                  <c:v>43997</c:v>
                </c:pt>
                <c:pt idx="302">
                  <c:v>44012</c:v>
                </c:pt>
                <c:pt idx="303">
                  <c:v>44027</c:v>
                </c:pt>
                <c:pt idx="304">
                  <c:v>44042</c:v>
                </c:pt>
                <c:pt idx="305">
                  <c:v>44057</c:v>
                </c:pt>
                <c:pt idx="306">
                  <c:v>44072</c:v>
                </c:pt>
                <c:pt idx="307">
                  <c:v>44087</c:v>
                </c:pt>
                <c:pt idx="308">
                  <c:v>44102</c:v>
                </c:pt>
                <c:pt idx="309">
                  <c:v>44117</c:v>
                </c:pt>
                <c:pt idx="310">
                  <c:v>44132</c:v>
                </c:pt>
                <c:pt idx="311">
                  <c:v>44147</c:v>
                </c:pt>
                <c:pt idx="312">
                  <c:v>44162</c:v>
                </c:pt>
                <c:pt idx="313">
                  <c:v>44177</c:v>
                </c:pt>
                <c:pt idx="314">
                  <c:v>44192</c:v>
                </c:pt>
                <c:pt idx="315">
                  <c:v>44207</c:v>
                </c:pt>
                <c:pt idx="316">
                  <c:v>44222</c:v>
                </c:pt>
                <c:pt idx="317">
                  <c:v>44237</c:v>
                </c:pt>
                <c:pt idx="318">
                  <c:v>44252</c:v>
                </c:pt>
                <c:pt idx="319">
                  <c:v>44267</c:v>
                </c:pt>
                <c:pt idx="320">
                  <c:v>44282</c:v>
                </c:pt>
                <c:pt idx="321">
                  <c:v>44297</c:v>
                </c:pt>
              </c:numCache>
            </c:numRef>
          </c:cat>
          <c:val>
            <c:numRef>
              <c:f>'数据抽样（15天）'!$C$2:$C$323</c:f>
              <c:numCache>
                <c:formatCode>General</c:formatCode>
                <c:ptCount val="322"/>
                <c:pt idx="0">
                  <c:v>1.0921000000000001</c:v>
                </c:pt>
                <c:pt idx="1">
                  <c:v>1.0537000000000001</c:v>
                </c:pt>
                <c:pt idx="2">
                  <c:v>1.0561</c:v>
                </c:pt>
                <c:pt idx="3">
                  <c:v>1.0593999999999999</c:v>
                </c:pt>
                <c:pt idx="4">
                  <c:v>1.0606</c:v>
                </c:pt>
                <c:pt idx="5">
                  <c:v>1.0631999999999999</c:v>
                </c:pt>
                <c:pt idx="6">
                  <c:v>1.0641</c:v>
                </c:pt>
                <c:pt idx="7">
                  <c:v>1.069</c:v>
                </c:pt>
                <c:pt idx="8">
                  <c:v>1.0698000000000001</c:v>
                </c:pt>
                <c:pt idx="9">
                  <c:v>1.0745</c:v>
                </c:pt>
                <c:pt idx="10">
                  <c:v>1.0694999999999999</c:v>
                </c:pt>
                <c:pt idx="11">
                  <c:v>1.0673999999999999</c:v>
                </c:pt>
                <c:pt idx="12">
                  <c:v>1.0567</c:v>
                </c:pt>
                <c:pt idx="13">
                  <c:v>1.0561</c:v>
                </c:pt>
                <c:pt idx="14">
                  <c:v>1.0557000000000001</c:v>
                </c:pt>
                <c:pt idx="15">
                  <c:v>1.0562</c:v>
                </c:pt>
                <c:pt idx="16">
                  <c:v>1.0643</c:v>
                </c:pt>
                <c:pt idx="17">
                  <c:v>1.0929</c:v>
                </c:pt>
                <c:pt idx="18">
                  <c:v>1.0948</c:v>
                </c:pt>
                <c:pt idx="19">
                  <c:v>1.1000000000000001</c:v>
                </c:pt>
                <c:pt idx="20">
                  <c:v>1.1153999999999999</c:v>
                </c:pt>
                <c:pt idx="21">
                  <c:v>1.1162000000000001</c:v>
                </c:pt>
                <c:pt idx="22">
                  <c:v>1.0842000000000001</c:v>
                </c:pt>
                <c:pt idx="23">
                  <c:v>1.0778000000000001</c:v>
                </c:pt>
                <c:pt idx="24">
                  <c:v>1.0726</c:v>
                </c:pt>
                <c:pt idx="25">
                  <c:v>1.0625</c:v>
                </c:pt>
                <c:pt idx="26">
                  <c:v>1.0610999999999999</c:v>
                </c:pt>
                <c:pt idx="27">
                  <c:v>1.0565</c:v>
                </c:pt>
                <c:pt idx="28">
                  <c:v>1.0523</c:v>
                </c:pt>
                <c:pt idx="29">
                  <c:v>1.0666</c:v>
                </c:pt>
                <c:pt idx="30">
                  <c:v>1.0584</c:v>
                </c:pt>
                <c:pt idx="31">
                  <c:v>1.0566</c:v>
                </c:pt>
                <c:pt idx="32">
                  <c:v>1.0629999999999999</c:v>
                </c:pt>
                <c:pt idx="33">
                  <c:v>1.0608</c:v>
                </c:pt>
                <c:pt idx="34">
                  <c:v>1.0570999999999999</c:v>
                </c:pt>
                <c:pt idx="35">
                  <c:v>1.0717000000000001</c:v>
                </c:pt>
                <c:pt idx="36">
                  <c:v>1.0810999999999999</c:v>
                </c:pt>
                <c:pt idx="37">
                  <c:v>1.079</c:v>
                </c:pt>
                <c:pt idx="38">
                  <c:v>1.0862000000000001</c:v>
                </c:pt>
                <c:pt idx="39">
                  <c:v>1.0680000000000001</c:v>
                </c:pt>
                <c:pt idx="40">
                  <c:v>1.0711999999999999</c:v>
                </c:pt>
                <c:pt idx="41">
                  <c:v>1.0743</c:v>
                </c:pt>
                <c:pt idx="42">
                  <c:v>1.0818000000000001</c:v>
                </c:pt>
                <c:pt idx="43">
                  <c:v>1.105</c:v>
                </c:pt>
                <c:pt idx="44">
                  <c:v>1.1095999999999999</c:v>
                </c:pt>
                <c:pt idx="45">
                  <c:v>1.1177999999999999</c:v>
                </c:pt>
                <c:pt idx="46">
                  <c:v>1.1144000000000001</c:v>
                </c:pt>
                <c:pt idx="47">
                  <c:v>1.1085</c:v>
                </c:pt>
                <c:pt idx="48">
                  <c:v>1.1088</c:v>
                </c:pt>
                <c:pt idx="49">
                  <c:v>1.1167</c:v>
                </c:pt>
                <c:pt idx="50">
                  <c:v>1.1361000000000001</c:v>
                </c:pt>
                <c:pt idx="51">
                  <c:v>1.1506000000000001</c:v>
                </c:pt>
                <c:pt idx="52">
                  <c:v>1.1469</c:v>
                </c:pt>
                <c:pt idx="53">
                  <c:v>1.1744000000000001</c:v>
                </c:pt>
                <c:pt idx="54">
                  <c:v>1.1972</c:v>
                </c:pt>
                <c:pt idx="55">
                  <c:v>1.2566999999999999</c:v>
                </c:pt>
                <c:pt idx="56">
                  <c:v>1.2850999999999999</c:v>
                </c:pt>
                <c:pt idx="57">
                  <c:v>1.2863</c:v>
                </c:pt>
                <c:pt idx="58">
                  <c:v>1.2979000000000001</c:v>
                </c:pt>
                <c:pt idx="59">
                  <c:v>1.2698</c:v>
                </c:pt>
                <c:pt idx="60">
                  <c:v>1.2937000000000001</c:v>
                </c:pt>
                <c:pt idx="61">
                  <c:v>1.3077000000000001</c:v>
                </c:pt>
                <c:pt idx="62">
                  <c:v>1.3187</c:v>
                </c:pt>
                <c:pt idx="63">
                  <c:v>1.3611</c:v>
                </c:pt>
                <c:pt idx="64">
                  <c:v>1.3946000000000001</c:v>
                </c:pt>
                <c:pt idx="65">
                  <c:v>1.4637</c:v>
                </c:pt>
                <c:pt idx="66">
                  <c:v>1.5439000000000001</c:v>
                </c:pt>
                <c:pt idx="67">
                  <c:v>1.5448999999999999</c:v>
                </c:pt>
                <c:pt idx="68">
                  <c:v>1.6261000000000001</c:v>
                </c:pt>
                <c:pt idx="69">
                  <c:v>1.6557999999999999</c:v>
                </c:pt>
                <c:pt idx="70">
                  <c:v>1.7043999999999999</c:v>
                </c:pt>
                <c:pt idx="71">
                  <c:v>1.7875000000000001</c:v>
                </c:pt>
                <c:pt idx="72">
                  <c:v>1.8391</c:v>
                </c:pt>
                <c:pt idx="73">
                  <c:v>1.9393</c:v>
                </c:pt>
                <c:pt idx="74">
                  <c:v>1.9121999999999999</c:v>
                </c:pt>
                <c:pt idx="75">
                  <c:v>2.0160999999999998</c:v>
                </c:pt>
                <c:pt idx="76">
                  <c:v>2.0758999999999999</c:v>
                </c:pt>
                <c:pt idx="77">
                  <c:v>2.1141000000000001</c:v>
                </c:pt>
                <c:pt idx="78">
                  <c:v>2.1680000000000001</c:v>
                </c:pt>
                <c:pt idx="79">
                  <c:v>2.1644000000000001</c:v>
                </c:pt>
                <c:pt idx="80">
                  <c:v>2.0956999999999999</c:v>
                </c:pt>
                <c:pt idx="81">
                  <c:v>2.1200999999999999</c:v>
                </c:pt>
                <c:pt idx="82">
                  <c:v>2.2246000000000001</c:v>
                </c:pt>
                <c:pt idx="83">
                  <c:v>2.1236000000000002</c:v>
                </c:pt>
                <c:pt idx="84">
                  <c:v>2.1065999999999998</c:v>
                </c:pt>
                <c:pt idx="85">
                  <c:v>1.9875</c:v>
                </c:pt>
                <c:pt idx="86">
                  <c:v>2.0095999999999998</c:v>
                </c:pt>
                <c:pt idx="87">
                  <c:v>2.0424000000000002</c:v>
                </c:pt>
                <c:pt idx="88">
                  <c:v>2.0064000000000002</c:v>
                </c:pt>
                <c:pt idx="89">
                  <c:v>1.9067000000000001</c:v>
                </c:pt>
                <c:pt idx="90">
                  <c:v>1.9111</c:v>
                </c:pt>
                <c:pt idx="91">
                  <c:v>1.9172</c:v>
                </c:pt>
                <c:pt idx="92">
                  <c:v>1.8369</c:v>
                </c:pt>
                <c:pt idx="93">
                  <c:v>1.7971999999999999</c:v>
                </c:pt>
                <c:pt idx="94">
                  <c:v>1.7998000000000001</c:v>
                </c:pt>
                <c:pt idx="95">
                  <c:v>1.726</c:v>
                </c:pt>
                <c:pt idx="96">
                  <c:v>1.7605</c:v>
                </c:pt>
                <c:pt idx="97">
                  <c:v>1.8121</c:v>
                </c:pt>
                <c:pt idx="98">
                  <c:v>1.8142</c:v>
                </c:pt>
                <c:pt idx="99">
                  <c:v>1.8432999999999999</c:v>
                </c:pt>
                <c:pt idx="100">
                  <c:v>1.8886000000000001</c:v>
                </c:pt>
                <c:pt idx="101">
                  <c:v>1.8762000000000001</c:v>
                </c:pt>
                <c:pt idx="102">
                  <c:v>1.9267000000000001</c:v>
                </c:pt>
                <c:pt idx="103">
                  <c:v>1.9282999999999999</c:v>
                </c:pt>
                <c:pt idx="104">
                  <c:v>1.9785999999999999</c:v>
                </c:pt>
                <c:pt idx="105">
                  <c:v>2.0097</c:v>
                </c:pt>
                <c:pt idx="106">
                  <c:v>2.0495000000000001</c:v>
                </c:pt>
                <c:pt idx="107">
                  <c:v>2.0996999999999999</c:v>
                </c:pt>
                <c:pt idx="108">
                  <c:v>2.0691999999999999</c:v>
                </c:pt>
                <c:pt idx="109">
                  <c:v>2.0190999999999999</c:v>
                </c:pt>
                <c:pt idx="110">
                  <c:v>2.0535000000000001</c:v>
                </c:pt>
                <c:pt idx="111">
                  <c:v>2.0825</c:v>
                </c:pt>
                <c:pt idx="112">
                  <c:v>2.1183999999999998</c:v>
                </c:pt>
                <c:pt idx="113">
                  <c:v>2.1415999999999999</c:v>
                </c:pt>
                <c:pt idx="114">
                  <c:v>2.1198000000000001</c:v>
                </c:pt>
                <c:pt idx="115">
                  <c:v>2.1429</c:v>
                </c:pt>
                <c:pt idx="116">
                  <c:v>2.0960000000000001</c:v>
                </c:pt>
                <c:pt idx="117">
                  <c:v>2.1225999999999998</c:v>
                </c:pt>
                <c:pt idx="118">
                  <c:v>2.1314000000000002</c:v>
                </c:pt>
                <c:pt idx="119">
                  <c:v>2.14</c:v>
                </c:pt>
                <c:pt idx="120">
                  <c:v>2.1057999999999999</c:v>
                </c:pt>
                <c:pt idx="121">
                  <c:v>2.105</c:v>
                </c:pt>
                <c:pt idx="122">
                  <c:v>2.0920000000000001</c:v>
                </c:pt>
                <c:pt idx="123">
                  <c:v>2.0731999999999999</c:v>
                </c:pt>
                <c:pt idx="124">
                  <c:v>2.1307999999999998</c:v>
                </c:pt>
                <c:pt idx="125">
                  <c:v>2.1440000000000001</c:v>
                </c:pt>
                <c:pt idx="126">
                  <c:v>2.1585999999999999</c:v>
                </c:pt>
                <c:pt idx="127">
                  <c:v>2.2071999999999998</c:v>
                </c:pt>
                <c:pt idx="128">
                  <c:v>2.2418999999999998</c:v>
                </c:pt>
                <c:pt idx="129">
                  <c:v>2.2086000000000001</c:v>
                </c:pt>
                <c:pt idx="130">
                  <c:v>2.2191999999999998</c:v>
                </c:pt>
                <c:pt idx="131">
                  <c:v>2.1888999999999998</c:v>
                </c:pt>
                <c:pt idx="132">
                  <c:v>2.17</c:v>
                </c:pt>
                <c:pt idx="133">
                  <c:v>2.1842000000000001</c:v>
                </c:pt>
                <c:pt idx="134">
                  <c:v>2.1901999999999999</c:v>
                </c:pt>
                <c:pt idx="135">
                  <c:v>2.1924999999999999</c:v>
                </c:pt>
                <c:pt idx="136">
                  <c:v>2.1638999999999999</c:v>
                </c:pt>
                <c:pt idx="137">
                  <c:v>2.1293000000000002</c:v>
                </c:pt>
                <c:pt idx="138">
                  <c:v>2.1084999999999998</c:v>
                </c:pt>
                <c:pt idx="139">
                  <c:v>2.1518000000000002</c:v>
                </c:pt>
                <c:pt idx="140">
                  <c:v>2.113</c:v>
                </c:pt>
                <c:pt idx="141">
                  <c:v>2.1021000000000001</c:v>
                </c:pt>
                <c:pt idx="142">
                  <c:v>2.0726</c:v>
                </c:pt>
                <c:pt idx="143">
                  <c:v>2.0533000000000001</c:v>
                </c:pt>
                <c:pt idx="144">
                  <c:v>2.0840000000000001</c:v>
                </c:pt>
                <c:pt idx="145">
                  <c:v>2.0666000000000002</c:v>
                </c:pt>
                <c:pt idx="146">
                  <c:v>2.0112000000000001</c:v>
                </c:pt>
                <c:pt idx="147">
                  <c:v>2.008</c:v>
                </c:pt>
                <c:pt idx="148">
                  <c:v>2.0305</c:v>
                </c:pt>
                <c:pt idx="149">
                  <c:v>2.0630999999999999</c:v>
                </c:pt>
                <c:pt idx="150">
                  <c:v>2.0674999999999999</c:v>
                </c:pt>
                <c:pt idx="151">
                  <c:v>2.0604</c:v>
                </c:pt>
                <c:pt idx="152">
                  <c:v>2.0888</c:v>
                </c:pt>
                <c:pt idx="153">
                  <c:v>2.0884</c:v>
                </c:pt>
                <c:pt idx="154">
                  <c:v>2.0966</c:v>
                </c:pt>
                <c:pt idx="155">
                  <c:v>2.0701000000000001</c:v>
                </c:pt>
                <c:pt idx="156">
                  <c:v>2.0478999999999998</c:v>
                </c:pt>
                <c:pt idx="157">
                  <c:v>2.0432999999999999</c:v>
                </c:pt>
                <c:pt idx="158">
                  <c:v>2.0406</c:v>
                </c:pt>
                <c:pt idx="159">
                  <c:v>2.0407000000000002</c:v>
                </c:pt>
                <c:pt idx="160">
                  <c:v>2.0285000000000002</c:v>
                </c:pt>
                <c:pt idx="161">
                  <c:v>2.0089000000000001</c:v>
                </c:pt>
                <c:pt idx="162">
                  <c:v>2.0207000000000002</c:v>
                </c:pt>
                <c:pt idx="163">
                  <c:v>2.0771999999999999</c:v>
                </c:pt>
                <c:pt idx="164">
                  <c:v>2.1017999999999999</c:v>
                </c:pt>
                <c:pt idx="165">
                  <c:v>2.1192000000000002</c:v>
                </c:pt>
                <c:pt idx="166">
                  <c:v>2.1086999999999998</c:v>
                </c:pt>
                <c:pt idx="167">
                  <c:v>2.1158000000000001</c:v>
                </c:pt>
                <c:pt idx="168">
                  <c:v>2.1252</c:v>
                </c:pt>
                <c:pt idx="169">
                  <c:v>2.1556000000000002</c:v>
                </c:pt>
                <c:pt idx="170">
                  <c:v>2.1225999999999998</c:v>
                </c:pt>
                <c:pt idx="171">
                  <c:v>2.1093000000000002</c:v>
                </c:pt>
                <c:pt idx="172">
                  <c:v>2.1074999999999999</c:v>
                </c:pt>
                <c:pt idx="173">
                  <c:v>2.1255999999999999</c:v>
                </c:pt>
                <c:pt idx="174">
                  <c:v>2.1389999999999998</c:v>
                </c:pt>
                <c:pt idx="175">
                  <c:v>2.1650999999999998</c:v>
                </c:pt>
                <c:pt idx="176">
                  <c:v>2.1320999999999999</c:v>
                </c:pt>
                <c:pt idx="177">
                  <c:v>2.1238999999999999</c:v>
                </c:pt>
                <c:pt idx="178">
                  <c:v>2.1345999999999998</c:v>
                </c:pt>
                <c:pt idx="179">
                  <c:v>2.1097000000000001</c:v>
                </c:pt>
                <c:pt idx="180">
                  <c:v>2.1265000000000001</c:v>
                </c:pt>
                <c:pt idx="181">
                  <c:v>2.1440000000000001</c:v>
                </c:pt>
                <c:pt idx="182">
                  <c:v>2.1263000000000001</c:v>
                </c:pt>
                <c:pt idx="183">
                  <c:v>2.1135999999999999</c:v>
                </c:pt>
                <c:pt idx="184">
                  <c:v>2.0985</c:v>
                </c:pt>
                <c:pt idx="185">
                  <c:v>2.1059999999999999</c:v>
                </c:pt>
                <c:pt idx="186">
                  <c:v>2.1381999999999999</c:v>
                </c:pt>
                <c:pt idx="187">
                  <c:v>2.1459999999999999</c:v>
                </c:pt>
                <c:pt idx="188">
                  <c:v>2.1480999999999999</c:v>
                </c:pt>
                <c:pt idx="189">
                  <c:v>2.1831999999999998</c:v>
                </c:pt>
                <c:pt idx="190">
                  <c:v>2.2107999999999999</c:v>
                </c:pt>
                <c:pt idx="191">
                  <c:v>2.2235</c:v>
                </c:pt>
                <c:pt idx="192">
                  <c:v>2.2252000000000001</c:v>
                </c:pt>
                <c:pt idx="193">
                  <c:v>2.2532999999999999</c:v>
                </c:pt>
                <c:pt idx="194">
                  <c:v>2.3317000000000001</c:v>
                </c:pt>
                <c:pt idx="195">
                  <c:v>2.3439999999999999</c:v>
                </c:pt>
                <c:pt idx="196">
                  <c:v>2.4039999999999999</c:v>
                </c:pt>
                <c:pt idx="197">
                  <c:v>2.3975</c:v>
                </c:pt>
                <c:pt idx="198">
                  <c:v>2.4483000000000001</c:v>
                </c:pt>
                <c:pt idx="199">
                  <c:v>2.5642</c:v>
                </c:pt>
                <c:pt idx="200">
                  <c:v>2.6556999999999999</c:v>
                </c:pt>
                <c:pt idx="201">
                  <c:v>2.7021999999999999</c:v>
                </c:pt>
                <c:pt idx="202">
                  <c:v>2.8839999999999999</c:v>
                </c:pt>
                <c:pt idx="203">
                  <c:v>2.6631</c:v>
                </c:pt>
                <c:pt idx="204">
                  <c:v>2.6804000000000001</c:v>
                </c:pt>
                <c:pt idx="205">
                  <c:v>2.6993</c:v>
                </c:pt>
                <c:pt idx="206">
                  <c:v>2.5476999999999999</c:v>
                </c:pt>
                <c:pt idx="207">
                  <c:v>2.5381</c:v>
                </c:pt>
                <c:pt idx="208">
                  <c:v>2.5931999999999999</c:v>
                </c:pt>
                <c:pt idx="209">
                  <c:v>2.6924000000000001</c:v>
                </c:pt>
                <c:pt idx="210">
                  <c:v>2.6705999999999999</c:v>
                </c:pt>
                <c:pt idx="211">
                  <c:v>2.7294999999999998</c:v>
                </c:pt>
                <c:pt idx="212">
                  <c:v>2.5811000000000002</c:v>
                </c:pt>
                <c:pt idx="213">
                  <c:v>2.5533999999999999</c:v>
                </c:pt>
                <c:pt idx="214">
                  <c:v>2.569</c:v>
                </c:pt>
                <c:pt idx="215">
                  <c:v>2.6015000000000001</c:v>
                </c:pt>
                <c:pt idx="216">
                  <c:v>2.6248</c:v>
                </c:pt>
                <c:pt idx="217">
                  <c:v>2.5787</c:v>
                </c:pt>
                <c:pt idx="218">
                  <c:v>2.5779000000000001</c:v>
                </c:pt>
                <c:pt idx="219">
                  <c:v>2.6131000000000002</c:v>
                </c:pt>
                <c:pt idx="220">
                  <c:v>2.6621000000000001</c:v>
                </c:pt>
                <c:pt idx="221">
                  <c:v>2.6520000000000001</c:v>
                </c:pt>
                <c:pt idx="222">
                  <c:v>2.6686000000000001</c:v>
                </c:pt>
                <c:pt idx="223">
                  <c:v>2.6522999999999999</c:v>
                </c:pt>
                <c:pt idx="224">
                  <c:v>2.6747000000000001</c:v>
                </c:pt>
                <c:pt idx="225">
                  <c:v>2.6737000000000002</c:v>
                </c:pt>
                <c:pt idx="226">
                  <c:v>2.6802999999999999</c:v>
                </c:pt>
                <c:pt idx="227">
                  <c:v>2.6263000000000001</c:v>
                </c:pt>
                <c:pt idx="228">
                  <c:v>2.6379000000000001</c:v>
                </c:pt>
                <c:pt idx="229">
                  <c:v>2.6257000000000001</c:v>
                </c:pt>
                <c:pt idx="230">
                  <c:v>2.6385000000000001</c:v>
                </c:pt>
                <c:pt idx="231">
                  <c:v>2.6497000000000002</c:v>
                </c:pt>
                <c:pt idx="232">
                  <c:v>2.6614</c:v>
                </c:pt>
                <c:pt idx="233">
                  <c:v>2.6396999999999999</c:v>
                </c:pt>
                <c:pt idx="234">
                  <c:v>2.6320999999999999</c:v>
                </c:pt>
                <c:pt idx="235">
                  <c:v>2.6637</c:v>
                </c:pt>
                <c:pt idx="236">
                  <c:v>2.6783999999999999</c:v>
                </c:pt>
                <c:pt idx="237">
                  <c:v>2.6884000000000001</c:v>
                </c:pt>
                <c:pt idx="238">
                  <c:v>2.6936</c:v>
                </c:pt>
                <c:pt idx="239">
                  <c:v>2.7088000000000001</c:v>
                </c:pt>
                <c:pt idx="240">
                  <c:v>2.7328000000000001</c:v>
                </c:pt>
                <c:pt idx="241">
                  <c:v>2.7660999999999998</c:v>
                </c:pt>
                <c:pt idx="242">
                  <c:v>2.8065000000000002</c:v>
                </c:pt>
                <c:pt idx="243">
                  <c:v>2.7625999999999999</c:v>
                </c:pt>
                <c:pt idx="244">
                  <c:v>2.7959999999999998</c:v>
                </c:pt>
                <c:pt idx="245">
                  <c:v>2.8328000000000002</c:v>
                </c:pt>
                <c:pt idx="246">
                  <c:v>2.7522000000000002</c:v>
                </c:pt>
                <c:pt idx="247">
                  <c:v>2.7825000000000002</c:v>
                </c:pt>
                <c:pt idx="248">
                  <c:v>2.7547000000000001</c:v>
                </c:pt>
                <c:pt idx="249">
                  <c:v>2.7429999999999999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'数据抽样（15天）'!$E$1</c:f>
              <c:strCache>
                <c:ptCount val="1"/>
                <c:pt idx="0">
                  <c:v>7%</c:v>
                </c:pt>
              </c:strCache>
            </c:strRef>
          </c:tx>
          <c:spPr>
            <a:ln w="31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'数据抽样（15天）'!$B$2:$B$323</c:f>
              <c:numCache>
                <c:formatCode>m/d/yyyy</c:formatCode>
                <c:ptCount val="322"/>
                <c:pt idx="0">
                  <c:v>37622</c:v>
                </c:pt>
                <c:pt idx="1">
                  <c:v>37643</c:v>
                </c:pt>
                <c:pt idx="2">
                  <c:v>37669</c:v>
                </c:pt>
                <c:pt idx="3">
                  <c:v>37690</c:v>
                </c:pt>
                <c:pt idx="4">
                  <c:v>37711</c:v>
                </c:pt>
                <c:pt idx="5">
                  <c:v>37732</c:v>
                </c:pt>
                <c:pt idx="6">
                  <c:v>37756</c:v>
                </c:pt>
                <c:pt idx="7">
                  <c:v>37777</c:v>
                </c:pt>
                <c:pt idx="8">
                  <c:v>37798</c:v>
                </c:pt>
                <c:pt idx="9">
                  <c:v>37819</c:v>
                </c:pt>
                <c:pt idx="10">
                  <c:v>37840</c:v>
                </c:pt>
                <c:pt idx="11">
                  <c:v>37861</c:v>
                </c:pt>
                <c:pt idx="12">
                  <c:v>37882</c:v>
                </c:pt>
                <c:pt idx="13">
                  <c:v>37908</c:v>
                </c:pt>
                <c:pt idx="14">
                  <c:v>37929</c:v>
                </c:pt>
                <c:pt idx="15">
                  <c:v>37950</c:v>
                </c:pt>
                <c:pt idx="16">
                  <c:v>37971</c:v>
                </c:pt>
                <c:pt idx="17">
                  <c:v>37994</c:v>
                </c:pt>
                <c:pt idx="18">
                  <c:v>38020</c:v>
                </c:pt>
                <c:pt idx="19">
                  <c:v>38041</c:v>
                </c:pt>
                <c:pt idx="20">
                  <c:v>38062</c:v>
                </c:pt>
                <c:pt idx="21">
                  <c:v>38083</c:v>
                </c:pt>
                <c:pt idx="22">
                  <c:v>38104</c:v>
                </c:pt>
                <c:pt idx="23">
                  <c:v>38128</c:v>
                </c:pt>
                <c:pt idx="24">
                  <c:v>38149</c:v>
                </c:pt>
                <c:pt idx="25">
                  <c:v>38170</c:v>
                </c:pt>
                <c:pt idx="26">
                  <c:v>38191</c:v>
                </c:pt>
                <c:pt idx="27">
                  <c:v>38212</c:v>
                </c:pt>
                <c:pt idx="28">
                  <c:v>38233</c:v>
                </c:pt>
                <c:pt idx="29">
                  <c:v>38254</c:v>
                </c:pt>
                <c:pt idx="30">
                  <c:v>38282</c:v>
                </c:pt>
                <c:pt idx="31">
                  <c:v>38303</c:v>
                </c:pt>
                <c:pt idx="32">
                  <c:v>38324</c:v>
                </c:pt>
                <c:pt idx="33">
                  <c:v>38345</c:v>
                </c:pt>
                <c:pt idx="34">
                  <c:v>38369</c:v>
                </c:pt>
                <c:pt idx="35">
                  <c:v>38399</c:v>
                </c:pt>
                <c:pt idx="36">
                  <c:v>38420</c:v>
                </c:pt>
                <c:pt idx="37">
                  <c:v>38441</c:v>
                </c:pt>
                <c:pt idx="38">
                  <c:v>38462</c:v>
                </c:pt>
                <c:pt idx="39">
                  <c:v>38490</c:v>
                </c:pt>
                <c:pt idx="40">
                  <c:v>38511</c:v>
                </c:pt>
                <c:pt idx="41">
                  <c:v>38532</c:v>
                </c:pt>
                <c:pt idx="42">
                  <c:v>38553</c:v>
                </c:pt>
                <c:pt idx="43">
                  <c:v>38574</c:v>
                </c:pt>
                <c:pt idx="44">
                  <c:v>38595</c:v>
                </c:pt>
                <c:pt idx="45">
                  <c:v>38616</c:v>
                </c:pt>
                <c:pt idx="46">
                  <c:v>38644</c:v>
                </c:pt>
                <c:pt idx="47">
                  <c:v>38665</c:v>
                </c:pt>
                <c:pt idx="48">
                  <c:v>38686</c:v>
                </c:pt>
                <c:pt idx="49">
                  <c:v>38707</c:v>
                </c:pt>
                <c:pt idx="50">
                  <c:v>38730</c:v>
                </c:pt>
                <c:pt idx="51">
                  <c:v>38762</c:v>
                </c:pt>
                <c:pt idx="52">
                  <c:v>38783</c:v>
                </c:pt>
                <c:pt idx="53">
                  <c:v>38804</c:v>
                </c:pt>
                <c:pt idx="54">
                  <c:v>38825</c:v>
                </c:pt>
                <c:pt idx="55">
                  <c:v>38853</c:v>
                </c:pt>
                <c:pt idx="56">
                  <c:v>38874</c:v>
                </c:pt>
                <c:pt idx="57">
                  <c:v>38895</c:v>
                </c:pt>
                <c:pt idx="58">
                  <c:v>38916</c:v>
                </c:pt>
                <c:pt idx="59">
                  <c:v>38937</c:v>
                </c:pt>
                <c:pt idx="60">
                  <c:v>38958</c:v>
                </c:pt>
                <c:pt idx="61">
                  <c:v>38979</c:v>
                </c:pt>
                <c:pt idx="62">
                  <c:v>39007</c:v>
                </c:pt>
                <c:pt idx="63">
                  <c:v>39028</c:v>
                </c:pt>
                <c:pt idx="64">
                  <c:v>39049</c:v>
                </c:pt>
                <c:pt idx="65">
                  <c:v>39070</c:v>
                </c:pt>
                <c:pt idx="66">
                  <c:v>39094</c:v>
                </c:pt>
                <c:pt idx="67">
                  <c:v>39115</c:v>
                </c:pt>
                <c:pt idx="68">
                  <c:v>39143</c:v>
                </c:pt>
                <c:pt idx="69">
                  <c:v>39164</c:v>
                </c:pt>
                <c:pt idx="70">
                  <c:v>39185</c:v>
                </c:pt>
                <c:pt idx="71">
                  <c:v>39213</c:v>
                </c:pt>
                <c:pt idx="72">
                  <c:v>39234</c:v>
                </c:pt>
                <c:pt idx="73">
                  <c:v>39255</c:v>
                </c:pt>
                <c:pt idx="74">
                  <c:v>39276</c:v>
                </c:pt>
                <c:pt idx="75">
                  <c:v>39297</c:v>
                </c:pt>
                <c:pt idx="76">
                  <c:v>39318</c:v>
                </c:pt>
                <c:pt idx="77">
                  <c:v>39339</c:v>
                </c:pt>
                <c:pt idx="78">
                  <c:v>39367</c:v>
                </c:pt>
                <c:pt idx="79">
                  <c:v>39388</c:v>
                </c:pt>
                <c:pt idx="80">
                  <c:v>39409</c:v>
                </c:pt>
                <c:pt idx="81">
                  <c:v>39430</c:v>
                </c:pt>
                <c:pt idx="82">
                  <c:v>39455</c:v>
                </c:pt>
                <c:pt idx="83">
                  <c:v>39476</c:v>
                </c:pt>
                <c:pt idx="84">
                  <c:v>39504</c:v>
                </c:pt>
                <c:pt idx="85">
                  <c:v>39525</c:v>
                </c:pt>
                <c:pt idx="86">
                  <c:v>39547</c:v>
                </c:pt>
                <c:pt idx="87">
                  <c:v>39568</c:v>
                </c:pt>
                <c:pt idx="88">
                  <c:v>39591</c:v>
                </c:pt>
                <c:pt idx="89">
                  <c:v>39615</c:v>
                </c:pt>
                <c:pt idx="90">
                  <c:v>39636</c:v>
                </c:pt>
                <c:pt idx="91">
                  <c:v>39657</c:v>
                </c:pt>
                <c:pt idx="92">
                  <c:v>39678</c:v>
                </c:pt>
                <c:pt idx="93">
                  <c:v>39699</c:v>
                </c:pt>
                <c:pt idx="94">
                  <c:v>39728</c:v>
                </c:pt>
                <c:pt idx="95">
                  <c:v>39749</c:v>
                </c:pt>
                <c:pt idx="96">
                  <c:v>39770</c:v>
                </c:pt>
                <c:pt idx="97">
                  <c:v>39791</c:v>
                </c:pt>
                <c:pt idx="98">
                  <c:v>39812</c:v>
                </c:pt>
                <c:pt idx="99">
                  <c:v>39835</c:v>
                </c:pt>
                <c:pt idx="100">
                  <c:v>39863</c:v>
                </c:pt>
                <c:pt idx="101">
                  <c:v>39884</c:v>
                </c:pt>
                <c:pt idx="102">
                  <c:v>39905</c:v>
                </c:pt>
                <c:pt idx="103">
                  <c:v>39927</c:v>
                </c:pt>
                <c:pt idx="104">
                  <c:v>39951</c:v>
                </c:pt>
                <c:pt idx="105">
                  <c:v>39974</c:v>
                </c:pt>
                <c:pt idx="106">
                  <c:v>39995</c:v>
                </c:pt>
                <c:pt idx="107">
                  <c:v>40016</c:v>
                </c:pt>
                <c:pt idx="108">
                  <c:v>40037</c:v>
                </c:pt>
                <c:pt idx="109">
                  <c:v>40058</c:v>
                </c:pt>
                <c:pt idx="110">
                  <c:v>40079</c:v>
                </c:pt>
                <c:pt idx="111">
                  <c:v>40108</c:v>
                </c:pt>
                <c:pt idx="112">
                  <c:v>40129</c:v>
                </c:pt>
                <c:pt idx="113">
                  <c:v>40150</c:v>
                </c:pt>
                <c:pt idx="114">
                  <c:v>40171</c:v>
                </c:pt>
                <c:pt idx="115">
                  <c:v>40193</c:v>
                </c:pt>
                <c:pt idx="116">
                  <c:v>40214</c:v>
                </c:pt>
                <c:pt idx="117">
                  <c:v>40242</c:v>
                </c:pt>
                <c:pt idx="118">
                  <c:v>40263</c:v>
                </c:pt>
                <c:pt idx="119">
                  <c:v>40287</c:v>
                </c:pt>
                <c:pt idx="120">
                  <c:v>40309</c:v>
                </c:pt>
                <c:pt idx="121">
                  <c:v>40330</c:v>
                </c:pt>
                <c:pt idx="122">
                  <c:v>40354</c:v>
                </c:pt>
                <c:pt idx="123">
                  <c:v>40375</c:v>
                </c:pt>
                <c:pt idx="124">
                  <c:v>40396</c:v>
                </c:pt>
                <c:pt idx="125">
                  <c:v>40417</c:v>
                </c:pt>
                <c:pt idx="126">
                  <c:v>40438</c:v>
                </c:pt>
                <c:pt idx="127">
                  <c:v>40471</c:v>
                </c:pt>
                <c:pt idx="128">
                  <c:v>40492</c:v>
                </c:pt>
                <c:pt idx="129">
                  <c:v>40513</c:v>
                </c:pt>
                <c:pt idx="130">
                  <c:v>40534</c:v>
                </c:pt>
                <c:pt idx="131">
                  <c:v>40556</c:v>
                </c:pt>
                <c:pt idx="132">
                  <c:v>40584</c:v>
                </c:pt>
                <c:pt idx="133">
                  <c:v>40605</c:v>
                </c:pt>
                <c:pt idx="134">
                  <c:v>40626</c:v>
                </c:pt>
                <c:pt idx="135">
                  <c:v>40651</c:v>
                </c:pt>
                <c:pt idx="136">
                  <c:v>40673</c:v>
                </c:pt>
                <c:pt idx="137">
                  <c:v>40694</c:v>
                </c:pt>
                <c:pt idx="138">
                  <c:v>40716</c:v>
                </c:pt>
                <c:pt idx="139">
                  <c:v>40737</c:v>
                </c:pt>
                <c:pt idx="140">
                  <c:v>40758</c:v>
                </c:pt>
                <c:pt idx="141">
                  <c:v>40779</c:v>
                </c:pt>
                <c:pt idx="142">
                  <c:v>40801</c:v>
                </c:pt>
                <c:pt idx="143">
                  <c:v>40829</c:v>
                </c:pt>
                <c:pt idx="144">
                  <c:v>40850</c:v>
                </c:pt>
                <c:pt idx="145">
                  <c:v>40871</c:v>
                </c:pt>
                <c:pt idx="146">
                  <c:v>40892</c:v>
                </c:pt>
                <c:pt idx="147">
                  <c:v>40917</c:v>
                </c:pt>
                <c:pt idx="148">
                  <c:v>40945</c:v>
                </c:pt>
                <c:pt idx="149">
                  <c:v>40966</c:v>
                </c:pt>
                <c:pt idx="150">
                  <c:v>40987</c:v>
                </c:pt>
                <c:pt idx="151">
                  <c:v>41011</c:v>
                </c:pt>
                <c:pt idx="152">
                  <c:v>41036</c:v>
                </c:pt>
                <c:pt idx="153">
                  <c:v>41057</c:v>
                </c:pt>
                <c:pt idx="154">
                  <c:v>41078</c:v>
                </c:pt>
                <c:pt idx="155">
                  <c:v>41100</c:v>
                </c:pt>
                <c:pt idx="156">
                  <c:v>41121</c:v>
                </c:pt>
                <c:pt idx="157">
                  <c:v>41142</c:v>
                </c:pt>
                <c:pt idx="158">
                  <c:v>41163</c:v>
                </c:pt>
                <c:pt idx="159">
                  <c:v>41191</c:v>
                </c:pt>
                <c:pt idx="160">
                  <c:v>41212</c:v>
                </c:pt>
                <c:pt idx="161">
                  <c:v>41233</c:v>
                </c:pt>
                <c:pt idx="162">
                  <c:v>41254</c:v>
                </c:pt>
                <c:pt idx="163">
                  <c:v>41278</c:v>
                </c:pt>
                <c:pt idx="164">
                  <c:v>41299</c:v>
                </c:pt>
                <c:pt idx="165">
                  <c:v>41327</c:v>
                </c:pt>
                <c:pt idx="166">
                  <c:v>41348</c:v>
                </c:pt>
                <c:pt idx="167">
                  <c:v>41373</c:v>
                </c:pt>
                <c:pt idx="168">
                  <c:v>41397</c:v>
                </c:pt>
                <c:pt idx="169">
                  <c:v>41418</c:v>
                </c:pt>
                <c:pt idx="170">
                  <c:v>41444</c:v>
                </c:pt>
                <c:pt idx="171">
                  <c:v>41465</c:v>
                </c:pt>
                <c:pt idx="172">
                  <c:v>41486</c:v>
                </c:pt>
                <c:pt idx="173">
                  <c:v>41507</c:v>
                </c:pt>
                <c:pt idx="174">
                  <c:v>41528</c:v>
                </c:pt>
                <c:pt idx="175">
                  <c:v>41558</c:v>
                </c:pt>
                <c:pt idx="176">
                  <c:v>41579</c:v>
                </c:pt>
                <c:pt idx="177">
                  <c:v>41600</c:v>
                </c:pt>
                <c:pt idx="178">
                  <c:v>41621</c:v>
                </c:pt>
                <c:pt idx="179">
                  <c:v>41645</c:v>
                </c:pt>
                <c:pt idx="180">
                  <c:v>41666</c:v>
                </c:pt>
                <c:pt idx="181">
                  <c:v>41694</c:v>
                </c:pt>
                <c:pt idx="182">
                  <c:v>41715</c:v>
                </c:pt>
                <c:pt idx="183">
                  <c:v>41737</c:v>
                </c:pt>
                <c:pt idx="184">
                  <c:v>41758</c:v>
                </c:pt>
                <c:pt idx="185">
                  <c:v>41781</c:v>
                </c:pt>
                <c:pt idx="186">
                  <c:v>41803</c:v>
                </c:pt>
                <c:pt idx="187">
                  <c:v>41824</c:v>
                </c:pt>
                <c:pt idx="188">
                  <c:v>41845</c:v>
                </c:pt>
                <c:pt idx="189">
                  <c:v>41866</c:v>
                </c:pt>
                <c:pt idx="190">
                  <c:v>41887</c:v>
                </c:pt>
                <c:pt idx="191">
                  <c:v>41911</c:v>
                </c:pt>
                <c:pt idx="192">
                  <c:v>41939</c:v>
                </c:pt>
                <c:pt idx="193">
                  <c:v>41960</c:v>
                </c:pt>
                <c:pt idx="194">
                  <c:v>41981</c:v>
                </c:pt>
                <c:pt idx="195">
                  <c:v>42002</c:v>
                </c:pt>
                <c:pt idx="196">
                  <c:v>42025</c:v>
                </c:pt>
                <c:pt idx="197">
                  <c:v>42046</c:v>
                </c:pt>
                <c:pt idx="198">
                  <c:v>42074</c:v>
                </c:pt>
                <c:pt idx="199">
                  <c:v>42095</c:v>
                </c:pt>
                <c:pt idx="200">
                  <c:v>42117</c:v>
                </c:pt>
                <c:pt idx="201">
                  <c:v>42139</c:v>
                </c:pt>
                <c:pt idx="202">
                  <c:v>42160</c:v>
                </c:pt>
                <c:pt idx="203">
                  <c:v>42184</c:v>
                </c:pt>
                <c:pt idx="204">
                  <c:v>42205</c:v>
                </c:pt>
                <c:pt idx="205">
                  <c:v>42226</c:v>
                </c:pt>
                <c:pt idx="206">
                  <c:v>42247</c:v>
                </c:pt>
                <c:pt idx="207">
                  <c:v>42270</c:v>
                </c:pt>
                <c:pt idx="208">
                  <c:v>42298</c:v>
                </c:pt>
                <c:pt idx="209">
                  <c:v>42319</c:v>
                </c:pt>
                <c:pt idx="210">
                  <c:v>42340</c:v>
                </c:pt>
                <c:pt idx="211">
                  <c:v>42361</c:v>
                </c:pt>
                <c:pt idx="212">
                  <c:v>42383</c:v>
                </c:pt>
                <c:pt idx="213">
                  <c:v>42404</c:v>
                </c:pt>
                <c:pt idx="214">
                  <c:v>42432</c:v>
                </c:pt>
                <c:pt idx="215">
                  <c:v>42453</c:v>
                </c:pt>
                <c:pt idx="216">
                  <c:v>42475</c:v>
                </c:pt>
                <c:pt idx="217">
                  <c:v>42499</c:v>
                </c:pt>
                <c:pt idx="218">
                  <c:v>42520</c:v>
                </c:pt>
                <c:pt idx="219">
                  <c:v>42543</c:v>
                </c:pt>
                <c:pt idx="220">
                  <c:v>42564</c:v>
                </c:pt>
                <c:pt idx="221">
                  <c:v>42585</c:v>
                </c:pt>
                <c:pt idx="222">
                  <c:v>42606</c:v>
                </c:pt>
                <c:pt idx="223">
                  <c:v>42627</c:v>
                </c:pt>
                <c:pt idx="224">
                  <c:v>42657</c:v>
                </c:pt>
                <c:pt idx="225">
                  <c:v>42678</c:v>
                </c:pt>
                <c:pt idx="226">
                  <c:v>42699</c:v>
                </c:pt>
                <c:pt idx="227">
                  <c:v>42720</c:v>
                </c:pt>
                <c:pt idx="228">
                  <c:v>42744</c:v>
                </c:pt>
                <c:pt idx="229">
                  <c:v>42772</c:v>
                </c:pt>
                <c:pt idx="230">
                  <c:v>42793</c:v>
                </c:pt>
                <c:pt idx="231">
                  <c:v>42814</c:v>
                </c:pt>
                <c:pt idx="232">
                  <c:v>42837</c:v>
                </c:pt>
                <c:pt idx="233">
                  <c:v>42859</c:v>
                </c:pt>
                <c:pt idx="234">
                  <c:v>42880</c:v>
                </c:pt>
                <c:pt idx="235">
                  <c:v>42905</c:v>
                </c:pt>
                <c:pt idx="236">
                  <c:v>42926</c:v>
                </c:pt>
                <c:pt idx="237">
                  <c:v>42947</c:v>
                </c:pt>
                <c:pt idx="238">
                  <c:v>42968</c:v>
                </c:pt>
                <c:pt idx="239">
                  <c:v>42989</c:v>
                </c:pt>
                <c:pt idx="240">
                  <c:v>43017</c:v>
                </c:pt>
                <c:pt idx="241">
                  <c:v>43039</c:v>
                </c:pt>
                <c:pt idx="242">
                  <c:v>43060</c:v>
                </c:pt>
                <c:pt idx="243">
                  <c:v>43081</c:v>
                </c:pt>
                <c:pt idx="244">
                  <c:v>43103</c:v>
                </c:pt>
                <c:pt idx="245">
                  <c:v>43124</c:v>
                </c:pt>
                <c:pt idx="246">
                  <c:v>43145</c:v>
                </c:pt>
                <c:pt idx="247">
                  <c:v>43173</c:v>
                </c:pt>
                <c:pt idx="248">
                  <c:v>43194</c:v>
                </c:pt>
                <c:pt idx="249">
                  <c:v>43217</c:v>
                </c:pt>
                <c:pt idx="250">
                  <c:v>43232</c:v>
                </c:pt>
                <c:pt idx="251">
                  <c:v>43247</c:v>
                </c:pt>
                <c:pt idx="252">
                  <c:v>43262</c:v>
                </c:pt>
                <c:pt idx="253">
                  <c:v>43277</c:v>
                </c:pt>
                <c:pt idx="254">
                  <c:v>43292</c:v>
                </c:pt>
                <c:pt idx="255">
                  <c:v>43307</c:v>
                </c:pt>
                <c:pt idx="256">
                  <c:v>43322</c:v>
                </c:pt>
                <c:pt idx="257">
                  <c:v>43337</c:v>
                </c:pt>
                <c:pt idx="258">
                  <c:v>43352</c:v>
                </c:pt>
                <c:pt idx="259">
                  <c:v>43367</c:v>
                </c:pt>
                <c:pt idx="260">
                  <c:v>43382</c:v>
                </c:pt>
                <c:pt idx="261">
                  <c:v>43397</c:v>
                </c:pt>
                <c:pt idx="262">
                  <c:v>43412</c:v>
                </c:pt>
                <c:pt idx="263">
                  <c:v>43427</c:v>
                </c:pt>
                <c:pt idx="264">
                  <c:v>43442</c:v>
                </c:pt>
                <c:pt idx="265">
                  <c:v>43457</c:v>
                </c:pt>
                <c:pt idx="266">
                  <c:v>43472</c:v>
                </c:pt>
                <c:pt idx="267">
                  <c:v>43487</c:v>
                </c:pt>
                <c:pt idx="268">
                  <c:v>43502</c:v>
                </c:pt>
                <c:pt idx="269">
                  <c:v>43517</c:v>
                </c:pt>
                <c:pt idx="270">
                  <c:v>43532</c:v>
                </c:pt>
                <c:pt idx="271">
                  <c:v>43547</c:v>
                </c:pt>
                <c:pt idx="272">
                  <c:v>43562</c:v>
                </c:pt>
                <c:pt idx="273">
                  <c:v>43577</c:v>
                </c:pt>
                <c:pt idx="274">
                  <c:v>43592</c:v>
                </c:pt>
                <c:pt idx="275">
                  <c:v>43607</c:v>
                </c:pt>
                <c:pt idx="276">
                  <c:v>43622</c:v>
                </c:pt>
                <c:pt idx="277">
                  <c:v>43637</c:v>
                </c:pt>
                <c:pt idx="278">
                  <c:v>43652</c:v>
                </c:pt>
                <c:pt idx="279">
                  <c:v>43667</c:v>
                </c:pt>
                <c:pt idx="280">
                  <c:v>43682</c:v>
                </c:pt>
                <c:pt idx="281">
                  <c:v>43697</c:v>
                </c:pt>
                <c:pt idx="282">
                  <c:v>43712</c:v>
                </c:pt>
                <c:pt idx="283">
                  <c:v>43727</c:v>
                </c:pt>
                <c:pt idx="284">
                  <c:v>43742</c:v>
                </c:pt>
                <c:pt idx="285">
                  <c:v>43757</c:v>
                </c:pt>
                <c:pt idx="286">
                  <c:v>43772</c:v>
                </c:pt>
                <c:pt idx="287">
                  <c:v>43787</c:v>
                </c:pt>
                <c:pt idx="288">
                  <c:v>43802</c:v>
                </c:pt>
                <c:pt idx="289">
                  <c:v>43817</c:v>
                </c:pt>
                <c:pt idx="290">
                  <c:v>43832</c:v>
                </c:pt>
                <c:pt idx="291">
                  <c:v>43847</c:v>
                </c:pt>
                <c:pt idx="292">
                  <c:v>43862</c:v>
                </c:pt>
                <c:pt idx="293">
                  <c:v>43877</c:v>
                </c:pt>
                <c:pt idx="294">
                  <c:v>43892</c:v>
                </c:pt>
                <c:pt idx="295">
                  <c:v>43907</c:v>
                </c:pt>
                <c:pt idx="296">
                  <c:v>43922</c:v>
                </c:pt>
                <c:pt idx="297">
                  <c:v>43937</c:v>
                </c:pt>
                <c:pt idx="298">
                  <c:v>43952</c:v>
                </c:pt>
                <c:pt idx="299">
                  <c:v>43967</c:v>
                </c:pt>
                <c:pt idx="300">
                  <c:v>43982</c:v>
                </c:pt>
                <c:pt idx="301">
                  <c:v>43997</c:v>
                </c:pt>
                <c:pt idx="302">
                  <c:v>44012</c:v>
                </c:pt>
                <c:pt idx="303">
                  <c:v>44027</c:v>
                </c:pt>
                <c:pt idx="304">
                  <c:v>44042</c:v>
                </c:pt>
                <c:pt idx="305">
                  <c:v>44057</c:v>
                </c:pt>
                <c:pt idx="306">
                  <c:v>44072</c:v>
                </c:pt>
                <c:pt idx="307">
                  <c:v>44087</c:v>
                </c:pt>
                <c:pt idx="308">
                  <c:v>44102</c:v>
                </c:pt>
                <c:pt idx="309">
                  <c:v>44117</c:v>
                </c:pt>
                <c:pt idx="310">
                  <c:v>44132</c:v>
                </c:pt>
                <c:pt idx="311">
                  <c:v>44147</c:v>
                </c:pt>
                <c:pt idx="312">
                  <c:v>44162</c:v>
                </c:pt>
                <c:pt idx="313">
                  <c:v>44177</c:v>
                </c:pt>
                <c:pt idx="314">
                  <c:v>44192</c:v>
                </c:pt>
                <c:pt idx="315">
                  <c:v>44207</c:v>
                </c:pt>
                <c:pt idx="316">
                  <c:v>44222</c:v>
                </c:pt>
                <c:pt idx="317">
                  <c:v>44237</c:v>
                </c:pt>
                <c:pt idx="318">
                  <c:v>44252</c:v>
                </c:pt>
                <c:pt idx="319">
                  <c:v>44267</c:v>
                </c:pt>
                <c:pt idx="320">
                  <c:v>44282</c:v>
                </c:pt>
                <c:pt idx="321">
                  <c:v>44297</c:v>
                </c:pt>
              </c:numCache>
            </c:numRef>
          </c:cat>
          <c:val>
            <c:numRef>
              <c:f>'数据抽样（15天）'!$E$2:$E$323</c:f>
              <c:numCache>
                <c:formatCode>0.0000_ </c:formatCode>
                <c:ptCount val="322"/>
                <c:pt idx="0">
                  <c:v>1.1685470000000002</c:v>
                </c:pt>
                <c:pt idx="1">
                  <c:v>1.1685470000000002</c:v>
                </c:pt>
                <c:pt idx="2">
                  <c:v>1.1685470000000002</c:v>
                </c:pt>
                <c:pt idx="3">
                  <c:v>1.1685470000000002</c:v>
                </c:pt>
                <c:pt idx="4">
                  <c:v>1.1685470000000002</c:v>
                </c:pt>
                <c:pt idx="5">
                  <c:v>1.1685470000000002</c:v>
                </c:pt>
                <c:pt idx="6">
                  <c:v>1.1685470000000002</c:v>
                </c:pt>
                <c:pt idx="7">
                  <c:v>1.1685470000000002</c:v>
                </c:pt>
                <c:pt idx="8">
                  <c:v>1.1685470000000002</c:v>
                </c:pt>
                <c:pt idx="9">
                  <c:v>1.1685470000000002</c:v>
                </c:pt>
                <c:pt idx="10">
                  <c:v>1.1685470000000002</c:v>
                </c:pt>
                <c:pt idx="11">
                  <c:v>1.1685470000000002</c:v>
                </c:pt>
                <c:pt idx="12">
                  <c:v>1.1685470000000002</c:v>
                </c:pt>
                <c:pt idx="13">
                  <c:v>1.1685470000000002</c:v>
                </c:pt>
                <c:pt idx="14">
                  <c:v>1.1685470000000002</c:v>
                </c:pt>
                <c:pt idx="15">
                  <c:v>1.1685470000000002</c:v>
                </c:pt>
                <c:pt idx="16">
                  <c:v>1.1685470000000002</c:v>
                </c:pt>
                <c:pt idx="17">
                  <c:v>1.2503452900000003</c:v>
                </c:pt>
                <c:pt idx="18">
                  <c:v>1.2503452900000003</c:v>
                </c:pt>
                <c:pt idx="19">
                  <c:v>1.2503452900000003</c:v>
                </c:pt>
                <c:pt idx="20">
                  <c:v>1.2503452900000003</c:v>
                </c:pt>
                <c:pt idx="21">
                  <c:v>1.2503452900000003</c:v>
                </c:pt>
                <c:pt idx="22">
                  <c:v>1.2503452900000003</c:v>
                </c:pt>
                <c:pt idx="23">
                  <c:v>1.2503452900000003</c:v>
                </c:pt>
                <c:pt idx="24">
                  <c:v>1.2503452900000003</c:v>
                </c:pt>
                <c:pt idx="25">
                  <c:v>1.2503452900000003</c:v>
                </c:pt>
                <c:pt idx="26">
                  <c:v>1.2503452900000003</c:v>
                </c:pt>
                <c:pt idx="27">
                  <c:v>1.2503452900000003</c:v>
                </c:pt>
                <c:pt idx="28">
                  <c:v>1.2503452900000003</c:v>
                </c:pt>
                <c:pt idx="29">
                  <c:v>1.2503452900000003</c:v>
                </c:pt>
                <c:pt idx="30">
                  <c:v>1.2503452900000003</c:v>
                </c:pt>
                <c:pt idx="31">
                  <c:v>1.2503452900000003</c:v>
                </c:pt>
                <c:pt idx="32">
                  <c:v>1.2503452900000003</c:v>
                </c:pt>
                <c:pt idx="33">
                  <c:v>1.2503452900000003</c:v>
                </c:pt>
                <c:pt idx="34">
                  <c:v>1.3378694603000003</c:v>
                </c:pt>
                <c:pt idx="35">
                  <c:v>1.3378694603000003</c:v>
                </c:pt>
                <c:pt idx="36">
                  <c:v>1.3378694603000003</c:v>
                </c:pt>
                <c:pt idx="37">
                  <c:v>1.3378694603000003</c:v>
                </c:pt>
                <c:pt idx="38">
                  <c:v>1.3378694603000003</c:v>
                </c:pt>
                <c:pt idx="39">
                  <c:v>1.3378694603000003</c:v>
                </c:pt>
                <c:pt idx="40">
                  <c:v>1.3378694603000003</c:v>
                </c:pt>
                <c:pt idx="41">
                  <c:v>1.3378694603000003</c:v>
                </c:pt>
                <c:pt idx="42">
                  <c:v>1.3378694603000003</c:v>
                </c:pt>
                <c:pt idx="43">
                  <c:v>1.3378694603000003</c:v>
                </c:pt>
                <c:pt idx="44">
                  <c:v>1.3378694603000003</c:v>
                </c:pt>
                <c:pt idx="45">
                  <c:v>1.3378694603000003</c:v>
                </c:pt>
                <c:pt idx="46">
                  <c:v>1.3378694603000003</c:v>
                </c:pt>
                <c:pt idx="47">
                  <c:v>1.3378694603000003</c:v>
                </c:pt>
                <c:pt idx="48">
                  <c:v>1.3378694603000003</c:v>
                </c:pt>
                <c:pt idx="49">
                  <c:v>1.3378694603000003</c:v>
                </c:pt>
                <c:pt idx="50">
                  <c:v>1.4315203225210005</c:v>
                </c:pt>
                <c:pt idx="51">
                  <c:v>1.4315203225210005</c:v>
                </c:pt>
                <c:pt idx="52">
                  <c:v>1.4315203225210005</c:v>
                </c:pt>
                <c:pt idx="53">
                  <c:v>1.4315203225210005</c:v>
                </c:pt>
                <c:pt idx="54">
                  <c:v>1.4315203225210005</c:v>
                </c:pt>
                <c:pt idx="55">
                  <c:v>1.4315203225210005</c:v>
                </c:pt>
                <c:pt idx="56">
                  <c:v>1.4315203225210005</c:v>
                </c:pt>
                <c:pt idx="57">
                  <c:v>1.4315203225210005</c:v>
                </c:pt>
                <c:pt idx="58">
                  <c:v>1.4315203225210005</c:v>
                </c:pt>
                <c:pt idx="59">
                  <c:v>1.4315203225210005</c:v>
                </c:pt>
                <c:pt idx="60">
                  <c:v>1.4315203225210005</c:v>
                </c:pt>
                <c:pt idx="61">
                  <c:v>1.4315203225210005</c:v>
                </c:pt>
                <c:pt idx="62">
                  <c:v>1.4315203225210005</c:v>
                </c:pt>
                <c:pt idx="63">
                  <c:v>1.4315203225210005</c:v>
                </c:pt>
                <c:pt idx="64">
                  <c:v>1.4315203225210005</c:v>
                </c:pt>
                <c:pt idx="65">
                  <c:v>1.4315203225210005</c:v>
                </c:pt>
                <c:pt idx="66">
                  <c:v>1.5317267450974705</c:v>
                </c:pt>
                <c:pt idx="67">
                  <c:v>1.5317267450974705</c:v>
                </c:pt>
                <c:pt idx="68">
                  <c:v>1.5317267450974705</c:v>
                </c:pt>
                <c:pt idx="69">
                  <c:v>1.5317267450974705</c:v>
                </c:pt>
                <c:pt idx="70">
                  <c:v>1.5317267450974705</c:v>
                </c:pt>
                <c:pt idx="71">
                  <c:v>1.5317267450974705</c:v>
                </c:pt>
                <c:pt idx="72">
                  <c:v>1.5317267450974705</c:v>
                </c:pt>
                <c:pt idx="73">
                  <c:v>1.5317267450974705</c:v>
                </c:pt>
                <c:pt idx="74">
                  <c:v>1.5317267450974705</c:v>
                </c:pt>
                <c:pt idx="75">
                  <c:v>1.5317267450974705</c:v>
                </c:pt>
                <c:pt idx="76">
                  <c:v>1.5317267450974705</c:v>
                </c:pt>
                <c:pt idx="77">
                  <c:v>1.5317267450974705</c:v>
                </c:pt>
                <c:pt idx="78">
                  <c:v>1.5317267450974705</c:v>
                </c:pt>
                <c:pt idx="79">
                  <c:v>1.5317267450974705</c:v>
                </c:pt>
                <c:pt idx="80">
                  <c:v>1.5317267450974705</c:v>
                </c:pt>
                <c:pt idx="81">
                  <c:v>1.5317267450974705</c:v>
                </c:pt>
                <c:pt idx="82">
                  <c:v>1.6389476172542936</c:v>
                </c:pt>
                <c:pt idx="83">
                  <c:v>1.6389476172542936</c:v>
                </c:pt>
                <c:pt idx="84">
                  <c:v>1.6389476172542936</c:v>
                </c:pt>
                <c:pt idx="85">
                  <c:v>1.6389476172542936</c:v>
                </c:pt>
                <c:pt idx="86">
                  <c:v>1.6389476172542936</c:v>
                </c:pt>
                <c:pt idx="87">
                  <c:v>1.6389476172542936</c:v>
                </c:pt>
                <c:pt idx="88">
                  <c:v>1.6389476172542936</c:v>
                </c:pt>
                <c:pt idx="89">
                  <c:v>1.6389476172542936</c:v>
                </c:pt>
                <c:pt idx="90">
                  <c:v>1.6389476172542936</c:v>
                </c:pt>
                <c:pt idx="91">
                  <c:v>1.6389476172542936</c:v>
                </c:pt>
                <c:pt idx="92">
                  <c:v>1.6389476172542936</c:v>
                </c:pt>
                <c:pt idx="93">
                  <c:v>1.6389476172542936</c:v>
                </c:pt>
                <c:pt idx="94">
                  <c:v>1.6389476172542936</c:v>
                </c:pt>
                <c:pt idx="95">
                  <c:v>1.6389476172542936</c:v>
                </c:pt>
                <c:pt idx="96">
                  <c:v>1.6389476172542936</c:v>
                </c:pt>
                <c:pt idx="97">
                  <c:v>1.6389476172542936</c:v>
                </c:pt>
                <c:pt idx="98">
                  <c:v>1.6389476172542936</c:v>
                </c:pt>
                <c:pt idx="99">
                  <c:v>1.7536739504620942</c:v>
                </c:pt>
                <c:pt idx="100">
                  <c:v>1.7536739504620942</c:v>
                </c:pt>
                <c:pt idx="101">
                  <c:v>1.7536739504620942</c:v>
                </c:pt>
                <c:pt idx="102">
                  <c:v>1.7536739504620942</c:v>
                </c:pt>
                <c:pt idx="103">
                  <c:v>1.7536739504620942</c:v>
                </c:pt>
                <c:pt idx="104">
                  <c:v>1.7536739504620942</c:v>
                </c:pt>
                <c:pt idx="105">
                  <c:v>1.7536739504620942</c:v>
                </c:pt>
                <c:pt idx="106">
                  <c:v>1.7536739504620942</c:v>
                </c:pt>
                <c:pt idx="107">
                  <c:v>1.7536739504620942</c:v>
                </c:pt>
                <c:pt idx="108">
                  <c:v>1.7536739504620942</c:v>
                </c:pt>
                <c:pt idx="109">
                  <c:v>1.7536739504620942</c:v>
                </c:pt>
                <c:pt idx="110">
                  <c:v>1.7536739504620942</c:v>
                </c:pt>
                <c:pt idx="111">
                  <c:v>1.7536739504620942</c:v>
                </c:pt>
                <c:pt idx="112">
                  <c:v>1.7536739504620942</c:v>
                </c:pt>
                <c:pt idx="113">
                  <c:v>1.7536739504620942</c:v>
                </c:pt>
                <c:pt idx="114">
                  <c:v>1.7536739504620942</c:v>
                </c:pt>
                <c:pt idx="115">
                  <c:v>1.8764311269944409</c:v>
                </c:pt>
                <c:pt idx="116">
                  <c:v>1.8764311269944409</c:v>
                </c:pt>
                <c:pt idx="117">
                  <c:v>1.8764311269944409</c:v>
                </c:pt>
                <c:pt idx="118">
                  <c:v>1.8764311269944409</c:v>
                </c:pt>
                <c:pt idx="119">
                  <c:v>1.8764311269944409</c:v>
                </c:pt>
                <c:pt idx="120">
                  <c:v>1.8764311269944409</c:v>
                </c:pt>
                <c:pt idx="121">
                  <c:v>1.8764311269944409</c:v>
                </c:pt>
                <c:pt idx="122">
                  <c:v>1.8764311269944409</c:v>
                </c:pt>
                <c:pt idx="123">
                  <c:v>1.8764311269944409</c:v>
                </c:pt>
                <c:pt idx="124">
                  <c:v>1.8764311269944409</c:v>
                </c:pt>
                <c:pt idx="125">
                  <c:v>1.8764311269944409</c:v>
                </c:pt>
                <c:pt idx="126">
                  <c:v>1.8764311269944409</c:v>
                </c:pt>
                <c:pt idx="127">
                  <c:v>1.8764311269944409</c:v>
                </c:pt>
                <c:pt idx="128">
                  <c:v>1.8764311269944409</c:v>
                </c:pt>
                <c:pt idx="129">
                  <c:v>1.8764311269944409</c:v>
                </c:pt>
                <c:pt idx="130">
                  <c:v>1.8764311269944409</c:v>
                </c:pt>
                <c:pt idx="131">
                  <c:v>2.0077813058840519</c:v>
                </c:pt>
                <c:pt idx="132">
                  <c:v>2.0077813058840519</c:v>
                </c:pt>
                <c:pt idx="133">
                  <c:v>2.0077813058840519</c:v>
                </c:pt>
                <c:pt idx="134">
                  <c:v>2.0077813058840519</c:v>
                </c:pt>
                <c:pt idx="135">
                  <c:v>2.0077813058840519</c:v>
                </c:pt>
                <c:pt idx="136">
                  <c:v>2.0077813058840519</c:v>
                </c:pt>
                <c:pt idx="137">
                  <c:v>2.0077813058840519</c:v>
                </c:pt>
                <c:pt idx="138">
                  <c:v>2.0077813058840519</c:v>
                </c:pt>
                <c:pt idx="139">
                  <c:v>2.0077813058840519</c:v>
                </c:pt>
                <c:pt idx="140">
                  <c:v>2.0077813058840519</c:v>
                </c:pt>
                <c:pt idx="141">
                  <c:v>2.0077813058840519</c:v>
                </c:pt>
                <c:pt idx="142">
                  <c:v>2.0077813058840519</c:v>
                </c:pt>
                <c:pt idx="143">
                  <c:v>2.0077813058840519</c:v>
                </c:pt>
                <c:pt idx="144">
                  <c:v>2.0077813058840519</c:v>
                </c:pt>
                <c:pt idx="145">
                  <c:v>2.0077813058840519</c:v>
                </c:pt>
                <c:pt idx="146">
                  <c:v>2.0077813058840519</c:v>
                </c:pt>
                <c:pt idx="147">
                  <c:v>2.1483259972959359</c:v>
                </c:pt>
                <c:pt idx="148">
                  <c:v>2.1483259972959359</c:v>
                </c:pt>
                <c:pt idx="149">
                  <c:v>2.1483259972959359</c:v>
                </c:pt>
                <c:pt idx="150">
                  <c:v>2.1483259972959359</c:v>
                </c:pt>
                <c:pt idx="151">
                  <c:v>2.1483259972959359</c:v>
                </c:pt>
                <c:pt idx="152">
                  <c:v>2.1483259972959359</c:v>
                </c:pt>
                <c:pt idx="153">
                  <c:v>2.1483259972959359</c:v>
                </c:pt>
                <c:pt idx="154">
                  <c:v>2.1483259972959359</c:v>
                </c:pt>
                <c:pt idx="155">
                  <c:v>2.1483259972959359</c:v>
                </c:pt>
                <c:pt idx="156">
                  <c:v>2.1483259972959359</c:v>
                </c:pt>
                <c:pt idx="157">
                  <c:v>2.1483259972959359</c:v>
                </c:pt>
                <c:pt idx="158">
                  <c:v>2.1483259972959359</c:v>
                </c:pt>
                <c:pt idx="159">
                  <c:v>2.1483259972959359</c:v>
                </c:pt>
                <c:pt idx="160">
                  <c:v>2.1483259972959359</c:v>
                </c:pt>
                <c:pt idx="161">
                  <c:v>2.1483259972959359</c:v>
                </c:pt>
                <c:pt idx="162">
                  <c:v>2.1483259972959359</c:v>
                </c:pt>
                <c:pt idx="163">
                  <c:v>2.2987088171066516</c:v>
                </c:pt>
                <c:pt idx="164">
                  <c:v>2.2987088171066516</c:v>
                </c:pt>
                <c:pt idx="165">
                  <c:v>2.2987088171066516</c:v>
                </c:pt>
                <c:pt idx="166">
                  <c:v>2.2987088171066516</c:v>
                </c:pt>
                <c:pt idx="167">
                  <c:v>2.2987088171066516</c:v>
                </c:pt>
                <c:pt idx="168">
                  <c:v>2.2987088171066516</c:v>
                </c:pt>
                <c:pt idx="169">
                  <c:v>2.2987088171066516</c:v>
                </c:pt>
                <c:pt idx="170">
                  <c:v>2.2987088171066516</c:v>
                </c:pt>
                <c:pt idx="171">
                  <c:v>2.2987088171066516</c:v>
                </c:pt>
                <c:pt idx="172">
                  <c:v>2.2987088171066516</c:v>
                </c:pt>
                <c:pt idx="173">
                  <c:v>2.2987088171066516</c:v>
                </c:pt>
                <c:pt idx="174">
                  <c:v>2.2987088171066516</c:v>
                </c:pt>
                <c:pt idx="175">
                  <c:v>2.2987088171066516</c:v>
                </c:pt>
                <c:pt idx="176">
                  <c:v>2.2987088171066516</c:v>
                </c:pt>
                <c:pt idx="177">
                  <c:v>2.2987088171066516</c:v>
                </c:pt>
                <c:pt idx="178">
                  <c:v>2.2987088171066516</c:v>
                </c:pt>
                <c:pt idx="179">
                  <c:v>2.4596184343041174</c:v>
                </c:pt>
                <c:pt idx="180">
                  <c:v>2.4596184343041174</c:v>
                </c:pt>
                <c:pt idx="181">
                  <c:v>2.4596184343041174</c:v>
                </c:pt>
                <c:pt idx="182">
                  <c:v>2.4596184343041174</c:v>
                </c:pt>
                <c:pt idx="183">
                  <c:v>2.4596184343041174</c:v>
                </c:pt>
                <c:pt idx="184">
                  <c:v>2.4596184343041174</c:v>
                </c:pt>
                <c:pt idx="185">
                  <c:v>2.4596184343041174</c:v>
                </c:pt>
                <c:pt idx="186">
                  <c:v>2.4596184343041174</c:v>
                </c:pt>
                <c:pt idx="187">
                  <c:v>2.4596184343041174</c:v>
                </c:pt>
                <c:pt idx="188">
                  <c:v>2.4596184343041174</c:v>
                </c:pt>
                <c:pt idx="189">
                  <c:v>2.4596184343041174</c:v>
                </c:pt>
                <c:pt idx="190">
                  <c:v>2.4596184343041174</c:v>
                </c:pt>
                <c:pt idx="191">
                  <c:v>2.4596184343041174</c:v>
                </c:pt>
                <c:pt idx="192">
                  <c:v>2.4596184343041174</c:v>
                </c:pt>
                <c:pt idx="193">
                  <c:v>2.4596184343041174</c:v>
                </c:pt>
                <c:pt idx="194">
                  <c:v>2.4596184343041174</c:v>
                </c:pt>
                <c:pt idx="195">
                  <c:v>2.4596184343041174</c:v>
                </c:pt>
                <c:pt idx="196">
                  <c:v>2.6317917247054057</c:v>
                </c:pt>
                <c:pt idx="197">
                  <c:v>2.6317917247054057</c:v>
                </c:pt>
                <c:pt idx="198">
                  <c:v>2.6317917247054057</c:v>
                </c:pt>
                <c:pt idx="199">
                  <c:v>2.6317917247054057</c:v>
                </c:pt>
                <c:pt idx="200">
                  <c:v>2.6317917247054057</c:v>
                </c:pt>
                <c:pt idx="201">
                  <c:v>2.6317917247054057</c:v>
                </c:pt>
                <c:pt idx="202">
                  <c:v>2.6317917247054057</c:v>
                </c:pt>
                <c:pt idx="203">
                  <c:v>2.6317917247054057</c:v>
                </c:pt>
                <c:pt idx="204">
                  <c:v>2.6317917247054057</c:v>
                </c:pt>
                <c:pt idx="205">
                  <c:v>2.6317917247054057</c:v>
                </c:pt>
                <c:pt idx="206">
                  <c:v>2.6317917247054057</c:v>
                </c:pt>
                <c:pt idx="207">
                  <c:v>2.6317917247054057</c:v>
                </c:pt>
                <c:pt idx="208">
                  <c:v>2.6317917247054057</c:v>
                </c:pt>
                <c:pt idx="209">
                  <c:v>2.6317917247054057</c:v>
                </c:pt>
                <c:pt idx="210">
                  <c:v>2.6317917247054057</c:v>
                </c:pt>
                <c:pt idx="211">
                  <c:v>2.6317917247054057</c:v>
                </c:pt>
                <c:pt idx="212">
                  <c:v>2.8160171454347842</c:v>
                </c:pt>
                <c:pt idx="213">
                  <c:v>2.8160171454347842</c:v>
                </c:pt>
                <c:pt idx="214">
                  <c:v>2.8160171454347842</c:v>
                </c:pt>
                <c:pt idx="215">
                  <c:v>2.8160171454347842</c:v>
                </c:pt>
                <c:pt idx="216">
                  <c:v>2.8160171454347842</c:v>
                </c:pt>
                <c:pt idx="217">
                  <c:v>2.8160171454347842</c:v>
                </c:pt>
                <c:pt idx="218">
                  <c:v>2.8160171454347842</c:v>
                </c:pt>
                <c:pt idx="219">
                  <c:v>2.8160171454347842</c:v>
                </c:pt>
                <c:pt idx="220">
                  <c:v>2.8160171454347842</c:v>
                </c:pt>
                <c:pt idx="221">
                  <c:v>2.8160171454347842</c:v>
                </c:pt>
                <c:pt idx="222">
                  <c:v>2.8160171454347842</c:v>
                </c:pt>
                <c:pt idx="223">
                  <c:v>2.8160171454347842</c:v>
                </c:pt>
                <c:pt idx="224">
                  <c:v>2.8160171454347842</c:v>
                </c:pt>
                <c:pt idx="225">
                  <c:v>2.8160171454347842</c:v>
                </c:pt>
                <c:pt idx="226">
                  <c:v>2.8160171454347842</c:v>
                </c:pt>
                <c:pt idx="227">
                  <c:v>2.8160171454347842</c:v>
                </c:pt>
                <c:pt idx="228">
                  <c:v>3.0131383456152192</c:v>
                </c:pt>
                <c:pt idx="229">
                  <c:v>3.0131383456152192</c:v>
                </c:pt>
                <c:pt idx="230">
                  <c:v>3.0131383456152192</c:v>
                </c:pt>
                <c:pt idx="231">
                  <c:v>3.0131383456152192</c:v>
                </c:pt>
                <c:pt idx="232">
                  <c:v>3.0131383456152192</c:v>
                </c:pt>
                <c:pt idx="233">
                  <c:v>3.0131383456152192</c:v>
                </c:pt>
                <c:pt idx="234">
                  <c:v>3.0131383456152192</c:v>
                </c:pt>
                <c:pt idx="235">
                  <c:v>3.0131383456152192</c:v>
                </c:pt>
                <c:pt idx="236">
                  <c:v>3.0131383456152192</c:v>
                </c:pt>
                <c:pt idx="237">
                  <c:v>3.0131383456152192</c:v>
                </c:pt>
                <c:pt idx="238">
                  <c:v>3.0131383456152192</c:v>
                </c:pt>
                <c:pt idx="239">
                  <c:v>3.0131383456152192</c:v>
                </c:pt>
                <c:pt idx="240">
                  <c:v>3.0131383456152192</c:v>
                </c:pt>
                <c:pt idx="241">
                  <c:v>3.0131383456152192</c:v>
                </c:pt>
                <c:pt idx="242">
                  <c:v>3.0131383456152192</c:v>
                </c:pt>
                <c:pt idx="243">
                  <c:v>3.0131383456152192</c:v>
                </c:pt>
                <c:pt idx="244">
                  <c:v>3.2240580298082846</c:v>
                </c:pt>
                <c:pt idx="245">
                  <c:v>3.2240580298082846</c:v>
                </c:pt>
                <c:pt idx="246">
                  <c:v>3.2240580298082846</c:v>
                </c:pt>
                <c:pt idx="247">
                  <c:v>3.2240580298082846</c:v>
                </c:pt>
                <c:pt idx="248">
                  <c:v>3.2240580298082846</c:v>
                </c:pt>
                <c:pt idx="249">
                  <c:v>3.2240580298082846</c:v>
                </c:pt>
                <c:pt idx="250">
                  <c:v>3.2240580298082846</c:v>
                </c:pt>
                <c:pt idx="251">
                  <c:v>3.2240580298082846</c:v>
                </c:pt>
                <c:pt idx="252">
                  <c:v>3.2240580298082846</c:v>
                </c:pt>
                <c:pt idx="253">
                  <c:v>3.2240580298082846</c:v>
                </c:pt>
                <c:pt idx="254">
                  <c:v>3.2240580298082846</c:v>
                </c:pt>
                <c:pt idx="255">
                  <c:v>3.2240580298082846</c:v>
                </c:pt>
                <c:pt idx="256">
                  <c:v>3.2240580298082846</c:v>
                </c:pt>
                <c:pt idx="257">
                  <c:v>3.2240580298082846</c:v>
                </c:pt>
                <c:pt idx="258">
                  <c:v>3.2240580298082846</c:v>
                </c:pt>
                <c:pt idx="259">
                  <c:v>3.2240580298082846</c:v>
                </c:pt>
                <c:pt idx="260">
                  <c:v>3.2240580298082846</c:v>
                </c:pt>
                <c:pt idx="261">
                  <c:v>3.2240580298082846</c:v>
                </c:pt>
                <c:pt idx="262">
                  <c:v>3.2240580298082846</c:v>
                </c:pt>
                <c:pt idx="263">
                  <c:v>3.2240580298082846</c:v>
                </c:pt>
                <c:pt idx="264">
                  <c:v>3.2240580298082846</c:v>
                </c:pt>
                <c:pt idx="265">
                  <c:v>3.2240580298082846</c:v>
                </c:pt>
                <c:pt idx="266">
                  <c:v>3.4497420918948647</c:v>
                </c:pt>
                <c:pt idx="267">
                  <c:v>3.4497420918948647</c:v>
                </c:pt>
                <c:pt idx="268">
                  <c:v>3.4497420918948647</c:v>
                </c:pt>
                <c:pt idx="269">
                  <c:v>3.4497420918948647</c:v>
                </c:pt>
                <c:pt idx="270">
                  <c:v>3.4497420918948647</c:v>
                </c:pt>
                <c:pt idx="271">
                  <c:v>3.4497420918948647</c:v>
                </c:pt>
                <c:pt idx="272">
                  <c:v>3.4497420918948647</c:v>
                </c:pt>
                <c:pt idx="273">
                  <c:v>3.4497420918948647</c:v>
                </c:pt>
                <c:pt idx="274">
                  <c:v>3.4497420918948647</c:v>
                </c:pt>
                <c:pt idx="275">
                  <c:v>3.4497420918948647</c:v>
                </c:pt>
                <c:pt idx="276">
                  <c:v>3.4497420918948647</c:v>
                </c:pt>
                <c:pt idx="277">
                  <c:v>3.4497420918948647</c:v>
                </c:pt>
                <c:pt idx="278">
                  <c:v>3.4497420918948647</c:v>
                </c:pt>
                <c:pt idx="279">
                  <c:v>3.4497420918948647</c:v>
                </c:pt>
                <c:pt idx="280">
                  <c:v>3.4497420918948647</c:v>
                </c:pt>
                <c:pt idx="281">
                  <c:v>3.4497420918948647</c:v>
                </c:pt>
                <c:pt idx="282">
                  <c:v>3.4497420918948647</c:v>
                </c:pt>
                <c:pt idx="283">
                  <c:v>3.4497420918948647</c:v>
                </c:pt>
                <c:pt idx="284">
                  <c:v>3.4497420918948647</c:v>
                </c:pt>
                <c:pt idx="285">
                  <c:v>3.4497420918948647</c:v>
                </c:pt>
                <c:pt idx="286">
                  <c:v>3.4497420918948647</c:v>
                </c:pt>
                <c:pt idx="287">
                  <c:v>3.4497420918948647</c:v>
                </c:pt>
                <c:pt idx="288">
                  <c:v>3.4497420918948647</c:v>
                </c:pt>
                <c:pt idx="289">
                  <c:v>3.4497420918948647</c:v>
                </c:pt>
                <c:pt idx="290">
                  <c:v>3.6912240383275052</c:v>
                </c:pt>
                <c:pt idx="291">
                  <c:v>3.6912240383275052</c:v>
                </c:pt>
                <c:pt idx="292">
                  <c:v>3.6912240383275052</c:v>
                </c:pt>
                <c:pt idx="293">
                  <c:v>3.6912240383275052</c:v>
                </c:pt>
                <c:pt idx="294">
                  <c:v>3.6912240383275052</c:v>
                </c:pt>
                <c:pt idx="295">
                  <c:v>3.6912240383275052</c:v>
                </c:pt>
                <c:pt idx="296">
                  <c:v>3.6912240383275052</c:v>
                </c:pt>
                <c:pt idx="297">
                  <c:v>3.6912240383275052</c:v>
                </c:pt>
                <c:pt idx="298">
                  <c:v>3.6912240383275052</c:v>
                </c:pt>
                <c:pt idx="299">
                  <c:v>3.6912240383275052</c:v>
                </c:pt>
                <c:pt idx="300">
                  <c:v>3.6912240383275052</c:v>
                </c:pt>
                <c:pt idx="301">
                  <c:v>3.6912240383275052</c:v>
                </c:pt>
                <c:pt idx="302">
                  <c:v>3.6912240383275052</c:v>
                </c:pt>
                <c:pt idx="303">
                  <c:v>3.6912240383275052</c:v>
                </c:pt>
                <c:pt idx="304">
                  <c:v>3.6912240383275052</c:v>
                </c:pt>
                <c:pt idx="305">
                  <c:v>3.6912240383275052</c:v>
                </c:pt>
                <c:pt idx="306">
                  <c:v>3.6912240383275052</c:v>
                </c:pt>
                <c:pt idx="307">
                  <c:v>3.6912240383275052</c:v>
                </c:pt>
                <c:pt idx="308">
                  <c:v>3.6912240383275052</c:v>
                </c:pt>
                <c:pt idx="309">
                  <c:v>3.6912240383275052</c:v>
                </c:pt>
                <c:pt idx="310">
                  <c:v>3.6912240383275052</c:v>
                </c:pt>
                <c:pt idx="311">
                  <c:v>3.6912240383275052</c:v>
                </c:pt>
                <c:pt idx="312">
                  <c:v>3.6912240383275052</c:v>
                </c:pt>
                <c:pt idx="313">
                  <c:v>3.6912240383275052</c:v>
                </c:pt>
                <c:pt idx="314">
                  <c:v>3.6912240383275052</c:v>
                </c:pt>
                <c:pt idx="315">
                  <c:v>3.9496097210104306</c:v>
                </c:pt>
                <c:pt idx="316">
                  <c:v>3.9496097210104306</c:v>
                </c:pt>
                <c:pt idx="317">
                  <c:v>3.9496097210104306</c:v>
                </c:pt>
                <c:pt idx="318">
                  <c:v>3.9496097210104306</c:v>
                </c:pt>
                <c:pt idx="319">
                  <c:v>3.9496097210104306</c:v>
                </c:pt>
                <c:pt idx="320">
                  <c:v>3.9496097210104306</c:v>
                </c:pt>
                <c:pt idx="321">
                  <c:v>3.9496097210104306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655072"/>
        <c:axId val="474649976"/>
      </c:lineChart>
      <c:dateAx>
        <c:axId val="4746550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649976"/>
        <c:crosses val="autoZero"/>
        <c:auto val="1"/>
        <c:lblOffset val="100"/>
        <c:baseTimeUnit val="days"/>
      </c:dateAx>
      <c:valAx>
        <c:axId val="47464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65507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281826</xdr:colOff>
      <xdr:row>2</xdr:row>
      <xdr:rowOff>66116</xdr:rowOff>
    </xdr:from>
    <xdr:to>
      <xdr:col>19</xdr:col>
      <xdr:colOff>124943</xdr:colOff>
      <xdr:row>35</xdr:row>
      <xdr:rowOff>159124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63"/>
  <sheetViews>
    <sheetView tabSelected="1" workbookViewId="0">
      <pane ySplit="1" topLeftCell="A3726" activePane="bottomLeft" state="frozen"/>
      <selection pane="bottomLeft" activeCell="G3737" sqref="G3737"/>
    </sheetView>
  </sheetViews>
  <sheetFormatPr defaultRowHeight="14" x14ac:dyDescent="0.25"/>
  <cols>
    <col min="1" max="1" width="5.453125" bestFit="1" customWidth="1"/>
    <col min="2" max="2" width="10.36328125" style="22" bestFit="1" customWidth="1"/>
    <col min="3" max="4" width="9" style="22"/>
    <col min="6" max="6" width="12.7265625" bestFit="1" customWidth="1"/>
    <col min="7" max="7" width="10.7265625" bestFit="1" customWidth="1"/>
    <col min="8" max="8" width="10.7265625" style="20" bestFit="1" customWidth="1"/>
    <col min="9" max="9" width="12.453125" style="20" bestFit="1" customWidth="1"/>
    <col min="10" max="10" width="12.453125" style="20" customWidth="1"/>
    <col min="11" max="11" width="9.453125" style="20" bestFit="1" customWidth="1"/>
    <col min="12" max="12" width="8.453125" bestFit="1" customWidth="1"/>
    <col min="14" max="14" width="10.453125" bestFit="1" customWidth="1"/>
  </cols>
  <sheetData>
    <row r="1" spans="1:11" x14ac:dyDescent="0.25">
      <c r="A1" t="s">
        <v>29</v>
      </c>
      <c r="B1" s="21" t="s">
        <v>0</v>
      </c>
      <c r="C1" s="21" t="s">
        <v>1</v>
      </c>
      <c r="D1" s="21" t="s">
        <v>2</v>
      </c>
      <c r="E1" s="16" t="s">
        <v>23</v>
      </c>
      <c r="F1" s="16" t="s">
        <v>24</v>
      </c>
      <c r="G1" s="16" t="s">
        <v>25</v>
      </c>
      <c r="H1" s="19" t="s">
        <v>26</v>
      </c>
      <c r="I1" s="19" t="s">
        <v>27</v>
      </c>
      <c r="J1" s="19" t="s">
        <v>33</v>
      </c>
      <c r="K1" s="19" t="s">
        <v>28</v>
      </c>
    </row>
    <row r="2" spans="1:11" x14ac:dyDescent="0.25">
      <c r="A2">
        <f>ROW()-1</f>
        <v>1</v>
      </c>
      <c r="B2" s="24">
        <v>37622</v>
      </c>
      <c r="C2" s="21">
        <v>1.0921000000000001</v>
      </c>
      <c r="D2" s="21">
        <v>1.0706</v>
      </c>
      <c r="E2">
        <v>0</v>
      </c>
      <c r="F2">
        <f>E2/C2</f>
        <v>0</v>
      </c>
      <c r="G2">
        <f>SUM(E$2:E2)</f>
        <v>0</v>
      </c>
      <c r="H2" s="20">
        <f>SUM(F$2:F2)</f>
        <v>0</v>
      </c>
      <c r="I2" s="20">
        <f t="shared" ref="I2:I65" si="0">H2*D2</f>
        <v>0</v>
      </c>
    </row>
    <row r="3" spans="1:11" x14ac:dyDescent="0.25">
      <c r="A3">
        <f t="shared" ref="A3:A66" si="1">ROW()-1</f>
        <v>2</v>
      </c>
      <c r="B3" s="24">
        <v>37623</v>
      </c>
      <c r="C3" s="21">
        <v>1.0499000000000001</v>
      </c>
      <c r="D3" s="21">
        <v>1.0293000000000001</v>
      </c>
      <c r="E3">
        <v>0</v>
      </c>
      <c r="F3">
        <f t="shared" ref="F3:F66" si="2">E3/C3</f>
        <v>0</v>
      </c>
      <c r="G3">
        <f>SUM(E$2:E3)</f>
        <v>0</v>
      </c>
      <c r="H3" s="20">
        <f>SUM(F$2:F3)</f>
        <v>0</v>
      </c>
      <c r="I3" s="20">
        <f t="shared" si="0"/>
        <v>0</v>
      </c>
    </row>
    <row r="4" spans="1:11" x14ac:dyDescent="0.25">
      <c r="A4">
        <f t="shared" si="1"/>
        <v>3</v>
      </c>
      <c r="B4" s="24">
        <v>37624</v>
      </c>
      <c r="C4" s="21">
        <v>1.0486</v>
      </c>
      <c r="D4" s="21">
        <v>1.028</v>
      </c>
      <c r="E4">
        <v>0</v>
      </c>
      <c r="F4">
        <f t="shared" si="2"/>
        <v>0</v>
      </c>
      <c r="G4">
        <f>SUM(E$2:E4)</f>
        <v>0</v>
      </c>
      <c r="H4" s="20">
        <f>SUM(F$2:F4)</f>
        <v>0</v>
      </c>
      <c r="I4" s="20">
        <f t="shared" si="0"/>
        <v>0</v>
      </c>
    </row>
    <row r="5" spans="1:11" x14ac:dyDescent="0.25">
      <c r="A5">
        <f t="shared" si="1"/>
        <v>4</v>
      </c>
      <c r="B5" s="24">
        <v>37627</v>
      </c>
      <c r="C5" s="21">
        <v>1.0484</v>
      </c>
      <c r="D5" s="21">
        <v>1.0278</v>
      </c>
      <c r="E5">
        <v>0</v>
      </c>
      <c r="F5">
        <f t="shared" si="2"/>
        <v>0</v>
      </c>
      <c r="G5">
        <f>SUM(E$2:E5)</f>
        <v>0</v>
      </c>
      <c r="H5" s="20">
        <f>SUM(F$2:F5)</f>
        <v>0</v>
      </c>
      <c r="I5" s="20">
        <f t="shared" si="0"/>
        <v>0</v>
      </c>
    </row>
    <row r="6" spans="1:11" x14ac:dyDescent="0.25">
      <c r="A6">
        <f t="shared" si="1"/>
        <v>5</v>
      </c>
      <c r="B6" s="24">
        <v>37628</v>
      </c>
      <c r="C6" s="21">
        <v>1.0488999999999999</v>
      </c>
      <c r="D6" s="21">
        <v>1.0283</v>
      </c>
      <c r="E6">
        <v>0</v>
      </c>
      <c r="F6">
        <f t="shared" si="2"/>
        <v>0</v>
      </c>
      <c r="G6">
        <f>SUM(E$2:E6)</f>
        <v>0</v>
      </c>
      <c r="H6" s="20">
        <f>SUM(F$2:F6)</f>
        <v>0</v>
      </c>
      <c r="I6" s="20">
        <f t="shared" si="0"/>
        <v>0</v>
      </c>
    </row>
    <row r="7" spans="1:11" x14ac:dyDescent="0.25">
      <c r="A7">
        <f t="shared" si="1"/>
        <v>6</v>
      </c>
      <c r="B7" s="24">
        <v>37629</v>
      </c>
      <c r="C7" s="21">
        <v>1.0489999999999999</v>
      </c>
      <c r="D7" s="21">
        <v>1.0284</v>
      </c>
      <c r="E7">
        <v>0</v>
      </c>
      <c r="F7">
        <f t="shared" si="2"/>
        <v>0</v>
      </c>
      <c r="G7">
        <f>SUM(E$2:E7)</f>
        <v>0</v>
      </c>
      <c r="H7" s="20">
        <f>SUM(F$2:F7)</f>
        <v>0</v>
      </c>
      <c r="I7" s="20">
        <f t="shared" si="0"/>
        <v>0</v>
      </c>
    </row>
    <row r="8" spans="1:11" x14ac:dyDescent="0.25">
      <c r="A8">
        <f t="shared" si="1"/>
        <v>7</v>
      </c>
      <c r="B8" s="24">
        <v>37630</v>
      </c>
      <c r="C8" s="21">
        <v>1.0497000000000001</v>
      </c>
      <c r="D8" s="21">
        <v>1.0290999999999999</v>
      </c>
      <c r="E8">
        <v>0</v>
      </c>
      <c r="F8">
        <f t="shared" si="2"/>
        <v>0</v>
      </c>
      <c r="G8">
        <f>SUM(E$2:E8)</f>
        <v>0</v>
      </c>
      <c r="H8" s="20">
        <f>SUM(F$2:F8)</f>
        <v>0</v>
      </c>
      <c r="I8" s="20">
        <f t="shared" si="0"/>
        <v>0</v>
      </c>
    </row>
    <row r="9" spans="1:11" x14ac:dyDescent="0.25">
      <c r="A9">
        <f t="shared" si="1"/>
        <v>8</v>
      </c>
      <c r="B9" s="24">
        <v>37631</v>
      </c>
      <c r="C9" s="21">
        <v>1.0504</v>
      </c>
      <c r="D9" s="21">
        <v>1.0298</v>
      </c>
      <c r="E9">
        <v>0</v>
      </c>
      <c r="F9">
        <f t="shared" si="2"/>
        <v>0</v>
      </c>
      <c r="G9">
        <f>SUM(E$2:E9)</f>
        <v>0</v>
      </c>
      <c r="H9" s="20">
        <f>SUM(F$2:F9)</f>
        <v>0</v>
      </c>
      <c r="I9" s="20">
        <f t="shared" si="0"/>
        <v>0</v>
      </c>
    </row>
    <row r="10" spans="1:11" x14ac:dyDescent="0.25">
      <c r="A10">
        <f t="shared" si="1"/>
        <v>9</v>
      </c>
      <c r="B10" s="24">
        <v>37634</v>
      </c>
      <c r="C10" s="21">
        <v>1.0506</v>
      </c>
      <c r="D10" s="21">
        <v>1.03</v>
      </c>
      <c r="E10">
        <v>0</v>
      </c>
      <c r="F10">
        <f t="shared" si="2"/>
        <v>0</v>
      </c>
      <c r="G10">
        <f>SUM(E$2:E10)</f>
        <v>0</v>
      </c>
      <c r="H10" s="20">
        <f>SUM(F$2:F10)</f>
        <v>0</v>
      </c>
      <c r="I10" s="20">
        <f t="shared" si="0"/>
        <v>0</v>
      </c>
    </row>
    <row r="11" spans="1:11" x14ac:dyDescent="0.25">
      <c r="A11">
        <f t="shared" si="1"/>
        <v>10</v>
      </c>
      <c r="B11" s="24">
        <v>37635</v>
      </c>
      <c r="C11" s="21">
        <v>1.0508999999999999</v>
      </c>
      <c r="D11" s="21">
        <v>1.0302</v>
      </c>
      <c r="E11">
        <v>0</v>
      </c>
      <c r="F11">
        <f t="shared" si="2"/>
        <v>0</v>
      </c>
      <c r="G11">
        <f>SUM(E$2:E11)</f>
        <v>0</v>
      </c>
      <c r="H11" s="20">
        <f>SUM(F$2:F11)</f>
        <v>0</v>
      </c>
      <c r="I11" s="20">
        <f t="shared" si="0"/>
        <v>0</v>
      </c>
    </row>
    <row r="12" spans="1:11" x14ac:dyDescent="0.25">
      <c r="A12">
        <f t="shared" si="1"/>
        <v>11</v>
      </c>
      <c r="B12" s="24">
        <v>37636</v>
      </c>
      <c r="C12" s="21">
        <v>1.0527</v>
      </c>
      <c r="D12" s="21">
        <v>1.032</v>
      </c>
      <c r="E12">
        <v>0</v>
      </c>
      <c r="F12">
        <f t="shared" si="2"/>
        <v>0</v>
      </c>
      <c r="G12">
        <f>SUM(E$2:E12)</f>
        <v>0</v>
      </c>
      <c r="H12" s="20">
        <f>SUM(F$2:F12)</f>
        <v>0</v>
      </c>
      <c r="I12" s="20">
        <f t="shared" si="0"/>
        <v>0</v>
      </c>
    </row>
    <row r="13" spans="1:11" x14ac:dyDescent="0.25">
      <c r="A13">
        <f t="shared" si="1"/>
        <v>12</v>
      </c>
      <c r="B13" s="24">
        <v>37637</v>
      </c>
      <c r="C13" s="21">
        <v>1.0528999999999999</v>
      </c>
      <c r="D13" s="21">
        <v>1.0322</v>
      </c>
      <c r="E13">
        <v>0</v>
      </c>
      <c r="F13">
        <f t="shared" si="2"/>
        <v>0</v>
      </c>
      <c r="G13">
        <f>SUM(E$2:E13)</f>
        <v>0</v>
      </c>
      <c r="H13" s="20">
        <f>SUM(F$2:F13)</f>
        <v>0</v>
      </c>
      <c r="I13" s="20">
        <f t="shared" si="0"/>
        <v>0</v>
      </c>
    </row>
    <row r="14" spans="1:11" x14ac:dyDescent="0.25">
      <c r="A14">
        <f t="shared" si="1"/>
        <v>13</v>
      </c>
      <c r="B14" s="24">
        <v>37638</v>
      </c>
      <c r="C14" s="21">
        <v>1.0538000000000001</v>
      </c>
      <c r="D14" s="21">
        <v>1.0330999999999999</v>
      </c>
      <c r="E14">
        <v>0</v>
      </c>
      <c r="F14">
        <f t="shared" si="2"/>
        <v>0</v>
      </c>
      <c r="G14">
        <f>SUM(E$2:E14)</f>
        <v>0</v>
      </c>
      <c r="H14" s="20">
        <f>SUM(F$2:F14)</f>
        <v>0</v>
      </c>
      <c r="I14" s="20">
        <f t="shared" si="0"/>
        <v>0</v>
      </c>
    </row>
    <row r="15" spans="1:11" x14ac:dyDescent="0.25">
      <c r="A15">
        <f t="shared" si="1"/>
        <v>14</v>
      </c>
      <c r="B15" s="24">
        <v>37641</v>
      </c>
      <c r="C15" s="21">
        <v>1.0537000000000001</v>
      </c>
      <c r="D15" s="21">
        <v>1.0329999999999999</v>
      </c>
      <c r="E15">
        <v>0</v>
      </c>
      <c r="F15">
        <f t="shared" si="2"/>
        <v>0</v>
      </c>
      <c r="G15">
        <f>SUM(E$2:E15)</f>
        <v>0</v>
      </c>
      <c r="H15" s="20">
        <f>SUM(F$2:F15)</f>
        <v>0</v>
      </c>
      <c r="I15" s="20">
        <f t="shared" si="0"/>
        <v>0</v>
      </c>
    </row>
    <row r="16" spans="1:11" x14ac:dyDescent="0.25">
      <c r="A16">
        <f t="shared" si="1"/>
        <v>15</v>
      </c>
      <c r="B16" s="24">
        <v>37642</v>
      </c>
      <c r="C16" s="21">
        <v>1.054</v>
      </c>
      <c r="D16" s="21">
        <v>1.0333000000000001</v>
      </c>
      <c r="E16">
        <v>0</v>
      </c>
      <c r="F16">
        <f t="shared" si="2"/>
        <v>0</v>
      </c>
      <c r="G16">
        <f>SUM(E$2:E16)</f>
        <v>0</v>
      </c>
      <c r="H16" s="20">
        <f>SUM(F$2:F16)</f>
        <v>0</v>
      </c>
      <c r="I16" s="20">
        <f t="shared" si="0"/>
        <v>0</v>
      </c>
    </row>
    <row r="17" spans="1:9" x14ac:dyDescent="0.25">
      <c r="A17">
        <f t="shared" si="1"/>
        <v>16</v>
      </c>
      <c r="B17" s="24">
        <v>37643</v>
      </c>
      <c r="C17" s="21">
        <v>1.0537000000000001</v>
      </c>
      <c r="D17" s="21">
        <v>1.0329999999999999</v>
      </c>
      <c r="E17">
        <v>0</v>
      </c>
      <c r="F17">
        <f t="shared" si="2"/>
        <v>0</v>
      </c>
      <c r="G17">
        <f>SUM(E$2:E17)</f>
        <v>0</v>
      </c>
      <c r="H17" s="20">
        <f>SUM(F$2:F17)</f>
        <v>0</v>
      </c>
      <c r="I17" s="20">
        <f t="shared" si="0"/>
        <v>0</v>
      </c>
    </row>
    <row r="18" spans="1:9" x14ac:dyDescent="0.25">
      <c r="A18">
        <f t="shared" si="1"/>
        <v>17</v>
      </c>
      <c r="B18" s="24">
        <v>37644</v>
      </c>
      <c r="C18" s="21">
        <v>1.0541</v>
      </c>
      <c r="D18" s="21">
        <v>1.0334000000000001</v>
      </c>
      <c r="E18">
        <v>0</v>
      </c>
      <c r="F18">
        <f t="shared" si="2"/>
        <v>0</v>
      </c>
      <c r="G18">
        <f>SUM(E$2:E18)</f>
        <v>0</v>
      </c>
      <c r="H18" s="20">
        <f>SUM(F$2:F18)</f>
        <v>0</v>
      </c>
      <c r="I18" s="20">
        <f t="shared" si="0"/>
        <v>0</v>
      </c>
    </row>
    <row r="19" spans="1:9" x14ac:dyDescent="0.25">
      <c r="A19">
        <f t="shared" si="1"/>
        <v>18</v>
      </c>
      <c r="B19" s="24">
        <v>37645</v>
      </c>
      <c r="C19" s="21">
        <v>1.0543</v>
      </c>
      <c r="D19" s="21">
        <v>1.0336000000000001</v>
      </c>
      <c r="E19">
        <v>0</v>
      </c>
      <c r="F19">
        <f t="shared" si="2"/>
        <v>0</v>
      </c>
      <c r="G19">
        <f>SUM(E$2:E19)</f>
        <v>0</v>
      </c>
      <c r="H19" s="20">
        <f>SUM(F$2:F19)</f>
        <v>0</v>
      </c>
      <c r="I19" s="20">
        <f t="shared" si="0"/>
        <v>0</v>
      </c>
    </row>
    <row r="20" spans="1:9" x14ac:dyDescent="0.25">
      <c r="A20">
        <f t="shared" si="1"/>
        <v>19</v>
      </c>
      <c r="B20" s="24">
        <v>37648</v>
      </c>
      <c r="C20" s="21">
        <v>1.0546</v>
      </c>
      <c r="D20" s="21">
        <v>1.0339</v>
      </c>
      <c r="E20">
        <v>0</v>
      </c>
      <c r="F20">
        <f t="shared" si="2"/>
        <v>0</v>
      </c>
      <c r="G20">
        <f>SUM(E$2:E20)</f>
        <v>0</v>
      </c>
      <c r="H20" s="20">
        <f>SUM(F$2:F20)</f>
        <v>0</v>
      </c>
      <c r="I20" s="20">
        <f t="shared" si="0"/>
        <v>0</v>
      </c>
    </row>
    <row r="21" spans="1:9" x14ac:dyDescent="0.25">
      <c r="A21">
        <f t="shared" si="1"/>
        <v>20</v>
      </c>
      <c r="B21" s="24">
        <v>37649</v>
      </c>
      <c r="C21" s="21">
        <v>1.0552999999999999</v>
      </c>
      <c r="D21" s="21">
        <v>1.0346</v>
      </c>
      <c r="E21">
        <v>0</v>
      </c>
      <c r="F21">
        <f t="shared" si="2"/>
        <v>0</v>
      </c>
      <c r="G21">
        <f>SUM(E$2:E21)</f>
        <v>0</v>
      </c>
      <c r="H21" s="20">
        <f>SUM(F$2:F21)</f>
        <v>0</v>
      </c>
      <c r="I21" s="20">
        <f t="shared" si="0"/>
        <v>0</v>
      </c>
    </row>
    <row r="22" spans="1:9" x14ac:dyDescent="0.25">
      <c r="A22">
        <f t="shared" si="1"/>
        <v>21</v>
      </c>
      <c r="B22" s="24">
        <v>37650</v>
      </c>
      <c r="C22" s="21">
        <v>1.0550999999999999</v>
      </c>
      <c r="D22" s="21">
        <v>1.0344</v>
      </c>
      <c r="E22">
        <v>0</v>
      </c>
      <c r="F22">
        <f t="shared" si="2"/>
        <v>0</v>
      </c>
      <c r="G22">
        <f>SUM(E$2:E22)</f>
        <v>0</v>
      </c>
      <c r="H22" s="20">
        <f>SUM(F$2:F22)</f>
        <v>0</v>
      </c>
      <c r="I22" s="20">
        <f t="shared" si="0"/>
        <v>0</v>
      </c>
    </row>
    <row r="23" spans="1:9" x14ac:dyDescent="0.25">
      <c r="A23">
        <f t="shared" si="1"/>
        <v>22</v>
      </c>
      <c r="B23" s="24">
        <v>37651</v>
      </c>
      <c r="C23" s="21">
        <v>1.0555000000000001</v>
      </c>
      <c r="D23" s="21">
        <v>1.0347999999999999</v>
      </c>
      <c r="E23">
        <v>0</v>
      </c>
      <c r="F23">
        <f t="shared" si="2"/>
        <v>0</v>
      </c>
      <c r="G23">
        <f>SUM(E$2:E23)</f>
        <v>0</v>
      </c>
      <c r="H23" s="20">
        <f>SUM(F$2:F23)</f>
        <v>0</v>
      </c>
      <c r="I23" s="20">
        <f t="shared" si="0"/>
        <v>0</v>
      </c>
    </row>
    <row r="24" spans="1:9" x14ac:dyDescent="0.25">
      <c r="A24">
        <f t="shared" si="1"/>
        <v>23</v>
      </c>
      <c r="B24" s="24">
        <v>37652</v>
      </c>
      <c r="C24" s="21">
        <v>1.0555000000000001</v>
      </c>
      <c r="D24" s="21">
        <v>1.0347999999999999</v>
      </c>
      <c r="E24">
        <v>0</v>
      </c>
      <c r="F24">
        <f t="shared" si="2"/>
        <v>0</v>
      </c>
      <c r="G24">
        <f>SUM(E$2:E24)</f>
        <v>0</v>
      </c>
      <c r="H24" s="20">
        <f>SUM(F$2:F24)</f>
        <v>0</v>
      </c>
      <c r="I24" s="20">
        <f t="shared" si="0"/>
        <v>0</v>
      </c>
    </row>
    <row r="25" spans="1:9" x14ac:dyDescent="0.25">
      <c r="A25">
        <f t="shared" si="1"/>
        <v>24</v>
      </c>
      <c r="B25" s="24">
        <v>37660</v>
      </c>
      <c r="C25" s="21">
        <v>1.0555000000000001</v>
      </c>
      <c r="D25" s="21">
        <v>1.0347999999999999</v>
      </c>
      <c r="E25">
        <v>0</v>
      </c>
      <c r="F25">
        <f t="shared" si="2"/>
        <v>0</v>
      </c>
      <c r="G25">
        <f>SUM(E$2:E25)</f>
        <v>0</v>
      </c>
      <c r="H25" s="20">
        <f>SUM(F$2:F25)</f>
        <v>0</v>
      </c>
      <c r="I25" s="20">
        <f t="shared" si="0"/>
        <v>0</v>
      </c>
    </row>
    <row r="26" spans="1:9" x14ac:dyDescent="0.25">
      <c r="A26">
        <f t="shared" si="1"/>
        <v>25</v>
      </c>
      <c r="B26" s="24">
        <v>37661</v>
      </c>
      <c r="C26" s="21">
        <v>1.0559000000000001</v>
      </c>
      <c r="D26" s="21">
        <v>1.0350999999999999</v>
      </c>
      <c r="E26">
        <v>0</v>
      </c>
      <c r="F26">
        <f t="shared" si="2"/>
        <v>0</v>
      </c>
      <c r="G26">
        <f>SUM(E$2:E26)</f>
        <v>0</v>
      </c>
      <c r="H26" s="20">
        <f>SUM(F$2:F26)</f>
        <v>0</v>
      </c>
      <c r="I26" s="20">
        <f t="shared" si="0"/>
        <v>0</v>
      </c>
    </row>
    <row r="27" spans="1:9" x14ac:dyDescent="0.25">
      <c r="A27">
        <f t="shared" si="1"/>
        <v>26</v>
      </c>
      <c r="B27" s="24">
        <v>37662</v>
      </c>
      <c r="C27" s="21">
        <v>1.056</v>
      </c>
      <c r="D27" s="21">
        <v>1.0351999999999999</v>
      </c>
      <c r="E27">
        <v>0</v>
      </c>
      <c r="F27">
        <f t="shared" si="2"/>
        <v>0</v>
      </c>
      <c r="G27">
        <f>SUM(E$2:E27)</f>
        <v>0</v>
      </c>
      <c r="H27" s="20">
        <f>SUM(F$2:F27)</f>
        <v>0</v>
      </c>
      <c r="I27" s="20">
        <f t="shared" si="0"/>
        <v>0</v>
      </c>
    </row>
    <row r="28" spans="1:9" x14ac:dyDescent="0.25">
      <c r="A28">
        <f t="shared" si="1"/>
        <v>27</v>
      </c>
      <c r="B28" s="24">
        <v>37663</v>
      </c>
      <c r="C28" s="21">
        <v>1.0553999999999999</v>
      </c>
      <c r="D28" s="21">
        <v>1.0347</v>
      </c>
      <c r="E28">
        <v>0</v>
      </c>
      <c r="F28">
        <f t="shared" si="2"/>
        <v>0</v>
      </c>
      <c r="G28">
        <f>SUM(E$2:E28)</f>
        <v>0</v>
      </c>
      <c r="H28" s="20">
        <f>SUM(F$2:F28)</f>
        <v>0</v>
      </c>
      <c r="I28" s="20">
        <f t="shared" si="0"/>
        <v>0</v>
      </c>
    </row>
    <row r="29" spans="1:9" x14ac:dyDescent="0.25">
      <c r="A29">
        <f t="shared" si="1"/>
        <v>28</v>
      </c>
      <c r="B29" s="24">
        <v>37664</v>
      </c>
      <c r="C29" s="21">
        <v>1.0557000000000001</v>
      </c>
      <c r="D29" s="21">
        <v>1.0349999999999999</v>
      </c>
      <c r="E29">
        <v>0</v>
      </c>
      <c r="F29">
        <f t="shared" si="2"/>
        <v>0</v>
      </c>
      <c r="G29">
        <f>SUM(E$2:E29)</f>
        <v>0</v>
      </c>
      <c r="H29" s="20">
        <f>SUM(F$2:F29)</f>
        <v>0</v>
      </c>
      <c r="I29" s="20">
        <f t="shared" si="0"/>
        <v>0</v>
      </c>
    </row>
    <row r="30" spans="1:9" x14ac:dyDescent="0.25">
      <c r="A30">
        <f t="shared" si="1"/>
        <v>29</v>
      </c>
      <c r="B30" s="24">
        <v>37665</v>
      </c>
      <c r="C30" s="21">
        <v>1.0561</v>
      </c>
      <c r="D30" s="21">
        <v>1.0353000000000001</v>
      </c>
      <c r="E30">
        <v>0</v>
      </c>
      <c r="F30">
        <f t="shared" si="2"/>
        <v>0</v>
      </c>
      <c r="G30">
        <f>SUM(E$2:E30)</f>
        <v>0</v>
      </c>
      <c r="H30" s="20">
        <f>SUM(F$2:F30)</f>
        <v>0</v>
      </c>
      <c r="I30" s="20">
        <f t="shared" si="0"/>
        <v>0</v>
      </c>
    </row>
    <row r="31" spans="1:9" x14ac:dyDescent="0.25">
      <c r="A31">
        <f t="shared" si="1"/>
        <v>30</v>
      </c>
      <c r="B31" s="24">
        <v>37666</v>
      </c>
      <c r="C31" s="21">
        <v>1.0559000000000001</v>
      </c>
      <c r="D31" s="21">
        <v>1.0350999999999999</v>
      </c>
      <c r="E31">
        <v>0</v>
      </c>
      <c r="F31">
        <f t="shared" si="2"/>
        <v>0</v>
      </c>
      <c r="G31">
        <f>SUM(E$2:E31)</f>
        <v>0</v>
      </c>
      <c r="H31" s="20">
        <f>SUM(F$2:F31)</f>
        <v>0</v>
      </c>
      <c r="I31" s="20">
        <f t="shared" si="0"/>
        <v>0</v>
      </c>
    </row>
    <row r="32" spans="1:9" x14ac:dyDescent="0.25">
      <c r="A32">
        <f t="shared" si="1"/>
        <v>31</v>
      </c>
      <c r="B32" s="24">
        <v>37669</v>
      </c>
      <c r="C32" s="21">
        <v>1.0561</v>
      </c>
      <c r="D32" s="21">
        <v>1.0353000000000001</v>
      </c>
      <c r="E32">
        <v>0</v>
      </c>
      <c r="F32">
        <f t="shared" si="2"/>
        <v>0</v>
      </c>
      <c r="G32">
        <f>SUM(E$2:E32)</f>
        <v>0</v>
      </c>
      <c r="H32" s="20">
        <f>SUM(F$2:F32)</f>
        <v>0</v>
      </c>
      <c r="I32" s="20">
        <f t="shared" si="0"/>
        <v>0</v>
      </c>
    </row>
    <row r="33" spans="1:9" x14ac:dyDescent="0.25">
      <c r="A33">
        <f t="shared" si="1"/>
        <v>32</v>
      </c>
      <c r="B33" s="24">
        <v>37670</v>
      </c>
      <c r="C33" s="21">
        <v>1.056</v>
      </c>
      <c r="D33" s="21">
        <v>1.0351999999999999</v>
      </c>
      <c r="E33">
        <v>0</v>
      </c>
      <c r="F33">
        <f t="shared" si="2"/>
        <v>0</v>
      </c>
      <c r="G33">
        <f>SUM(E$2:E33)</f>
        <v>0</v>
      </c>
      <c r="H33" s="20">
        <f>SUM(F$2:F33)</f>
        <v>0</v>
      </c>
      <c r="I33" s="20">
        <f t="shared" si="0"/>
        <v>0</v>
      </c>
    </row>
    <row r="34" spans="1:9" x14ac:dyDescent="0.25">
      <c r="A34">
        <f t="shared" si="1"/>
        <v>33</v>
      </c>
      <c r="B34" s="24">
        <v>37671</v>
      </c>
      <c r="C34" s="21">
        <v>1.056</v>
      </c>
      <c r="D34" s="21">
        <v>1.0351999999999999</v>
      </c>
      <c r="E34">
        <v>0</v>
      </c>
      <c r="F34">
        <f t="shared" si="2"/>
        <v>0</v>
      </c>
      <c r="G34">
        <f>SUM(E$2:E34)</f>
        <v>0</v>
      </c>
      <c r="H34" s="20">
        <f>SUM(F$2:F34)</f>
        <v>0</v>
      </c>
      <c r="I34" s="20">
        <f t="shared" si="0"/>
        <v>0</v>
      </c>
    </row>
    <row r="35" spans="1:9" x14ac:dyDescent="0.25">
      <c r="A35">
        <f t="shared" si="1"/>
        <v>34</v>
      </c>
      <c r="B35" s="24">
        <v>37672</v>
      </c>
      <c r="C35" s="21">
        <v>1.0564</v>
      </c>
      <c r="D35" s="21">
        <v>1.0356000000000001</v>
      </c>
      <c r="E35">
        <v>0</v>
      </c>
      <c r="F35">
        <f t="shared" si="2"/>
        <v>0</v>
      </c>
      <c r="G35">
        <f>SUM(E$2:E35)</f>
        <v>0</v>
      </c>
      <c r="H35" s="20">
        <f>SUM(F$2:F35)</f>
        <v>0</v>
      </c>
      <c r="I35" s="20">
        <f t="shared" si="0"/>
        <v>0</v>
      </c>
    </row>
    <row r="36" spans="1:9" x14ac:dyDescent="0.25">
      <c r="A36">
        <f t="shared" si="1"/>
        <v>35</v>
      </c>
      <c r="B36" s="24">
        <v>37673</v>
      </c>
      <c r="C36" s="21">
        <v>1.0564</v>
      </c>
      <c r="D36" s="21">
        <v>1.0356000000000001</v>
      </c>
      <c r="E36">
        <v>0</v>
      </c>
      <c r="F36">
        <f t="shared" si="2"/>
        <v>0</v>
      </c>
      <c r="G36">
        <f>SUM(E$2:E36)</f>
        <v>0</v>
      </c>
      <c r="H36" s="20">
        <f>SUM(F$2:F36)</f>
        <v>0</v>
      </c>
      <c r="I36" s="20">
        <f t="shared" si="0"/>
        <v>0</v>
      </c>
    </row>
    <row r="37" spans="1:9" x14ac:dyDescent="0.25">
      <c r="A37">
        <f t="shared" si="1"/>
        <v>36</v>
      </c>
      <c r="B37" s="24">
        <v>37676</v>
      </c>
      <c r="C37" s="21">
        <v>1.0561</v>
      </c>
      <c r="D37" s="21">
        <v>1.0353000000000001</v>
      </c>
      <c r="E37">
        <v>0</v>
      </c>
      <c r="F37">
        <f t="shared" si="2"/>
        <v>0</v>
      </c>
      <c r="G37">
        <f>SUM(E$2:E37)</f>
        <v>0</v>
      </c>
      <c r="H37" s="20">
        <f>SUM(F$2:F37)</f>
        <v>0</v>
      </c>
      <c r="I37" s="20">
        <f t="shared" si="0"/>
        <v>0</v>
      </c>
    </row>
    <row r="38" spans="1:9" x14ac:dyDescent="0.25">
      <c r="A38">
        <f t="shared" si="1"/>
        <v>37</v>
      </c>
      <c r="B38" s="24">
        <v>37677</v>
      </c>
      <c r="C38" s="21">
        <v>1.0568</v>
      </c>
      <c r="D38" s="21">
        <v>1.036</v>
      </c>
      <c r="E38">
        <v>0</v>
      </c>
      <c r="F38">
        <f t="shared" si="2"/>
        <v>0</v>
      </c>
      <c r="G38">
        <f>SUM(E$2:E38)</f>
        <v>0</v>
      </c>
      <c r="H38" s="20">
        <f>SUM(F$2:F38)</f>
        <v>0</v>
      </c>
      <c r="I38" s="20">
        <f t="shared" si="0"/>
        <v>0</v>
      </c>
    </row>
    <row r="39" spans="1:9" x14ac:dyDescent="0.25">
      <c r="A39">
        <f t="shared" si="1"/>
        <v>38</v>
      </c>
      <c r="B39" s="24">
        <v>37678</v>
      </c>
      <c r="C39" s="21">
        <v>1.0577000000000001</v>
      </c>
      <c r="D39" s="21">
        <v>1.0368999999999999</v>
      </c>
      <c r="E39">
        <v>0</v>
      </c>
      <c r="F39">
        <f t="shared" si="2"/>
        <v>0</v>
      </c>
      <c r="G39">
        <f>SUM(E$2:E39)</f>
        <v>0</v>
      </c>
      <c r="H39" s="20">
        <f>SUM(F$2:F39)</f>
        <v>0</v>
      </c>
      <c r="I39" s="20">
        <f t="shared" si="0"/>
        <v>0</v>
      </c>
    </row>
    <row r="40" spans="1:9" x14ac:dyDescent="0.25">
      <c r="A40">
        <f t="shared" si="1"/>
        <v>39</v>
      </c>
      <c r="B40" s="24">
        <v>37679</v>
      </c>
      <c r="C40" s="21">
        <v>1.0578000000000001</v>
      </c>
      <c r="D40" s="21">
        <v>1.0369999999999999</v>
      </c>
      <c r="E40">
        <v>0</v>
      </c>
      <c r="F40">
        <f t="shared" si="2"/>
        <v>0</v>
      </c>
      <c r="G40">
        <f>SUM(E$2:E40)</f>
        <v>0</v>
      </c>
      <c r="H40" s="20">
        <f>SUM(F$2:F40)</f>
        <v>0</v>
      </c>
      <c r="I40" s="20">
        <f t="shared" si="0"/>
        <v>0</v>
      </c>
    </row>
    <row r="41" spans="1:9" x14ac:dyDescent="0.25">
      <c r="A41">
        <f t="shared" si="1"/>
        <v>40</v>
      </c>
      <c r="B41" s="24">
        <v>37680</v>
      </c>
      <c r="C41" s="21">
        <v>1.0577000000000001</v>
      </c>
      <c r="D41" s="21">
        <v>1.0368999999999999</v>
      </c>
      <c r="E41">
        <v>0</v>
      </c>
      <c r="F41">
        <f t="shared" si="2"/>
        <v>0</v>
      </c>
      <c r="G41">
        <f>SUM(E$2:E41)</f>
        <v>0</v>
      </c>
      <c r="H41" s="20">
        <f>SUM(F$2:F41)</f>
        <v>0</v>
      </c>
      <c r="I41" s="20">
        <f t="shared" si="0"/>
        <v>0</v>
      </c>
    </row>
    <row r="42" spans="1:9" x14ac:dyDescent="0.25">
      <c r="A42">
        <f t="shared" si="1"/>
        <v>41</v>
      </c>
      <c r="B42" s="24">
        <v>37683</v>
      </c>
      <c r="C42" s="21">
        <v>1.0581</v>
      </c>
      <c r="D42" s="21">
        <v>1.0373000000000001</v>
      </c>
      <c r="E42">
        <v>0</v>
      </c>
      <c r="F42">
        <f t="shared" si="2"/>
        <v>0</v>
      </c>
      <c r="G42">
        <f>SUM(E$2:E42)</f>
        <v>0</v>
      </c>
      <c r="H42" s="20">
        <f>SUM(F$2:F42)</f>
        <v>0</v>
      </c>
      <c r="I42" s="20">
        <f t="shared" si="0"/>
        <v>0</v>
      </c>
    </row>
    <row r="43" spans="1:9" x14ac:dyDescent="0.25">
      <c r="A43">
        <f t="shared" si="1"/>
        <v>42</v>
      </c>
      <c r="B43" s="24">
        <v>37684</v>
      </c>
      <c r="C43" s="21">
        <v>1.0591999999999999</v>
      </c>
      <c r="D43" s="21">
        <v>1.0384</v>
      </c>
      <c r="E43">
        <v>0</v>
      </c>
      <c r="F43">
        <f t="shared" si="2"/>
        <v>0</v>
      </c>
      <c r="G43">
        <f>SUM(E$2:E43)</f>
        <v>0</v>
      </c>
      <c r="H43" s="20">
        <f>SUM(F$2:F43)</f>
        <v>0</v>
      </c>
      <c r="I43" s="20">
        <f t="shared" si="0"/>
        <v>0</v>
      </c>
    </row>
    <row r="44" spans="1:9" x14ac:dyDescent="0.25">
      <c r="A44">
        <f t="shared" si="1"/>
        <v>43</v>
      </c>
      <c r="B44" s="24">
        <v>37685</v>
      </c>
      <c r="C44" s="21">
        <v>1.0595000000000001</v>
      </c>
      <c r="D44" s="21">
        <v>1.0387</v>
      </c>
      <c r="E44">
        <v>0</v>
      </c>
      <c r="F44">
        <f t="shared" si="2"/>
        <v>0</v>
      </c>
      <c r="G44">
        <f>SUM(E$2:E44)</f>
        <v>0</v>
      </c>
      <c r="H44" s="20">
        <f>SUM(F$2:F44)</f>
        <v>0</v>
      </c>
      <c r="I44" s="20">
        <f t="shared" si="0"/>
        <v>0</v>
      </c>
    </row>
    <row r="45" spans="1:9" x14ac:dyDescent="0.25">
      <c r="A45">
        <f t="shared" si="1"/>
        <v>44</v>
      </c>
      <c r="B45" s="24">
        <v>37686</v>
      </c>
      <c r="C45" s="21">
        <v>1.0593999999999999</v>
      </c>
      <c r="D45" s="21">
        <v>1.0386</v>
      </c>
      <c r="E45">
        <v>0</v>
      </c>
      <c r="F45">
        <f t="shared" si="2"/>
        <v>0</v>
      </c>
      <c r="G45">
        <f>SUM(E$2:E45)</f>
        <v>0</v>
      </c>
      <c r="H45" s="20">
        <f>SUM(F$2:F45)</f>
        <v>0</v>
      </c>
      <c r="I45" s="20">
        <f t="shared" si="0"/>
        <v>0</v>
      </c>
    </row>
    <row r="46" spans="1:9" x14ac:dyDescent="0.25">
      <c r="A46">
        <f t="shared" si="1"/>
        <v>45</v>
      </c>
      <c r="B46" s="24">
        <v>37687</v>
      </c>
      <c r="C46" s="21">
        <v>1.0589</v>
      </c>
      <c r="D46" s="21">
        <v>1.0381</v>
      </c>
      <c r="E46">
        <v>0</v>
      </c>
      <c r="F46">
        <f t="shared" si="2"/>
        <v>0</v>
      </c>
      <c r="G46">
        <f>SUM(E$2:E46)</f>
        <v>0</v>
      </c>
      <c r="H46" s="20">
        <f>SUM(F$2:F46)</f>
        <v>0</v>
      </c>
      <c r="I46" s="20">
        <f t="shared" si="0"/>
        <v>0</v>
      </c>
    </row>
    <row r="47" spans="1:9" x14ac:dyDescent="0.25">
      <c r="A47">
        <f t="shared" si="1"/>
        <v>46</v>
      </c>
      <c r="B47" s="24">
        <v>37690</v>
      </c>
      <c r="C47" s="21">
        <v>1.0593999999999999</v>
      </c>
      <c r="D47" s="21">
        <v>1.0386</v>
      </c>
      <c r="E47">
        <v>0</v>
      </c>
      <c r="F47">
        <f t="shared" si="2"/>
        <v>0</v>
      </c>
      <c r="G47">
        <f>SUM(E$2:E47)</f>
        <v>0</v>
      </c>
      <c r="H47" s="20">
        <f>SUM(F$2:F47)</f>
        <v>0</v>
      </c>
      <c r="I47" s="20">
        <f t="shared" si="0"/>
        <v>0</v>
      </c>
    </row>
    <row r="48" spans="1:9" x14ac:dyDescent="0.25">
      <c r="A48">
        <f t="shared" si="1"/>
        <v>47</v>
      </c>
      <c r="B48" s="24">
        <v>37691</v>
      </c>
      <c r="C48" s="21">
        <v>1.0585</v>
      </c>
      <c r="D48" s="21">
        <v>1.0377000000000001</v>
      </c>
      <c r="E48">
        <v>0</v>
      </c>
      <c r="F48">
        <f t="shared" si="2"/>
        <v>0</v>
      </c>
      <c r="G48">
        <f>SUM(E$2:E48)</f>
        <v>0</v>
      </c>
      <c r="H48" s="20">
        <f>SUM(F$2:F48)</f>
        <v>0</v>
      </c>
      <c r="I48" s="20">
        <f t="shared" si="0"/>
        <v>0</v>
      </c>
    </row>
    <row r="49" spans="1:9" x14ac:dyDescent="0.25">
      <c r="A49">
        <f t="shared" si="1"/>
        <v>48</v>
      </c>
      <c r="B49" s="24">
        <v>37692</v>
      </c>
      <c r="C49" s="21">
        <v>1.0584</v>
      </c>
      <c r="D49" s="21">
        <v>1.0376000000000001</v>
      </c>
      <c r="E49">
        <v>0</v>
      </c>
      <c r="F49">
        <f t="shared" si="2"/>
        <v>0</v>
      </c>
      <c r="G49">
        <f>SUM(E$2:E49)</f>
        <v>0</v>
      </c>
      <c r="H49" s="20">
        <f>SUM(F$2:F49)</f>
        <v>0</v>
      </c>
      <c r="I49" s="20">
        <f t="shared" si="0"/>
        <v>0</v>
      </c>
    </row>
    <row r="50" spans="1:9" x14ac:dyDescent="0.25">
      <c r="A50">
        <f t="shared" si="1"/>
        <v>49</v>
      </c>
      <c r="B50" s="24">
        <v>37693</v>
      </c>
      <c r="C50" s="21">
        <v>1.0589999999999999</v>
      </c>
      <c r="D50" s="21">
        <v>1.0382</v>
      </c>
      <c r="E50">
        <v>0</v>
      </c>
      <c r="F50">
        <f t="shared" si="2"/>
        <v>0</v>
      </c>
      <c r="G50">
        <f>SUM(E$2:E50)</f>
        <v>0</v>
      </c>
      <c r="H50" s="20">
        <f>SUM(F$2:F50)</f>
        <v>0</v>
      </c>
      <c r="I50" s="20">
        <f t="shared" si="0"/>
        <v>0</v>
      </c>
    </row>
    <row r="51" spans="1:9" x14ac:dyDescent="0.25">
      <c r="A51">
        <f t="shared" si="1"/>
        <v>50</v>
      </c>
      <c r="B51" s="24">
        <v>37694</v>
      </c>
      <c r="C51" s="21">
        <v>1.0590999999999999</v>
      </c>
      <c r="D51" s="21">
        <v>1.0383</v>
      </c>
      <c r="E51">
        <v>0</v>
      </c>
      <c r="F51">
        <f t="shared" si="2"/>
        <v>0</v>
      </c>
      <c r="G51">
        <f>SUM(E$2:E51)</f>
        <v>0</v>
      </c>
      <c r="H51" s="20">
        <f>SUM(F$2:F51)</f>
        <v>0</v>
      </c>
      <c r="I51" s="20">
        <f t="shared" si="0"/>
        <v>0</v>
      </c>
    </row>
    <row r="52" spans="1:9" x14ac:dyDescent="0.25">
      <c r="A52">
        <f t="shared" si="1"/>
        <v>51</v>
      </c>
      <c r="B52" s="24">
        <v>37697</v>
      </c>
      <c r="C52" s="21">
        <v>1.0593999999999999</v>
      </c>
      <c r="D52" s="21">
        <v>1.0386</v>
      </c>
      <c r="E52">
        <v>0</v>
      </c>
      <c r="F52">
        <f t="shared" si="2"/>
        <v>0</v>
      </c>
      <c r="G52">
        <f>SUM(E$2:E52)</f>
        <v>0</v>
      </c>
      <c r="H52" s="20">
        <f>SUM(F$2:F52)</f>
        <v>0</v>
      </c>
      <c r="I52" s="20">
        <f t="shared" si="0"/>
        <v>0</v>
      </c>
    </row>
    <row r="53" spans="1:9" x14ac:dyDescent="0.25">
      <c r="A53">
        <f t="shared" si="1"/>
        <v>52</v>
      </c>
      <c r="B53" s="24">
        <v>37698</v>
      </c>
      <c r="C53" s="21">
        <v>1.0596000000000001</v>
      </c>
      <c r="D53" s="21">
        <v>1.0387999999999999</v>
      </c>
      <c r="E53">
        <v>0</v>
      </c>
      <c r="F53">
        <f t="shared" si="2"/>
        <v>0</v>
      </c>
      <c r="G53">
        <f>SUM(E$2:E53)</f>
        <v>0</v>
      </c>
      <c r="H53" s="20">
        <f>SUM(F$2:F53)</f>
        <v>0</v>
      </c>
      <c r="I53" s="20">
        <f t="shared" si="0"/>
        <v>0</v>
      </c>
    </row>
    <row r="54" spans="1:9" x14ac:dyDescent="0.25">
      <c r="A54">
        <f t="shared" si="1"/>
        <v>53</v>
      </c>
      <c r="B54" s="24">
        <v>37699</v>
      </c>
      <c r="C54" s="21">
        <v>1.0592999999999999</v>
      </c>
      <c r="D54" s="21">
        <v>1.0385</v>
      </c>
      <c r="E54">
        <v>0</v>
      </c>
      <c r="F54">
        <f t="shared" si="2"/>
        <v>0</v>
      </c>
      <c r="G54">
        <f>SUM(E$2:E54)</f>
        <v>0</v>
      </c>
      <c r="H54" s="20">
        <f>SUM(F$2:F54)</f>
        <v>0</v>
      </c>
      <c r="I54" s="20">
        <f t="shared" si="0"/>
        <v>0</v>
      </c>
    </row>
    <row r="55" spans="1:9" x14ac:dyDescent="0.25">
      <c r="A55">
        <f t="shared" si="1"/>
        <v>54</v>
      </c>
      <c r="B55" s="24">
        <v>37700</v>
      </c>
      <c r="C55" s="21">
        <v>1.0595000000000001</v>
      </c>
      <c r="D55" s="21">
        <v>1.0387</v>
      </c>
      <c r="E55">
        <v>0</v>
      </c>
      <c r="F55">
        <f t="shared" si="2"/>
        <v>0</v>
      </c>
      <c r="G55">
        <f>SUM(E$2:E55)</f>
        <v>0</v>
      </c>
      <c r="H55" s="20">
        <f>SUM(F$2:F55)</f>
        <v>0</v>
      </c>
      <c r="I55" s="20">
        <f t="shared" si="0"/>
        <v>0</v>
      </c>
    </row>
    <row r="56" spans="1:9" x14ac:dyDescent="0.25">
      <c r="A56">
        <f t="shared" si="1"/>
        <v>55</v>
      </c>
      <c r="B56" s="24">
        <v>37701</v>
      </c>
      <c r="C56" s="21">
        <v>1.0595000000000001</v>
      </c>
      <c r="D56" s="21">
        <v>1.0387</v>
      </c>
      <c r="E56">
        <v>0</v>
      </c>
      <c r="F56">
        <f t="shared" si="2"/>
        <v>0</v>
      </c>
      <c r="G56">
        <f>SUM(E$2:E56)</f>
        <v>0</v>
      </c>
      <c r="H56" s="20">
        <f>SUM(F$2:F56)</f>
        <v>0</v>
      </c>
      <c r="I56" s="20">
        <f t="shared" si="0"/>
        <v>0</v>
      </c>
    </row>
    <row r="57" spans="1:9" x14ac:dyDescent="0.25">
      <c r="A57">
        <f t="shared" si="1"/>
        <v>56</v>
      </c>
      <c r="B57" s="24">
        <v>37704</v>
      </c>
      <c r="C57" s="21">
        <v>1.0597000000000001</v>
      </c>
      <c r="D57" s="21">
        <v>1.0388999999999999</v>
      </c>
      <c r="E57">
        <v>0</v>
      </c>
      <c r="F57">
        <f t="shared" si="2"/>
        <v>0</v>
      </c>
      <c r="G57">
        <f>SUM(E$2:E57)</f>
        <v>0</v>
      </c>
      <c r="H57" s="20">
        <f>SUM(F$2:F57)</f>
        <v>0</v>
      </c>
      <c r="I57" s="20">
        <f t="shared" si="0"/>
        <v>0</v>
      </c>
    </row>
    <row r="58" spans="1:9" x14ac:dyDescent="0.25">
      <c r="A58">
        <f t="shared" si="1"/>
        <v>57</v>
      </c>
      <c r="B58" s="24">
        <v>37705</v>
      </c>
      <c r="C58" s="21">
        <v>1.06</v>
      </c>
      <c r="D58" s="21">
        <v>1.0391999999999999</v>
      </c>
      <c r="E58">
        <v>0</v>
      </c>
      <c r="F58">
        <f t="shared" si="2"/>
        <v>0</v>
      </c>
      <c r="G58">
        <f>SUM(E$2:E58)</f>
        <v>0</v>
      </c>
      <c r="H58" s="20">
        <f>SUM(F$2:F58)</f>
        <v>0</v>
      </c>
      <c r="I58" s="20">
        <f t="shared" si="0"/>
        <v>0</v>
      </c>
    </row>
    <row r="59" spans="1:9" x14ac:dyDescent="0.25">
      <c r="A59">
        <f t="shared" si="1"/>
        <v>58</v>
      </c>
      <c r="B59" s="24">
        <v>37706</v>
      </c>
      <c r="C59" s="21">
        <v>1.0601</v>
      </c>
      <c r="D59" s="21">
        <v>1.0392999999999999</v>
      </c>
      <c r="E59">
        <v>0</v>
      </c>
      <c r="F59">
        <f t="shared" si="2"/>
        <v>0</v>
      </c>
      <c r="G59">
        <f>SUM(E$2:E59)</f>
        <v>0</v>
      </c>
      <c r="H59" s="20">
        <f>SUM(F$2:F59)</f>
        <v>0</v>
      </c>
      <c r="I59" s="20">
        <f t="shared" si="0"/>
        <v>0</v>
      </c>
    </row>
    <row r="60" spans="1:9" x14ac:dyDescent="0.25">
      <c r="A60">
        <f t="shared" si="1"/>
        <v>59</v>
      </c>
      <c r="B60" s="24">
        <v>37707</v>
      </c>
      <c r="C60" s="21">
        <v>1.06</v>
      </c>
      <c r="D60" s="21">
        <v>1.0391999999999999</v>
      </c>
      <c r="E60">
        <v>0</v>
      </c>
      <c r="F60">
        <f t="shared" si="2"/>
        <v>0</v>
      </c>
      <c r="G60">
        <f>SUM(E$2:E60)</f>
        <v>0</v>
      </c>
      <c r="H60" s="20">
        <f>SUM(F$2:F60)</f>
        <v>0</v>
      </c>
      <c r="I60" s="20">
        <f t="shared" si="0"/>
        <v>0</v>
      </c>
    </row>
    <row r="61" spans="1:9" x14ac:dyDescent="0.25">
      <c r="A61">
        <f t="shared" si="1"/>
        <v>60</v>
      </c>
      <c r="B61" s="24">
        <v>37708</v>
      </c>
      <c r="C61" s="21">
        <v>1.0605</v>
      </c>
      <c r="D61" s="21">
        <v>1.0397000000000001</v>
      </c>
      <c r="E61">
        <v>0</v>
      </c>
      <c r="F61">
        <f t="shared" si="2"/>
        <v>0</v>
      </c>
      <c r="G61">
        <f>SUM(E$2:E61)</f>
        <v>0</v>
      </c>
      <c r="H61" s="20">
        <f>SUM(F$2:F61)</f>
        <v>0</v>
      </c>
      <c r="I61" s="20">
        <f t="shared" si="0"/>
        <v>0</v>
      </c>
    </row>
    <row r="62" spans="1:9" x14ac:dyDescent="0.25">
      <c r="A62">
        <f t="shared" si="1"/>
        <v>61</v>
      </c>
      <c r="B62" s="24">
        <v>37711</v>
      </c>
      <c r="C62" s="21">
        <v>1.0606</v>
      </c>
      <c r="D62" s="21">
        <v>1.0398000000000001</v>
      </c>
      <c r="E62">
        <v>0</v>
      </c>
      <c r="F62">
        <f t="shared" si="2"/>
        <v>0</v>
      </c>
      <c r="G62">
        <f>SUM(E$2:E62)</f>
        <v>0</v>
      </c>
      <c r="H62" s="20">
        <f>SUM(F$2:F62)</f>
        <v>0</v>
      </c>
      <c r="I62" s="20">
        <f t="shared" si="0"/>
        <v>0</v>
      </c>
    </row>
    <row r="63" spans="1:9" x14ac:dyDescent="0.25">
      <c r="A63">
        <f t="shared" si="1"/>
        <v>62</v>
      </c>
      <c r="B63" s="24">
        <v>37712</v>
      </c>
      <c r="C63" s="21">
        <v>1.0612999999999999</v>
      </c>
      <c r="D63" s="21">
        <v>1.0404</v>
      </c>
      <c r="E63">
        <v>0</v>
      </c>
      <c r="F63">
        <f t="shared" si="2"/>
        <v>0</v>
      </c>
      <c r="G63">
        <f>SUM(E$2:E63)</f>
        <v>0</v>
      </c>
      <c r="H63" s="20">
        <f>SUM(F$2:F63)</f>
        <v>0</v>
      </c>
      <c r="I63" s="20">
        <f t="shared" si="0"/>
        <v>0</v>
      </c>
    </row>
    <row r="64" spans="1:9" x14ac:dyDescent="0.25">
      <c r="A64">
        <f t="shared" si="1"/>
        <v>63</v>
      </c>
      <c r="B64" s="24">
        <v>37713</v>
      </c>
      <c r="C64" s="21">
        <v>1.0609999999999999</v>
      </c>
      <c r="D64" s="21">
        <v>1.0401</v>
      </c>
      <c r="E64">
        <v>0</v>
      </c>
      <c r="F64">
        <f t="shared" si="2"/>
        <v>0</v>
      </c>
      <c r="G64">
        <f>SUM(E$2:E64)</f>
        <v>0</v>
      </c>
      <c r="H64" s="20">
        <f>SUM(F$2:F64)</f>
        <v>0</v>
      </c>
      <c r="I64" s="20">
        <f t="shared" si="0"/>
        <v>0</v>
      </c>
    </row>
    <row r="65" spans="1:9" x14ac:dyDescent="0.25">
      <c r="A65">
        <f t="shared" si="1"/>
        <v>64</v>
      </c>
      <c r="B65" s="24">
        <v>37714</v>
      </c>
      <c r="C65" s="21">
        <v>1.0608</v>
      </c>
      <c r="D65" s="21">
        <v>1.04</v>
      </c>
      <c r="E65">
        <v>0</v>
      </c>
      <c r="F65">
        <f t="shared" si="2"/>
        <v>0</v>
      </c>
      <c r="G65">
        <f>SUM(E$2:E65)</f>
        <v>0</v>
      </c>
      <c r="H65" s="20">
        <f>SUM(F$2:F65)</f>
        <v>0</v>
      </c>
      <c r="I65" s="20">
        <f t="shared" si="0"/>
        <v>0</v>
      </c>
    </row>
    <row r="66" spans="1:9" x14ac:dyDescent="0.25">
      <c r="A66">
        <f t="shared" si="1"/>
        <v>65</v>
      </c>
      <c r="B66" s="24">
        <v>37715</v>
      </c>
      <c r="C66" s="21">
        <v>1.0610999999999999</v>
      </c>
      <c r="D66" s="21">
        <v>1.0402</v>
      </c>
      <c r="E66">
        <v>0</v>
      </c>
      <c r="F66">
        <f t="shared" si="2"/>
        <v>0</v>
      </c>
      <c r="G66">
        <f>SUM(E$2:E66)</f>
        <v>0</v>
      </c>
      <c r="H66" s="20">
        <f>SUM(F$2:F66)</f>
        <v>0</v>
      </c>
      <c r="I66" s="20">
        <f t="shared" ref="I66:I129" si="3">H66*D66</f>
        <v>0</v>
      </c>
    </row>
    <row r="67" spans="1:9" x14ac:dyDescent="0.25">
      <c r="A67">
        <f t="shared" ref="A67:A130" si="4">ROW()-1</f>
        <v>66</v>
      </c>
      <c r="B67" s="24">
        <v>37718</v>
      </c>
      <c r="C67" s="21">
        <v>1.0611999999999999</v>
      </c>
      <c r="D67" s="21">
        <v>1.0403</v>
      </c>
      <c r="E67">
        <v>0</v>
      </c>
      <c r="F67">
        <f t="shared" ref="F67:F130" si="5">E67/C67</f>
        <v>0</v>
      </c>
      <c r="G67">
        <f>SUM(E$2:E67)</f>
        <v>0</v>
      </c>
      <c r="H67" s="20">
        <f>SUM(F$2:F67)</f>
        <v>0</v>
      </c>
      <c r="I67" s="20">
        <f t="shared" si="3"/>
        <v>0</v>
      </c>
    </row>
    <row r="68" spans="1:9" x14ac:dyDescent="0.25">
      <c r="A68">
        <f t="shared" si="4"/>
        <v>67</v>
      </c>
      <c r="B68" s="24">
        <v>37719</v>
      </c>
      <c r="C68" s="21">
        <v>1.0613999999999999</v>
      </c>
      <c r="D68" s="21">
        <v>1.0405</v>
      </c>
      <c r="E68">
        <v>0</v>
      </c>
      <c r="F68">
        <f t="shared" si="5"/>
        <v>0</v>
      </c>
      <c r="G68">
        <f>SUM(E$2:E68)</f>
        <v>0</v>
      </c>
      <c r="H68" s="20">
        <f>SUM(F$2:F68)</f>
        <v>0</v>
      </c>
      <c r="I68" s="20">
        <f t="shared" si="3"/>
        <v>0</v>
      </c>
    </row>
    <row r="69" spans="1:9" x14ac:dyDescent="0.25">
      <c r="A69">
        <f t="shared" si="4"/>
        <v>68</v>
      </c>
      <c r="B69" s="24">
        <v>37720</v>
      </c>
      <c r="C69" s="21">
        <v>1.0615000000000001</v>
      </c>
      <c r="D69" s="21">
        <v>1.0406</v>
      </c>
      <c r="E69">
        <v>0</v>
      </c>
      <c r="F69">
        <f t="shared" si="5"/>
        <v>0</v>
      </c>
      <c r="G69">
        <f>SUM(E$2:E69)</f>
        <v>0</v>
      </c>
      <c r="H69" s="20">
        <f>SUM(F$2:F69)</f>
        <v>0</v>
      </c>
      <c r="I69" s="20">
        <f t="shared" si="3"/>
        <v>0</v>
      </c>
    </row>
    <row r="70" spans="1:9" x14ac:dyDescent="0.25">
      <c r="A70">
        <f t="shared" si="4"/>
        <v>69</v>
      </c>
      <c r="B70" s="24">
        <v>37721</v>
      </c>
      <c r="C70" s="21">
        <v>1.0620000000000001</v>
      </c>
      <c r="D70" s="21">
        <v>1.0410999999999999</v>
      </c>
      <c r="E70">
        <v>0</v>
      </c>
      <c r="F70">
        <f t="shared" si="5"/>
        <v>0</v>
      </c>
      <c r="G70">
        <f>SUM(E$2:E70)</f>
        <v>0</v>
      </c>
      <c r="H70" s="20">
        <f>SUM(F$2:F70)</f>
        <v>0</v>
      </c>
      <c r="I70" s="20">
        <f t="shared" si="3"/>
        <v>0</v>
      </c>
    </row>
    <row r="71" spans="1:9" x14ac:dyDescent="0.25">
      <c r="A71">
        <f t="shared" si="4"/>
        <v>70</v>
      </c>
      <c r="B71" s="24">
        <v>37722</v>
      </c>
      <c r="C71" s="21">
        <v>1.0622</v>
      </c>
      <c r="D71" s="21">
        <v>1.0412999999999999</v>
      </c>
      <c r="E71">
        <v>0</v>
      </c>
      <c r="F71">
        <f t="shared" si="5"/>
        <v>0</v>
      </c>
      <c r="G71">
        <f>SUM(E$2:E71)</f>
        <v>0</v>
      </c>
      <c r="H71" s="20">
        <f>SUM(F$2:F71)</f>
        <v>0</v>
      </c>
      <c r="I71" s="20">
        <f t="shared" si="3"/>
        <v>0</v>
      </c>
    </row>
    <row r="72" spans="1:9" x14ac:dyDescent="0.25">
      <c r="A72">
        <f t="shared" si="4"/>
        <v>71</v>
      </c>
      <c r="B72" s="24">
        <v>37725</v>
      </c>
      <c r="C72" s="21">
        <v>1.0625</v>
      </c>
      <c r="D72" s="21">
        <v>1.0416000000000001</v>
      </c>
      <c r="E72">
        <v>0</v>
      </c>
      <c r="F72">
        <f t="shared" si="5"/>
        <v>0</v>
      </c>
      <c r="G72">
        <f>SUM(E$2:E72)</f>
        <v>0</v>
      </c>
      <c r="H72" s="20">
        <f>SUM(F$2:F72)</f>
        <v>0</v>
      </c>
      <c r="I72" s="20">
        <f t="shared" si="3"/>
        <v>0</v>
      </c>
    </row>
    <row r="73" spans="1:9" x14ac:dyDescent="0.25">
      <c r="A73">
        <f t="shared" si="4"/>
        <v>72</v>
      </c>
      <c r="B73" s="24">
        <v>37726</v>
      </c>
      <c r="C73" s="21">
        <v>1.0629</v>
      </c>
      <c r="D73" s="21">
        <v>1.042</v>
      </c>
      <c r="E73">
        <v>0</v>
      </c>
      <c r="F73">
        <f t="shared" si="5"/>
        <v>0</v>
      </c>
      <c r="G73">
        <f>SUM(E$2:E73)</f>
        <v>0</v>
      </c>
      <c r="H73" s="20">
        <f>SUM(F$2:F73)</f>
        <v>0</v>
      </c>
      <c r="I73" s="20">
        <f t="shared" si="3"/>
        <v>0</v>
      </c>
    </row>
    <row r="74" spans="1:9" x14ac:dyDescent="0.25">
      <c r="A74">
        <f t="shared" si="4"/>
        <v>73</v>
      </c>
      <c r="B74" s="24">
        <v>37727</v>
      </c>
      <c r="C74" s="21">
        <v>1.0633999999999999</v>
      </c>
      <c r="D74" s="21">
        <v>1.0425</v>
      </c>
      <c r="E74">
        <v>0</v>
      </c>
      <c r="F74">
        <f t="shared" si="5"/>
        <v>0</v>
      </c>
      <c r="G74">
        <f>SUM(E$2:E74)</f>
        <v>0</v>
      </c>
      <c r="H74" s="20">
        <f>SUM(F$2:F74)</f>
        <v>0</v>
      </c>
      <c r="I74" s="20">
        <f t="shared" si="3"/>
        <v>0</v>
      </c>
    </row>
    <row r="75" spans="1:9" x14ac:dyDescent="0.25">
      <c r="A75">
        <f t="shared" si="4"/>
        <v>74</v>
      </c>
      <c r="B75" s="24">
        <v>37728</v>
      </c>
      <c r="C75" s="21">
        <v>1.0631999999999999</v>
      </c>
      <c r="D75" s="21">
        <v>1.0423</v>
      </c>
      <c r="E75">
        <v>0</v>
      </c>
      <c r="F75">
        <f t="shared" si="5"/>
        <v>0</v>
      </c>
      <c r="G75">
        <f>SUM(E$2:E75)</f>
        <v>0</v>
      </c>
      <c r="H75" s="20">
        <f>SUM(F$2:F75)</f>
        <v>0</v>
      </c>
      <c r="I75" s="20">
        <f t="shared" si="3"/>
        <v>0</v>
      </c>
    </row>
    <row r="76" spans="1:9" x14ac:dyDescent="0.25">
      <c r="A76">
        <f t="shared" si="4"/>
        <v>75</v>
      </c>
      <c r="B76" s="24">
        <v>37729</v>
      </c>
      <c r="C76" s="21">
        <v>1.0633999999999999</v>
      </c>
      <c r="D76" s="21">
        <v>1.0425</v>
      </c>
      <c r="E76">
        <v>0</v>
      </c>
      <c r="F76">
        <f t="shared" si="5"/>
        <v>0</v>
      </c>
      <c r="G76">
        <f>SUM(E$2:E76)</f>
        <v>0</v>
      </c>
      <c r="H76" s="20">
        <f>SUM(F$2:F76)</f>
        <v>0</v>
      </c>
      <c r="I76" s="20">
        <f t="shared" si="3"/>
        <v>0</v>
      </c>
    </row>
    <row r="77" spans="1:9" x14ac:dyDescent="0.25">
      <c r="A77">
        <f t="shared" si="4"/>
        <v>76</v>
      </c>
      <c r="B77" s="24">
        <v>37732</v>
      </c>
      <c r="C77" s="21">
        <v>1.0631999999999999</v>
      </c>
      <c r="D77" s="21">
        <v>1.0423</v>
      </c>
      <c r="E77">
        <v>0</v>
      </c>
      <c r="F77">
        <f t="shared" si="5"/>
        <v>0</v>
      </c>
      <c r="G77">
        <f>SUM(E$2:E77)</f>
        <v>0</v>
      </c>
      <c r="H77" s="20">
        <f>SUM(F$2:F77)</f>
        <v>0</v>
      </c>
      <c r="I77" s="20">
        <f t="shared" si="3"/>
        <v>0</v>
      </c>
    </row>
    <row r="78" spans="1:9" x14ac:dyDescent="0.25">
      <c r="A78">
        <f t="shared" si="4"/>
        <v>77</v>
      </c>
      <c r="B78" s="24">
        <v>37733</v>
      </c>
      <c r="C78" s="21">
        <v>1.0627</v>
      </c>
      <c r="D78" s="21">
        <v>1.0418000000000001</v>
      </c>
      <c r="E78">
        <v>0</v>
      </c>
      <c r="F78">
        <f t="shared" si="5"/>
        <v>0</v>
      </c>
      <c r="G78">
        <f>SUM(E$2:E78)</f>
        <v>0</v>
      </c>
      <c r="H78" s="20">
        <f>SUM(F$2:F78)</f>
        <v>0</v>
      </c>
      <c r="I78" s="20">
        <f t="shared" si="3"/>
        <v>0</v>
      </c>
    </row>
    <row r="79" spans="1:9" x14ac:dyDescent="0.25">
      <c r="A79">
        <f t="shared" si="4"/>
        <v>78</v>
      </c>
      <c r="B79" s="24">
        <v>37734</v>
      </c>
      <c r="C79" s="21">
        <v>1.0627</v>
      </c>
      <c r="D79" s="21">
        <v>1.0418000000000001</v>
      </c>
      <c r="E79">
        <v>0</v>
      </c>
      <c r="F79">
        <f t="shared" si="5"/>
        <v>0</v>
      </c>
      <c r="G79">
        <f>SUM(E$2:E79)</f>
        <v>0</v>
      </c>
      <c r="H79" s="20">
        <f>SUM(F$2:F79)</f>
        <v>0</v>
      </c>
      <c r="I79" s="20">
        <f t="shared" si="3"/>
        <v>0</v>
      </c>
    </row>
    <row r="80" spans="1:9" x14ac:dyDescent="0.25">
      <c r="A80">
        <f t="shared" si="4"/>
        <v>79</v>
      </c>
      <c r="B80" s="24">
        <v>37735</v>
      </c>
      <c r="C80" s="21">
        <v>1.0623</v>
      </c>
      <c r="D80" s="21">
        <v>1.0414000000000001</v>
      </c>
      <c r="E80">
        <v>0</v>
      </c>
      <c r="F80">
        <f t="shared" si="5"/>
        <v>0</v>
      </c>
      <c r="G80">
        <f>SUM(E$2:E80)</f>
        <v>0</v>
      </c>
      <c r="H80" s="20">
        <f>SUM(F$2:F80)</f>
        <v>0</v>
      </c>
      <c r="I80" s="20">
        <f t="shared" si="3"/>
        <v>0</v>
      </c>
    </row>
    <row r="81" spans="1:9" x14ac:dyDescent="0.25">
      <c r="A81">
        <f t="shared" si="4"/>
        <v>80</v>
      </c>
      <c r="B81" s="24">
        <v>37736</v>
      </c>
      <c r="C81" s="21">
        <v>1.0615000000000001</v>
      </c>
      <c r="D81" s="21">
        <v>1.0406</v>
      </c>
      <c r="E81">
        <v>0</v>
      </c>
      <c r="F81">
        <f t="shared" si="5"/>
        <v>0</v>
      </c>
      <c r="G81">
        <f>SUM(E$2:E81)</f>
        <v>0</v>
      </c>
      <c r="H81" s="20">
        <f>SUM(F$2:F81)</f>
        <v>0</v>
      </c>
      <c r="I81" s="20">
        <f t="shared" si="3"/>
        <v>0</v>
      </c>
    </row>
    <row r="82" spans="1:9" x14ac:dyDescent="0.25">
      <c r="A82">
        <f t="shared" si="4"/>
        <v>81</v>
      </c>
      <c r="B82" s="24">
        <v>37739</v>
      </c>
      <c r="C82" s="21">
        <v>1.0615000000000001</v>
      </c>
      <c r="D82" s="21">
        <v>1.0406</v>
      </c>
      <c r="E82">
        <v>0</v>
      </c>
      <c r="F82">
        <f t="shared" si="5"/>
        <v>0</v>
      </c>
      <c r="G82">
        <f>SUM(E$2:E82)</f>
        <v>0</v>
      </c>
      <c r="H82" s="20">
        <f>SUM(F$2:F82)</f>
        <v>0</v>
      </c>
      <c r="I82" s="20">
        <f t="shared" si="3"/>
        <v>0</v>
      </c>
    </row>
    <row r="83" spans="1:9" x14ac:dyDescent="0.25">
      <c r="A83">
        <f t="shared" si="4"/>
        <v>82</v>
      </c>
      <c r="B83" s="24">
        <v>37740</v>
      </c>
      <c r="C83" s="21">
        <v>1.0628</v>
      </c>
      <c r="D83" s="21">
        <v>1.0419</v>
      </c>
      <c r="E83">
        <v>0</v>
      </c>
      <c r="F83">
        <f t="shared" si="5"/>
        <v>0</v>
      </c>
      <c r="G83">
        <f>SUM(E$2:E83)</f>
        <v>0</v>
      </c>
      <c r="H83" s="20">
        <f>SUM(F$2:F83)</f>
        <v>0</v>
      </c>
      <c r="I83" s="20">
        <f t="shared" si="3"/>
        <v>0</v>
      </c>
    </row>
    <row r="84" spans="1:9" x14ac:dyDescent="0.25">
      <c r="A84">
        <f t="shared" si="4"/>
        <v>83</v>
      </c>
      <c r="B84" s="24">
        <v>37741</v>
      </c>
      <c r="C84" s="21">
        <v>1.0623</v>
      </c>
      <c r="D84" s="21">
        <v>1.0414000000000001</v>
      </c>
      <c r="E84">
        <v>0</v>
      </c>
      <c r="F84">
        <f t="shared" si="5"/>
        <v>0</v>
      </c>
      <c r="G84">
        <f>SUM(E$2:E84)</f>
        <v>0</v>
      </c>
      <c r="H84" s="20">
        <f>SUM(F$2:F84)</f>
        <v>0</v>
      </c>
      <c r="I84" s="20">
        <f t="shared" si="3"/>
        <v>0</v>
      </c>
    </row>
    <row r="85" spans="1:9" x14ac:dyDescent="0.25">
      <c r="A85">
        <f t="shared" si="4"/>
        <v>84</v>
      </c>
      <c r="B85" s="24">
        <v>37747</v>
      </c>
      <c r="C85" s="21">
        <v>1.0629</v>
      </c>
      <c r="D85" s="21">
        <v>1.042</v>
      </c>
      <c r="E85">
        <v>0</v>
      </c>
      <c r="F85">
        <f t="shared" si="5"/>
        <v>0</v>
      </c>
      <c r="G85">
        <f>SUM(E$2:E85)</f>
        <v>0</v>
      </c>
      <c r="H85" s="20">
        <f>SUM(F$2:F85)</f>
        <v>0</v>
      </c>
      <c r="I85" s="20">
        <f t="shared" si="3"/>
        <v>0</v>
      </c>
    </row>
    <row r="86" spans="1:9" x14ac:dyDescent="0.25">
      <c r="A86">
        <f t="shared" si="4"/>
        <v>85</v>
      </c>
      <c r="B86" s="24">
        <v>37748</v>
      </c>
      <c r="C86" s="21">
        <v>1.0629999999999999</v>
      </c>
      <c r="D86" s="21">
        <v>1.0421</v>
      </c>
      <c r="E86">
        <v>0</v>
      </c>
      <c r="F86">
        <f t="shared" si="5"/>
        <v>0</v>
      </c>
      <c r="G86">
        <f>SUM(E$2:E86)</f>
        <v>0</v>
      </c>
      <c r="H86" s="20">
        <f>SUM(F$2:F86)</f>
        <v>0</v>
      </c>
      <c r="I86" s="20">
        <f t="shared" si="3"/>
        <v>0</v>
      </c>
    </row>
    <row r="87" spans="1:9" x14ac:dyDescent="0.25">
      <c r="A87">
        <f t="shared" si="4"/>
        <v>86</v>
      </c>
      <c r="B87" s="24">
        <v>37749</v>
      </c>
      <c r="C87" s="21">
        <v>1.0629999999999999</v>
      </c>
      <c r="D87" s="21">
        <v>1.0421</v>
      </c>
      <c r="E87">
        <v>0</v>
      </c>
      <c r="F87">
        <f t="shared" si="5"/>
        <v>0</v>
      </c>
      <c r="G87">
        <f>SUM(E$2:E87)</f>
        <v>0</v>
      </c>
      <c r="H87" s="20">
        <f>SUM(F$2:F87)</f>
        <v>0</v>
      </c>
      <c r="I87" s="20">
        <f t="shared" si="3"/>
        <v>0</v>
      </c>
    </row>
    <row r="88" spans="1:9" x14ac:dyDescent="0.25">
      <c r="A88">
        <f t="shared" si="4"/>
        <v>87</v>
      </c>
      <c r="B88" s="24">
        <v>37750</v>
      </c>
      <c r="C88" s="21">
        <v>1.0629999999999999</v>
      </c>
      <c r="D88" s="21">
        <v>1.0421</v>
      </c>
      <c r="E88">
        <v>0</v>
      </c>
      <c r="F88">
        <f t="shared" si="5"/>
        <v>0</v>
      </c>
      <c r="G88">
        <f>SUM(E$2:E88)</f>
        <v>0</v>
      </c>
      <c r="H88" s="20">
        <f>SUM(F$2:F88)</f>
        <v>0</v>
      </c>
      <c r="I88" s="20">
        <f t="shared" si="3"/>
        <v>0</v>
      </c>
    </row>
    <row r="89" spans="1:9" x14ac:dyDescent="0.25">
      <c r="A89">
        <f t="shared" si="4"/>
        <v>88</v>
      </c>
      <c r="B89" s="24">
        <v>37753</v>
      </c>
      <c r="C89" s="21">
        <v>1.0629999999999999</v>
      </c>
      <c r="D89" s="21">
        <v>1.0421</v>
      </c>
      <c r="E89">
        <v>0</v>
      </c>
      <c r="F89">
        <f t="shared" si="5"/>
        <v>0</v>
      </c>
      <c r="G89">
        <f>SUM(E$2:E89)</f>
        <v>0</v>
      </c>
      <c r="H89" s="20">
        <f>SUM(F$2:F89)</f>
        <v>0</v>
      </c>
      <c r="I89" s="20">
        <f t="shared" si="3"/>
        <v>0</v>
      </c>
    </row>
    <row r="90" spans="1:9" x14ac:dyDescent="0.25">
      <c r="A90">
        <f t="shared" si="4"/>
        <v>89</v>
      </c>
      <c r="B90" s="24">
        <v>37754</v>
      </c>
      <c r="C90" s="21">
        <v>1.0638000000000001</v>
      </c>
      <c r="D90" s="21">
        <v>1.0428999999999999</v>
      </c>
      <c r="E90">
        <v>0</v>
      </c>
      <c r="F90">
        <f t="shared" si="5"/>
        <v>0</v>
      </c>
      <c r="G90">
        <f>SUM(E$2:E90)</f>
        <v>0</v>
      </c>
      <c r="H90" s="20">
        <f>SUM(F$2:F90)</f>
        <v>0</v>
      </c>
      <c r="I90" s="20">
        <f t="shared" si="3"/>
        <v>0</v>
      </c>
    </row>
    <row r="91" spans="1:9" x14ac:dyDescent="0.25">
      <c r="A91">
        <f t="shared" si="4"/>
        <v>90</v>
      </c>
      <c r="B91" s="24">
        <v>37755</v>
      </c>
      <c r="C91" s="21">
        <v>1.0632999999999999</v>
      </c>
      <c r="D91" s="21">
        <v>1.0424</v>
      </c>
      <c r="E91">
        <v>0</v>
      </c>
      <c r="F91">
        <f t="shared" si="5"/>
        <v>0</v>
      </c>
      <c r="G91">
        <f>SUM(E$2:E91)</f>
        <v>0</v>
      </c>
      <c r="H91" s="20">
        <f>SUM(F$2:F91)</f>
        <v>0</v>
      </c>
      <c r="I91" s="20">
        <f t="shared" si="3"/>
        <v>0</v>
      </c>
    </row>
    <row r="92" spans="1:9" x14ac:dyDescent="0.25">
      <c r="A92">
        <f t="shared" si="4"/>
        <v>91</v>
      </c>
      <c r="B92" s="24">
        <v>37756</v>
      </c>
      <c r="C92" s="21">
        <v>1.0641</v>
      </c>
      <c r="D92" s="21">
        <v>1.0431999999999999</v>
      </c>
      <c r="E92">
        <v>0</v>
      </c>
      <c r="F92">
        <f t="shared" si="5"/>
        <v>0</v>
      </c>
      <c r="G92">
        <f>SUM(E$2:E92)</f>
        <v>0</v>
      </c>
      <c r="H92" s="20">
        <f>SUM(F$2:F92)</f>
        <v>0</v>
      </c>
      <c r="I92" s="20">
        <f t="shared" si="3"/>
        <v>0</v>
      </c>
    </row>
    <row r="93" spans="1:9" x14ac:dyDescent="0.25">
      <c r="A93">
        <f t="shared" si="4"/>
        <v>92</v>
      </c>
      <c r="B93" s="24">
        <v>37757</v>
      </c>
      <c r="C93" s="21">
        <v>1.0657000000000001</v>
      </c>
      <c r="D93" s="21">
        <v>1.0448</v>
      </c>
      <c r="E93">
        <v>0</v>
      </c>
      <c r="F93">
        <f t="shared" si="5"/>
        <v>0</v>
      </c>
      <c r="G93">
        <f>SUM(E$2:E93)</f>
        <v>0</v>
      </c>
      <c r="H93" s="20">
        <f>SUM(F$2:F93)</f>
        <v>0</v>
      </c>
      <c r="I93" s="20">
        <f t="shared" si="3"/>
        <v>0</v>
      </c>
    </row>
    <row r="94" spans="1:9" x14ac:dyDescent="0.25">
      <c r="A94">
        <f t="shared" si="4"/>
        <v>93</v>
      </c>
      <c r="B94" s="24">
        <v>37760</v>
      </c>
      <c r="C94" s="21">
        <v>1.0665</v>
      </c>
      <c r="D94" s="21">
        <v>1.0455000000000001</v>
      </c>
      <c r="E94">
        <v>0</v>
      </c>
      <c r="F94">
        <f t="shared" si="5"/>
        <v>0</v>
      </c>
      <c r="G94">
        <f>SUM(E$2:E94)</f>
        <v>0</v>
      </c>
      <c r="H94" s="20">
        <f>SUM(F$2:F94)</f>
        <v>0</v>
      </c>
      <c r="I94" s="20">
        <f t="shared" si="3"/>
        <v>0</v>
      </c>
    </row>
    <row r="95" spans="1:9" x14ac:dyDescent="0.25">
      <c r="A95">
        <f t="shared" si="4"/>
        <v>94</v>
      </c>
      <c r="B95" s="24">
        <v>37761</v>
      </c>
      <c r="C95" s="21">
        <v>1.0671999999999999</v>
      </c>
      <c r="D95" s="21">
        <v>1.0462</v>
      </c>
      <c r="E95">
        <v>0</v>
      </c>
      <c r="F95">
        <f t="shared" si="5"/>
        <v>0</v>
      </c>
      <c r="G95">
        <f>SUM(E$2:E95)</f>
        <v>0</v>
      </c>
      <c r="H95" s="20">
        <f>SUM(F$2:F95)</f>
        <v>0</v>
      </c>
      <c r="I95" s="20">
        <f t="shared" si="3"/>
        <v>0</v>
      </c>
    </row>
    <row r="96" spans="1:9" x14ac:dyDescent="0.25">
      <c r="A96">
        <f t="shared" si="4"/>
        <v>95</v>
      </c>
      <c r="B96" s="24">
        <v>37762</v>
      </c>
      <c r="C96" s="21">
        <v>1.0674999999999999</v>
      </c>
      <c r="D96" s="21">
        <v>1.0465</v>
      </c>
      <c r="E96">
        <v>0</v>
      </c>
      <c r="F96">
        <f t="shared" si="5"/>
        <v>0</v>
      </c>
      <c r="G96">
        <f>SUM(E$2:E96)</f>
        <v>0</v>
      </c>
      <c r="H96" s="20">
        <f>SUM(F$2:F96)</f>
        <v>0</v>
      </c>
      <c r="I96" s="20">
        <f t="shared" si="3"/>
        <v>0</v>
      </c>
    </row>
    <row r="97" spans="1:9" x14ac:dyDescent="0.25">
      <c r="A97">
        <f t="shared" si="4"/>
        <v>96</v>
      </c>
      <c r="B97" s="24">
        <v>37763</v>
      </c>
      <c r="C97" s="21">
        <v>1.0676000000000001</v>
      </c>
      <c r="D97" s="21">
        <v>1.0466</v>
      </c>
      <c r="E97">
        <v>0</v>
      </c>
      <c r="F97">
        <f t="shared" si="5"/>
        <v>0</v>
      </c>
      <c r="G97">
        <f>SUM(E$2:E97)</f>
        <v>0</v>
      </c>
      <c r="H97" s="20">
        <f>SUM(F$2:F97)</f>
        <v>0</v>
      </c>
      <c r="I97" s="20">
        <f t="shared" si="3"/>
        <v>0</v>
      </c>
    </row>
    <row r="98" spans="1:9" x14ac:dyDescent="0.25">
      <c r="A98">
        <f t="shared" si="4"/>
        <v>97</v>
      </c>
      <c r="B98" s="24">
        <v>37764</v>
      </c>
      <c r="C98" s="21">
        <v>1.0680000000000001</v>
      </c>
      <c r="D98" s="21">
        <v>1.0469999999999999</v>
      </c>
      <c r="E98">
        <v>0</v>
      </c>
      <c r="F98">
        <f t="shared" si="5"/>
        <v>0</v>
      </c>
      <c r="G98">
        <f>SUM(E$2:E98)</f>
        <v>0</v>
      </c>
      <c r="H98" s="20">
        <f>SUM(F$2:F98)</f>
        <v>0</v>
      </c>
      <c r="I98" s="20">
        <f t="shared" si="3"/>
        <v>0</v>
      </c>
    </row>
    <row r="99" spans="1:9" x14ac:dyDescent="0.25">
      <c r="A99">
        <f t="shared" si="4"/>
        <v>98</v>
      </c>
      <c r="B99" s="24">
        <v>37767</v>
      </c>
      <c r="C99" s="21">
        <v>1.0689</v>
      </c>
      <c r="D99" s="21">
        <v>1.0479000000000001</v>
      </c>
      <c r="E99">
        <v>0</v>
      </c>
      <c r="F99">
        <f t="shared" si="5"/>
        <v>0</v>
      </c>
      <c r="G99">
        <f>SUM(E$2:E99)</f>
        <v>0</v>
      </c>
      <c r="H99" s="20">
        <f>SUM(F$2:F99)</f>
        <v>0</v>
      </c>
      <c r="I99" s="20">
        <f t="shared" si="3"/>
        <v>0</v>
      </c>
    </row>
    <row r="100" spans="1:9" x14ac:dyDescent="0.25">
      <c r="A100">
        <f t="shared" si="4"/>
        <v>99</v>
      </c>
      <c r="B100" s="24">
        <v>37768</v>
      </c>
      <c r="C100" s="21">
        <v>1.0696000000000001</v>
      </c>
      <c r="D100" s="21">
        <v>1.0486</v>
      </c>
      <c r="E100">
        <v>0</v>
      </c>
      <c r="F100">
        <f t="shared" si="5"/>
        <v>0</v>
      </c>
      <c r="G100">
        <f>SUM(E$2:E100)</f>
        <v>0</v>
      </c>
      <c r="H100" s="20">
        <f>SUM(F$2:F100)</f>
        <v>0</v>
      </c>
      <c r="I100" s="20">
        <f t="shared" si="3"/>
        <v>0</v>
      </c>
    </row>
    <row r="101" spans="1:9" x14ac:dyDescent="0.25">
      <c r="A101">
        <f t="shared" si="4"/>
        <v>100</v>
      </c>
      <c r="B101" s="24">
        <v>37769</v>
      </c>
      <c r="C101" s="21">
        <v>1.0694999999999999</v>
      </c>
      <c r="D101" s="21">
        <v>1.0485</v>
      </c>
      <c r="E101">
        <v>0</v>
      </c>
      <c r="F101">
        <f t="shared" si="5"/>
        <v>0</v>
      </c>
      <c r="G101">
        <f>SUM(E$2:E101)</f>
        <v>0</v>
      </c>
      <c r="H101" s="20">
        <f>SUM(F$2:F101)</f>
        <v>0</v>
      </c>
      <c r="I101" s="20">
        <f t="shared" si="3"/>
        <v>0</v>
      </c>
    </row>
    <row r="102" spans="1:9" x14ac:dyDescent="0.25">
      <c r="A102">
        <f t="shared" si="4"/>
        <v>101</v>
      </c>
      <c r="B102" s="24">
        <v>37770</v>
      </c>
      <c r="C102" s="21">
        <v>1.0687</v>
      </c>
      <c r="D102" s="21">
        <v>1.0477000000000001</v>
      </c>
      <c r="E102">
        <v>0</v>
      </c>
      <c r="F102">
        <f t="shared" si="5"/>
        <v>0</v>
      </c>
      <c r="G102">
        <f>SUM(E$2:E102)</f>
        <v>0</v>
      </c>
      <c r="H102" s="20">
        <f>SUM(F$2:F102)</f>
        <v>0</v>
      </c>
      <c r="I102" s="20">
        <f t="shared" si="3"/>
        <v>0</v>
      </c>
    </row>
    <row r="103" spans="1:9" x14ac:dyDescent="0.25">
      <c r="A103">
        <f t="shared" si="4"/>
        <v>102</v>
      </c>
      <c r="B103" s="24">
        <v>37771</v>
      </c>
      <c r="C103" s="21">
        <v>1.0689</v>
      </c>
      <c r="D103" s="21">
        <v>1.0479000000000001</v>
      </c>
      <c r="E103">
        <v>0</v>
      </c>
      <c r="F103">
        <f t="shared" si="5"/>
        <v>0</v>
      </c>
      <c r="G103">
        <f>SUM(E$2:E103)</f>
        <v>0</v>
      </c>
      <c r="H103" s="20">
        <f>SUM(F$2:F103)</f>
        <v>0</v>
      </c>
      <c r="I103" s="20">
        <f t="shared" si="3"/>
        <v>0</v>
      </c>
    </row>
    <row r="104" spans="1:9" x14ac:dyDescent="0.25">
      <c r="A104">
        <f t="shared" si="4"/>
        <v>103</v>
      </c>
      <c r="B104" s="24">
        <v>37774</v>
      </c>
      <c r="C104" s="21">
        <v>1.0693999999999999</v>
      </c>
      <c r="D104" s="21">
        <v>1.0484</v>
      </c>
      <c r="E104">
        <v>0</v>
      </c>
      <c r="F104">
        <f t="shared" si="5"/>
        <v>0</v>
      </c>
      <c r="G104">
        <f>SUM(E$2:E104)</f>
        <v>0</v>
      </c>
      <c r="H104" s="20">
        <f>SUM(F$2:F104)</f>
        <v>0</v>
      </c>
      <c r="I104" s="20">
        <f t="shared" si="3"/>
        <v>0</v>
      </c>
    </row>
    <row r="105" spans="1:9" x14ac:dyDescent="0.25">
      <c r="A105">
        <f t="shared" si="4"/>
        <v>104</v>
      </c>
      <c r="B105" s="24">
        <v>37775</v>
      </c>
      <c r="C105" s="21">
        <v>1.0692999999999999</v>
      </c>
      <c r="D105" s="21">
        <v>1.0483</v>
      </c>
      <c r="E105">
        <v>0</v>
      </c>
      <c r="F105">
        <f t="shared" si="5"/>
        <v>0</v>
      </c>
      <c r="G105">
        <f>SUM(E$2:E105)</f>
        <v>0</v>
      </c>
      <c r="H105" s="20">
        <f>SUM(F$2:F105)</f>
        <v>0</v>
      </c>
      <c r="I105" s="20">
        <f t="shared" si="3"/>
        <v>0</v>
      </c>
    </row>
    <row r="106" spans="1:9" x14ac:dyDescent="0.25">
      <c r="A106">
        <f t="shared" si="4"/>
        <v>105</v>
      </c>
      <c r="B106" s="24">
        <v>37776</v>
      </c>
      <c r="C106" s="21">
        <v>1.0685</v>
      </c>
      <c r="D106" s="21">
        <v>1.0475000000000001</v>
      </c>
      <c r="E106">
        <v>0</v>
      </c>
      <c r="F106">
        <f t="shared" si="5"/>
        <v>0</v>
      </c>
      <c r="G106">
        <f>SUM(E$2:E106)</f>
        <v>0</v>
      </c>
      <c r="H106" s="20">
        <f>SUM(F$2:F106)</f>
        <v>0</v>
      </c>
      <c r="I106" s="20">
        <f t="shared" si="3"/>
        <v>0</v>
      </c>
    </row>
    <row r="107" spans="1:9" x14ac:dyDescent="0.25">
      <c r="A107">
        <f t="shared" si="4"/>
        <v>106</v>
      </c>
      <c r="B107" s="24">
        <v>37777</v>
      </c>
      <c r="C107" s="21">
        <v>1.069</v>
      </c>
      <c r="D107" s="21">
        <v>1.048</v>
      </c>
      <c r="E107">
        <v>0</v>
      </c>
      <c r="F107">
        <f t="shared" si="5"/>
        <v>0</v>
      </c>
      <c r="G107">
        <f>SUM(E$2:E107)</f>
        <v>0</v>
      </c>
      <c r="H107" s="20">
        <f>SUM(F$2:F107)</f>
        <v>0</v>
      </c>
      <c r="I107" s="20">
        <f t="shared" si="3"/>
        <v>0</v>
      </c>
    </row>
    <row r="108" spans="1:9" x14ac:dyDescent="0.25">
      <c r="A108">
        <f t="shared" si="4"/>
        <v>107</v>
      </c>
      <c r="B108" s="24">
        <v>37778</v>
      </c>
      <c r="C108" s="21">
        <v>1.0686</v>
      </c>
      <c r="D108" s="21">
        <v>1.0476000000000001</v>
      </c>
      <c r="E108">
        <v>0</v>
      </c>
      <c r="F108">
        <f t="shared" si="5"/>
        <v>0</v>
      </c>
      <c r="G108">
        <f>SUM(E$2:E108)</f>
        <v>0</v>
      </c>
      <c r="H108" s="20">
        <f>SUM(F$2:F108)</f>
        <v>0</v>
      </c>
      <c r="I108" s="20">
        <f t="shared" si="3"/>
        <v>0</v>
      </c>
    </row>
    <row r="109" spans="1:9" x14ac:dyDescent="0.25">
      <c r="A109">
        <f t="shared" si="4"/>
        <v>108</v>
      </c>
      <c r="B109" s="24">
        <v>37781</v>
      </c>
      <c r="C109" s="21">
        <v>1.069</v>
      </c>
      <c r="D109" s="21">
        <v>1.048</v>
      </c>
      <c r="E109">
        <v>0</v>
      </c>
      <c r="F109">
        <f t="shared" si="5"/>
        <v>0</v>
      </c>
      <c r="G109">
        <f>SUM(E$2:E109)</f>
        <v>0</v>
      </c>
      <c r="H109" s="20">
        <f>SUM(F$2:F109)</f>
        <v>0</v>
      </c>
      <c r="I109" s="20">
        <f t="shared" si="3"/>
        <v>0</v>
      </c>
    </row>
    <row r="110" spans="1:9" x14ac:dyDescent="0.25">
      <c r="A110">
        <f t="shared" si="4"/>
        <v>109</v>
      </c>
      <c r="B110" s="24">
        <v>37782</v>
      </c>
      <c r="C110" s="21">
        <v>1.0681</v>
      </c>
      <c r="D110" s="21">
        <v>1.0470999999999999</v>
      </c>
      <c r="E110">
        <v>0</v>
      </c>
      <c r="F110">
        <f t="shared" si="5"/>
        <v>0</v>
      </c>
      <c r="G110">
        <f>SUM(E$2:E110)</f>
        <v>0</v>
      </c>
      <c r="H110" s="20">
        <f>SUM(F$2:F110)</f>
        <v>0</v>
      </c>
      <c r="I110" s="20">
        <f t="shared" si="3"/>
        <v>0</v>
      </c>
    </row>
    <row r="111" spans="1:9" x14ac:dyDescent="0.25">
      <c r="A111">
        <f t="shared" si="4"/>
        <v>110</v>
      </c>
      <c r="B111" s="24">
        <v>37783</v>
      </c>
      <c r="C111" s="21">
        <v>1.0686</v>
      </c>
      <c r="D111" s="21">
        <v>1.0476000000000001</v>
      </c>
      <c r="E111">
        <v>0</v>
      </c>
      <c r="F111">
        <f t="shared" si="5"/>
        <v>0</v>
      </c>
      <c r="G111">
        <f>SUM(E$2:E111)</f>
        <v>0</v>
      </c>
      <c r="H111" s="20">
        <f>SUM(F$2:F111)</f>
        <v>0</v>
      </c>
      <c r="I111" s="20">
        <f t="shared" si="3"/>
        <v>0</v>
      </c>
    </row>
    <row r="112" spans="1:9" x14ac:dyDescent="0.25">
      <c r="A112">
        <f t="shared" si="4"/>
        <v>111</v>
      </c>
      <c r="B112" s="24">
        <v>37784</v>
      </c>
      <c r="C112" s="21">
        <v>1.0696000000000001</v>
      </c>
      <c r="D112" s="21">
        <v>1.0486</v>
      </c>
      <c r="E112">
        <v>0</v>
      </c>
      <c r="F112">
        <f t="shared" si="5"/>
        <v>0</v>
      </c>
      <c r="G112">
        <f>SUM(E$2:E112)</f>
        <v>0</v>
      </c>
      <c r="H112" s="20">
        <f>SUM(F$2:F112)</f>
        <v>0</v>
      </c>
      <c r="I112" s="20">
        <f t="shared" si="3"/>
        <v>0</v>
      </c>
    </row>
    <row r="113" spans="1:9" x14ac:dyDescent="0.25">
      <c r="A113">
        <f t="shared" si="4"/>
        <v>112</v>
      </c>
      <c r="B113" s="24">
        <v>37785</v>
      </c>
      <c r="C113" s="21">
        <v>1.0693999999999999</v>
      </c>
      <c r="D113" s="21">
        <v>1.0484</v>
      </c>
      <c r="E113">
        <v>0</v>
      </c>
      <c r="F113">
        <f t="shared" si="5"/>
        <v>0</v>
      </c>
      <c r="G113">
        <f>SUM(E$2:E113)</f>
        <v>0</v>
      </c>
      <c r="H113" s="20">
        <f>SUM(F$2:F113)</f>
        <v>0</v>
      </c>
      <c r="I113" s="20">
        <f t="shared" si="3"/>
        <v>0</v>
      </c>
    </row>
    <row r="114" spans="1:9" x14ac:dyDescent="0.25">
      <c r="A114">
        <f t="shared" si="4"/>
        <v>113</v>
      </c>
      <c r="B114" s="24">
        <v>37788</v>
      </c>
      <c r="C114" s="21">
        <v>1.0694999999999999</v>
      </c>
      <c r="D114" s="21">
        <v>1.0485</v>
      </c>
      <c r="E114">
        <v>0</v>
      </c>
      <c r="F114">
        <f t="shared" si="5"/>
        <v>0</v>
      </c>
      <c r="G114">
        <f>SUM(E$2:E114)</f>
        <v>0</v>
      </c>
      <c r="H114" s="20">
        <f>SUM(F$2:F114)</f>
        <v>0</v>
      </c>
      <c r="I114" s="20">
        <f t="shared" si="3"/>
        <v>0</v>
      </c>
    </row>
    <row r="115" spans="1:9" x14ac:dyDescent="0.25">
      <c r="A115">
        <f t="shared" si="4"/>
        <v>114</v>
      </c>
      <c r="B115" s="24">
        <v>37789</v>
      </c>
      <c r="C115" s="21">
        <v>1.0692999999999999</v>
      </c>
      <c r="D115" s="21">
        <v>1.0483</v>
      </c>
      <c r="E115">
        <v>0</v>
      </c>
      <c r="F115">
        <f t="shared" si="5"/>
        <v>0</v>
      </c>
      <c r="G115">
        <f>SUM(E$2:E115)</f>
        <v>0</v>
      </c>
      <c r="H115" s="20">
        <f>SUM(F$2:F115)</f>
        <v>0</v>
      </c>
      <c r="I115" s="20">
        <f t="shared" si="3"/>
        <v>0</v>
      </c>
    </row>
    <row r="116" spans="1:9" x14ac:dyDescent="0.25">
      <c r="A116">
        <f t="shared" si="4"/>
        <v>115</v>
      </c>
      <c r="B116" s="24">
        <v>37790</v>
      </c>
      <c r="C116" s="21">
        <v>1.0694999999999999</v>
      </c>
      <c r="D116" s="21">
        <v>1.0485</v>
      </c>
      <c r="E116">
        <v>0</v>
      </c>
      <c r="F116">
        <f t="shared" si="5"/>
        <v>0</v>
      </c>
      <c r="G116">
        <f>SUM(E$2:E116)</f>
        <v>0</v>
      </c>
      <c r="H116" s="20">
        <f>SUM(F$2:F116)</f>
        <v>0</v>
      </c>
      <c r="I116" s="20">
        <f t="shared" si="3"/>
        <v>0</v>
      </c>
    </row>
    <row r="117" spans="1:9" x14ac:dyDescent="0.25">
      <c r="A117">
        <f t="shared" si="4"/>
        <v>116</v>
      </c>
      <c r="B117" s="24">
        <v>37791</v>
      </c>
      <c r="C117" s="21">
        <v>1.0702</v>
      </c>
      <c r="D117" s="21">
        <v>1.0491999999999999</v>
      </c>
      <c r="E117">
        <v>0</v>
      </c>
      <c r="F117">
        <f t="shared" si="5"/>
        <v>0</v>
      </c>
      <c r="G117">
        <f>SUM(E$2:E117)</f>
        <v>0</v>
      </c>
      <c r="H117" s="20">
        <f>SUM(F$2:F117)</f>
        <v>0</v>
      </c>
      <c r="I117" s="20">
        <f t="shared" si="3"/>
        <v>0</v>
      </c>
    </row>
    <row r="118" spans="1:9" x14ac:dyDescent="0.25">
      <c r="A118">
        <f t="shared" si="4"/>
        <v>117</v>
      </c>
      <c r="B118" s="24">
        <v>37792</v>
      </c>
      <c r="C118" s="21">
        <v>1.0703</v>
      </c>
      <c r="D118" s="21">
        <v>1.0492999999999999</v>
      </c>
      <c r="E118">
        <v>0</v>
      </c>
      <c r="F118">
        <f t="shared" si="5"/>
        <v>0</v>
      </c>
      <c r="G118">
        <f>SUM(E$2:E118)</f>
        <v>0</v>
      </c>
      <c r="H118" s="20">
        <f>SUM(F$2:F118)</f>
        <v>0</v>
      </c>
      <c r="I118" s="20">
        <f t="shared" si="3"/>
        <v>0</v>
      </c>
    </row>
    <row r="119" spans="1:9" x14ac:dyDescent="0.25">
      <c r="A119">
        <f t="shared" si="4"/>
        <v>118</v>
      </c>
      <c r="B119" s="24">
        <v>37795</v>
      </c>
      <c r="C119" s="21">
        <v>1.0704</v>
      </c>
      <c r="D119" s="21">
        <v>1.0494000000000001</v>
      </c>
      <c r="E119">
        <v>0</v>
      </c>
      <c r="F119">
        <f t="shared" si="5"/>
        <v>0</v>
      </c>
      <c r="G119">
        <f>SUM(E$2:E119)</f>
        <v>0</v>
      </c>
      <c r="H119" s="20">
        <f>SUM(F$2:F119)</f>
        <v>0</v>
      </c>
      <c r="I119" s="20">
        <f t="shared" si="3"/>
        <v>0</v>
      </c>
    </row>
    <row r="120" spans="1:9" x14ac:dyDescent="0.25">
      <c r="A120">
        <f t="shared" si="4"/>
        <v>119</v>
      </c>
      <c r="B120" s="24">
        <v>37796</v>
      </c>
      <c r="C120" s="21">
        <v>1.0701000000000001</v>
      </c>
      <c r="D120" s="21">
        <v>1.0490999999999999</v>
      </c>
      <c r="E120">
        <v>0</v>
      </c>
      <c r="F120">
        <f t="shared" si="5"/>
        <v>0</v>
      </c>
      <c r="G120">
        <f>SUM(E$2:E120)</f>
        <v>0</v>
      </c>
      <c r="H120" s="20">
        <f>SUM(F$2:F120)</f>
        <v>0</v>
      </c>
      <c r="I120" s="20">
        <f t="shared" si="3"/>
        <v>0</v>
      </c>
    </row>
    <row r="121" spans="1:9" x14ac:dyDescent="0.25">
      <c r="A121">
        <f t="shared" si="4"/>
        <v>120</v>
      </c>
      <c r="B121" s="24">
        <v>37797</v>
      </c>
      <c r="C121" s="21">
        <v>1.0698000000000001</v>
      </c>
      <c r="D121" s="21">
        <v>1.0488</v>
      </c>
      <c r="E121">
        <v>0</v>
      </c>
      <c r="F121">
        <f t="shared" si="5"/>
        <v>0</v>
      </c>
      <c r="G121">
        <f>SUM(E$2:E121)</f>
        <v>0</v>
      </c>
      <c r="H121" s="20">
        <f>SUM(F$2:F121)</f>
        <v>0</v>
      </c>
      <c r="I121" s="20">
        <f t="shared" si="3"/>
        <v>0</v>
      </c>
    </row>
    <row r="122" spans="1:9" x14ac:dyDescent="0.25">
      <c r="A122">
        <f t="shared" si="4"/>
        <v>121</v>
      </c>
      <c r="B122" s="24">
        <v>37798</v>
      </c>
      <c r="C122" s="21">
        <v>1.0698000000000001</v>
      </c>
      <c r="D122" s="21">
        <v>1.0488</v>
      </c>
      <c r="E122">
        <v>0</v>
      </c>
      <c r="F122">
        <f t="shared" si="5"/>
        <v>0</v>
      </c>
      <c r="G122">
        <f>SUM(E$2:E122)</f>
        <v>0</v>
      </c>
      <c r="H122" s="20">
        <f>SUM(F$2:F122)</f>
        <v>0</v>
      </c>
      <c r="I122" s="20">
        <f t="shared" si="3"/>
        <v>0</v>
      </c>
    </row>
    <row r="123" spans="1:9" x14ac:dyDescent="0.25">
      <c r="A123">
        <f t="shared" si="4"/>
        <v>122</v>
      </c>
      <c r="B123" s="24">
        <v>37799</v>
      </c>
      <c r="C123" s="21">
        <v>1.0703</v>
      </c>
      <c r="D123" s="21">
        <v>1.0492999999999999</v>
      </c>
      <c r="E123">
        <v>0</v>
      </c>
      <c r="F123">
        <f t="shared" si="5"/>
        <v>0</v>
      </c>
      <c r="G123">
        <f>SUM(E$2:E123)</f>
        <v>0</v>
      </c>
      <c r="H123" s="20">
        <f>SUM(F$2:F123)</f>
        <v>0</v>
      </c>
      <c r="I123" s="20">
        <f t="shared" si="3"/>
        <v>0</v>
      </c>
    </row>
    <row r="124" spans="1:9" x14ac:dyDescent="0.25">
      <c r="A124">
        <f t="shared" si="4"/>
        <v>123</v>
      </c>
      <c r="B124" s="24">
        <v>37802</v>
      </c>
      <c r="C124" s="21">
        <v>1.07</v>
      </c>
      <c r="D124" s="21">
        <v>1.0489999999999999</v>
      </c>
      <c r="E124">
        <v>0</v>
      </c>
      <c r="F124">
        <f t="shared" si="5"/>
        <v>0</v>
      </c>
      <c r="G124">
        <f>SUM(E$2:E124)</f>
        <v>0</v>
      </c>
      <c r="H124" s="20">
        <f>SUM(F$2:F124)</f>
        <v>0</v>
      </c>
      <c r="I124" s="20">
        <f t="shared" si="3"/>
        <v>0</v>
      </c>
    </row>
    <row r="125" spans="1:9" x14ac:dyDescent="0.25">
      <c r="A125">
        <f t="shared" si="4"/>
        <v>124</v>
      </c>
      <c r="B125" s="24">
        <v>37803</v>
      </c>
      <c r="C125" s="21">
        <v>1.0704</v>
      </c>
      <c r="D125" s="21">
        <v>1.0494000000000001</v>
      </c>
      <c r="E125">
        <v>0</v>
      </c>
      <c r="F125">
        <f t="shared" si="5"/>
        <v>0</v>
      </c>
      <c r="G125">
        <f>SUM(E$2:E125)</f>
        <v>0</v>
      </c>
      <c r="H125" s="20">
        <f>SUM(F$2:F125)</f>
        <v>0</v>
      </c>
      <c r="I125" s="20">
        <f t="shared" si="3"/>
        <v>0</v>
      </c>
    </row>
    <row r="126" spans="1:9" x14ac:dyDescent="0.25">
      <c r="A126">
        <f t="shared" si="4"/>
        <v>125</v>
      </c>
      <c r="B126" s="24">
        <v>37804</v>
      </c>
      <c r="C126" s="21">
        <v>1.0703</v>
      </c>
      <c r="D126" s="21">
        <v>1.0492999999999999</v>
      </c>
      <c r="E126">
        <v>0</v>
      </c>
      <c r="F126">
        <f t="shared" si="5"/>
        <v>0</v>
      </c>
      <c r="G126">
        <f>SUM(E$2:E126)</f>
        <v>0</v>
      </c>
      <c r="H126" s="20">
        <f>SUM(F$2:F126)</f>
        <v>0</v>
      </c>
      <c r="I126" s="20">
        <f t="shared" si="3"/>
        <v>0</v>
      </c>
    </row>
    <row r="127" spans="1:9" x14ac:dyDescent="0.25">
      <c r="A127">
        <f t="shared" si="4"/>
        <v>126</v>
      </c>
      <c r="B127" s="24">
        <v>37805</v>
      </c>
      <c r="C127" s="21">
        <v>1.0704</v>
      </c>
      <c r="D127" s="21">
        <v>1.0494000000000001</v>
      </c>
      <c r="E127">
        <v>0</v>
      </c>
      <c r="F127">
        <f t="shared" si="5"/>
        <v>0</v>
      </c>
      <c r="G127">
        <f>SUM(E$2:E127)</f>
        <v>0</v>
      </c>
      <c r="H127" s="20">
        <f>SUM(F$2:F127)</f>
        <v>0</v>
      </c>
      <c r="I127" s="20">
        <f t="shared" si="3"/>
        <v>0</v>
      </c>
    </row>
    <row r="128" spans="1:9" x14ac:dyDescent="0.25">
      <c r="A128">
        <f t="shared" si="4"/>
        <v>127</v>
      </c>
      <c r="B128" s="24">
        <v>37806</v>
      </c>
      <c r="C128" s="21">
        <v>1.0704</v>
      </c>
      <c r="D128" s="21">
        <v>1.0494000000000001</v>
      </c>
      <c r="E128">
        <v>0</v>
      </c>
      <c r="F128">
        <f t="shared" si="5"/>
        <v>0</v>
      </c>
      <c r="G128">
        <f>SUM(E$2:E128)</f>
        <v>0</v>
      </c>
      <c r="H128" s="20">
        <f>SUM(F$2:F128)</f>
        <v>0</v>
      </c>
      <c r="I128" s="20">
        <f t="shared" si="3"/>
        <v>0</v>
      </c>
    </row>
    <row r="129" spans="1:9" x14ac:dyDescent="0.25">
      <c r="A129">
        <f t="shared" si="4"/>
        <v>128</v>
      </c>
      <c r="B129" s="24">
        <v>37809</v>
      </c>
      <c r="C129" s="21">
        <v>1.0709</v>
      </c>
      <c r="D129" s="21">
        <v>1.0499000000000001</v>
      </c>
      <c r="E129">
        <v>0</v>
      </c>
      <c r="F129">
        <f t="shared" si="5"/>
        <v>0</v>
      </c>
      <c r="G129">
        <f>SUM(E$2:E129)</f>
        <v>0</v>
      </c>
      <c r="H129" s="20">
        <f>SUM(F$2:F129)</f>
        <v>0</v>
      </c>
      <c r="I129" s="20">
        <f t="shared" si="3"/>
        <v>0</v>
      </c>
    </row>
    <row r="130" spans="1:9" x14ac:dyDescent="0.25">
      <c r="A130">
        <f t="shared" si="4"/>
        <v>129</v>
      </c>
      <c r="B130" s="24">
        <v>37810</v>
      </c>
      <c r="C130" s="21">
        <v>1.071</v>
      </c>
      <c r="D130" s="21">
        <v>1.05</v>
      </c>
      <c r="E130">
        <v>0</v>
      </c>
      <c r="F130">
        <f t="shared" si="5"/>
        <v>0</v>
      </c>
      <c r="G130">
        <f>SUM(E$2:E130)</f>
        <v>0</v>
      </c>
      <c r="H130" s="20">
        <f>SUM(F$2:F130)</f>
        <v>0</v>
      </c>
      <c r="I130" s="20">
        <f t="shared" ref="I130:I193" si="6">H130*D130</f>
        <v>0</v>
      </c>
    </row>
    <row r="131" spans="1:9" x14ac:dyDescent="0.25">
      <c r="A131">
        <f t="shared" ref="A131:A194" si="7">ROW()-1</f>
        <v>130</v>
      </c>
      <c r="B131" s="24">
        <v>37811</v>
      </c>
      <c r="C131" s="21">
        <v>1.0716000000000001</v>
      </c>
      <c r="D131" s="21">
        <v>1.0505</v>
      </c>
      <c r="E131">
        <v>0</v>
      </c>
      <c r="F131">
        <f t="shared" ref="F131:F194" si="8">E131/C131</f>
        <v>0</v>
      </c>
      <c r="G131">
        <f>SUM(E$2:E131)</f>
        <v>0</v>
      </c>
      <c r="H131" s="20">
        <f>SUM(F$2:F131)</f>
        <v>0</v>
      </c>
      <c r="I131" s="20">
        <f t="shared" si="6"/>
        <v>0</v>
      </c>
    </row>
    <row r="132" spans="1:9" x14ac:dyDescent="0.25">
      <c r="A132">
        <f t="shared" si="7"/>
        <v>131</v>
      </c>
      <c r="B132" s="24">
        <v>37812</v>
      </c>
      <c r="C132" s="21">
        <v>1.0711999999999999</v>
      </c>
      <c r="D132" s="21">
        <v>1.0501</v>
      </c>
      <c r="E132">
        <v>0</v>
      </c>
      <c r="F132">
        <f t="shared" si="8"/>
        <v>0</v>
      </c>
      <c r="G132">
        <f>SUM(E$2:E132)</f>
        <v>0</v>
      </c>
      <c r="H132" s="20">
        <f>SUM(F$2:F132)</f>
        <v>0</v>
      </c>
      <c r="I132" s="20">
        <f t="shared" si="6"/>
        <v>0</v>
      </c>
    </row>
    <row r="133" spans="1:9" x14ac:dyDescent="0.25">
      <c r="A133">
        <f t="shared" si="7"/>
        <v>132</v>
      </c>
      <c r="B133" s="24">
        <v>37813</v>
      </c>
      <c r="C133" s="21">
        <v>1.0727</v>
      </c>
      <c r="D133" s="21">
        <v>1.0516000000000001</v>
      </c>
      <c r="E133">
        <v>0</v>
      </c>
      <c r="F133">
        <f t="shared" si="8"/>
        <v>0</v>
      </c>
      <c r="G133">
        <f>SUM(E$2:E133)</f>
        <v>0</v>
      </c>
      <c r="H133" s="20">
        <f>SUM(F$2:F133)</f>
        <v>0</v>
      </c>
      <c r="I133" s="20">
        <f t="shared" si="6"/>
        <v>0</v>
      </c>
    </row>
    <row r="134" spans="1:9" x14ac:dyDescent="0.25">
      <c r="A134">
        <f t="shared" si="7"/>
        <v>133</v>
      </c>
      <c r="B134" s="24">
        <v>37816</v>
      </c>
      <c r="C134" s="21">
        <v>1.073</v>
      </c>
      <c r="D134" s="21">
        <v>1.0519000000000001</v>
      </c>
      <c r="E134">
        <v>0</v>
      </c>
      <c r="F134">
        <f t="shared" si="8"/>
        <v>0</v>
      </c>
      <c r="G134">
        <f>SUM(E$2:E134)</f>
        <v>0</v>
      </c>
      <c r="H134" s="20">
        <f>SUM(F$2:F134)</f>
        <v>0</v>
      </c>
      <c r="I134" s="20">
        <f t="shared" si="6"/>
        <v>0</v>
      </c>
    </row>
    <row r="135" spans="1:9" x14ac:dyDescent="0.25">
      <c r="A135">
        <f t="shared" si="7"/>
        <v>134</v>
      </c>
      <c r="B135" s="24">
        <v>37817</v>
      </c>
      <c r="C135" s="21">
        <v>1.0730999999999999</v>
      </c>
      <c r="D135" s="21">
        <v>1.052</v>
      </c>
      <c r="E135">
        <v>0</v>
      </c>
      <c r="F135">
        <f t="shared" si="8"/>
        <v>0</v>
      </c>
      <c r="G135">
        <f>SUM(E$2:E135)</f>
        <v>0</v>
      </c>
      <c r="H135" s="20">
        <f>SUM(F$2:F135)</f>
        <v>0</v>
      </c>
      <c r="I135" s="20">
        <f t="shared" si="6"/>
        <v>0</v>
      </c>
    </row>
    <row r="136" spans="1:9" x14ac:dyDescent="0.25">
      <c r="A136">
        <f t="shared" si="7"/>
        <v>135</v>
      </c>
      <c r="B136" s="24">
        <v>37818</v>
      </c>
      <c r="C136" s="21">
        <v>1.0736000000000001</v>
      </c>
      <c r="D136" s="21">
        <v>1.0525</v>
      </c>
      <c r="E136">
        <v>0</v>
      </c>
      <c r="F136">
        <f t="shared" si="8"/>
        <v>0</v>
      </c>
      <c r="G136">
        <f>SUM(E$2:E136)</f>
        <v>0</v>
      </c>
      <c r="H136" s="20">
        <f>SUM(F$2:F136)</f>
        <v>0</v>
      </c>
      <c r="I136" s="20">
        <f t="shared" si="6"/>
        <v>0</v>
      </c>
    </row>
    <row r="137" spans="1:9" x14ac:dyDescent="0.25">
      <c r="A137">
        <f t="shared" si="7"/>
        <v>136</v>
      </c>
      <c r="B137" s="24">
        <v>37819</v>
      </c>
      <c r="C137" s="21">
        <v>1.0745</v>
      </c>
      <c r="D137" s="21">
        <v>1.0533999999999999</v>
      </c>
      <c r="E137">
        <v>0</v>
      </c>
      <c r="F137">
        <f t="shared" si="8"/>
        <v>0</v>
      </c>
      <c r="G137">
        <f>SUM(E$2:E137)</f>
        <v>0</v>
      </c>
      <c r="H137" s="20">
        <f>SUM(F$2:F137)</f>
        <v>0</v>
      </c>
      <c r="I137" s="20">
        <f t="shared" si="6"/>
        <v>0</v>
      </c>
    </row>
    <row r="138" spans="1:9" x14ac:dyDescent="0.25">
      <c r="A138">
        <f t="shared" si="7"/>
        <v>137</v>
      </c>
      <c r="B138" s="24">
        <v>37820</v>
      </c>
      <c r="C138" s="21">
        <v>1.0748</v>
      </c>
      <c r="D138" s="21">
        <v>1.0537000000000001</v>
      </c>
      <c r="E138">
        <v>0</v>
      </c>
      <c r="F138">
        <f t="shared" si="8"/>
        <v>0</v>
      </c>
      <c r="G138">
        <f>SUM(E$2:E138)</f>
        <v>0</v>
      </c>
      <c r="H138" s="20">
        <f>SUM(F$2:F138)</f>
        <v>0</v>
      </c>
      <c r="I138" s="20">
        <f t="shared" si="6"/>
        <v>0</v>
      </c>
    </row>
    <row r="139" spans="1:9" x14ac:dyDescent="0.25">
      <c r="A139">
        <f t="shared" si="7"/>
        <v>138</v>
      </c>
      <c r="B139" s="24">
        <v>37823</v>
      </c>
      <c r="C139" s="21">
        <v>1.0727</v>
      </c>
      <c r="D139" s="21">
        <v>1.0516000000000001</v>
      </c>
      <c r="E139">
        <v>0</v>
      </c>
      <c r="F139">
        <f t="shared" si="8"/>
        <v>0</v>
      </c>
      <c r="G139">
        <f>SUM(E$2:E139)</f>
        <v>0</v>
      </c>
      <c r="H139" s="20">
        <f>SUM(F$2:F139)</f>
        <v>0</v>
      </c>
      <c r="I139" s="20">
        <f t="shared" si="6"/>
        <v>0</v>
      </c>
    </row>
    <row r="140" spans="1:9" x14ac:dyDescent="0.25">
      <c r="A140">
        <f t="shared" si="7"/>
        <v>139</v>
      </c>
      <c r="B140" s="24">
        <v>37824</v>
      </c>
      <c r="C140" s="21">
        <v>1.0724</v>
      </c>
      <c r="D140" s="21">
        <v>1.0512999999999999</v>
      </c>
      <c r="E140">
        <v>0</v>
      </c>
      <c r="F140">
        <f t="shared" si="8"/>
        <v>0</v>
      </c>
      <c r="G140">
        <f>SUM(E$2:E140)</f>
        <v>0</v>
      </c>
      <c r="H140" s="20">
        <f>SUM(F$2:F140)</f>
        <v>0</v>
      </c>
      <c r="I140" s="20">
        <f t="shared" si="6"/>
        <v>0</v>
      </c>
    </row>
    <row r="141" spans="1:9" x14ac:dyDescent="0.25">
      <c r="A141">
        <f t="shared" si="7"/>
        <v>140</v>
      </c>
      <c r="B141" s="24">
        <v>37825</v>
      </c>
      <c r="C141" s="21">
        <v>1.0725</v>
      </c>
      <c r="D141" s="21">
        <v>1.0513999999999999</v>
      </c>
      <c r="E141">
        <v>0</v>
      </c>
      <c r="F141">
        <f t="shared" si="8"/>
        <v>0</v>
      </c>
      <c r="G141">
        <f>SUM(E$2:E141)</f>
        <v>0</v>
      </c>
      <c r="H141" s="20">
        <f>SUM(F$2:F141)</f>
        <v>0</v>
      </c>
      <c r="I141" s="20">
        <f t="shared" si="6"/>
        <v>0</v>
      </c>
    </row>
    <row r="142" spans="1:9" x14ac:dyDescent="0.25">
      <c r="A142">
        <f t="shared" si="7"/>
        <v>141</v>
      </c>
      <c r="B142" s="24">
        <v>37826</v>
      </c>
      <c r="C142" s="21">
        <v>1.0723</v>
      </c>
      <c r="D142" s="21">
        <v>1.0511999999999999</v>
      </c>
      <c r="E142">
        <v>0</v>
      </c>
      <c r="F142">
        <f t="shared" si="8"/>
        <v>0</v>
      </c>
      <c r="G142">
        <f>SUM(E$2:E142)</f>
        <v>0</v>
      </c>
      <c r="H142" s="20">
        <f>SUM(F$2:F142)</f>
        <v>0</v>
      </c>
      <c r="I142" s="20">
        <f t="shared" si="6"/>
        <v>0</v>
      </c>
    </row>
    <row r="143" spans="1:9" x14ac:dyDescent="0.25">
      <c r="A143">
        <f t="shared" si="7"/>
        <v>142</v>
      </c>
      <c r="B143" s="24">
        <v>37827</v>
      </c>
      <c r="C143" s="21">
        <v>1.0720000000000001</v>
      </c>
      <c r="D143" s="21">
        <v>1.0508999999999999</v>
      </c>
      <c r="E143">
        <v>0</v>
      </c>
      <c r="F143">
        <f t="shared" si="8"/>
        <v>0</v>
      </c>
      <c r="G143">
        <f>SUM(E$2:E143)</f>
        <v>0</v>
      </c>
      <c r="H143" s="20">
        <f>SUM(F$2:F143)</f>
        <v>0</v>
      </c>
      <c r="I143" s="20">
        <f t="shared" si="6"/>
        <v>0</v>
      </c>
    </row>
    <row r="144" spans="1:9" x14ac:dyDescent="0.25">
      <c r="A144">
        <f t="shared" si="7"/>
        <v>143</v>
      </c>
      <c r="B144" s="24">
        <v>37830</v>
      </c>
      <c r="C144" s="21">
        <v>1.071</v>
      </c>
      <c r="D144" s="21">
        <v>1.05</v>
      </c>
      <c r="E144">
        <v>0</v>
      </c>
      <c r="F144">
        <f t="shared" si="8"/>
        <v>0</v>
      </c>
      <c r="G144">
        <f>SUM(E$2:E144)</f>
        <v>0</v>
      </c>
      <c r="H144" s="20">
        <f>SUM(F$2:F144)</f>
        <v>0</v>
      </c>
      <c r="I144" s="20">
        <f t="shared" si="6"/>
        <v>0</v>
      </c>
    </row>
    <row r="145" spans="1:9" x14ac:dyDescent="0.25">
      <c r="A145">
        <f t="shared" si="7"/>
        <v>144</v>
      </c>
      <c r="B145" s="24">
        <v>37831</v>
      </c>
      <c r="C145" s="21">
        <v>1.0703</v>
      </c>
      <c r="D145" s="21">
        <v>1.0492999999999999</v>
      </c>
      <c r="E145">
        <v>0</v>
      </c>
      <c r="F145">
        <f t="shared" si="8"/>
        <v>0</v>
      </c>
      <c r="G145">
        <f>SUM(E$2:E145)</f>
        <v>0</v>
      </c>
      <c r="H145" s="20">
        <f>SUM(F$2:F145)</f>
        <v>0</v>
      </c>
      <c r="I145" s="20">
        <f t="shared" si="6"/>
        <v>0</v>
      </c>
    </row>
    <row r="146" spans="1:9" x14ac:dyDescent="0.25">
      <c r="A146">
        <f t="shared" si="7"/>
        <v>145</v>
      </c>
      <c r="B146" s="24">
        <v>37832</v>
      </c>
      <c r="C146" s="21">
        <v>1.0705</v>
      </c>
      <c r="D146" s="21">
        <v>1.0495000000000001</v>
      </c>
      <c r="E146">
        <v>0</v>
      </c>
      <c r="F146">
        <f t="shared" si="8"/>
        <v>0</v>
      </c>
      <c r="G146">
        <f>SUM(E$2:E146)</f>
        <v>0</v>
      </c>
      <c r="H146" s="20">
        <f>SUM(F$2:F146)</f>
        <v>0</v>
      </c>
      <c r="I146" s="20">
        <f t="shared" si="6"/>
        <v>0</v>
      </c>
    </row>
    <row r="147" spans="1:9" x14ac:dyDescent="0.25">
      <c r="A147">
        <f t="shared" si="7"/>
        <v>146</v>
      </c>
      <c r="B147" s="24">
        <v>37833</v>
      </c>
      <c r="C147" s="21">
        <v>1.0705</v>
      </c>
      <c r="D147" s="21">
        <v>1.0495000000000001</v>
      </c>
      <c r="E147">
        <v>0</v>
      </c>
      <c r="F147">
        <f t="shared" si="8"/>
        <v>0</v>
      </c>
      <c r="G147">
        <f>SUM(E$2:E147)</f>
        <v>0</v>
      </c>
      <c r="H147" s="20">
        <f>SUM(F$2:F147)</f>
        <v>0</v>
      </c>
      <c r="I147" s="20">
        <f t="shared" si="6"/>
        <v>0</v>
      </c>
    </row>
    <row r="148" spans="1:9" x14ac:dyDescent="0.25">
      <c r="A148">
        <f t="shared" si="7"/>
        <v>147</v>
      </c>
      <c r="B148" s="24">
        <v>37834</v>
      </c>
      <c r="C148" s="21">
        <v>1.0702</v>
      </c>
      <c r="D148" s="21">
        <v>1.0491999999999999</v>
      </c>
      <c r="E148">
        <v>0</v>
      </c>
      <c r="F148">
        <f t="shared" si="8"/>
        <v>0</v>
      </c>
      <c r="G148">
        <f>SUM(E$2:E148)</f>
        <v>0</v>
      </c>
      <c r="H148" s="20">
        <f>SUM(F$2:F148)</f>
        <v>0</v>
      </c>
      <c r="I148" s="20">
        <f t="shared" si="6"/>
        <v>0</v>
      </c>
    </row>
    <row r="149" spans="1:9" x14ac:dyDescent="0.25">
      <c r="A149">
        <f t="shared" si="7"/>
        <v>148</v>
      </c>
      <c r="B149" s="24">
        <v>37837</v>
      </c>
      <c r="C149" s="21">
        <v>1.0702</v>
      </c>
      <c r="D149" s="21">
        <v>1.0491999999999999</v>
      </c>
      <c r="E149">
        <v>0</v>
      </c>
      <c r="F149">
        <f t="shared" si="8"/>
        <v>0</v>
      </c>
      <c r="G149">
        <f>SUM(E$2:E149)</f>
        <v>0</v>
      </c>
      <c r="H149" s="20">
        <f>SUM(F$2:F149)</f>
        <v>0</v>
      </c>
      <c r="I149" s="20">
        <f t="shared" si="6"/>
        <v>0</v>
      </c>
    </row>
    <row r="150" spans="1:9" x14ac:dyDescent="0.25">
      <c r="A150">
        <f t="shared" si="7"/>
        <v>149</v>
      </c>
      <c r="B150" s="24">
        <v>37838</v>
      </c>
      <c r="C150" s="21">
        <v>1.0702</v>
      </c>
      <c r="D150" s="21">
        <v>1.0491999999999999</v>
      </c>
      <c r="E150">
        <v>0</v>
      </c>
      <c r="F150">
        <f t="shared" si="8"/>
        <v>0</v>
      </c>
      <c r="G150">
        <f>SUM(E$2:E150)</f>
        <v>0</v>
      </c>
      <c r="H150" s="20">
        <f>SUM(F$2:F150)</f>
        <v>0</v>
      </c>
      <c r="I150" s="20">
        <f t="shared" si="6"/>
        <v>0</v>
      </c>
    </row>
    <row r="151" spans="1:9" x14ac:dyDescent="0.25">
      <c r="A151">
        <f t="shared" si="7"/>
        <v>150</v>
      </c>
      <c r="B151" s="24">
        <v>37839</v>
      </c>
      <c r="C151" s="21">
        <v>1.07</v>
      </c>
      <c r="D151" s="21">
        <v>1.0489999999999999</v>
      </c>
      <c r="E151">
        <v>0</v>
      </c>
      <c r="F151">
        <f t="shared" si="8"/>
        <v>0</v>
      </c>
      <c r="G151">
        <f>SUM(E$2:E151)</f>
        <v>0</v>
      </c>
      <c r="H151" s="20">
        <f>SUM(F$2:F151)</f>
        <v>0</v>
      </c>
      <c r="I151" s="20">
        <f t="shared" si="6"/>
        <v>0</v>
      </c>
    </row>
    <row r="152" spans="1:9" x14ac:dyDescent="0.25">
      <c r="A152">
        <f t="shared" si="7"/>
        <v>151</v>
      </c>
      <c r="B152" s="24">
        <v>37840</v>
      </c>
      <c r="C152" s="21">
        <v>1.0694999999999999</v>
      </c>
      <c r="D152" s="21">
        <v>1.0485</v>
      </c>
      <c r="E152">
        <v>0</v>
      </c>
      <c r="F152">
        <f t="shared" si="8"/>
        <v>0</v>
      </c>
      <c r="G152">
        <f>SUM(E$2:E152)</f>
        <v>0</v>
      </c>
      <c r="H152" s="20">
        <f>SUM(F$2:F152)</f>
        <v>0</v>
      </c>
      <c r="I152" s="20">
        <f t="shared" si="6"/>
        <v>0</v>
      </c>
    </row>
    <row r="153" spans="1:9" x14ac:dyDescent="0.25">
      <c r="A153">
        <f t="shared" si="7"/>
        <v>152</v>
      </c>
      <c r="B153" s="24">
        <v>37841</v>
      </c>
      <c r="C153" s="21">
        <v>1.0692999999999999</v>
      </c>
      <c r="D153" s="21">
        <v>1.0483</v>
      </c>
      <c r="E153">
        <v>0</v>
      </c>
      <c r="F153">
        <f t="shared" si="8"/>
        <v>0</v>
      </c>
      <c r="G153">
        <f>SUM(E$2:E153)</f>
        <v>0</v>
      </c>
      <c r="H153" s="20">
        <f>SUM(F$2:F153)</f>
        <v>0</v>
      </c>
      <c r="I153" s="20">
        <f t="shared" si="6"/>
        <v>0</v>
      </c>
    </row>
    <row r="154" spans="1:9" x14ac:dyDescent="0.25">
      <c r="A154">
        <f t="shared" si="7"/>
        <v>153</v>
      </c>
      <c r="B154" s="24">
        <v>37844</v>
      </c>
      <c r="C154" s="21">
        <v>1.0690999999999999</v>
      </c>
      <c r="D154" s="21">
        <v>1.0481</v>
      </c>
      <c r="E154">
        <v>0</v>
      </c>
      <c r="F154">
        <f t="shared" si="8"/>
        <v>0</v>
      </c>
      <c r="G154">
        <f>SUM(E$2:E154)</f>
        <v>0</v>
      </c>
      <c r="H154" s="20">
        <f>SUM(F$2:F154)</f>
        <v>0</v>
      </c>
      <c r="I154" s="20">
        <f t="shared" si="6"/>
        <v>0</v>
      </c>
    </row>
    <row r="155" spans="1:9" x14ac:dyDescent="0.25">
      <c r="A155">
        <f t="shared" si="7"/>
        <v>154</v>
      </c>
      <c r="B155" s="24">
        <v>37845</v>
      </c>
      <c r="C155" s="21">
        <v>1.0683</v>
      </c>
      <c r="D155" s="21">
        <v>1.0472999999999999</v>
      </c>
      <c r="E155">
        <v>0</v>
      </c>
      <c r="F155">
        <f t="shared" si="8"/>
        <v>0</v>
      </c>
      <c r="G155">
        <f>SUM(E$2:E155)</f>
        <v>0</v>
      </c>
      <c r="H155" s="20">
        <f>SUM(F$2:F155)</f>
        <v>0</v>
      </c>
      <c r="I155" s="20">
        <f t="shared" si="6"/>
        <v>0</v>
      </c>
    </row>
    <row r="156" spans="1:9" x14ac:dyDescent="0.25">
      <c r="A156">
        <f t="shared" si="7"/>
        <v>155</v>
      </c>
      <c r="B156" s="24">
        <v>37846</v>
      </c>
      <c r="C156" s="21">
        <v>1.0685</v>
      </c>
      <c r="D156" s="21">
        <v>1.0475000000000001</v>
      </c>
      <c r="E156">
        <v>0</v>
      </c>
      <c r="F156">
        <f t="shared" si="8"/>
        <v>0</v>
      </c>
      <c r="G156">
        <f>SUM(E$2:E156)</f>
        <v>0</v>
      </c>
      <c r="H156" s="20">
        <f>SUM(F$2:F156)</f>
        <v>0</v>
      </c>
      <c r="I156" s="20">
        <f t="shared" si="6"/>
        <v>0</v>
      </c>
    </row>
    <row r="157" spans="1:9" x14ac:dyDescent="0.25">
      <c r="A157">
        <f t="shared" si="7"/>
        <v>156</v>
      </c>
      <c r="B157" s="24">
        <v>37847</v>
      </c>
      <c r="C157" s="21">
        <v>1.0678000000000001</v>
      </c>
      <c r="D157" s="21">
        <v>1.0468</v>
      </c>
      <c r="E157">
        <v>0</v>
      </c>
      <c r="F157">
        <f t="shared" si="8"/>
        <v>0</v>
      </c>
      <c r="G157">
        <f>SUM(E$2:E157)</f>
        <v>0</v>
      </c>
      <c r="H157" s="20">
        <f>SUM(F$2:F157)</f>
        <v>0</v>
      </c>
      <c r="I157" s="20">
        <f t="shared" si="6"/>
        <v>0</v>
      </c>
    </row>
    <row r="158" spans="1:9" x14ac:dyDescent="0.25">
      <c r="A158">
        <f t="shared" si="7"/>
        <v>157</v>
      </c>
      <c r="B158" s="24">
        <v>37848</v>
      </c>
      <c r="C158" s="21">
        <v>1.0673999999999999</v>
      </c>
      <c r="D158" s="21">
        <v>1.0464</v>
      </c>
      <c r="E158">
        <v>0</v>
      </c>
      <c r="F158">
        <f t="shared" si="8"/>
        <v>0</v>
      </c>
      <c r="G158">
        <f>SUM(E$2:E158)</f>
        <v>0</v>
      </c>
      <c r="H158" s="20">
        <f>SUM(F$2:F158)</f>
        <v>0</v>
      </c>
      <c r="I158" s="20">
        <f t="shared" si="6"/>
        <v>0</v>
      </c>
    </row>
    <row r="159" spans="1:9" x14ac:dyDescent="0.25">
      <c r="A159">
        <f t="shared" si="7"/>
        <v>158</v>
      </c>
      <c r="B159" s="24">
        <v>37851</v>
      </c>
      <c r="C159" s="21">
        <v>1.0668</v>
      </c>
      <c r="D159" s="21">
        <v>1.0458000000000001</v>
      </c>
      <c r="E159">
        <v>0</v>
      </c>
      <c r="F159">
        <f t="shared" si="8"/>
        <v>0</v>
      </c>
      <c r="G159">
        <f>SUM(E$2:E159)</f>
        <v>0</v>
      </c>
      <c r="H159" s="20">
        <f>SUM(F$2:F159)</f>
        <v>0</v>
      </c>
      <c r="I159" s="20">
        <f t="shared" si="6"/>
        <v>0</v>
      </c>
    </row>
    <row r="160" spans="1:9" x14ac:dyDescent="0.25">
      <c r="A160">
        <f t="shared" si="7"/>
        <v>159</v>
      </c>
      <c r="B160" s="24">
        <v>37852</v>
      </c>
      <c r="C160" s="21">
        <v>1.0713999999999999</v>
      </c>
      <c r="D160" s="21">
        <v>1.0503</v>
      </c>
      <c r="E160">
        <v>0</v>
      </c>
      <c r="F160">
        <f t="shared" si="8"/>
        <v>0</v>
      </c>
      <c r="G160">
        <f>SUM(E$2:E160)</f>
        <v>0</v>
      </c>
      <c r="H160" s="20">
        <f>SUM(F$2:F160)</f>
        <v>0</v>
      </c>
      <c r="I160" s="20">
        <f t="shared" si="6"/>
        <v>0</v>
      </c>
    </row>
    <row r="161" spans="1:9" x14ac:dyDescent="0.25">
      <c r="A161">
        <f t="shared" si="7"/>
        <v>160</v>
      </c>
      <c r="B161" s="24">
        <v>37853</v>
      </c>
      <c r="C161" s="21">
        <v>1.0712999999999999</v>
      </c>
      <c r="D161" s="21">
        <v>1.0502</v>
      </c>
      <c r="E161">
        <v>0</v>
      </c>
      <c r="F161">
        <f t="shared" si="8"/>
        <v>0</v>
      </c>
      <c r="G161">
        <f>SUM(E$2:E161)</f>
        <v>0</v>
      </c>
      <c r="H161" s="20">
        <f>SUM(F$2:F161)</f>
        <v>0</v>
      </c>
      <c r="I161" s="20">
        <f t="shared" si="6"/>
        <v>0</v>
      </c>
    </row>
    <row r="162" spans="1:9" x14ac:dyDescent="0.25">
      <c r="A162">
        <f t="shared" si="7"/>
        <v>161</v>
      </c>
      <c r="B162" s="24">
        <v>37854</v>
      </c>
      <c r="C162" s="21">
        <v>1.0706</v>
      </c>
      <c r="D162" s="21">
        <v>1.0496000000000001</v>
      </c>
      <c r="E162">
        <v>0</v>
      </c>
      <c r="F162">
        <f t="shared" si="8"/>
        <v>0</v>
      </c>
      <c r="G162">
        <f>SUM(E$2:E162)</f>
        <v>0</v>
      </c>
      <c r="H162" s="20">
        <f>SUM(F$2:F162)</f>
        <v>0</v>
      </c>
      <c r="I162" s="20">
        <f t="shared" si="6"/>
        <v>0</v>
      </c>
    </row>
    <row r="163" spans="1:9" x14ac:dyDescent="0.25">
      <c r="A163">
        <f t="shared" si="7"/>
        <v>162</v>
      </c>
      <c r="B163" s="24">
        <v>37855</v>
      </c>
      <c r="C163" s="21">
        <v>1.07</v>
      </c>
      <c r="D163" s="21">
        <v>1.0489999999999999</v>
      </c>
      <c r="E163">
        <v>0</v>
      </c>
      <c r="F163">
        <f t="shared" si="8"/>
        <v>0</v>
      </c>
      <c r="G163">
        <f>SUM(E$2:E163)</f>
        <v>0</v>
      </c>
      <c r="H163" s="20">
        <f>SUM(F$2:F163)</f>
        <v>0</v>
      </c>
      <c r="I163" s="20">
        <f t="shared" si="6"/>
        <v>0</v>
      </c>
    </row>
    <row r="164" spans="1:9" x14ac:dyDescent="0.25">
      <c r="A164">
        <f t="shared" si="7"/>
        <v>163</v>
      </c>
      <c r="B164" s="24">
        <v>37858</v>
      </c>
      <c r="C164" s="21">
        <v>1.0693999999999999</v>
      </c>
      <c r="D164" s="21">
        <v>1.0484</v>
      </c>
      <c r="E164">
        <v>0</v>
      </c>
      <c r="F164">
        <f t="shared" si="8"/>
        <v>0</v>
      </c>
      <c r="G164">
        <f>SUM(E$2:E164)</f>
        <v>0</v>
      </c>
      <c r="H164" s="20">
        <f>SUM(F$2:F164)</f>
        <v>0</v>
      </c>
      <c r="I164" s="20">
        <f t="shared" si="6"/>
        <v>0</v>
      </c>
    </row>
    <row r="165" spans="1:9" x14ac:dyDescent="0.25">
      <c r="A165">
        <f t="shared" si="7"/>
        <v>164</v>
      </c>
      <c r="B165" s="24">
        <v>37859</v>
      </c>
      <c r="C165" s="21">
        <v>1.0673999999999999</v>
      </c>
      <c r="D165" s="21">
        <v>1.0464</v>
      </c>
      <c r="E165">
        <v>0</v>
      </c>
      <c r="F165">
        <f t="shared" si="8"/>
        <v>0</v>
      </c>
      <c r="G165">
        <f>SUM(E$2:E165)</f>
        <v>0</v>
      </c>
      <c r="H165" s="20">
        <f>SUM(F$2:F165)</f>
        <v>0</v>
      </c>
      <c r="I165" s="20">
        <f t="shared" si="6"/>
        <v>0</v>
      </c>
    </row>
    <row r="166" spans="1:9" x14ac:dyDescent="0.25">
      <c r="A166">
        <f t="shared" si="7"/>
        <v>165</v>
      </c>
      <c r="B166" s="24">
        <v>37860</v>
      </c>
      <c r="C166" s="21">
        <v>1.0667</v>
      </c>
      <c r="D166" s="21">
        <v>1.0457000000000001</v>
      </c>
      <c r="E166">
        <v>0</v>
      </c>
      <c r="F166">
        <f t="shared" si="8"/>
        <v>0</v>
      </c>
      <c r="G166">
        <f>SUM(E$2:E166)</f>
        <v>0</v>
      </c>
      <c r="H166" s="20">
        <f>SUM(F$2:F166)</f>
        <v>0</v>
      </c>
      <c r="I166" s="20">
        <f t="shared" si="6"/>
        <v>0</v>
      </c>
    </row>
    <row r="167" spans="1:9" x14ac:dyDescent="0.25">
      <c r="A167">
        <f t="shared" si="7"/>
        <v>166</v>
      </c>
      <c r="B167" s="24">
        <v>37861</v>
      </c>
      <c r="C167" s="21">
        <v>1.0673999999999999</v>
      </c>
      <c r="D167" s="21">
        <v>1.0464</v>
      </c>
      <c r="E167">
        <v>0</v>
      </c>
      <c r="F167">
        <f t="shared" si="8"/>
        <v>0</v>
      </c>
      <c r="G167">
        <f>SUM(E$2:E167)</f>
        <v>0</v>
      </c>
      <c r="H167" s="20">
        <f>SUM(F$2:F167)</f>
        <v>0</v>
      </c>
      <c r="I167" s="20">
        <f t="shared" si="6"/>
        <v>0</v>
      </c>
    </row>
    <row r="168" spans="1:9" x14ac:dyDescent="0.25">
      <c r="A168">
        <f t="shared" si="7"/>
        <v>167</v>
      </c>
      <c r="B168" s="24">
        <v>37862</v>
      </c>
      <c r="C168" s="21">
        <v>1.0672999999999999</v>
      </c>
      <c r="D168" s="21">
        <v>1.0463</v>
      </c>
      <c r="E168">
        <v>0</v>
      </c>
      <c r="F168">
        <f t="shared" si="8"/>
        <v>0</v>
      </c>
      <c r="G168">
        <f>SUM(E$2:E168)</f>
        <v>0</v>
      </c>
      <c r="H168" s="20">
        <f>SUM(F$2:F168)</f>
        <v>0</v>
      </c>
      <c r="I168" s="20">
        <f t="shared" si="6"/>
        <v>0</v>
      </c>
    </row>
    <row r="169" spans="1:9" x14ac:dyDescent="0.25">
      <c r="A169">
        <f t="shared" si="7"/>
        <v>168</v>
      </c>
      <c r="B169" s="24">
        <v>37865</v>
      </c>
      <c r="C169" s="21">
        <v>1.0672999999999999</v>
      </c>
      <c r="D169" s="21">
        <v>1.0463</v>
      </c>
      <c r="E169">
        <v>0</v>
      </c>
      <c r="F169">
        <f t="shared" si="8"/>
        <v>0</v>
      </c>
      <c r="G169">
        <f>SUM(E$2:E169)</f>
        <v>0</v>
      </c>
      <c r="H169" s="20">
        <f>SUM(F$2:F169)</f>
        <v>0</v>
      </c>
      <c r="I169" s="20">
        <f t="shared" si="6"/>
        <v>0</v>
      </c>
    </row>
    <row r="170" spans="1:9" x14ac:dyDescent="0.25">
      <c r="A170">
        <f t="shared" si="7"/>
        <v>169</v>
      </c>
      <c r="B170" s="24">
        <v>37866</v>
      </c>
      <c r="C170" s="21">
        <v>1.0684</v>
      </c>
      <c r="D170" s="21">
        <v>1.0474000000000001</v>
      </c>
      <c r="E170">
        <v>0</v>
      </c>
      <c r="F170">
        <f t="shared" si="8"/>
        <v>0</v>
      </c>
      <c r="G170">
        <f>SUM(E$2:E170)</f>
        <v>0</v>
      </c>
      <c r="H170" s="20">
        <f>SUM(F$2:F170)</f>
        <v>0</v>
      </c>
      <c r="I170" s="20">
        <f t="shared" si="6"/>
        <v>0</v>
      </c>
    </row>
    <row r="171" spans="1:9" x14ac:dyDescent="0.25">
      <c r="A171">
        <f t="shared" si="7"/>
        <v>170</v>
      </c>
      <c r="B171" s="24">
        <v>37867</v>
      </c>
      <c r="C171" s="21">
        <v>1.0682</v>
      </c>
      <c r="D171" s="21">
        <v>1.0471999999999999</v>
      </c>
      <c r="E171">
        <v>0</v>
      </c>
      <c r="F171">
        <f t="shared" si="8"/>
        <v>0</v>
      </c>
      <c r="G171">
        <f>SUM(E$2:E171)</f>
        <v>0</v>
      </c>
      <c r="H171" s="20">
        <f>SUM(F$2:F171)</f>
        <v>0</v>
      </c>
      <c r="I171" s="20">
        <f t="shared" si="6"/>
        <v>0</v>
      </c>
    </row>
    <row r="172" spans="1:9" x14ac:dyDescent="0.25">
      <c r="A172">
        <f t="shared" si="7"/>
        <v>171</v>
      </c>
      <c r="B172" s="24">
        <v>37868</v>
      </c>
      <c r="C172" s="21">
        <v>1.0676000000000001</v>
      </c>
      <c r="D172" s="21">
        <v>1.0466</v>
      </c>
      <c r="E172">
        <v>0</v>
      </c>
      <c r="F172">
        <f t="shared" si="8"/>
        <v>0</v>
      </c>
      <c r="G172">
        <f>SUM(E$2:E172)</f>
        <v>0</v>
      </c>
      <c r="H172" s="20">
        <f>SUM(F$2:F172)</f>
        <v>0</v>
      </c>
      <c r="I172" s="20">
        <f t="shared" si="6"/>
        <v>0</v>
      </c>
    </row>
    <row r="173" spans="1:9" x14ac:dyDescent="0.25">
      <c r="A173">
        <f t="shared" si="7"/>
        <v>172</v>
      </c>
      <c r="B173" s="24">
        <v>37869</v>
      </c>
      <c r="C173" s="21">
        <v>1.0658000000000001</v>
      </c>
      <c r="D173" s="21">
        <v>1.0448999999999999</v>
      </c>
      <c r="E173">
        <v>0</v>
      </c>
      <c r="F173">
        <f t="shared" si="8"/>
        <v>0</v>
      </c>
      <c r="G173">
        <f>SUM(E$2:E173)</f>
        <v>0</v>
      </c>
      <c r="H173" s="20">
        <f>SUM(F$2:F173)</f>
        <v>0</v>
      </c>
      <c r="I173" s="20">
        <f t="shared" si="6"/>
        <v>0</v>
      </c>
    </row>
    <row r="174" spans="1:9" x14ac:dyDescent="0.25">
      <c r="A174">
        <f t="shared" si="7"/>
        <v>173</v>
      </c>
      <c r="B174" s="24">
        <v>37872</v>
      </c>
      <c r="C174" s="21">
        <v>1.0649</v>
      </c>
      <c r="D174" s="21">
        <v>1.044</v>
      </c>
      <c r="E174">
        <v>0</v>
      </c>
      <c r="F174">
        <f t="shared" si="8"/>
        <v>0</v>
      </c>
      <c r="G174">
        <f>SUM(E$2:E174)</f>
        <v>0</v>
      </c>
      <c r="H174" s="20">
        <f>SUM(F$2:F174)</f>
        <v>0</v>
      </c>
      <c r="I174" s="20">
        <f t="shared" si="6"/>
        <v>0</v>
      </c>
    </row>
    <row r="175" spans="1:9" x14ac:dyDescent="0.25">
      <c r="A175">
        <f t="shared" si="7"/>
        <v>174</v>
      </c>
      <c r="B175" s="24">
        <v>37873</v>
      </c>
      <c r="C175" s="21">
        <v>1.0630999999999999</v>
      </c>
      <c r="D175" s="21">
        <v>1.0422</v>
      </c>
      <c r="E175">
        <v>0</v>
      </c>
      <c r="F175">
        <f t="shared" si="8"/>
        <v>0</v>
      </c>
      <c r="G175">
        <f>SUM(E$2:E175)</f>
        <v>0</v>
      </c>
      <c r="H175" s="20">
        <f>SUM(F$2:F175)</f>
        <v>0</v>
      </c>
      <c r="I175" s="20">
        <f t="shared" si="6"/>
        <v>0</v>
      </c>
    </row>
    <row r="176" spans="1:9" x14ac:dyDescent="0.25">
      <c r="A176">
        <f t="shared" si="7"/>
        <v>175</v>
      </c>
      <c r="B176" s="24">
        <v>37874</v>
      </c>
      <c r="C176" s="21">
        <v>1.0624</v>
      </c>
      <c r="D176" s="21">
        <v>1.0415000000000001</v>
      </c>
      <c r="E176">
        <v>0</v>
      </c>
      <c r="F176">
        <f t="shared" si="8"/>
        <v>0</v>
      </c>
      <c r="G176">
        <f>SUM(E$2:E176)</f>
        <v>0</v>
      </c>
      <c r="H176" s="20">
        <f>SUM(F$2:F176)</f>
        <v>0</v>
      </c>
      <c r="I176" s="20">
        <f t="shared" si="6"/>
        <v>0</v>
      </c>
    </row>
    <row r="177" spans="1:9" x14ac:dyDescent="0.25">
      <c r="A177">
        <f t="shared" si="7"/>
        <v>176</v>
      </c>
      <c r="B177" s="24">
        <v>37875</v>
      </c>
      <c r="C177" s="21">
        <v>1.0622</v>
      </c>
      <c r="D177" s="21">
        <v>1.0412999999999999</v>
      </c>
      <c r="E177">
        <v>0</v>
      </c>
      <c r="F177">
        <f t="shared" si="8"/>
        <v>0</v>
      </c>
      <c r="G177">
        <f>SUM(E$2:E177)</f>
        <v>0</v>
      </c>
      <c r="H177" s="20">
        <f>SUM(F$2:F177)</f>
        <v>0</v>
      </c>
      <c r="I177" s="20">
        <f t="shared" si="6"/>
        <v>0</v>
      </c>
    </row>
    <row r="178" spans="1:9" x14ac:dyDescent="0.25">
      <c r="A178">
        <f t="shared" si="7"/>
        <v>177</v>
      </c>
      <c r="B178" s="24">
        <v>37876</v>
      </c>
      <c r="C178" s="21">
        <v>1.0622</v>
      </c>
      <c r="D178" s="21">
        <v>1.0412999999999999</v>
      </c>
      <c r="E178">
        <v>0</v>
      </c>
      <c r="F178">
        <f t="shared" si="8"/>
        <v>0</v>
      </c>
      <c r="G178">
        <f>SUM(E$2:E178)</f>
        <v>0</v>
      </c>
      <c r="H178" s="20">
        <f>SUM(F$2:F178)</f>
        <v>0</v>
      </c>
      <c r="I178" s="20">
        <f t="shared" si="6"/>
        <v>0</v>
      </c>
    </row>
    <row r="179" spans="1:9" x14ac:dyDescent="0.25">
      <c r="A179">
        <f t="shared" si="7"/>
        <v>178</v>
      </c>
      <c r="B179" s="24">
        <v>37879</v>
      </c>
      <c r="C179" s="21">
        <v>1.0609999999999999</v>
      </c>
      <c r="D179" s="21">
        <v>1.0401</v>
      </c>
      <c r="E179">
        <v>0</v>
      </c>
      <c r="F179">
        <f t="shared" si="8"/>
        <v>0</v>
      </c>
      <c r="G179">
        <f>SUM(E$2:E179)</f>
        <v>0</v>
      </c>
      <c r="H179" s="20">
        <f>SUM(F$2:F179)</f>
        <v>0</v>
      </c>
      <c r="I179" s="20">
        <f t="shared" si="6"/>
        <v>0</v>
      </c>
    </row>
    <row r="180" spans="1:9" x14ac:dyDescent="0.25">
      <c r="A180">
        <f t="shared" si="7"/>
        <v>179</v>
      </c>
      <c r="B180" s="24">
        <v>37880</v>
      </c>
      <c r="C180" s="21">
        <v>1.0587</v>
      </c>
      <c r="D180" s="21">
        <v>1.0379</v>
      </c>
      <c r="E180">
        <v>0</v>
      </c>
      <c r="F180">
        <f t="shared" si="8"/>
        <v>0</v>
      </c>
      <c r="G180">
        <f>SUM(E$2:E180)</f>
        <v>0</v>
      </c>
      <c r="H180" s="20">
        <f>SUM(F$2:F180)</f>
        <v>0</v>
      </c>
      <c r="I180" s="20">
        <f t="shared" si="6"/>
        <v>0</v>
      </c>
    </row>
    <row r="181" spans="1:9" x14ac:dyDescent="0.25">
      <c r="A181">
        <f t="shared" si="7"/>
        <v>180</v>
      </c>
      <c r="B181" s="24">
        <v>37881</v>
      </c>
      <c r="C181" s="21">
        <v>1.0573999999999999</v>
      </c>
      <c r="D181" s="21">
        <v>1.0366</v>
      </c>
      <c r="E181">
        <v>0</v>
      </c>
      <c r="F181">
        <f t="shared" si="8"/>
        <v>0</v>
      </c>
      <c r="G181">
        <f>SUM(E$2:E181)</f>
        <v>0</v>
      </c>
      <c r="H181" s="20">
        <f>SUM(F$2:F181)</f>
        <v>0</v>
      </c>
      <c r="I181" s="20">
        <f t="shared" si="6"/>
        <v>0</v>
      </c>
    </row>
    <row r="182" spans="1:9" x14ac:dyDescent="0.25">
      <c r="A182">
        <f t="shared" si="7"/>
        <v>181</v>
      </c>
      <c r="B182" s="24">
        <v>37882</v>
      </c>
      <c r="C182" s="21">
        <v>1.0567</v>
      </c>
      <c r="D182" s="21">
        <v>1.0359</v>
      </c>
      <c r="E182">
        <v>0</v>
      </c>
      <c r="F182">
        <f t="shared" si="8"/>
        <v>0</v>
      </c>
      <c r="G182">
        <f>SUM(E$2:E182)</f>
        <v>0</v>
      </c>
      <c r="H182" s="20">
        <f>SUM(F$2:F182)</f>
        <v>0</v>
      </c>
      <c r="I182" s="20">
        <f t="shared" si="6"/>
        <v>0</v>
      </c>
    </row>
    <row r="183" spans="1:9" x14ac:dyDescent="0.25">
      <c r="A183">
        <f t="shared" si="7"/>
        <v>182</v>
      </c>
      <c r="B183" s="24">
        <v>37883</v>
      </c>
      <c r="C183" s="21">
        <v>1.0567</v>
      </c>
      <c r="D183" s="21">
        <v>1.0359</v>
      </c>
      <c r="E183">
        <v>0</v>
      </c>
      <c r="F183">
        <f t="shared" si="8"/>
        <v>0</v>
      </c>
      <c r="G183">
        <f>SUM(E$2:E183)</f>
        <v>0</v>
      </c>
      <c r="H183" s="20">
        <f>SUM(F$2:F183)</f>
        <v>0</v>
      </c>
      <c r="I183" s="20">
        <f t="shared" si="6"/>
        <v>0</v>
      </c>
    </row>
    <row r="184" spans="1:9" x14ac:dyDescent="0.25">
      <c r="A184">
        <f t="shared" si="7"/>
        <v>183</v>
      </c>
      <c r="B184" s="24">
        <v>37886</v>
      </c>
      <c r="C184" s="21">
        <v>1.0569</v>
      </c>
      <c r="D184" s="21">
        <v>1.0361</v>
      </c>
      <c r="E184">
        <v>0</v>
      </c>
      <c r="F184">
        <f t="shared" si="8"/>
        <v>0</v>
      </c>
      <c r="G184">
        <f>SUM(E$2:E184)</f>
        <v>0</v>
      </c>
      <c r="H184" s="20">
        <f>SUM(F$2:F184)</f>
        <v>0</v>
      </c>
      <c r="I184" s="20">
        <f t="shared" si="6"/>
        <v>0</v>
      </c>
    </row>
    <row r="185" spans="1:9" x14ac:dyDescent="0.25">
      <c r="A185">
        <f t="shared" si="7"/>
        <v>184</v>
      </c>
      <c r="B185" s="24">
        <v>37887</v>
      </c>
      <c r="C185" s="21">
        <v>1.056</v>
      </c>
      <c r="D185" s="21">
        <v>1.0351999999999999</v>
      </c>
      <c r="E185">
        <v>0</v>
      </c>
      <c r="F185">
        <f t="shared" si="8"/>
        <v>0</v>
      </c>
      <c r="G185">
        <f>SUM(E$2:E185)</f>
        <v>0</v>
      </c>
      <c r="H185" s="20">
        <f>SUM(F$2:F185)</f>
        <v>0</v>
      </c>
      <c r="I185" s="20">
        <f t="shared" si="6"/>
        <v>0</v>
      </c>
    </row>
    <row r="186" spans="1:9" x14ac:dyDescent="0.25">
      <c r="A186">
        <f t="shared" si="7"/>
        <v>185</v>
      </c>
      <c r="B186" s="24">
        <v>37888</v>
      </c>
      <c r="C186" s="21">
        <v>1.0565</v>
      </c>
      <c r="D186" s="21">
        <v>1.0357000000000001</v>
      </c>
      <c r="E186">
        <v>0</v>
      </c>
      <c r="F186">
        <f t="shared" si="8"/>
        <v>0</v>
      </c>
      <c r="G186">
        <f>SUM(E$2:E186)</f>
        <v>0</v>
      </c>
      <c r="H186" s="20">
        <f>SUM(F$2:F186)</f>
        <v>0</v>
      </c>
      <c r="I186" s="20">
        <f t="shared" si="6"/>
        <v>0</v>
      </c>
    </row>
    <row r="187" spans="1:9" x14ac:dyDescent="0.25">
      <c r="A187">
        <f t="shared" si="7"/>
        <v>186</v>
      </c>
      <c r="B187" s="24">
        <v>37889</v>
      </c>
      <c r="C187" s="21">
        <v>1.0590999999999999</v>
      </c>
      <c r="D187" s="21">
        <v>1.0383</v>
      </c>
      <c r="E187">
        <v>0</v>
      </c>
      <c r="F187">
        <f t="shared" si="8"/>
        <v>0</v>
      </c>
      <c r="G187">
        <f>SUM(E$2:E187)</f>
        <v>0</v>
      </c>
      <c r="H187" s="20">
        <f>SUM(F$2:F187)</f>
        <v>0</v>
      </c>
      <c r="I187" s="20">
        <f t="shared" si="6"/>
        <v>0</v>
      </c>
    </row>
    <row r="188" spans="1:9" x14ac:dyDescent="0.25">
      <c r="A188">
        <f t="shared" si="7"/>
        <v>187</v>
      </c>
      <c r="B188" s="24">
        <v>37890</v>
      </c>
      <c r="C188" s="21">
        <v>1.0573999999999999</v>
      </c>
      <c r="D188" s="21">
        <v>1.0366</v>
      </c>
      <c r="E188">
        <v>0</v>
      </c>
      <c r="F188">
        <f t="shared" si="8"/>
        <v>0</v>
      </c>
      <c r="G188">
        <f>SUM(E$2:E188)</f>
        <v>0</v>
      </c>
      <c r="H188" s="20">
        <f>SUM(F$2:F188)</f>
        <v>0</v>
      </c>
      <c r="I188" s="20">
        <f t="shared" si="6"/>
        <v>0</v>
      </c>
    </row>
    <row r="189" spans="1:9" x14ac:dyDescent="0.25">
      <c r="A189">
        <f t="shared" si="7"/>
        <v>188</v>
      </c>
      <c r="B189" s="24">
        <v>37891</v>
      </c>
      <c r="C189" s="21">
        <v>1.0564</v>
      </c>
      <c r="D189" s="21">
        <v>1.0356000000000001</v>
      </c>
      <c r="E189">
        <v>0</v>
      </c>
      <c r="F189">
        <f t="shared" si="8"/>
        <v>0</v>
      </c>
      <c r="G189">
        <f>SUM(E$2:E189)</f>
        <v>0</v>
      </c>
      <c r="H189" s="20">
        <f>SUM(F$2:F189)</f>
        <v>0</v>
      </c>
      <c r="I189" s="20">
        <f t="shared" si="6"/>
        <v>0</v>
      </c>
    </row>
    <row r="190" spans="1:9" x14ac:dyDescent="0.25">
      <c r="A190">
        <f t="shared" si="7"/>
        <v>189</v>
      </c>
      <c r="B190" s="24">
        <v>37892</v>
      </c>
      <c r="C190" s="21">
        <v>1.0564</v>
      </c>
      <c r="D190" s="21">
        <v>1.0356000000000001</v>
      </c>
      <c r="E190">
        <v>0</v>
      </c>
      <c r="F190">
        <f t="shared" si="8"/>
        <v>0</v>
      </c>
      <c r="G190">
        <f>SUM(E$2:E190)</f>
        <v>0</v>
      </c>
      <c r="H190" s="20">
        <f>SUM(F$2:F190)</f>
        <v>0</v>
      </c>
      <c r="I190" s="20">
        <f t="shared" si="6"/>
        <v>0</v>
      </c>
    </row>
    <row r="191" spans="1:9" x14ac:dyDescent="0.25">
      <c r="A191">
        <f t="shared" si="7"/>
        <v>190</v>
      </c>
      <c r="B191" s="24">
        <v>37893</v>
      </c>
      <c r="C191" s="21">
        <v>1.0564</v>
      </c>
      <c r="D191" s="21">
        <v>1.0356000000000001</v>
      </c>
      <c r="E191">
        <v>0</v>
      </c>
      <c r="F191">
        <f t="shared" si="8"/>
        <v>0</v>
      </c>
      <c r="G191">
        <f>SUM(E$2:E191)</f>
        <v>0</v>
      </c>
      <c r="H191" s="20">
        <f>SUM(F$2:F191)</f>
        <v>0</v>
      </c>
      <c r="I191" s="20">
        <f t="shared" si="6"/>
        <v>0</v>
      </c>
    </row>
    <row r="192" spans="1:9" x14ac:dyDescent="0.25">
      <c r="A192">
        <f t="shared" si="7"/>
        <v>191</v>
      </c>
      <c r="B192" s="24">
        <v>37894</v>
      </c>
      <c r="C192" s="21">
        <v>1.0556000000000001</v>
      </c>
      <c r="D192" s="21">
        <v>1.0348999999999999</v>
      </c>
      <c r="E192">
        <v>0</v>
      </c>
      <c r="F192">
        <f t="shared" si="8"/>
        <v>0</v>
      </c>
      <c r="G192">
        <f>SUM(E$2:E192)</f>
        <v>0</v>
      </c>
      <c r="H192" s="20">
        <f>SUM(F$2:F192)</f>
        <v>0</v>
      </c>
      <c r="I192" s="20">
        <f t="shared" si="6"/>
        <v>0</v>
      </c>
    </row>
    <row r="193" spans="1:9" x14ac:dyDescent="0.25">
      <c r="A193">
        <f t="shared" si="7"/>
        <v>192</v>
      </c>
      <c r="B193" s="24">
        <v>37902</v>
      </c>
      <c r="C193" s="21">
        <v>1.0564</v>
      </c>
      <c r="D193" s="21">
        <v>1.0356000000000001</v>
      </c>
      <c r="E193">
        <v>0</v>
      </c>
      <c r="F193">
        <f t="shared" si="8"/>
        <v>0</v>
      </c>
      <c r="G193">
        <f>SUM(E$2:E193)</f>
        <v>0</v>
      </c>
      <c r="H193" s="20">
        <f>SUM(F$2:F193)</f>
        <v>0</v>
      </c>
      <c r="I193" s="20">
        <f t="shared" si="6"/>
        <v>0</v>
      </c>
    </row>
    <row r="194" spans="1:9" x14ac:dyDescent="0.25">
      <c r="A194">
        <f t="shared" si="7"/>
        <v>193</v>
      </c>
      <c r="B194" s="24">
        <v>37903</v>
      </c>
      <c r="C194" s="21">
        <v>1.0588</v>
      </c>
      <c r="D194" s="21">
        <v>1.038</v>
      </c>
      <c r="E194">
        <v>0</v>
      </c>
      <c r="F194">
        <f t="shared" si="8"/>
        <v>0</v>
      </c>
      <c r="G194">
        <f>SUM(E$2:E194)</f>
        <v>0</v>
      </c>
      <c r="H194" s="20">
        <f>SUM(F$2:F194)</f>
        <v>0</v>
      </c>
      <c r="I194" s="20">
        <f t="shared" ref="I194:I257" si="9">H194*D194</f>
        <v>0</v>
      </c>
    </row>
    <row r="195" spans="1:9" x14ac:dyDescent="0.25">
      <c r="A195">
        <f t="shared" ref="A195:A258" si="10">ROW()-1</f>
        <v>194</v>
      </c>
      <c r="B195" s="24">
        <v>37904</v>
      </c>
      <c r="C195" s="21">
        <v>1.0565</v>
      </c>
      <c r="D195" s="21">
        <v>1.0357000000000001</v>
      </c>
      <c r="E195">
        <v>0</v>
      </c>
      <c r="F195">
        <f t="shared" ref="F195:F258" si="11">E195/C195</f>
        <v>0</v>
      </c>
      <c r="G195">
        <f>SUM(E$2:E195)</f>
        <v>0</v>
      </c>
      <c r="H195" s="20">
        <f>SUM(F$2:F195)</f>
        <v>0</v>
      </c>
      <c r="I195" s="20">
        <f t="shared" si="9"/>
        <v>0</v>
      </c>
    </row>
    <row r="196" spans="1:9" x14ac:dyDescent="0.25">
      <c r="A196">
        <f t="shared" si="10"/>
        <v>195</v>
      </c>
      <c r="B196" s="24">
        <v>37907</v>
      </c>
      <c r="C196" s="21">
        <v>1.0584</v>
      </c>
      <c r="D196" s="21">
        <v>1.0376000000000001</v>
      </c>
      <c r="E196">
        <v>0</v>
      </c>
      <c r="F196">
        <f t="shared" si="11"/>
        <v>0</v>
      </c>
      <c r="G196">
        <f>SUM(E$2:E196)</f>
        <v>0</v>
      </c>
      <c r="H196" s="20">
        <f>SUM(F$2:F196)</f>
        <v>0</v>
      </c>
      <c r="I196" s="20">
        <f t="shared" si="9"/>
        <v>0</v>
      </c>
    </row>
    <row r="197" spans="1:9" x14ac:dyDescent="0.25">
      <c r="A197">
        <f t="shared" si="10"/>
        <v>196</v>
      </c>
      <c r="B197" s="24">
        <v>37908</v>
      </c>
      <c r="C197" s="21">
        <v>1.0561</v>
      </c>
      <c r="D197" s="21">
        <v>1.0353000000000001</v>
      </c>
      <c r="E197">
        <v>0</v>
      </c>
      <c r="F197">
        <f t="shared" si="11"/>
        <v>0</v>
      </c>
      <c r="G197">
        <f>SUM(E$2:E197)</f>
        <v>0</v>
      </c>
      <c r="H197" s="20">
        <f>SUM(F$2:F197)</f>
        <v>0</v>
      </c>
      <c r="I197" s="20">
        <f t="shared" si="9"/>
        <v>0</v>
      </c>
    </row>
    <row r="198" spans="1:9" x14ac:dyDescent="0.25">
      <c r="A198">
        <f t="shared" si="10"/>
        <v>197</v>
      </c>
      <c r="B198" s="24">
        <v>37909</v>
      </c>
      <c r="C198" s="21">
        <v>1.0570999999999999</v>
      </c>
      <c r="D198" s="21">
        <v>1.0363</v>
      </c>
      <c r="E198">
        <v>0</v>
      </c>
      <c r="F198">
        <f t="shared" si="11"/>
        <v>0</v>
      </c>
      <c r="G198">
        <f>SUM(E$2:E198)</f>
        <v>0</v>
      </c>
      <c r="H198" s="20">
        <f>SUM(F$2:F198)</f>
        <v>0</v>
      </c>
      <c r="I198" s="20">
        <f t="shared" si="9"/>
        <v>0</v>
      </c>
    </row>
    <row r="199" spans="1:9" x14ac:dyDescent="0.25">
      <c r="A199">
        <f t="shared" si="10"/>
        <v>198</v>
      </c>
      <c r="B199" s="24">
        <v>37910</v>
      </c>
      <c r="C199" s="21">
        <v>1.0565</v>
      </c>
      <c r="D199" s="21">
        <v>1.0357000000000001</v>
      </c>
      <c r="E199">
        <v>0</v>
      </c>
      <c r="F199">
        <f t="shared" si="11"/>
        <v>0</v>
      </c>
      <c r="G199">
        <f>SUM(E$2:E199)</f>
        <v>0</v>
      </c>
      <c r="H199" s="20">
        <f>SUM(F$2:F199)</f>
        <v>0</v>
      </c>
      <c r="I199" s="20">
        <f t="shared" si="9"/>
        <v>0</v>
      </c>
    </row>
    <row r="200" spans="1:9" x14ac:dyDescent="0.25">
      <c r="A200">
        <f t="shared" si="10"/>
        <v>199</v>
      </c>
      <c r="B200" s="24">
        <v>37911</v>
      </c>
      <c r="C200" s="21">
        <v>1.0551999999999999</v>
      </c>
      <c r="D200" s="21">
        <v>1.0345</v>
      </c>
      <c r="E200">
        <v>0</v>
      </c>
      <c r="F200">
        <f t="shared" si="11"/>
        <v>0</v>
      </c>
      <c r="G200">
        <f>SUM(E$2:E200)</f>
        <v>0</v>
      </c>
      <c r="H200" s="20">
        <f>SUM(F$2:F200)</f>
        <v>0</v>
      </c>
      <c r="I200" s="20">
        <f t="shared" si="9"/>
        <v>0</v>
      </c>
    </row>
    <row r="201" spans="1:9" x14ac:dyDescent="0.25">
      <c r="A201">
        <f t="shared" si="10"/>
        <v>200</v>
      </c>
      <c r="B201" s="24">
        <v>37914</v>
      </c>
      <c r="C201" s="21">
        <v>1.0531999999999999</v>
      </c>
      <c r="D201" s="21">
        <v>1.0325</v>
      </c>
      <c r="E201">
        <v>0</v>
      </c>
      <c r="F201">
        <f t="shared" si="11"/>
        <v>0</v>
      </c>
      <c r="G201">
        <f>SUM(E$2:E201)</f>
        <v>0</v>
      </c>
      <c r="H201" s="20">
        <f>SUM(F$2:F201)</f>
        <v>0</v>
      </c>
      <c r="I201" s="20">
        <f t="shared" si="9"/>
        <v>0</v>
      </c>
    </row>
    <row r="202" spans="1:9" x14ac:dyDescent="0.25">
      <c r="A202">
        <f t="shared" si="10"/>
        <v>201</v>
      </c>
      <c r="B202" s="24">
        <v>37915</v>
      </c>
      <c r="C202" s="21">
        <v>1.0498000000000001</v>
      </c>
      <c r="D202" s="21">
        <v>1.0291999999999999</v>
      </c>
      <c r="E202">
        <v>0</v>
      </c>
      <c r="F202">
        <f t="shared" si="11"/>
        <v>0</v>
      </c>
      <c r="G202">
        <f>SUM(E$2:E202)</f>
        <v>0</v>
      </c>
      <c r="H202" s="20">
        <f>SUM(F$2:F202)</f>
        <v>0</v>
      </c>
      <c r="I202" s="20">
        <f t="shared" si="9"/>
        <v>0</v>
      </c>
    </row>
    <row r="203" spans="1:9" x14ac:dyDescent="0.25">
      <c r="A203">
        <f t="shared" si="10"/>
        <v>202</v>
      </c>
      <c r="B203" s="24">
        <v>37916</v>
      </c>
      <c r="C203" s="21">
        <v>1.0512999999999999</v>
      </c>
      <c r="D203" s="21">
        <v>1.0306</v>
      </c>
      <c r="E203">
        <v>0</v>
      </c>
      <c r="F203">
        <f t="shared" si="11"/>
        <v>0</v>
      </c>
      <c r="G203">
        <f>SUM(E$2:E203)</f>
        <v>0</v>
      </c>
      <c r="H203" s="20">
        <f>SUM(F$2:F203)</f>
        <v>0</v>
      </c>
      <c r="I203" s="20">
        <f t="shared" si="9"/>
        <v>0</v>
      </c>
    </row>
    <row r="204" spans="1:9" x14ac:dyDescent="0.25">
      <c r="A204">
        <f t="shared" si="10"/>
        <v>203</v>
      </c>
      <c r="B204" s="24">
        <v>37917</v>
      </c>
      <c r="C204" s="21">
        <v>1.0528999999999999</v>
      </c>
      <c r="D204" s="21">
        <v>1.0322</v>
      </c>
      <c r="E204">
        <v>0</v>
      </c>
      <c r="F204">
        <f t="shared" si="11"/>
        <v>0</v>
      </c>
      <c r="G204">
        <f>SUM(E$2:E204)</f>
        <v>0</v>
      </c>
      <c r="H204" s="20">
        <f>SUM(F$2:F204)</f>
        <v>0</v>
      </c>
      <c r="I204" s="20">
        <f t="shared" si="9"/>
        <v>0</v>
      </c>
    </row>
    <row r="205" spans="1:9" x14ac:dyDescent="0.25">
      <c r="A205">
        <f t="shared" si="10"/>
        <v>204</v>
      </c>
      <c r="B205" s="24">
        <v>37918</v>
      </c>
      <c r="C205" s="21">
        <v>1.0531999999999999</v>
      </c>
      <c r="D205" s="21">
        <v>1.0325</v>
      </c>
      <c r="E205">
        <v>0</v>
      </c>
      <c r="F205">
        <f t="shared" si="11"/>
        <v>0</v>
      </c>
      <c r="G205">
        <f>SUM(E$2:E205)</f>
        <v>0</v>
      </c>
      <c r="H205" s="20">
        <f>SUM(F$2:F205)</f>
        <v>0</v>
      </c>
      <c r="I205" s="20">
        <f t="shared" si="9"/>
        <v>0</v>
      </c>
    </row>
    <row r="206" spans="1:9" x14ac:dyDescent="0.25">
      <c r="A206">
        <f t="shared" si="10"/>
        <v>205</v>
      </c>
      <c r="B206" s="24">
        <v>37921</v>
      </c>
      <c r="C206" s="21">
        <v>1.0530999999999999</v>
      </c>
      <c r="D206" s="21">
        <v>1.0324</v>
      </c>
      <c r="E206">
        <v>0</v>
      </c>
      <c r="F206">
        <f t="shared" si="11"/>
        <v>0</v>
      </c>
      <c r="G206">
        <f>SUM(E$2:E206)</f>
        <v>0</v>
      </c>
      <c r="H206" s="20">
        <f>SUM(F$2:F206)</f>
        <v>0</v>
      </c>
      <c r="I206" s="20">
        <f t="shared" si="9"/>
        <v>0</v>
      </c>
    </row>
    <row r="207" spans="1:9" x14ac:dyDescent="0.25">
      <c r="A207">
        <f t="shared" si="10"/>
        <v>206</v>
      </c>
      <c r="B207" s="24">
        <v>37922</v>
      </c>
      <c r="C207" s="21">
        <v>1.0528</v>
      </c>
      <c r="D207" s="21">
        <v>1.0321</v>
      </c>
      <c r="E207">
        <v>0</v>
      </c>
      <c r="F207">
        <f t="shared" si="11"/>
        <v>0</v>
      </c>
      <c r="G207">
        <f>SUM(E$2:E207)</f>
        <v>0</v>
      </c>
      <c r="H207" s="20">
        <f>SUM(F$2:F207)</f>
        <v>0</v>
      </c>
      <c r="I207" s="20">
        <f t="shared" si="9"/>
        <v>0</v>
      </c>
    </row>
    <row r="208" spans="1:9" x14ac:dyDescent="0.25">
      <c r="A208">
        <f t="shared" si="10"/>
        <v>207</v>
      </c>
      <c r="B208" s="24">
        <v>37923</v>
      </c>
      <c r="C208" s="21">
        <v>1.0524</v>
      </c>
      <c r="D208" s="21">
        <v>1.0317000000000001</v>
      </c>
      <c r="E208">
        <v>0</v>
      </c>
      <c r="F208">
        <f t="shared" si="11"/>
        <v>0</v>
      </c>
      <c r="G208">
        <f>SUM(E$2:E208)</f>
        <v>0</v>
      </c>
      <c r="H208" s="20">
        <f>SUM(F$2:F208)</f>
        <v>0</v>
      </c>
      <c r="I208" s="20">
        <f t="shared" si="9"/>
        <v>0</v>
      </c>
    </row>
    <row r="209" spans="1:9" x14ac:dyDescent="0.25">
      <c r="A209">
        <f t="shared" si="10"/>
        <v>208</v>
      </c>
      <c r="B209" s="24">
        <v>37924</v>
      </c>
      <c r="C209" s="21">
        <v>1.0530999999999999</v>
      </c>
      <c r="D209" s="21">
        <v>1.0324</v>
      </c>
      <c r="E209">
        <v>0</v>
      </c>
      <c r="F209">
        <f t="shared" si="11"/>
        <v>0</v>
      </c>
      <c r="G209">
        <f>SUM(E$2:E209)</f>
        <v>0</v>
      </c>
      <c r="H209" s="20">
        <f>SUM(F$2:F209)</f>
        <v>0</v>
      </c>
      <c r="I209" s="20">
        <f t="shared" si="9"/>
        <v>0</v>
      </c>
    </row>
    <row r="210" spans="1:9" x14ac:dyDescent="0.25">
      <c r="A210">
        <f t="shared" si="10"/>
        <v>209</v>
      </c>
      <c r="B210" s="24">
        <v>37925</v>
      </c>
      <c r="C210" s="21">
        <v>1.0522</v>
      </c>
      <c r="D210" s="21">
        <v>1.0315000000000001</v>
      </c>
      <c r="E210">
        <v>0</v>
      </c>
      <c r="F210">
        <f t="shared" si="11"/>
        <v>0</v>
      </c>
      <c r="G210">
        <f>SUM(E$2:E210)</f>
        <v>0</v>
      </c>
      <c r="H210" s="20">
        <f>SUM(F$2:F210)</f>
        <v>0</v>
      </c>
      <c r="I210" s="20">
        <f t="shared" si="9"/>
        <v>0</v>
      </c>
    </row>
    <row r="211" spans="1:9" x14ac:dyDescent="0.25">
      <c r="A211">
        <f t="shared" si="10"/>
        <v>210</v>
      </c>
      <c r="B211" s="24">
        <v>37928</v>
      </c>
      <c r="C211" s="21">
        <v>1.0527</v>
      </c>
      <c r="D211" s="21">
        <v>1.032</v>
      </c>
      <c r="E211">
        <v>0</v>
      </c>
      <c r="F211">
        <f t="shared" si="11"/>
        <v>0</v>
      </c>
      <c r="G211">
        <f>SUM(E$2:E211)</f>
        <v>0</v>
      </c>
      <c r="H211" s="20">
        <f>SUM(F$2:F211)</f>
        <v>0</v>
      </c>
      <c r="I211" s="20">
        <f t="shared" si="9"/>
        <v>0</v>
      </c>
    </row>
    <row r="212" spans="1:9" x14ac:dyDescent="0.25">
      <c r="A212">
        <f t="shared" si="10"/>
        <v>211</v>
      </c>
      <c r="B212" s="24">
        <v>37929</v>
      </c>
      <c r="C212" s="21">
        <v>1.0557000000000001</v>
      </c>
      <c r="D212" s="21">
        <v>1.0349999999999999</v>
      </c>
      <c r="E212">
        <v>0</v>
      </c>
      <c r="F212">
        <f t="shared" si="11"/>
        <v>0</v>
      </c>
      <c r="G212">
        <f>SUM(E$2:E212)</f>
        <v>0</v>
      </c>
      <c r="H212" s="20">
        <f>SUM(F$2:F212)</f>
        <v>0</v>
      </c>
      <c r="I212" s="20">
        <f t="shared" si="9"/>
        <v>0</v>
      </c>
    </row>
    <row r="213" spans="1:9" x14ac:dyDescent="0.25">
      <c r="A213">
        <f t="shared" si="10"/>
        <v>212</v>
      </c>
      <c r="B213" s="24">
        <v>37930</v>
      </c>
      <c r="C213" s="21">
        <v>1.0575000000000001</v>
      </c>
      <c r="D213" s="21">
        <v>1.0367</v>
      </c>
      <c r="E213">
        <v>0</v>
      </c>
      <c r="F213">
        <f t="shared" si="11"/>
        <v>0</v>
      </c>
      <c r="G213">
        <f>SUM(E$2:E213)</f>
        <v>0</v>
      </c>
      <c r="H213" s="20">
        <f>SUM(F$2:F213)</f>
        <v>0</v>
      </c>
      <c r="I213" s="20">
        <f t="shared" si="9"/>
        <v>0</v>
      </c>
    </row>
    <row r="214" spans="1:9" x14ac:dyDescent="0.25">
      <c r="A214">
        <f t="shared" si="10"/>
        <v>213</v>
      </c>
      <c r="B214" s="24">
        <v>37931</v>
      </c>
      <c r="C214" s="21">
        <v>1.0570999999999999</v>
      </c>
      <c r="D214" s="21">
        <v>1.0363</v>
      </c>
      <c r="E214">
        <v>0</v>
      </c>
      <c r="F214">
        <f t="shared" si="11"/>
        <v>0</v>
      </c>
      <c r="G214">
        <f>SUM(E$2:E214)</f>
        <v>0</v>
      </c>
      <c r="H214" s="20">
        <f>SUM(F$2:F214)</f>
        <v>0</v>
      </c>
      <c r="I214" s="20">
        <f t="shared" si="9"/>
        <v>0</v>
      </c>
    </row>
    <row r="215" spans="1:9" x14ac:dyDescent="0.25">
      <c r="A215">
        <f t="shared" si="10"/>
        <v>214</v>
      </c>
      <c r="B215" s="24">
        <v>37932</v>
      </c>
      <c r="C215" s="21">
        <v>1.0564</v>
      </c>
      <c r="D215" s="21">
        <v>1.0356000000000001</v>
      </c>
      <c r="E215">
        <v>0</v>
      </c>
      <c r="F215">
        <f t="shared" si="11"/>
        <v>0</v>
      </c>
      <c r="G215">
        <f>SUM(E$2:E215)</f>
        <v>0</v>
      </c>
      <c r="H215" s="20">
        <f>SUM(F$2:F215)</f>
        <v>0</v>
      </c>
      <c r="I215" s="20">
        <f t="shared" si="9"/>
        <v>0</v>
      </c>
    </row>
    <row r="216" spans="1:9" x14ac:dyDescent="0.25">
      <c r="A216">
        <f t="shared" si="10"/>
        <v>215</v>
      </c>
      <c r="B216" s="24">
        <v>37935</v>
      </c>
      <c r="C216" s="21">
        <v>1.0548999999999999</v>
      </c>
      <c r="D216" s="21">
        <v>1.0342</v>
      </c>
      <c r="E216">
        <v>0</v>
      </c>
      <c r="F216">
        <f t="shared" si="11"/>
        <v>0</v>
      </c>
      <c r="G216">
        <f>SUM(E$2:E216)</f>
        <v>0</v>
      </c>
      <c r="H216" s="20">
        <f>SUM(F$2:F216)</f>
        <v>0</v>
      </c>
      <c r="I216" s="20">
        <f t="shared" si="9"/>
        <v>0</v>
      </c>
    </row>
    <row r="217" spans="1:9" x14ac:dyDescent="0.25">
      <c r="A217">
        <f t="shared" si="10"/>
        <v>216</v>
      </c>
      <c r="B217" s="24">
        <v>37936</v>
      </c>
      <c r="C217" s="21">
        <v>1.0551999999999999</v>
      </c>
      <c r="D217" s="21">
        <v>1.0345</v>
      </c>
      <c r="E217">
        <v>0</v>
      </c>
      <c r="F217">
        <f t="shared" si="11"/>
        <v>0</v>
      </c>
      <c r="G217">
        <f>SUM(E$2:E217)</f>
        <v>0</v>
      </c>
      <c r="H217" s="20">
        <f>SUM(F$2:F217)</f>
        <v>0</v>
      </c>
      <c r="I217" s="20">
        <f t="shared" si="9"/>
        <v>0</v>
      </c>
    </row>
    <row r="218" spans="1:9" x14ac:dyDescent="0.25">
      <c r="A218">
        <f t="shared" si="10"/>
        <v>217</v>
      </c>
      <c r="B218" s="24">
        <v>37937</v>
      </c>
      <c r="C218" s="21">
        <v>1.0547</v>
      </c>
      <c r="D218" s="21">
        <v>1.034</v>
      </c>
      <c r="E218">
        <v>0</v>
      </c>
      <c r="F218">
        <f t="shared" si="11"/>
        <v>0</v>
      </c>
      <c r="G218">
        <f>SUM(E$2:E218)</f>
        <v>0</v>
      </c>
      <c r="H218" s="20">
        <f>SUM(F$2:F218)</f>
        <v>0</v>
      </c>
      <c r="I218" s="20">
        <f t="shared" si="9"/>
        <v>0</v>
      </c>
    </row>
    <row r="219" spans="1:9" x14ac:dyDescent="0.25">
      <c r="A219">
        <f t="shared" si="10"/>
        <v>218</v>
      </c>
      <c r="B219" s="24">
        <v>37938</v>
      </c>
      <c r="C219" s="21">
        <v>1.0533999999999999</v>
      </c>
      <c r="D219" s="21">
        <v>1.0327</v>
      </c>
      <c r="E219">
        <v>0</v>
      </c>
      <c r="F219">
        <f t="shared" si="11"/>
        <v>0</v>
      </c>
      <c r="G219">
        <f>SUM(E$2:E219)</f>
        <v>0</v>
      </c>
      <c r="H219" s="20">
        <f>SUM(F$2:F219)</f>
        <v>0</v>
      </c>
      <c r="I219" s="20">
        <f t="shared" si="9"/>
        <v>0</v>
      </c>
    </row>
    <row r="220" spans="1:9" x14ac:dyDescent="0.25">
      <c r="A220">
        <f t="shared" si="10"/>
        <v>219</v>
      </c>
      <c r="B220" s="24">
        <v>37939</v>
      </c>
      <c r="C220" s="21">
        <v>1.0526</v>
      </c>
      <c r="D220" s="21">
        <v>1.0319</v>
      </c>
      <c r="E220">
        <v>0</v>
      </c>
      <c r="F220">
        <f t="shared" si="11"/>
        <v>0</v>
      </c>
      <c r="G220">
        <f>SUM(E$2:E220)</f>
        <v>0</v>
      </c>
      <c r="H220" s="20">
        <f>SUM(F$2:F220)</f>
        <v>0</v>
      </c>
      <c r="I220" s="20">
        <f t="shared" si="9"/>
        <v>0</v>
      </c>
    </row>
    <row r="221" spans="1:9" x14ac:dyDescent="0.25">
      <c r="A221">
        <f t="shared" si="10"/>
        <v>220</v>
      </c>
      <c r="B221" s="24">
        <v>37942</v>
      </c>
      <c r="C221" s="21">
        <v>1.0535000000000001</v>
      </c>
      <c r="D221" s="21">
        <v>1.0327999999999999</v>
      </c>
      <c r="E221">
        <v>0</v>
      </c>
      <c r="F221">
        <f t="shared" si="11"/>
        <v>0</v>
      </c>
      <c r="G221">
        <f>SUM(E$2:E221)</f>
        <v>0</v>
      </c>
      <c r="H221" s="20">
        <f>SUM(F$2:F221)</f>
        <v>0</v>
      </c>
      <c r="I221" s="20">
        <f t="shared" si="9"/>
        <v>0</v>
      </c>
    </row>
    <row r="222" spans="1:9" x14ac:dyDescent="0.25">
      <c r="A222">
        <f t="shared" si="10"/>
        <v>221</v>
      </c>
      <c r="B222" s="24">
        <v>37943</v>
      </c>
      <c r="C222" s="21">
        <v>1.0524</v>
      </c>
      <c r="D222" s="21">
        <v>1.0317000000000001</v>
      </c>
      <c r="E222">
        <v>0</v>
      </c>
      <c r="F222">
        <f t="shared" si="11"/>
        <v>0</v>
      </c>
      <c r="G222">
        <f>SUM(E$2:E222)</f>
        <v>0</v>
      </c>
      <c r="H222" s="20">
        <f>SUM(F$2:F222)</f>
        <v>0</v>
      </c>
      <c r="I222" s="20">
        <f t="shared" si="9"/>
        <v>0</v>
      </c>
    </row>
    <row r="223" spans="1:9" x14ac:dyDescent="0.25">
      <c r="A223">
        <f t="shared" si="10"/>
        <v>222</v>
      </c>
      <c r="B223" s="24">
        <v>37944</v>
      </c>
      <c r="C223" s="21">
        <v>1.0505</v>
      </c>
      <c r="D223" s="21">
        <v>1.0299</v>
      </c>
      <c r="E223">
        <v>0</v>
      </c>
      <c r="F223">
        <f t="shared" si="11"/>
        <v>0</v>
      </c>
      <c r="G223">
        <f>SUM(E$2:E223)</f>
        <v>0</v>
      </c>
      <c r="H223" s="20">
        <f>SUM(F$2:F223)</f>
        <v>0</v>
      </c>
      <c r="I223" s="20">
        <f t="shared" si="9"/>
        <v>0</v>
      </c>
    </row>
    <row r="224" spans="1:9" x14ac:dyDescent="0.25">
      <c r="A224">
        <f t="shared" si="10"/>
        <v>223</v>
      </c>
      <c r="B224" s="24">
        <v>37945</v>
      </c>
      <c r="C224" s="21">
        <v>1.052</v>
      </c>
      <c r="D224" s="21">
        <v>1.0313000000000001</v>
      </c>
      <c r="E224">
        <v>0</v>
      </c>
      <c r="F224">
        <f t="shared" si="11"/>
        <v>0</v>
      </c>
      <c r="G224">
        <f>SUM(E$2:E224)</f>
        <v>0</v>
      </c>
      <c r="H224" s="20">
        <f>SUM(F$2:F224)</f>
        <v>0</v>
      </c>
      <c r="I224" s="20">
        <f t="shared" si="9"/>
        <v>0</v>
      </c>
    </row>
    <row r="225" spans="1:9" x14ac:dyDescent="0.25">
      <c r="A225">
        <f t="shared" si="10"/>
        <v>224</v>
      </c>
      <c r="B225" s="24">
        <v>37946</v>
      </c>
      <c r="C225" s="21">
        <v>1.0550999999999999</v>
      </c>
      <c r="D225" s="21">
        <v>1.0344</v>
      </c>
      <c r="E225">
        <v>0</v>
      </c>
      <c r="F225">
        <f t="shared" si="11"/>
        <v>0</v>
      </c>
      <c r="G225">
        <f>SUM(E$2:E225)</f>
        <v>0</v>
      </c>
      <c r="H225" s="20">
        <f>SUM(F$2:F225)</f>
        <v>0</v>
      </c>
      <c r="I225" s="20">
        <f t="shared" si="9"/>
        <v>0</v>
      </c>
    </row>
    <row r="226" spans="1:9" x14ac:dyDescent="0.25">
      <c r="A226">
        <f t="shared" si="10"/>
        <v>225</v>
      </c>
      <c r="B226" s="24">
        <v>37949</v>
      </c>
      <c r="C226" s="21">
        <v>1.0532999999999999</v>
      </c>
      <c r="D226" s="21">
        <v>1.0326</v>
      </c>
      <c r="E226">
        <v>0</v>
      </c>
      <c r="F226">
        <f t="shared" si="11"/>
        <v>0</v>
      </c>
      <c r="G226">
        <f>SUM(E$2:E226)</f>
        <v>0</v>
      </c>
      <c r="H226" s="20">
        <f>SUM(F$2:F226)</f>
        <v>0</v>
      </c>
      <c r="I226" s="20">
        <f t="shared" si="9"/>
        <v>0</v>
      </c>
    </row>
    <row r="227" spans="1:9" x14ac:dyDescent="0.25">
      <c r="A227">
        <f t="shared" si="10"/>
        <v>226</v>
      </c>
      <c r="B227" s="24">
        <v>37950</v>
      </c>
      <c r="C227" s="21">
        <v>1.0562</v>
      </c>
      <c r="D227" s="21">
        <v>1.0354000000000001</v>
      </c>
      <c r="E227">
        <v>0</v>
      </c>
      <c r="F227">
        <f t="shared" si="11"/>
        <v>0</v>
      </c>
      <c r="G227">
        <f>SUM(E$2:E227)</f>
        <v>0</v>
      </c>
      <c r="H227" s="20">
        <f>SUM(F$2:F227)</f>
        <v>0</v>
      </c>
      <c r="I227" s="20">
        <f t="shared" si="9"/>
        <v>0</v>
      </c>
    </row>
    <row r="228" spans="1:9" x14ac:dyDescent="0.25">
      <c r="A228">
        <f t="shared" si="10"/>
        <v>227</v>
      </c>
      <c r="B228" s="24">
        <v>37951</v>
      </c>
      <c r="C228" s="21">
        <v>1.0567</v>
      </c>
      <c r="D228" s="21">
        <v>1.0359</v>
      </c>
      <c r="E228">
        <v>0</v>
      </c>
      <c r="F228">
        <f t="shared" si="11"/>
        <v>0</v>
      </c>
      <c r="G228">
        <f>SUM(E$2:E228)</f>
        <v>0</v>
      </c>
      <c r="H228" s="20">
        <f>SUM(F$2:F228)</f>
        <v>0</v>
      </c>
      <c r="I228" s="20">
        <f t="shared" si="9"/>
        <v>0</v>
      </c>
    </row>
    <row r="229" spans="1:9" x14ac:dyDescent="0.25">
      <c r="A229">
        <f t="shared" si="10"/>
        <v>228</v>
      </c>
      <c r="B229" s="24">
        <v>37952</v>
      </c>
      <c r="C229" s="21">
        <v>1.0564</v>
      </c>
      <c r="D229" s="21">
        <v>1.0356000000000001</v>
      </c>
      <c r="E229">
        <v>0</v>
      </c>
      <c r="F229">
        <f t="shared" si="11"/>
        <v>0</v>
      </c>
      <c r="G229">
        <f>SUM(E$2:E229)</f>
        <v>0</v>
      </c>
      <c r="H229" s="20">
        <f>SUM(F$2:F229)</f>
        <v>0</v>
      </c>
      <c r="I229" s="20">
        <f t="shared" si="9"/>
        <v>0</v>
      </c>
    </row>
    <row r="230" spans="1:9" x14ac:dyDescent="0.25">
      <c r="A230">
        <f t="shared" si="10"/>
        <v>229</v>
      </c>
      <c r="B230" s="24">
        <v>37953</v>
      </c>
      <c r="C230" s="21">
        <v>1.0551999999999999</v>
      </c>
      <c r="D230" s="21">
        <v>1.0345</v>
      </c>
      <c r="E230">
        <v>0</v>
      </c>
      <c r="F230">
        <f t="shared" si="11"/>
        <v>0</v>
      </c>
      <c r="G230">
        <f>SUM(E$2:E230)</f>
        <v>0</v>
      </c>
      <c r="H230" s="20">
        <f>SUM(F$2:F230)</f>
        <v>0</v>
      </c>
      <c r="I230" s="20">
        <f t="shared" si="9"/>
        <v>0</v>
      </c>
    </row>
    <row r="231" spans="1:9" x14ac:dyDescent="0.25">
      <c r="A231">
        <f t="shared" si="10"/>
        <v>230</v>
      </c>
      <c r="B231" s="24">
        <v>37956</v>
      </c>
      <c r="C231" s="21">
        <v>1.0562</v>
      </c>
      <c r="D231" s="21">
        <v>1.0354000000000001</v>
      </c>
      <c r="E231">
        <v>0</v>
      </c>
      <c r="F231">
        <f t="shared" si="11"/>
        <v>0</v>
      </c>
      <c r="G231">
        <f>SUM(E$2:E231)</f>
        <v>0</v>
      </c>
      <c r="H231" s="20">
        <f>SUM(F$2:F231)</f>
        <v>0</v>
      </c>
      <c r="I231" s="20">
        <f t="shared" si="9"/>
        <v>0</v>
      </c>
    </row>
    <row r="232" spans="1:9" x14ac:dyDescent="0.25">
      <c r="A232">
        <f t="shared" si="10"/>
        <v>231</v>
      </c>
      <c r="B232" s="24">
        <v>37957</v>
      </c>
      <c r="C232" s="21">
        <v>1.0592999999999999</v>
      </c>
      <c r="D232" s="21">
        <v>1.0385</v>
      </c>
      <c r="E232">
        <v>0</v>
      </c>
      <c r="F232">
        <f t="shared" si="11"/>
        <v>0</v>
      </c>
      <c r="G232">
        <f>SUM(E$2:E232)</f>
        <v>0</v>
      </c>
      <c r="H232" s="20">
        <f>SUM(F$2:F232)</f>
        <v>0</v>
      </c>
      <c r="I232" s="20">
        <f t="shared" si="9"/>
        <v>0</v>
      </c>
    </row>
    <row r="233" spans="1:9" x14ac:dyDescent="0.25">
      <c r="A233">
        <f t="shared" si="10"/>
        <v>232</v>
      </c>
      <c r="B233" s="24">
        <v>37958</v>
      </c>
      <c r="C233" s="21">
        <v>1.0592999999999999</v>
      </c>
      <c r="D233" s="21">
        <v>1.0385</v>
      </c>
      <c r="E233">
        <v>0</v>
      </c>
      <c r="F233">
        <f t="shared" si="11"/>
        <v>0</v>
      </c>
      <c r="G233">
        <f>SUM(E$2:E233)</f>
        <v>0</v>
      </c>
      <c r="H233" s="20">
        <f>SUM(F$2:F233)</f>
        <v>0</v>
      </c>
      <c r="I233" s="20">
        <f t="shared" si="9"/>
        <v>0</v>
      </c>
    </row>
    <row r="234" spans="1:9" x14ac:dyDescent="0.25">
      <c r="A234">
        <f t="shared" si="10"/>
        <v>233</v>
      </c>
      <c r="B234" s="24">
        <v>37959</v>
      </c>
      <c r="C234" s="21">
        <v>1.0596000000000001</v>
      </c>
      <c r="D234" s="21">
        <v>1.0387999999999999</v>
      </c>
      <c r="E234">
        <v>0</v>
      </c>
      <c r="F234">
        <f t="shared" si="11"/>
        <v>0</v>
      </c>
      <c r="G234">
        <f>SUM(E$2:E234)</f>
        <v>0</v>
      </c>
      <c r="H234" s="20">
        <f>SUM(F$2:F234)</f>
        <v>0</v>
      </c>
      <c r="I234" s="20">
        <f t="shared" si="9"/>
        <v>0</v>
      </c>
    </row>
    <row r="235" spans="1:9" x14ac:dyDescent="0.25">
      <c r="A235">
        <f t="shared" si="10"/>
        <v>234</v>
      </c>
      <c r="B235" s="24">
        <v>37960</v>
      </c>
      <c r="C235" s="21">
        <v>1.0601</v>
      </c>
      <c r="D235" s="21">
        <v>1.0392999999999999</v>
      </c>
      <c r="E235">
        <v>0</v>
      </c>
      <c r="F235">
        <f t="shared" si="11"/>
        <v>0</v>
      </c>
      <c r="G235">
        <f>SUM(E$2:E235)</f>
        <v>0</v>
      </c>
      <c r="H235" s="20">
        <f>SUM(F$2:F235)</f>
        <v>0</v>
      </c>
      <c r="I235" s="20">
        <f t="shared" si="9"/>
        <v>0</v>
      </c>
    </row>
    <row r="236" spans="1:9" x14ac:dyDescent="0.25">
      <c r="A236">
        <f t="shared" si="10"/>
        <v>235</v>
      </c>
      <c r="B236" s="24">
        <v>37963</v>
      </c>
      <c r="C236" s="21">
        <v>1.0606</v>
      </c>
      <c r="D236" s="21">
        <v>1.0398000000000001</v>
      </c>
      <c r="E236">
        <v>0</v>
      </c>
      <c r="F236">
        <f t="shared" si="11"/>
        <v>0</v>
      </c>
      <c r="G236">
        <f>SUM(E$2:E236)</f>
        <v>0</v>
      </c>
      <c r="H236" s="20">
        <f>SUM(F$2:F236)</f>
        <v>0</v>
      </c>
      <c r="I236" s="20">
        <f t="shared" si="9"/>
        <v>0</v>
      </c>
    </row>
    <row r="237" spans="1:9" x14ac:dyDescent="0.25">
      <c r="A237">
        <f t="shared" si="10"/>
        <v>236</v>
      </c>
      <c r="B237" s="24">
        <v>37964</v>
      </c>
      <c r="C237" s="21">
        <v>1.0588</v>
      </c>
      <c r="D237" s="21">
        <v>1.038</v>
      </c>
      <c r="E237">
        <v>0</v>
      </c>
      <c r="F237">
        <f t="shared" si="11"/>
        <v>0</v>
      </c>
      <c r="G237">
        <f>SUM(E$2:E237)</f>
        <v>0</v>
      </c>
      <c r="H237" s="20">
        <f>SUM(F$2:F237)</f>
        <v>0</v>
      </c>
      <c r="I237" s="20">
        <f t="shared" si="9"/>
        <v>0</v>
      </c>
    </row>
    <row r="238" spans="1:9" x14ac:dyDescent="0.25">
      <c r="A238">
        <f t="shared" si="10"/>
        <v>237</v>
      </c>
      <c r="B238" s="24">
        <v>37965</v>
      </c>
      <c r="C238" s="21">
        <v>1.0595000000000001</v>
      </c>
      <c r="D238" s="21">
        <v>1.0387</v>
      </c>
      <c r="E238">
        <v>0</v>
      </c>
      <c r="F238">
        <f t="shared" si="11"/>
        <v>0</v>
      </c>
      <c r="G238">
        <f>SUM(E$2:E238)</f>
        <v>0</v>
      </c>
      <c r="H238" s="20">
        <f>SUM(F$2:F238)</f>
        <v>0</v>
      </c>
      <c r="I238" s="20">
        <f t="shared" si="9"/>
        <v>0</v>
      </c>
    </row>
    <row r="239" spans="1:9" x14ac:dyDescent="0.25">
      <c r="A239">
        <f t="shared" si="10"/>
        <v>238</v>
      </c>
      <c r="B239" s="24">
        <v>37966</v>
      </c>
      <c r="C239" s="21">
        <v>1.0625</v>
      </c>
      <c r="D239" s="21">
        <v>1.0416000000000001</v>
      </c>
      <c r="E239">
        <v>0</v>
      </c>
      <c r="F239">
        <f t="shared" si="11"/>
        <v>0</v>
      </c>
      <c r="G239">
        <f>SUM(E$2:E239)</f>
        <v>0</v>
      </c>
      <c r="H239" s="20">
        <f>SUM(F$2:F239)</f>
        <v>0</v>
      </c>
      <c r="I239" s="20">
        <f t="shared" si="9"/>
        <v>0</v>
      </c>
    </row>
    <row r="240" spans="1:9" x14ac:dyDescent="0.25">
      <c r="A240">
        <f t="shared" si="10"/>
        <v>239</v>
      </c>
      <c r="B240" s="24">
        <v>37967</v>
      </c>
      <c r="C240" s="21">
        <v>1.0640000000000001</v>
      </c>
      <c r="D240" s="21">
        <v>1.0430999999999999</v>
      </c>
      <c r="E240">
        <v>0</v>
      </c>
      <c r="F240">
        <f t="shared" si="11"/>
        <v>0</v>
      </c>
      <c r="G240">
        <f>SUM(E$2:E240)</f>
        <v>0</v>
      </c>
      <c r="H240" s="20">
        <f>SUM(F$2:F240)</f>
        <v>0</v>
      </c>
      <c r="I240" s="20">
        <f t="shared" si="9"/>
        <v>0</v>
      </c>
    </row>
    <row r="241" spans="1:9" x14ac:dyDescent="0.25">
      <c r="A241">
        <f t="shared" si="10"/>
        <v>240</v>
      </c>
      <c r="B241" s="24">
        <v>37970</v>
      </c>
      <c r="C241" s="21">
        <v>1.0631999999999999</v>
      </c>
      <c r="D241" s="21">
        <v>1.0423</v>
      </c>
      <c r="E241">
        <v>0</v>
      </c>
      <c r="F241">
        <f t="shared" si="11"/>
        <v>0</v>
      </c>
      <c r="G241">
        <f>SUM(E$2:E241)</f>
        <v>0</v>
      </c>
      <c r="H241" s="20">
        <f>SUM(F$2:F241)</f>
        <v>0</v>
      </c>
      <c r="I241" s="20">
        <f t="shared" si="9"/>
        <v>0</v>
      </c>
    </row>
    <row r="242" spans="1:9" x14ac:dyDescent="0.25">
      <c r="A242">
        <f t="shared" si="10"/>
        <v>241</v>
      </c>
      <c r="B242" s="24">
        <v>37971</v>
      </c>
      <c r="C242" s="21">
        <v>1.0643</v>
      </c>
      <c r="D242" s="21">
        <v>1.0434000000000001</v>
      </c>
      <c r="E242">
        <v>0</v>
      </c>
      <c r="F242">
        <f t="shared" si="11"/>
        <v>0</v>
      </c>
      <c r="G242">
        <f>SUM(E$2:E242)</f>
        <v>0</v>
      </c>
      <c r="H242" s="20">
        <f>SUM(F$2:F242)</f>
        <v>0</v>
      </c>
      <c r="I242" s="20">
        <f t="shared" si="9"/>
        <v>0</v>
      </c>
    </row>
    <row r="243" spans="1:9" x14ac:dyDescent="0.25">
      <c r="A243">
        <f t="shared" si="10"/>
        <v>242</v>
      </c>
      <c r="B243" s="24">
        <v>37972</v>
      </c>
      <c r="C243" s="21">
        <v>1.0637000000000001</v>
      </c>
      <c r="D243" s="21">
        <v>1.0427999999999999</v>
      </c>
      <c r="E243">
        <v>0</v>
      </c>
      <c r="F243">
        <f t="shared" si="11"/>
        <v>0</v>
      </c>
      <c r="G243">
        <f>SUM(E$2:E243)</f>
        <v>0</v>
      </c>
      <c r="H243" s="20">
        <f>SUM(F$2:F243)</f>
        <v>0</v>
      </c>
      <c r="I243" s="20">
        <f t="shared" si="9"/>
        <v>0</v>
      </c>
    </row>
    <row r="244" spans="1:9" x14ac:dyDescent="0.25">
      <c r="A244">
        <f t="shared" si="10"/>
        <v>243</v>
      </c>
      <c r="B244" s="24">
        <v>37973</v>
      </c>
      <c r="C244" s="21">
        <v>1.0610999999999999</v>
      </c>
      <c r="D244" s="21">
        <v>1.0402</v>
      </c>
      <c r="E244">
        <v>0</v>
      </c>
      <c r="F244">
        <f t="shared" si="11"/>
        <v>0</v>
      </c>
      <c r="G244">
        <f>SUM(E$2:E244)</f>
        <v>0</v>
      </c>
      <c r="H244" s="20">
        <f>SUM(F$2:F244)</f>
        <v>0</v>
      </c>
      <c r="I244" s="20">
        <f t="shared" si="9"/>
        <v>0</v>
      </c>
    </row>
    <row r="245" spans="1:9" x14ac:dyDescent="0.25">
      <c r="A245">
        <f t="shared" si="10"/>
        <v>244</v>
      </c>
      <c r="B245" s="24">
        <v>37974</v>
      </c>
      <c r="C245" s="21">
        <v>1.0626</v>
      </c>
      <c r="D245" s="21">
        <v>1.0417000000000001</v>
      </c>
      <c r="E245">
        <v>0</v>
      </c>
      <c r="F245">
        <f t="shared" si="11"/>
        <v>0</v>
      </c>
      <c r="G245">
        <f>SUM(E$2:E245)</f>
        <v>0</v>
      </c>
      <c r="H245" s="20">
        <f>SUM(F$2:F245)</f>
        <v>0</v>
      </c>
      <c r="I245" s="20">
        <f t="shared" si="9"/>
        <v>0</v>
      </c>
    </row>
    <row r="246" spans="1:9" x14ac:dyDescent="0.25">
      <c r="A246">
        <f t="shared" si="10"/>
        <v>245</v>
      </c>
      <c r="B246" s="24">
        <v>37977</v>
      </c>
      <c r="C246" s="21">
        <v>1.0629</v>
      </c>
      <c r="D246" s="21">
        <v>1.042</v>
      </c>
      <c r="E246">
        <v>0</v>
      </c>
      <c r="F246">
        <f t="shared" si="11"/>
        <v>0</v>
      </c>
      <c r="G246">
        <f>SUM(E$2:E246)</f>
        <v>0</v>
      </c>
      <c r="H246" s="20">
        <f>SUM(F$2:F246)</f>
        <v>0</v>
      </c>
      <c r="I246" s="20">
        <f t="shared" si="9"/>
        <v>0</v>
      </c>
    </row>
    <row r="247" spans="1:9" x14ac:dyDescent="0.25">
      <c r="A247">
        <f t="shared" si="10"/>
        <v>246</v>
      </c>
      <c r="B247" s="24">
        <v>37978</v>
      </c>
      <c r="C247" s="21">
        <v>1.0678000000000001</v>
      </c>
      <c r="D247" s="21">
        <v>1.0468</v>
      </c>
      <c r="E247">
        <v>0</v>
      </c>
      <c r="F247">
        <f t="shared" si="11"/>
        <v>0</v>
      </c>
      <c r="G247">
        <f>SUM(E$2:E247)</f>
        <v>0</v>
      </c>
      <c r="H247" s="20">
        <f>SUM(F$2:F247)</f>
        <v>0</v>
      </c>
      <c r="I247" s="20">
        <f t="shared" si="9"/>
        <v>0</v>
      </c>
    </row>
    <row r="248" spans="1:9" x14ac:dyDescent="0.25">
      <c r="A248">
        <f t="shared" si="10"/>
        <v>247</v>
      </c>
      <c r="B248" s="24">
        <v>37979</v>
      </c>
      <c r="C248" s="21">
        <v>1.0711999999999999</v>
      </c>
      <c r="D248" s="21">
        <v>1.0501</v>
      </c>
      <c r="E248">
        <v>0</v>
      </c>
      <c r="F248">
        <f t="shared" si="11"/>
        <v>0</v>
      </c>
      <c r="G248">
        <f>SUM(E$2:E248)</f>
        <v>0</v>
      </c>
      <c r="H248" s="20">
        <f>SUM(F$2:F248)</f>
        <v>0</v>
      </c>
      <c r="I248" s="20">
        <f t="shared" si="9"/>
        <v>0</v>
      </c>
    </row>
    <row r="249" spans="1:9" x14ac:dyDescent="0.25">
      <c r="A249">
        <f t="shared" si="10"/>
        <v>248</v>
      </c>
      <c r="B249" s="24">
        <v>37980</v>
      </c>
      <c r="C249" s="21">
        <v>1.0750999999999999</v>
      </c>
      <c r="D249" s="21">
        <v>1.054</v>
      </c>
      <c r="E249">
        <v>0</v>
      </c>
      <c r="F249">
        <f t="shared" si="11"/>
        <v>0</v>
      </c>
      <c r="G249">
        <f>SUM(E$2:E249)</f>
        <v>0</v>
      </c>
      <c r="H249" s="20">
        <f>SUM(F$2:F249)</f>
        <v>0</v>
      </c>
      <c r="I249" s="20">
        <f t="shared" si="9"/>
        <v>0</v>
      </c>
    </row>
    <row r="250" spans="1:9" x14ac:dyDescent="0.25">
      <c r="A250">
        <f t="shared" si="10"/>
        <v>249</v>
      </c>
      <c r="B250" s="24">
        <v>37981</v>
      </c>
      <c r="C250" s="21">
        <v>1.0773999999999999</v>
      </c>
      <c r="D250" s="21">
        <v>1.0562</v>
      </c>
      <c r="E250">
        <v>0</v>
      </c>
      <c r="F250">
        <f t="shared" si="11"/>
        <v>0</v>
      </c>
      <c r="G250">
        <f>SUM(E$2:E250)</f>
        <v>0</v>
      </c>
      <c r="H250" s="20">
        <f>SUM(F$2:F250)</f>
        <v>0</v>
      </c>
      <c r="I250" s="20">
        <f t="shared" si="9"/>
        <v>0</v>
      </c>
    </row>
    <row r="251" spans="1:9" x14ac:dyDescent="0.25">
      <c r="A251">
        <f t="shared" si="10"/>
        <v>250</v>
      </c>
      <c r="B251" s="24">
        <v>37984</v>
      </c>
      <c r="C251" s="21">
        <v>1.0792999999999999</v>
      </c>
      <c r="D251" s="21">
        <v>1.0581</v>
      </c>
      <c r="E251">
        <v>0</v>
      </c>
      <c r="F251">
        <f t="shared" si="11"/>
        <v>0</v>
      </c>
      <c r="G251">
        <f>SUM(E$2:E251)</f>
        <v>0</v>
      </c>
      <c r="H251" s="20">
        <f>SUM(F$2:F251)</f>
        <v>0</v>
      </c>
      <c r="I251" s="20">
        <f t="shared" si="9"/>
        <v>0</v>
      </c>
    </row>
    <row r="252" spans="1:9" x14ac:dyDescent="0.25">
      <c r="A252">
        <f t="shared" si="10"/>
        <v>251</v>
      </c>
      <c r="B252" s="24">
        <v>37985</v>
      </c>
      <c r="C252" s="21">
        <v>1.0795999999999999</v>
      </c>
      <c r="D252" s="21">
        <v>1.0584</v>
      </c>
      <c r="E252">
        <v>0</v>
      </c>
      <c r="F252">
        <f t="shared" si="11"/>
        <v>0</v>
      </c>
      <c r="G252">
        <f>SUM(E$2:E252)</f>
        <v>0</v>
      </c>
      <c r="H252" s="20">
        <f>SUM(F$2:F252)</f>
        <v>0</v>
      </c>
      <c r="I252" s="20">
        <f t="shared" si="9"/>
        <v>0</v>
      </c>
    </row>
    <row r="253" spans="1:9" x14ac:dyDescent="0.25">
      <c r="A253">
        <f t="shared" si="10"/>
        <v>252</v>
      </c>
      <c r="B253" s="24">
        <v>37986</v>
      </c>
      <c r="C253" s="21">
        <v>1.081</v>
      </c>
      <c r="D253" s="21">
        <v>1.0598000000000001</v>
      </c>
      <c r="E253">
        <v>0</v>
      </c>
      <c r="F253">
        <f t="shared" si="11"/>
        <v>0</v>
      </c>
      <c r="G253">
        <f>SUM(E$2:E253)</f>
        <v>0</v>
      </c>
      <c r="H253" s="20">
        <f>SUM(F$2:F253)</f>
        <v>0</v>
      </c>
      <c r="I253" s="20">
        <f t="shared" si="9"/>
        <v>0</v>
      </c>
    </row>
    <row r="254" spans="1:9" x14ac:dyDescent="0.25">
      <c r="A254">
        <f t="shared" si="10"/>
        <v>253</v>
      </c>
      <c r="B254" s="24">
        <v>37991</v>
      </c>
      <c r="C254" s="21">
        <v>1.0815999999999999</v>
      </c>
      <c r="D254" s="21">
        <v>1.0603</v>
      </c>
      <c r="E254">
        <v>0</v>
      </c>
      <c r="F254">
        <f t="shared" si="11"/>
        <v>0</v>
      </c>
      <c r="G254">
        <f>SUM(E$2:E254)</f>
        <v>0</v>
      </c>
      <c r="H254" s="20">
        <f>SUM(F$2:F254)</f>
        <v>0</v>
      </c>
      <c r="I254" s="20">
        <f t="shared" si="9"/>
        <v>0</v>
      </c>
    </row>
    <row r="255" spans="1:9" x14ac:dyDescent="0.25">
      <c r="A255">
        <f t="shared" si="10"/>
        <v>254</v>
      </c>
      <c r="B255" s="24">
        <v>37992</v>
      </c>
      <c r="C255" s="21">
        <v>1.0894999999999999</v>
      </c>
      <c r="D255" s="21">
        <v>1.0681</v>
      </c>
      <c r="E255">
        <v>0</v>
      </c>
      <c r="F255">
        <f t="shared" si="11"/>
        <v>0</v>
      </c>
      <c r="G255">
        <f>SUM(E$2:E255)</f>
        <v>0</v>
      </c>
      <c r="H255" s="20">
        <f>SUM(F$2:F255)</f>
        <v>0</v>
      </c>
      <c r="I255" s="20">
        <f t="shared" si="9"/>
        <v>0</v>
      </c>
    </row>
    <row r="256" spans="1:9" x14ac:dyDescent="0.25">
      <c r="A256">
        <f t="shared" si="10"/>
        <v>255</v>
      </c>
      <c r="B256" s="24">
        <v>37993</v>
      </c>
      <c r="C256" s="21">
        <v>1.0921000000000001</v>
      </c>
      <c r="D256" s="21">
        <v>1.0706</v>
      </c>
      <c r="E256">
        <v>0</v>
      </c>
      <c r="F256">
        <f t="shared" si="11"/>
        <v>0</v>
      </c>
      <c r="G256">
        <f>SUM(E$2:E256)</f>
        <v>0</v>
      </c>
      <c r="H256" s="20">
        <f>SUM(F$2:F256)</f>
        <v>0</v>
      </c>
      <c r="I256" s="20">
        <f t="shared" si="9"/>
        <v>0</v>
      </c>
    </row>
    <row r="257" spans="1:9" x14ac:dyDescent="0.25">
      <c r="A257">
        <f t="shared" si="10"/>
        <v>256</v>
      </c>
      <c r="B257" s="24">
        <v>37994</v>
      </c>
      <c r="C257" s="21">
        <v>1.0929</v>
      </c>
      <c r="D257" s="21">
        <v>1.0713999999999999</v>
      </c>
      <c r="E257">
        <v>0</v>
      </c>
      <c r="F257">
        <f t="shared" si="11"/>
        <v>0</v>
      </c>
      <c r="G257">
        <f>SUM(E$2:E257)</f>
        <v>0</v>
      </c>
      <c r="H257" s="20">
        <f>SUM(F$2:F257)</f>
        <v>0</v>
      </c>
      <c r="I257" s="20">
        <f t="shared" si="9"/>
        <v>0</v>
      </c>
    </row>
    <row r="258" spans="1:9" x14ac:dyDescent="0.25">
      <c r="A258">
        <f t="shared" si="10"/>
        <v>257</v>
      </c>
      <c r="B258" s="24">
        <v>37995</v>
      </c>
      <c r="C258" s="21">
        <v>1.0952</v>
      </c>
      <c r="D258" s="21">
        <v>1.0737000000000001</v>
      </c>
      <c r="E258">
        <v>0</v>
      </c>
      <c r="F258">
        <f t="shared" si="11"/>
        <v>0</v>
      </c>
      <c r="G258">
        <f>SUM(E$2:E258)</f>
        <v>0</v>
      </c>
      <c r="H258" s="20">
        <f>SUM(F$2:F258)</f>
        <v>0</v>
      </c>
      <c r="I258" s="20">
        <f t="shared" ref="I258:I321" si="12">H258*D258</f>
        <v>0</v>
      </c>
    </row>
    <row r="259" spans="1:9" x14ac:dyDescent="0.25">
      <c r="A259">
        <f t="shared" ref="A259:A322" si="13">ROW()-1</f>
        <v>258</v>
      </c>
      <c r="B259" s="24">
        <v>37998</v>
      </c>
      <c r="C259" s="21">
        <v>1.0896999999999999</v>
      </c>
      <c r="D259" s="21">
        <v>1.0683</v>
      </c>
      <c r="E259">
        <v>0</v>
      </c>
      <c r="F259">
        <f t="shared" ref="F259:F322" si="14">E259/C259</f>
        <v>0</v>
      </c>
      <c r="G259">
        <f>SUM(E$2:E259)</f>
        <v>0</v>
      </c>
      <c r="H259" s="20">
        <f>SUM(F$2:F259)</f>
        <v>0</v>
      </c>
      <c r="I259" s="20">
        <f t="shared" si="12"/>
        <v>0</v>
      </c>
    </row>
    <row r="260" spans="1:9" x14ac:dyDescent="0.25">
      <c r="A260">
        <f t="shared" si="13"/>
        <v>259</v>
      </c>
      <c r="B260" s="24">
        <v>37999</v>
      </c>
      <c r="C260" s="21">
        <v>1.0959000000000001</v>
      </c>
      <c r="D260" s="21">
        <v>1.0744</v>
      </c>
      <c r="E260">
        <v>0</v>
      </c>
      <c r="F260">
        <f t="shared" si="14"/>
        <v>0</v>
      </c>
      <c r="G260">
        <f>SUM(E$2:E260)</f>
        <v>0</v>
      </c>
      <c r="H260" s="20">
        <f>SUM(F$2:F260)</f>
        <v>0</v>
      </c>
      <c r="I260" s="20">
        <f t="shared" si="12"/>
        <v>0</v>
      </c>
    </row>
    <row r="261" spans="1:9" x14ac:dyDescent="0.25">
      <c r="A261">
        <f t="shared" si="13"/>
        <v>260</v>
      </c>
      <c r="B261" s="24">
        <v>38000</v>
      </c>
      <c r="C261" s="21">
        <v>1.0938000000000001</v>
      </c>
      <c r="D261" s="21">
        <v>1.0723</v>
      </c>
      <c r="E261">
        <v>0</v>
      </c>
      <c r="F261">
        <f t="shared" si="14"/>
        <v>0</v>
      </c>
      <c r="G261">
        <f>SUM(E$2:E261)</f>
        <v>0</v>
      </c>
      <c r="H261" s="20">
        <f>SUM(F$2:F261)</f>
        <v>0</v>
      </c>
      <c r="I261" s="20">
        <f t="shared" si="12"/>
        <v>0</v>
      </c>
    </row>
    <row r="262" spans="1:9" x14ac:dyDescent="0.25">
      <c r="A262">
        <f t="shared" si="13"/>
        <v>261</v>
      </c>
      <c r="B262" s="24">
        <v>38001</v>
      </c>
      <c r="C262" s="21">
        <v>1.0901000000000001</v>
      </c>
      <c r="D262" s="21">
        <v>1.0687</v>
      </c>
      <c r="E262">
        <v>0</v>
      </c>
      <c r="F262">
        <f t="shared" si="14"/>
        <v>0</v>
      </c>
      <c r="G262">
        <f>SUM(E$2:E262)</f>
        <v>0</v>
      </c>
      <c r="H262" s="20">
        <f>SUM(F$2:F262)</f>
        <v>0</v>
      </c>
      <c r="I262" s="20">
        <f t="shared" si="12"/>
        <v>0</v>
      </c>
    </row>
    <row r="263" spans="1:9" x14ac:dyDescent="0.25">
      <c r="A263">
        <f t="shared" si="13"/>
        <v>262</v>
      </c>
      <c r="B263" s="24">
        <v>38002</v>
      </c>
      <c r="C263" s="21">
        <v>1.0887</v>
      </c>
      <c r="D263" s="21">
        <v>1.0672999999999999</v>
      </c>
      <c r="E263">
        <v>0</v>
      </c>
      <c r="F263">
        <f t="shared" si="14"/>
        <v>0</v>
      </c>
      <c r="G263">
        <f>SUM(E$2:E263)</f>
        <v>0</v>
      </c>
      <c r="H263" s="20">
        <f>SUM(F$2:F263)</f>
        <v>0</v>
      </c>
      <c r="I263" s="20">
        <f t="shared" si="12"/>
        <v>0</v>
      </c>
    </row>
    <row r="264" spans="1:9" x14ac:dyDescent="0.25">
      <c r="A264">
        <f t="shared" si="13"/>
        <v>263</v>
      </c>
      <c r="B264" s="24">
        <v>38003</v>
      </c>
      <c r="C264" s="21">
        <v>1.0911999999999999</v>
      </c>
      <c r="D264" s="21">
        <v>1.0698000000000001</v>
      </c>
      <c r="E264">
        <v>0</v>
      </c>
      <c r="F264">
        <f t="shared" si="14"/>
        <v>0</v>
      </c>
      <c r="G264">
        <f>SUM(E$2:E264)</f>
        <v>0</v>
      </c>
      <c r="H264" s="20">
        <f>SUM(F$2:F264)</f>
        <v>0</v>
      </c>
      <c r="I264" s="20">
        <f t="shared" si="12"/>
        <v>0</v>
      </c>
    </row>
    <row r="265" spans="1:9" x14ac:dyDescent="0.25">
      <c r="A265">
        <f t="shared" si="13"/>
        <v>264</v>
      </c>
      <c r="B265" s="24">
        <v>38004</v>
      </c>
      <c r="C265" s="21">
        <v>1.0911999999999999</v>
      </c>
      <c r="D265" s="21">
        <v>1.0698000000000001</v>
      </c>
      <c r="E265">
        <v>0</v>
      </c>
      <c r="F265">
        <f t="shared" si="14"/>
        <v>0</v>
      </c>
      <c r="G265">
        <f>SUM(E$2:E265)</f>
        <v>0</v>
      </c>
      <c r="H265" s="20">
        <f>SUM(F$2:F265)</f>
        <v>0</v>
      </c>
      <c r="I265" s="20">
        <f t="shared" si="12"/>
        <v>0</v>
      </c>
    </row>
    <row r="266" spans="1:9" x14ac:dyDescent="0.25">
      <c r="A266">
        <f t="shared" si="13"/>
        <v>265</v>
      </c>
      <c r="B266" s="24">
        <v>38005</v>
      </c>
      <c r="C266" s="21">
        <v>1.0911999999999999</v>
      </c>
      <c r="D266" s="21">
        <v>1.0698000000000001</v>
      </c>
      <c r="E266">
        <v>0</v>
      </c>
      <c r="F266">
        <f t="shared" si="14"/>
        <v>0</v>
      </c>
      <c r="G266">
        <f>SUM(E$2:E266)</f>
        <v>0</v>
      </c>
      <c r="H266" s="20">
        <f>SUM(F$2:F266)</f>
        <v>0</v>
      </c>
      <c r="I266" s="20">
        <f t="shared" si="12"/>
        <v>0</v>
      </c>
    </row>
    <row r="267" spans="1:9" x14ac:dyDescent="0.25">
      <c r="A267">
        <f t="shared" si="13"/>
        <v>266</v>
      </c>
      <c r="B267" s="24">
        <v>38006</v>
      </c>
      <c r="C267" s="21">
        <v>1.0911999999999999</v>
      </c>
      <c r="D267" s="21">
        <v>1.0698000000000001</v>
      </c>
      <c r="E267">
        <v>0</v>
      </c>
      <c r="F267">
        <f t="shared" si="14"/>
        <v>0</v>
      </c>
      <c r="G267">
        <f>SUM(E$2:E267)</f>
        <v>0</v>
      </c>
      <c r="H267" s="20">
        <f>SUM(F$2:F267)</f>
        <v>0</v>
      </c>
      <c r="I267" s="20">
        <f t="shared" si="12"/>
        <v>0</v>
      </c>
    </row>
    <row r="268" spans="1:9" x14ac:dyDescent="0.25">
      <c r="A268">
        <f t="shared" si="13"/>
        <v>267</v>
      </c>
      <c r="B268" s="24">
        <v>38007</v>
      </c>
      <c r="C268" s="21">
        <v>1.0912999999999999</v>
      </c>
      <c r="D268" s="21">
        <v>1.0699000000000001</v>
      </c>
      <c r="E268">
        <v>0</v>
      </c>
      <c r="F268">
        <f t="shared" si="14"/>
        <v>0</v>
      </c>
      <c r="G268">
        <f>SUM(E$2:E268)</f>
        <v>0</v>
      </c>
      <c r="H268" s="20">
        <f>SUM(F$2:F268)</f>
        <v>0</v>
      </c>
      <c r="I268" s="20">
        <f t="shared" si="12"/>
        <v>0</v>
      </c>
    </row>
    <row r="269" spans="1:9" x14ac:dyDescent="0.25">
      <c r="A269">
        <f t="shared" si="13"/>
        <v>268</v>
      </c>
      <c r="B269" s="24">
        <v>38015</v>
      </c>
      <c r="C269" s="21">
        <v>1.0911999999999999</v>
      </c>
      <c r="D269" s="21">
        <v>1.0698000000000001</v>
      </c>
      <c r="E269">
        <v>0</v>
      </c>
      <c r="F269">
        <f t="shared" si="14"/>
        <v>0</v>
      </c>
      <c r="G269">
        <f>SUM(E$2:E269)</f>
        <v>0</v>
      </c>
      <c r="H269" s="20">
        <f>SUM(F$2:F269)</f>
        <v>0</v>
      </c>
      <c r="I269" s="20">
        <f t="shared" si="12"/>
        <v>0</v>
      </c>
    </row>
    <row r="270" spans="1:9" x14ac:dyDescent="0.25">
      <c r="A270">
        <f t="shared" si="13"/>
        <v>269</v>
      </c>
      <c r="B270" s="24">
        <v>38016</v>
      </c>
      <c r="C270" s="21">
        <v>1.0943000000000001</v>
      </c>
      <c r="D270" s="21">
        <v>1.0728</v>
      </c>
      <c r="E270">
        <v>0</v>
      </c>
      <c r="F270">
        <f t="shared" si="14"/>
        <v>0</v>
      </c>
      <c r="G270">
        <f>SUM(E$2:E270)</f>
        <v>0</v>
      </c>
      <c r="H270" s="20">
        <f>SUM(F$2:F270)</f>
        <v>0</v>
      </c>
      <c r="I270" s="20">
        <f t="shared" si="12"/>
        <v>0</v>
      </c>
    </row>
    <row r="271" spans="1:9" x14ac:dyDescent="0.25">
      <c r="A271">
        <f t="shared" si="13"/>
        <v>270</v>
      </c>
      <c r="B271" s="24">
        <v>38019</v>
      </c>
      <c r="C271" s="21">
        <v>1.0891</v>
      </c>
      <c r="D271" s="21">
        <v>1.0677000000000001</v>
      </c>
      <c r="E271">
        <v>0</v>
      </c>
      <c r="F271">
        <f t="shared" si="14"/>
        <v>0</v>
      </c>
      <c r="G271">
        <f>SUM(E$2:E271)</f>
        <v>0</v>
      </c>
      <c r="H271" s="20">
        <f>SUM(F$2:F271)</f>
        <v>0</v>
      </c>
      <c r="I271" s="20">
        <f t="shared" si="12"/>
        <v>0</v>
      </c>
    </row>
    <row r="272" spans="1:9" x14ac:dyDescent="0.25">
      <c r="A272">
        <f t="shared" si="13"/>
        <v>271</v>
      </c>
      <c r="B272" s="24">
        <v>38020</v>
      </c>
      <c r="C272" s="21">
        <v>1.0948</v>
      </c>
      <c r="D272" s="21">
        <v>1.0732999999999999</v>
      </c>
      <c r="E272">
        <v>0</v>
      </c>
      <c r="F272">
        <f t="shared" si="14"/>
        <v>0</v>
      </c>
      <c r="G272">
        <f>SUM(E$2:E272)</f>
        <v>0</v>
      </c>
      <c r="H272" s="20">
        <f>SUM(F$2:F272)</f>
        <v>0</v>
      </c>
      <c r="I272" s="20">
        <f t="shared" si="12"/>
        <v>0</v>
      </c>
    </row>
    <row r="273" spans="1:9" x14ac:dyDescent="0.25">
      <c r="A273">
        <f t="shared" si="13"/>
        <v>272</v>
      </c>
      <c r="B273" s="24">
        <v>38021</v>
      </c>
      <c r="C273" s="21">
        <v>1.0959000000000001</v>
      </c>
      <c r="D273" s="21">
        <v>1.0744</v>
      </c>
      <c r="E273">
        <v>0</v>
      </c>
      <c r="F273">
        <f t="shared" si="14"/>
        <v>0</v>
      </c>
      <c r="G273">
        <f>SUM(E$2:E273)</f>
        <v>0</v>
      </c>
      <c r="H273" s="20">
        <f>SUM(F$2:F273)</f>
        <v>0</v>
      </c>
      <c r="I273" s="20">
        <f t="shared" si="12"/>
        <v>0</v>
      </c>
    </row>
    <row r="274" spans="1:9" x14ac:dyDescent="0.25">
      <c r="A274">
        <f t="shared" si="13"/>
        <v>273</v>
      </c>
      <c r="B274" s="24">
        <v>38022</v>
      </c>
      <c r="C274" s="21">
        <v>1.1000000000000001</v>
      </c>
      <c r="D274" s="21">
        <v>1.0784</v>
      </c>
      <c r="E274">
        <v>0</v>
      </c>
      <c r="F274">
        <f t="shared" si="14"/>
        <v>0</v>
      </c>
      <c r="G274">
        <f>SUM(E$2:E274)</f>
        <v>0</v>
      </c>
      <c r="H274" s="20">
        <f>SUM(F$2:F274)</f>
        <v>0</v>
      </c>
      <c r="I274" s="20">
        <f t="shared" si="12"/>
        <v>0</v>
      </c>
    </row>
    <row r="275" spans="1:9" x14ac:dyDescent="0.25">
      <c r="A275">
        <f t="shared" si="13"/>
        <v>274</v>
      </c>
      <c r="B275" s="24">
        <v>38023</v>
      </c>
      <c r="C275" s="21">
        <v>1.1014999999999999</v>
      </c>
      <c r="D275" s="21">
        <v>1.0799000000000001</v>
      </c>
      <c r="E275">
        <v>0</v>
      </c>
      <c r="F275">
        <f t="shared" si="14"/>
        <v>0</v>
      </c>
      <c r="G275">
        <f>SUM(E$2:E275)</f>
        <v>0</v>
      </c>
      <c r="H275" s="20">
        <f>SUM(F$2:F275)</f>
        <v>0</v>
      </c>
      <c r="I275" s="20">
        <f t="shared" si="12"/>
        <v>0</v>
      </c>
    </row>
    <row r="276" spans="1:9" x14ac:dyDescent="0.25">
      <c r="A276">
        <f t="shared" si="13"/>
        <v>275</v>
      </c>
      <c r="B276" s="24">
        <v>38026</v>
      </c>
      <c r="C276" s="21">
        <v>1.1001000000000001</v>
      </c>
      <c r="D276" s="21">
        <v>1.0785</v>
      </c>
      <c r="E276">
        <v>0</v>
      </c>
      <c r="F276">
        <f t="shared" si="14"/>
        <v>0</v>
      </c>
      <c r="G276">
        <f>SUM(E$2:E276)</f>
        <v>0</v>
      </c>
      <c r="H276" s="20">
        <f>SUM(F$2:F276)</f>
        <v>0</v>
      </c>
      <c r="I276" s="20">
        <f t="shared" si="12"/>
        <v>0</v>
      </c>
    </row>
    <row r="277" spans="1:9" x14ac:dyDescent="0.25">
      <c r="A277">
        <f t="shared" si="13"/>
        <v>276</v>
      </c>
      <c r="B277" s="24">
        <v>38027</v>
      </c>
      <c r="C277" s="21">
        <v>1.1020000000000001</v>
      </c>
      <c r="D277" s="21">
        <v>1.0803</v>
      </c>
      <c r="E277">
        <v>0</v>
      </c>
      <c r="F277">
        <f t="shared" si="14"/>
        <v>0</v>
      </c>
      <c r="G277">
        <f>SUM(E$2:E277)</f>
        <v>0</v>
      </c>
      <c r="H277" s="20">
        <f>SUM(F$2:F277)</f>
        <v>0</v>
      </c>
      <c r="I277" s="20">
        <f t="shared" si="12"/>
        <v>0</v>
      </c>
    </row>
    <row r="278" spans="1:9" x14ac:dyDescent="0.25">
      <c r="A278">
        <f t="shared" si="13"/>
        <v>277</v>
      </c>
      <c r="B278" s="24">
        <v>38028</v>
      </c>
      <c r="C278" s="21">
        <v>1.0996999999999999</v>
      </c>
      <c r="D278" s="21">
        <v>1.0781000000000001</v>
      </c>
      <c r="E278">
        <v>0</v>
      </c>
      <c r="F278">
        <f t="shared" si="14"/>
        <v>0</v>
      </c>
      <c r="G278">
        <f>SUM(E$2:E278)</f>
        <v>0</v>
      </c>
      <c r="H278" s="20">
        <f>SUM(F$2:F278)</f>
        <v>0</v>
      </c>
      <c r="I278" s="20">
        <f t="shared" si="12"/>
        <v>0</v>
      </c>
    </row>
    <row r="279" spans="1:9" x14ac:dyDescent="0.25">
      <c r="A279">
        <f t="shared" si="13"/>
        <v>278</v>
      </c>
      <c r="B279" s="24">
        <v>38029</v>
      </c>
      <c r="C279" s="21">
        <v>1.0969</v>
      </c>
      <c r="D279" s="21">
        <v>1.0752999999999999</v>
      </c>
      <c r="E279">
        <v>0</v>
      </c>
      <c r="F279">
        <f t="shared" si="14"/>
        <v>0</v>
      </c>
      <c r="G279">
        <f>SUM(E$2:E279)</f>
        <v>0</v>
      </c>
      <c r="H279" s="20">
        <f>SUM(F$2:F279)</f>
        <v>0</v>
      </c>
      <c r="I279" s="20">
        <f t="shared" si="12"/>
        <v>0</v>
      </c>
    </row>
    <row r="280" spans="1:9" x14ac:dyDescent="0.25">
      <c r="A280">
        <f t="shared" si="13"/>
        <v>279</v>
      </c>
      <c r="B280" s="24">
        <v>38030</v>
      </c>
      <c r="C280" s="21">
        <v>1.0955999999999999</v>
      </c>
      <c r="D280" s="21">
        <v>1.0741000000000001</v>
      </c>
      <c r="E280">
        <v>0</v>
      </c>
      <c r="F280">
        <f t="shared" si="14"/>
        <v>0</v>
      </c>
      <c r="G280">
        <f>SUM(E$2:E280)</f>
        <v>0</v>
      </c>
      <c r="H280" s="20">
        <f>SUM(F$2:F280)</f>
        <v>0</v>
      </c>
      <c r="I280" s="20">
        <f t="shared" si="12"/>
        <v>0</v>
      </c>
    </row>
    <row r="281" spans="1:9" x14ac:dyDescent="0.25">
      <c r="A281">
        <f t="shared" si="13"/>
        <v>280</v>
      </c>
      <c r="B281" s="24">
        <v>38033</v>
      </c>
      <c r="C281" s="21">
        <v>1.0962000000000001</v>
      </c>
      <c r="D281" s="21">
        <v>1.0747</v>
      </c>
      <c r="E281">
        <v>0</v>
      </c>
      <c r="F281">
        <f t="shared" si="14"/>
        <v>0</v>
      </c>
      <c r="G281">
        <f>SUM(E$2:E281)</f>
        <v>0</v>
      </c>
      <c r="H281" s="20">
        <f>SUM(F$2:F281)</f>
        <v>0</v>
      </c>
      <c r="I281" s="20">
        <f t="shared" si="12"/>
        <v>0</v>
      </c>
    </row>
    <row r="282" spans="1:9" x14ac:dyDescent="0.25">
      <c r="A282">
        <f t="shared" si="13"/>
        <v>281</v>
      </c>
      <c r="B282" s="24">
        <v>38034</v>
      </c>
      <c r="C282" s="21">
        <v>1.1004</v>
      </c>
      <c r="D282" s="21">
        <v>1.0788</v>
      </c>
      <c r="E282">
        <v>0</v>
      </c>
      <c r="F282">
        <f t="shared" si="14"/>
        <v>0</v>
      </c>
      <c r="G282">
        <f>SUM(E$2:E282)</f>
        <v>0</v>
      </c>
      <c r="H282" s="20">
        <f>SUM(F$2:F282)</f>
        <v>0</v>
      </c>
      <c r="I282" s="20">
        <f t="shared" si="12"/>
        <v>0</v>
      </c>
    </row>
    <row r="283" spans="1:9" x14ac:dyDescent="0.25">
      <c r="A283">
        <f t="shared" si="13"/>
        <v>282</v>
      </c>
      <c r="B283" s="24">
        <v>38035</v>
      </c>
      <c r="C283" s="21">
        <v>1.101</v>
      </c>
      <c r="D283" s="21">
        <v>1.0793999999999999</v>
      </c>
      <c r="E283">
        <v>0</v>
      </c>
      <c r="F283">
        <f t="shared" si="14"/>
        <v>0</v>
      </c>
      <c r="G283">
        <f>SUM(E$2:E283)</f>
        <v>0</v>
      </c>
      <c r="H283" s="20">
        <f>SUM(F$2:F283)</f>
        <v>0</v>
      </c>
      <c r="I283" s="20">
        <f t="shared" si="12"/>
        <v>0</v>
      </c>
    </row>
    <row r="284" spans="1:9" x14ac:dyDescent="0.25">
      <c r="A284">
        <f t="shared" si="13"/>
        <v>283</v>
      </c>
      <c r="B284" s="24">
        <v>38036</v>
      </c>
      <c r="C284" s="21">
        <v>1.1025</v>
      </c>
      <c r="D284" s="21">
        <v>1.0808</v>
      </c>
      <c r="E284">
        <v>0</v>
      </c>
      <c r="F284">
        <f t="shared" si="14"/>
        <v>0</v>
      </c>
      <c r="G284">
        <f>SUM(E$2:E284)</f>
        <v>0</v>
      </c>
      <c r="H284" s="20">
        <f>SUM(F$2:F284)</f>
        <v>0</v>
      </c>
      <c r="I284" s="20">
        <f t="shared" si="12"/>
        <v>0</v>
      </c>
    </row>
    <row r="285" spans="1:9" x14ac:dyDescent="0.25">
      <c r="A285">
        <f t="shared" si="13"/>
        <v>284</v>
      </c>
      <c r="B285" s="24">
        <v>38037</v>
      </c>
      <c r="C285" s="21">
        <v>1.1023000000000001</v>
      </c>
      <c r="D285" s="21">
        <v>1.0806</v>
      </c>
      <c r="E285">
        <v>0</v>
      </c>
      <c r="F285">
        <f t="shared" si="14"/>
        <v>0</v>
      </c>
      <c r="G285">
        <f>SUM(E$2:E285)</f>
        <v>0</v>
      </c>
      <c r="H285" s="20">
        <f>SUM(F$2:F285)</f>
        <v>0</v>
      </c>
      <c r="I285" s="20">
        <f t="shared" si="12"/>
        <v>0</v>
      </c>
    </row>
    <row r="286" spans="1:9" x14ac:dyDescent="0.25">
      <c r="A286">
        <f t="shared" si="13"/>
        <v>285</v>
      </c>
      <c r="B286" s="24">
        <v>38040</v>
      </c>
      <c r="C286" s="21">
        <v>1.1047</v>
      </c>
      <c r="D286" s="21">
        <v>1.083</v>
      </c>
      <c r="E286">
        <v>0</v>
      </c>
      <c r="F286">
        <f t="shared" si="14"/>
        <v>0</v>
      </c>
      <c r="G286">
        <f>SUM(E$2:E286)</f>
        <v>0</v>
      </c>
      <c r="H286" s="20">
        <f>SUM(F$2:F286)</f>
        <v>0</v>
      </c>
      <c r="I286" s="20">
        <f t="shared" si="12"/>
        <v>0</v>
      </c>
    </row>
    <row r="287" spans="1:9" x14ac:dyDescent="0.25">
      <c r="A287">
        <f t="shared" si="13"/>
        <v>286</v>
      </c>
      <c r="B287" s="24">
        <v>38041</v>
      </c>
      <c r="C287" s="21">
        <v>1.1000000000000001</v>
      </c>
      <c r="D287" s="21">
        <v>1.0784</v>
      </c>
      <c r="E287">
        <v>0</v>
      </c>
      <c r="F287">
        <f t="shared" si="14"/>
        <v>0</v>
      </c>
      <c r="G287">
        <f>SUM(E$2:E287)</f>
        <v>0</v>
      </c>
      <c r="H287" s="20">
        <f>SUM(F$2:F287)</f>
        <v>0</v>
      </c>
      <c r="I287" s="20">
        <f t="shared" si="12"/>
        <v>0</v>
      </c>
    </row>
    <row r="288" spans="1:9" x14ac:dyDescent="0.25">
      <c r="A288">
        <f t="shared" si="13"/>
        <v>287</v>
      </c>
      <c r="B288" s="24">
        <v>38042</v>
      </c>
      <c r="C288" s="21">
        <v>1.0993999999999999</v>
      </c>
      <c r="D288" s="21">
        <v>1.0778000000000001</v>
      </c>
      <c r="E288">
        <v>0</v>
      </c>
      <c r="F288">
        <f t="shared" si="14"/>
        <v>0</v>
      </c>
      <c r="G288">
        <f>SUM(E$2:E288)</f>
        <v>0</v>
      </c>
      <c r="H288" s="20">
        <f>SUM(F$2:F288)</f>
        <v>0</v>
      </c>
      <c r="I288" s="20">
        <f t="shared" si="12"/>
        <v>0</v>
      </c>
    </row>
    <row r="289" spans="1:9" x14ac:dyDescent="0.25">
      <c r="A289">
        <f t="shared" si="13"/>
        <v>288</v>
      </c>
      <c r="B289" s="24">
        <v>38043</v>
      </c>
      <c r="C289" s="21">
        <v>1.0968</v>
      </c>
      <c r="D289" s="21">
        <v>1.0751999999999999</v>
      </c>
      <c r="E289">
        <v>0</v>
      </c>
      <c r="F289">
        <f t="shared" si="14"/>
        <v>0</v>
      </c>
      <c r="G289">
        <f>SUM(E$2:E289)</f>
        <v>0</v>
      </c>
      <c r="H289" s="20">
        <f>SUM(F$2:F289)</f>
        <v>0</v>
      </c>
      <c r="I289" s="20">
        <f t="shared" si="12"/>
        <v>0</v>
      </c>
    </row>
    <row r="290" spans="1:9" x14ac:dyDescent="0.25">
      <c r="A290">
        <f t="shared" si="13"/>
        <v>289</v>
      </c>
      <c r="B290" s="24">
        <v>38044</v>
      </c>
      <c r="C290" s="21">
        <v>1.0964</v>
      </c>
      <c r="D290" s="21">
        <v>1.0749</v>
      </c>
      <c r="E290">
        <v>0</v>
      </c>
      <c r="F290">
        <f t="shared" si="14"/>
        <v>0</v>
      </c>
      <c r="G290">
        <f>SUM(E$2:E290)</f>
        <v>0</v>
      </c>
      <c r="H290" s="20">
        <f>SUM(F$2:F290)</f>
        <v>0</v>
      </c>
      <c r="I290" s="20">
        <f t="shared" si="12"/>
        <v>0</v>
      </c>
    </row>
    <row r="291" spans="1:9" x14ac:dyDescent="0.25">
      <c r="A291">
        <f t="shared" si="13"/>
        <v>290</v>
      </c>
      <c r="B291" s="24">
        <v>38047</v>
      </c>
      <c r="C291" s="21">
        <v>1.0983000000000001</v>
      </c>
      <c r="D291" s="21">
        <v>1.0767</v>
      </c>
      <c r="E291">
        <v>0</v>
      </c>
      <c r="F291">
        <f t="shared" si="14"/>
        <v>0</v>
      </c>
      <c r="G291">
        <f>SUM(E$2:E291)</f>
        <v>0</v>
      </c>
      <c r="H291" s="20">
        <f>SUM(F$2:F291)</f>
        <v>0</v>
      </c>
      <c r="I291" s="20">
        <f t="shared" si="12"/>
        <v>0</v>
      </c>
    </row>
    <row r="292" spans="1:9" x14ac:dyDescent="0.25">
      <c r="A292">
        <f t="shared" si="13"/>
        <v>291</v>
      </c>
      <c r="B292" s="24">
        <v>38048</v>
      </c>
      <c r="C292" s="21">
        <v>1.0992999999999999</v>
      </c>
      <c r="D292" s="21">
        <v>1.0777000000000001</v>
      </c>
      <c r="E292">
        <v>0</v>
      </c>
      <c r="F292">
        <f t="shared" si="14"/>
        <v>0</v>
      </c>
      <c r="G292">
        <f>SUM(E$2:E292)</f>
        <v>0</v>
      </c>
      <c r="H292" s="20">
        <f>SUM(F$2:F292)</f>
        <v>0</v>
      </c>
      <c r="I292" s="20">
        <f t="shared" si="12"/>
        <v>0</v>
      </c>
    </row>
    <row r="293" spans="1:9" x14ac:dyDescent="0.25">
      <c r="A293">
        <f t="shared" si="13"/>
        <v>292</v>
      </c>
      <c r="B293" s="24">
        <v>38049</v>
      </c>
      <c r="C293" s="21">
        <v>1.0989</v>
      </c>
      <c r="D293" s="21">
        <v>1.0772999999999999</v>
      </c>
      <c r="E293">
        <v>0</v>
      </c>
      <c r="F293">
        <f t="shared" si="14"/>
        <v>0</v>
      </c>
      <c r="G293">
        <f>SUM(E$2:E293)</f>
        <v>0</v>
      </c>
      <c r="H293" s="20">
        <f>SUM(F$2:F293)</f>
        <v>0</v>
      </c>
      <c r="I293" s="20">
        <f t="shared" si="12"/>
        <v>0</v>
      </c>
    </row>
    <row r="294" spans="1:9" x14ac:dyDescent="0.25">
      <c r="A294">
        <f t="shared" si="13"/>
        <v>293</v>
      </c>
      <c r="B294" s="24">
        <v>38050</v>
      </c>
      <c r="C294" s="21">
        <v>1.0972999999999999</v>
      </c>
      <c r="D294" s="21">
        <v>1.0757000000000001</v>
      </c>
      <c r="E294">
        <v>0</v>
      </c>
      <c r="F294">
        <f t="shared" si="14"/>
        <v>0</v>
      </c>
      <c r="G294">
        <f>SUM(E$2:E294)</f>
        <v>0</v>
      </c>
      <c r="H294" s="20">
        <f>SUM(F$2:F294)</f>
        <v>0</v>
      </c>
      <c r="I294" s="20">
        <f t="shared" si="12"/>
        <v>0</v>
      </c>
    </row>
    <row r="295" spans="1:9" x14ac:dyDescent="0.25">
      <c r="A295">
        <f t="shared" si="13"/>
        <v>294</v>
      </c>
      <c r="B295" s="24">
        <v>38051</v>
      </c>
      <c r="C295" s="21">
        <v>1.0989</v>
      </c>
      <c r="D295" s="21">
        <v>1.0772999999999999</v>
      </c>
      <c r="E295">
        <v>0</v>
      </c>
      <c r="F295">
        <f t="shared" si="14"/>
        <v>0</v>
      </c>
      <c r="G295">
        <f>SUM(E$2:E295)</f>
        <v>0</v>
      </c>
      <c r="H295" s="20">
        <f>SUM(F$2:F295)</f>
        <v>0</v>
      </c>
      <c r="I295" s="20">
        <f t="shared" si="12"/>
        <v>0</v>
      </c>
    </row>
    <row r="296" spans="1:9" x14ac:dyDescent="0.25">
      <c r="A296">
        <f t="shared" si="13"/>
        <v>295</v>
      </c>
      <c r="B296" s="24">
        <v>38054</v>
      </c>
      <c r="C296" s="21">
        <v>1.1014999999999999</v>
      </c>
      <c r="D296" s="21">
        <v>1.0799000000000001</v>
      </c>
      <c r="E296">
        <v>0</v>
      </c>
      <c r="F296">
        <f t="shared" si="14"/>
        <v>0</v>
      </c>
      <c r="G296">
        <f>SUM(E$2:E296)</f>
        <v>0</v>
      </c>
      <c r="H296" s="20">
        <f>SUM(F$2:F296)</f>
        <v>0</v>
      </c>
      <c r="I296" s="20">
        <f t="shared" si="12"/>
        <v>0</v>
      </c>
    </row>
    <row r="297" spans="1:9" x14ac:dyDescent="0.25">
      <c r="A297">
        <f t="shared" si="13"/>
        <v>296</v>
      </c>
      <c r="B297" s="24">
        <v>38055</v>
      </c>
      <c r="C297" s="21">
        <v>1.1079000000000001</v>
      </c>
      <c r="D297" s="21">
        <v>1.0861000000000001</v>
      </c>
      <c r="E297">
        <v>0</v>
      </c>
      <c r="F297">
        <f t="shared" si="14"/>
        <v>0</v>
      </c>
      <c r="G297">
        <f>SUM(E$2:E297)</f>
        <v>0</v>
      </c>
      <c r="H297" s="20">
        <f>SUM(F$2:F297)</f>
        <v>0</v>
      </c>
      <c r="I297" s="20">
        <f t="shared" si="12"/>
        <v>0</v>
      </c>
    </row>
    <row r="298" spans="1:9" x14ac:dyDescent="0.25">
      <c r="A298">
        <f t="shared" si="13"/>
        <v>297</v>
      </c>
      <c r="B298" s="24">
        <v>38056</v>
      </c>
      <c r="C298" s="21">
        <v>1.1042000000000001</v>
      </c>
      <c r="D298" s="21">
        <v>1.0825</v>
      </c>
      <c r="E298">
        <v>0</v>
      </c>
      <c r="F298">
        <f t="shared" si="14"/>
        <v>0</v>
      </c>
      <c r="G298">
        <f>SUM(E$2:E298)</f>
        <v>0</v>
      </c>
      <c r="H298" s="20">
        <f>SUM(F$2:F298)</f>
        <v>0</v>
      </c>
      <c r="I298" s="20">
        <f t="shared" si="12"/>
        <v>0</v>
      </c>
    </row>
    <row r="299" spans="1:9" x14ac:dyDescent="0.25">
      <c r="A299">
        <f t="shared" si="13"/>
        <v>298</v>
      </c>
      <c r="B299" s="24">
        <v>38057</v>
      </c>
      <c r="C299" s="21">
        <v>1.1080000000000001</v>
      </c>
      <c r="D299" s="21">
        <v>1.0862000000000001</v>
      </c>
      <c r="E299">
        <v>0</v>
      </c>
      <c r="F299">
        <f t="shared" si="14"/>
        <v>0</v>
      </c>
      <c r="G299">
        <f>SUM(E$2:E299)</f>
        <v>0</v>
      </c>
      <c r="H299" s="20">
        <f>SUM(F$2:F299)</f>
        <v>0</v>
      </c>
      <c r="I299" s="20">
        <f t="shared" si="12"/>
        <v>0</v>
      </c>
    </row>
    <row r="300" spans="1:9" x14ac:dyDescent="0.25">
      <c r="A300">
        <f t="shared" si="13"/>
        <v>299</v>
      </c>
      <c r="B300" s="24">
        <v>38058</v>
      </c>
      <c r="C300" s="21">
        <v>1.1087</v>
      </c>
      <c r="D300" s="21">
        <v>1.0869</v>
      </c>
      <c r="E300">
        <v>0</v>
      </c>
      <c r="F300">
        <f t="shared" si="14"/>
        <v>0</v>
      </c>
      <c r="G300">
        <f>SUM(E$2:E300)</f>
        <v>0</v>
      </c>
      <c r="H300" s="20">
        <f>SUM(F$2:F300)</f>
        <v>0</v>
      </c>
      <c r="I300" s="20">
        <f t="shared" si="12"/>
        <v>0</v>
      </c>
    </row>
    <row r="301" spans="1:9" x14ac:dyDescent="0.25">
      <c r="A301">
        <f t="shared" si="13"/>
        <v>300</v>
      </c>
      <c r="B301" s="24">
        <v>38061</v>
      </c>
      <c r="C301" s="21">
        <v>1.1115999999999999</v>
      </c>
      <c r="D301" s="21">
        <v>1.0898000000000001</v>
      </c>
      <c r="E301">
        <v>0</v>
      </c>
      <c r="F301">
        <f t="shared" si="14"/>
        <v>0</v>
      </c>
      <c r="G301">
        <f>SUM(E$2:E301)</f>
        <v>0</v>
      </c>
      <c r="H301" s="20">
        <f>SUM(F$2:F301)</f>
        <v>0</v>
      </c>
      <c r="I301" s="20">
        <f t="shared" si="12"/>
        <v>0</v>
      </c>
    </row>
    <row r="302" spans="1:9" x14ac:dyDescent="0.25">
      <c r="A302">
        <f t="shared" si="13"/>
        <v>301</v>
      </c>
      <c r="B302" s="24">
        <v>38062</v>
      </c>
      <c r="C302" s="21">
        <v>1.1153999999999999</v>
      </c>
      <c r="D302" s="21">
        <v>1.0934999999999999</v>
      </c>
      <c r="E302">
        <v>0</v>
      </c>
      <c r="F302">
        <f t="shared" si="14"/>
        <v>0</v>
      </c>
      <c r="G302">
        <f>SUM(E$2:E302)</f>
        <v>0</v>
      </c>
      <c r="H302" s="20">
        <f>SUM(F$2:F302)</f>
        <v>0</v>
      </c>
      <c r="I302" s="20">
        <f t="shared" si="12"/>
        <v>0</v>
      </c>
    </row>
    <row r="303" spans="1:9" x14ac:dyDescent="0.25">
      <c r="A303">
        <f t="shared" si="13"/>
        <v>302</v>
      </c>
      <c r="B303" s="24">
        <v>38063</v>
      </c>
      <c r="C303" s="21">
        <v>1.1153999999999999</v>
      </c>
      <c r="D303" s="21">
        <v>1.0934999999999999</v>
      </c>
      <c r="E303">
        <v>0</v>
      </c>
      <c r="F303">
        <f t="shared" si="14"/>
        <v>0</v>
      </c>
      <c r="G303">
        <f>SUM(E$2:E303)</f>
        <v>0</v>
      </c>
      <c r="H303" s="20">
        <f>SUM(F$2:F303)</f>
        <v>0</v>
      </c>
      <c r="I303" s="20">
        <f t="shared" si="12"/>
        <v>0</v>
      </c>
    </row>
    <row r="304" spans="1:9" x14ac:dyDescent="0.25">
      <c r="A304">
        <f t="shared" si="13"/>
        <v>303</v>
      </c>
      <c r="B304" s="24">
        <v>38064</v>
      </c>
      <c r="C304" s="21">
        <v>1.1151</v>
      </c>
      <c r="D304" s="21">
        <v>1.0931999999999999</v>
      </c>
      <c r="E304">
        <v>0</v>
      </c>
      <c r="F304">
        <f t="shared" si="14"/>
        <v>0</v>
      </c>
      <c r="G304">
        <f>SUM(E$2:E304)</f>
        <v>0</v>
      </c>
      <c r="H304" s="20">
        <f>SUM(F$2:F304)</f>
        <v>0</v>
      </c>
      <c r="I304" s="20">
        <f t="shared" si="12"/>
        <v>0</v>
      </c>
    </row>
    <row r="305" spans="1:9" x14ac:dyDescent="0.25">
      <c r="A305">
        <f t="shared" si="13"/>
        <v>304</v>
      </c>
      <c r="B305" s="24">
        <v>38065</v>
      </c>
      <c r="C305" s="21">
        <v>1.113</v>
      </c>
      <c r="D305" s="21">
        <v>1.0911</v>
      </c>
      <c r="E305">
        <v>0</v>
      </c>
      <c r="F305">
        <f t="shared" si="14"/>
        <v>0</v>
      </c>
      <c r="G305">
        <f>SUM(E$2:E305)</f>
        <v>0</v>
      </c>
      <c r="H305" s="20">
        <f>SUM(F$2:F305)</f>
        <v>0</v>
      </c>
      <c r="I305" s="20">
        <f t="shared" si="12"/>
        <v>0</v>
      </c>
    </row>
    <row r="306" spans="1:9" x14ac:dyDescent="0.25">
      <c r="A306">
        <f t="shared" si="13"/>
        <v>305</v>
      </c>
      <c r="B306" s="24">
        <v>38068</v>
      </c>
      <c r="C306" s="21">
        <v>1.1152</v>
      </c>
      <c r="D306" s="21">
        <v>1.0932999999999999</v>
      </c>
      <c r="E306">
        <v>0</v>
      </c>
      <c r="F306">
        <f t="shared" si="14"/>
        <v>0</v>
      </c>
      <c r="G306">
        <f>SUM(E$2:E306)</f>
        <v>0</v>
      </c>
      <c r="H306" s="20">
        <f>SUM(F$2:F306)</f>
        <v>0</v>
      </c>
      <c r="I306" s="20">
        <f t="shared" si="12"/>
        <v>0</v>
      </c>
    </row>
    <row r="307" spans="1:9" x14ac:dyDescent="0.25">
      <c r="A307">
        <f t="shared" si="13"/>
        <v>306</v>
      </c>
      <c r="B307" s="24">
        <v>38069</v>
      </c>
      <c r="C307" s="21">
        <v>1.1157999999999999</v>
      </c>
      <c r="D307" s="21">
        <v>1.0939000000000001</v>
      </c>
      <c r="E307">
        <v>0</v>
      </c>
      <c r="F307">
        <f t="shared" si="14"/>
        <v>0</v>
      </c>
      <c r="G307">
        <f>SUM(E$2:E307)</f>
        <v>0</v>
      </c>
      <c r="H307" s="20">
        <f>SUM(F$2:F307)</f>
        <v>0</v>
      </c>
      <c r="I307" s="20">
        <f t="shared" si="12"/>
        <v>0</v>
      </c>
    </row>
    <row r="308" spans="1:9" x14ac:dyDescent="0.25">
      <c r="A308">
        <f t="shared" si="13"/>
        <v>307</v>
      </c>
      <c r="B308" s="24">
        <v>38070</v>
      </c>
      <c r="C308" s="21">
        <v>1.1142000000000001</v>
      </c>
      <c r="D308" s="21">
        <v>1.0923</v>
      </c>
      <c r="E308">
        <v>0</v>
      </c>
      <c r="F308">
        <f t="shared" si="14"/>
        <v>0</v>
      </c>
      <c r="G308">
        <f>SUM(E$2:E308)</f>
        <v>0</v>
      </c>
      <c r="H308" s="20">
        <f>SUM(F$2:F308)</f>
        <v>0</v>
      </c>
      <c r="I308" s="20">
        <f t="shared" si="12"/>
        <v>0</v>
      </c>
    </row>
    <row r="309" spans="1:9" x14ac:dyDescent="0.25">
      <c r="A309">
        <f t="shared" si="13"/>
        <v>308</v>
      </c>
      <c r="B309" s="24">
        <v>38071</v>
      </c>
      <c r="C309" s="21">
        <v>1.1121000000000001</v>
      </c>
      <c r="D309" s="21">
        <v>1.0902000000000001</v>
      </c>
      <c r="E309">
        <v>0</v>
      </c>
      <c r="F309">
        <f t="shared" si="14"/>
        <v>0</v>
      </c>
      <c r="G309">
        <f>SUM(E$2:E309)</f>
        <v>0</v>
      </c>
      <c r="H309" s="20">
        <f>SUM(F$2:F309)</f>
        <v>0</v>
      </c>
      <c r="I309" s="20">
        <f t="shared" si="12"/>
        <v>0</v>
      </c>
    </row>
    <row r="310" spans="1:9" x14ac:dyDescent="0.25">
      <c r="A310">
        <f t="shared" si="13"/>
        <v>309</v>
      </c>
      <c r="B310" s="24">
        <v>38072</v>
      </c>
      <c r="C310" s="21">
        <v>1.1126</v>
      </c>
      <c r="D310" s="21">
        <v>1.0907</v>
      </c>
      <c r="E310">
        <v>0</v>
      </c>
      <c r="F310">
        <f t="shared" si="14"/>
        <v>0</v>
      </c>
      <c r="G310">
        <f>SUM(E$2:E310)</f>
        <v>0</v>
      </c>
      <c r="H310" s="20">
        <f>SUM(F$2:F310)</f>
        <v>0</v>
      </c>
      <c r="I310" s="20">
        <f t="shared" si="12"/>
        <v>0</v>
      </c>
    </row>
    <row r="311" spans="1:9" x14ac:dyDescent="0.25">
      <c r="A311">
        <f t="shared" si="13"/>
        <v>310</v>
      </c>
      <c r="B311" s="24">
        <v>38075</v>
      </c>
      <c r="C311" s="21">
        <v>1.1126</v>
      </c>
      <c r="D311" s="21">
        <v>1.0907</v>
      </c>
      <c r="E311">
        <v>0</v>
      </c>
      <c r="F311">
        <f t="shared" si="14"/>
        <v>0</v>
      </c>
      <c r="G311">
        <f>SUM(E$2:E311)</f>
        <v>0</v>
      </c>
      <c r="H311" s="20">
        <f>SUM(F$2:F311)</f>
        <v>0</v>
      </c>
      <c r="I311" s="20">
        <f t="shared" si="12"/>
        <v>0</v>
      </c>
    </row>
    <row r="312" spans="1:9" x14ac:dyDescent="0.25">
      <c r="A312">
        <f t="shared" si="13"/>
        <v>311</v>
      </c>
      <c r="B312" s="24">
        <v>38076</v>
      </c>
      <c r="C312" s="21">
        <v>1.1103000000000001</v>
      </c>
      <c r="D312" s="21">
        <v>1.0885</v>
      </c>
      <c r="E312">
        <v>0</v>
      </c>
      <c r="F312">
        <f t="shared" si="14"/>
        <v>0</v>
      </c>
      <c r="G312">
        <f>SUM(E$2:E312)</f>
        <v>0</v>
      </c>
      <c r="H312" s="20">
        <f>SUM(F$2:F312)</f>
        <v>0</v>
      </c>
      <c r="I312" s="20">
        <f t="shared" si="12"/>
        <v>0</v>
      </c>
    </row>
    <row r="313" spans="1:9" x14ac:dyDescent="0.25">
      <c r="A313">
        <f t="shared" si="13"/>
        <v>312</v>
      </c>
      <c r="B313" s="24">
        <v>38077</v>
      </c>
      <c r="C313" s="21">
        <v>1.1122000000000001</v>
      </c>
      <c r="D313" s="21">
        <v>1.0903</v>
      </c>
      <c r="E313">
        <v>0</v>
      </c>
      <c r="F313">
        <f t="shared" si="14"/>
        <v>0</v>
      </c>
      <c r="G313">
        <f>SUM(E$2:E313)</f>
        <v>0</v>
      </c>
      <c r="H313" s="20">
        <f>SUM(F$2:F313)</f>
        <v>0</v>
      </c>
      <c r="I313" s="20">
        <f t="shared" si="12"/>
        <v>0</v>
      </c>
    </row>
    <row r="314" spans="1:9" x14ac:dyDescent="0.25">
      <c r="A314">
        <f t="shared" si="13"/>
        <v>313</v>
      </c>
      <c r="B314" s="24">
        <v>38078</v>
      </c>
      <c r="C314" s="21">
        <v>1.1127</v>
      </c>
      <c r="D314" s="21">
        <v>1.0908</v>
      </c>
      <c r="E314">
        <v>0</v>
      </c>
      <c r="F314">
        <f t="shared" si="14"/>
        <v>0</v>
      </c>
      <c r="G314">
        <f>SUM(E$2:E314)</f>
        <v>0</v>
      </c>
      <c r="H314" s="20">
        <f>SUM(F$2:F314)</f>
        <v>0</v>
      </c>
      <c r="I314" s="20">
        <f t="shared" si="12"/>
        <v>0</v>
      </c>
    </row>
    <row r="315" spans="1:9" x14ac:dyDescent="0.25">
      <c r="A315">
        <f t="shared" si="13"/>
        <v>314</v>
      </c>
      <c r="B315" s="24">
        <v>38079</v>
      </c>
      <c r="C315" s="21">
        <v>1.1141000000000001</v>
      </c>
      <c r="D315" s="21">
        <v>1.0922000000000001</v>
      </c>
      <c r="E315">
        <v>0</v>
      </c>
      <c r="F315">
        <f t="shared" si="14"/>
        <v>0</v>
      </c>
      <c r="G315">
        <f>SUM(E$2:E315)</f>
        <v>0</v>
      </c>
      <c r="H315" s="20">
        <f>SUM(F$2:F315)</f>
        <v>0</v>
      </c>
      <c r="I315" s="20">
        <f t="shared" si="12"/>
        <v>0</v>
      </c>
    </row>
    <row r="316" spans="1:9" x14ac:dyDescent="0.25">
      <c r="A316">
        <f t="shared" si="13"/>
        <v>315</v>
      </c>
      <c r="B316" s="24">
        <v>38082</v>
      </c>
      <c r="C316" s="21">
        <v>1.1158999999999999</v>
      </c>
      <c r="D316" s="21">
        <v>1.0940000000000001</v>
      </c>
      <c r="E316">
        <v>0</v>
      </c>
      <c r="F316">
        <f t="shared" si="14"/>
        <v>0</v>
      </c>
      <c r="G316">
        <f>SUM(E$2:E316)</f>
        <v>0</v>
      </c>
      <c r="H316" s="20">
        <f>SUM(F$2:F316)</f>
        <v>0</v>
      </c>
      <c r="I316" s="20">
        <f t="shared" si="12"/>
        <v>0</v>
      </c>
    </row>
    <row r="317" spans="1:9" x14ac:dyDescent="0.25">
      <c r="A317">
        <f t="shared" si="13"/>
        <v>316</v>
      </c>
      <c r="B317" s="24">
        <v>38083</v>
      </c>
      <c r="C317" s="21">
        <v>1.1162000000000001</v>
      </c>
      <c r="D317" s="21">
        <v>1.0943000000000001</v>
      </c>
      <c r="E317">
        <v>0</v>
      </c>
      <c r="F317">
        <f t="shared" si="14"/>
        <v>0</v>
      </c>
      <c r="G317">
        <f>SUM(E$2:E317)</f>
        <v>0</v>
      </c>
      <c r="H317" s="20">
        <f>SUM(F$2:F317)</f>
        <v>0</v>
      </c>
      <c r="I317" s="20">
        <f t="shared" si="12"/>
        <v>0</v>
      </c>
    </row>
    <row r="318" spans="1:9" x14ac:dyDescent="0.25">
      <c r="A318">
        <f t="shared" si="13"/>
        <v>317</v>
      </c>
      <c r="B318" s="24">
        <v>38084</v>
      </c>
      <c r="C318" s="21">
        <v>1.1162000000000001</v>
      </c>
      <c r="D318" s="21">
        <v>1.0943000000000001</v>
      </c>
      <c r="E318">
        <v>0</v>
      </c>
      <c r="F318">
        <f t="shared" si="14"/>
        <v>0</v>
      </c>
      <c r="G318">
        <f>SUM(E$2:E318)</f>
        <v>0</v>
      </c>
      <c r="H318" s="20">
        <f>SUM(F$2:F318)</f>
        <v>0</v>
      </c>
      <c r="I318" s="20">
        <f t="shared" si="12"/>
        <v>0</v>
      </c>
    </row>
    <row r="319" spans="1:9" x14ac:dyDescent="0.25">
      <c r="A319">
        <f t="shared" si="13"/>
        <v>318</v>
      </c>
      <c r="B319" s="24">
        <v>38085</v>
      </c>
      <c r="C319" s="21">
        <v>1.1181000000000001</v>
      </c>
      <c r="D319" s="21">
        <v>1.0961000000000001</v>
      </c>
      <c r="E319">
        <v>0</v>
      </c>
      <c r="F319">
        <f t="shared" si="14"/>
        <v>0</v>
      </c>
      <c r="G319">
        <f>SUM(E$2:E319)</f>
        <v>0</v>
      </c>
      <c r="H319" s="20">
        <f>SUM(F$2:F319)</f>
        <v>0</v>
      </c>
      <c r="I319" s="20">
        <f t="shared" si="12"/>
        <v>0</v>
      </c>
    </row>
    <row r="320" spans="1:9" x14ac:dyDescent="0.25">
      <c r="A320">
        <f t="shared" si="13"/>
        <v>319</v>
      </c>
      <c r="B320" s="24">
        <v>38086</v>
      </c>
      <c r="C320" s="21">
        <v>1.1172</v>
      </c>
      <c r="D320" s="21">
        <v>1.0952</v>
      </c>
      <c r="E320">
        <v>0</v>
      </c>
      <c r="F320">
        <f t="shared" si="14"/>
        <v>0</v>
      </c>
      <c r="G320">
        <f>SUM(E$2:E320)</f>
        <v>0</v>
      </c>
      <c r="H320" s="20">
        <f>SUM(F$2:F320)</f>
        <v>0</v>
      </c>
      <c r="I320" s="20">
        <f t="shared" si="12"/>
        <v>0</v>
      </c>
    </row>
    <row r="321" spans="1:9" x14ac:dyDescent="0.25">
      <c r="A321">
        <f t="shared" si="13"/>
        <v>320</v>
      </c>
      <c r="B321" s="24">
        <v>38089</v>
      </c>
      <c r="C321" s="21">
        <v>1.1124000000000001</v>
      </c>
      <c r="D321" s="21">
        <v>1.0905</v>
      </c>
      <c r="E321">
        <v>0</v>
      </c>
      <c r="F321">
        <f t="shared" si="14"/>
        <v>0</v>
      </c>
      <c r="G321">
        <f>SUM(E$2:E321)</f>
        <v>0</v>
      </c>
      <c r="H321" s="20">
        <f>SUM(F$2:F321)</f>
        <v>0</v>
      </c>
      <c r="I321" s="20">
        <f t="shared" si="12"/>
        <v>0</v>
      </c>
    </row>
    <row r="322" spans="1:9" x14ac:dyDescent="0.25">
      <c r="A322">
        <f t="shared" si="13"/>
        <v>321</v>
      </c>
      <c r="B322" s="24">
        <v>38090</v>
      </c>
      <c r="C322" s="21">
        <v>1.1109</v>
      </c>
      <c r="D322" s="21">
        <v>1.0891</v>
      </c>
      <c r="E322">
        <v>0</v>
      </c>
      <c r="F322">
        <f t="shared" si="14"/>
        <v>0</v>
      </c>
      <c r="G322">
        <f>SUM(E$2:E322)</f>
        <v>0</v>
      </c>
      <c r="H322" s="20">
        <f>SUM(F$2:F322)</f>
        <v>0</v>
      </c>
      <c r="I322" s="20">
        <f t="shared" ref="I322:I385" si="15">H322*D322</f>
        <v>0</v>
      </c>
    </row>
    <row r="323" spans="1:9" x14ac:dyDescent="0.25">
      <c r="A323">
        <f t="shared" ref="A323:A386" si="16">ROW()-1</f>
        <v>322</v>
      </c>
      <c r="B323" s="24">
        <v>38091</v>
      </c>
      <c r="C323" s="21">
        <v>1.1096999999999999</v>
      </c>
      <c r="D323" s="21">
        <v>1.0879000000000001</v>
      </c>
      <c r="E323">
        <v>0</v>
      </c>
      <c r="F323">
        <f t="shared" ref="F323:F386" si="17">E323/C323</f>
        <v>0</v>
      </c>
      <c r="G323">
        <f>SUM(E$2:E323)</f>
        <v>0</v>
      </c>
      <c r="H323" s="20">
        <f>SUM(F$2:F323)</f>
        <v>0</v>
      </c>
      <c r="I323" s="20">
        <f t="shared" si="15"/>
        <v>0</v>
      </c>
    </row>
    <row r="324" spans="1:9" x14ac:dyDescent="0.25">
      <c r="A324">
        <f t="shared" si="16"/>
        <v>323</v>
      </c>
      <c r="B324" s="24">
        <v>38092</v>
      </c>
      <c r="C324" s="21">
        <v>1.1055999999999999</v>
      </c>
      <c r="D324" s="21">
        <v>1.0839000000000001</v>
      </c>
      <c r="E324">
        <v>0</v>
      </c>
      <c r="F324">
        <f t="shared" si="17"/>
        <v>0</v>
      </c>
      <c r="G324">
        <f>SUM(E$2:E324)</f>
        <v>0</v>
      </c>
      <c r="H324" s="20">
        <f>SUM(F$2:F324)</f>
        <v>0</v>
      </c>
      <c r="I324" s="20">
        <f t="shared" si="15"/>
        <v>0</v>
      </c>
    </row>
    <row r="325" spans="1:9" x14ac:dyDescent="0.25">
      <c r="A325">
        <f t="shared" si="16"/>
        <v>324</v>
      </c>
      <c r="B325" s="24">
        <v>38093</v>
      </c>
      <c r="C325" s="21">
        <v>1.1013999999999999</v>
      </c>
      <c r="D325" s="21">
        <v>1.0798000000000001</v>
      </c>
      <c r="E325">
        <v>0</v>
      </c>
      <c r="F325">
        <f t="shared" si="17"/>
        <v>0</v>
      </c>
      <c r="G325">
        <f>SUM(E$2:E325)</f>
        <v>0</v>
      </c>
      <c r="H325" s="20">
        <f>SUM(F$2:F325)</f>
        <v>0</v>
      </c>
      <c r="I325" s="20">
        <f t="shared" si="15"/>
        <v>0</v>
      </c>
    </row>
    <row r="326" spans="1:9" x14ac:dyDescent="0.25">
      <c r="A326">
        <f t="shared" si="16"/>
        <v>325</v>
      </c>
      <c r="B326" s="24">
        <v>38096</v>
      </c>
      <c r="C326" s="21">
        <v>1.1012</v>
      </c>
      <c r="D326" s="21">
        <v>1.0795999999999999</v>
      </c>
      <c r="E326">
        <v>0</v>
      </c>
      <c r="F326">
        <f t="shared" si="17"/>
        <v>0</v>
      </c>
      <c r="G326">
        <f>SUM(E$2:E326)</f>
        <v>0</v>
      </c>
      <c r="H326" s="20">
        <f>SUM(F$2:F326)</f>
        <v>0</v>
      </c>
      <c r="I326" s="20">
        <f t="shared" si="15"/>
        <v>0</v>
      </c>
    </row>
    <row r="327" spans="1:9" x14ac:dyDescent="0.25">
      <c r="A327">
        <f t="shared" si="16"/>
        <v>326</v>
      </c>
      <c r="B327" s="24">
        <v>38097</v>
      </c>
      <c r="C327" s="21">
        <v>1.0971</v>
      </c>
      <c r="D327" s="21">
        <v>1.0754999999999999</v>
      </c>
      <c r="E327">
        <v>0</v>
      </c>
      <c r="F327">
        <f t="shared" si="17"/>
        <v>0</v>
      </c>
      <c r="G327">
        <f>SUM(E$2:E327)</f>
        <v>0</v>
      </c>
      <c r="H327" s="20">
        <f>SUM(F$2:F327)</f>
        <v>0</v>
      </c>
      <c r="I327" s="20">
        <f t="shared" si="15"/>
        <v>0</v>
      </c>
    </row>
    <row r="328" spans="1:9" x14ac:dyDescent="0.25">
      <c r="A328">
        <f t="shared" si="16"/>
        <v>327</v>
      </c>
      <c r="B328" s="24">
        <v>38098</v>
      </c>
      <c r="C328" s="21">
        <v>1.0921000000000001</v>
      </c>
      <c r="D328" s="21">
        <v>1.0706</v>
      </c>
      <c r="E328">
        <v>0</v>
      </c>
      <c r="F328">
        <f t="shared" si="17"/>
        <v>0</v>
      </c>
      <c r="G328">
        <f>SUM(E$2:E328)</f>
        <v>0</v>
      </c>
      <c r="H328" s="20">
        <f>SUM(F$2:F328)</f>
        <v>0</v>
      </c>
      <c r="I328" s="20">
        <f t="shared" si="15"/>
        <v>0</v>
      </c>
    </row>
    <row r="329" spans="1:9" x14ac:dyDescent="0.25">
      <c r="A329">
        <f t="shared" si="16"/>
        <v>328</v>
      </c>
      <c r="B329" s="24">
        <v>38099</v>
      </c>
      <c r="C329" s="21">
        <v>1.0867</v>
      </c>
      <c r="D329" s="21">
        <v>1.0652999999999999</v>
      </c>
      <c r="E329">
        <v>0</v>
      </c>
      <c r="F329">
        <f t="shared" si="17"/>
        <v>0</v>
      </c>
      <c r="G329">
        <f>SUM(E$2:E329)</f>
        <v>0</v>
      </c>
      <c r="H329" s="20">
        <f>SUM(F$2:F329)</f>
        <v>0</v>
      </c>
      <c r="I329" s="20">
        <f t="shared" si="15"/>
        <v>0</v>
      </c>
    </row>
    <row r="330" spans="1:9" x14ac:dyDescent="0.25">
      <c r="A330">
        <f t="shared" si="16"/>
        <v>329</v>
      </c>
      <c r="B330" s="24">
        <v>38100</v>
      </c>
      <c r="C330" s="21">
        <v>1.0888</v>
      </c>
      <c r="D330" s="21">
        <v>1.0673999999999999</v>
      </c>
      <c r="E330">
        <v>0</v>
      </c>
      <c r="F330">
        <f t="shared" si="17"/>
        <v>0</v>
      </c>
      <c r="G330">
        <f>SUM(E$2:E330)</f>
        <v>0</v>
      </c>
      <c r="H330" s="20">
        <f>SUM(F$2:F330)</f>
        <v>0</v>
      </c>
      <c r="I330" s="20">
        <f t="shared" si="15"/>
        <v>0</v>
      </c>
    </row>
    <row r="331" spans="1:9" x14ac:dyDescent="0.25">
      <c r="A331">
        <f t="shared" si="16"/>
        <v>330</v>
      </c>
      <c r="B331" s="24">
        <v>38103</v>
      </c>
      <c r="C331" s="21">
        <v>1.0862000000000001</v>
      </c>
      <c r="D331" s="21">
        <v>1.0649</v>
      </c>
      <c r="E331">
        <v>0</v>
      </c>
      <c r="F331">
        <f t="shared" si="17"/>
        <v>0</v>
      </c>
      <c r="G331">
        <f>SUM(E$2:E331)</f>
        <v>0</v>
      </c>
      <c r="H331" s="20">
        <f>SUM(F$2:F331)</f>
        <v>0</v>
      </c>
      <c r="I331" s="20">
        <f t="shared" si="15"/>
        <v>0</v>
      </c>
    </row>
    <row r="332" spans="1:9" x14ac:dyDescent="0.25">
      <c r="A332">
        <f t="shared" si="16"/>
        <v>331</v>
      </c>
      <c r="B332" s="24">
        <v>38104</v>
      </c>
      <c r="C332" s="21">
        <v>1.0842000000000001</v>
      </c>
      <c r="D332" s="21">
        <v>1.0629</v>
      </c>
      <c r="E332">
        <v>0</v>
      </c>
      <c r="F332">
        <f t="shared" si="17"/>
        <v>0</v>
      </c>
      <c r="G332">
        <f>SUM(E$2:E332)</f>
        <v>0</v>
      </c>
      <c r="H332" s="20">
        <f>SUM(F$2:F332)</f>
        <v>0</v>
      </c>
      <c r="I332" s="20">
        <f t="shared" si="15"/>
        <v>0</v>
      </c>
    </row>
    <row r="333" spans="1:9" x14ac:dyDescent="0.25">
      <c r="A333">
        <f t="shared" si="16"/>
        <v>332</v>
      </c>
      <c r="B333" s="24">
        <v>38105</v>
      </c>
      <c r="C333" s="21">
        <v>1.0838000000000001</v>
      </c>
      <c r="D333" s="21">
        <v>1.0625</v>
      </c>
      <c r="E333">
        <v>0</v>
      </c>
      <c r="F333">
        <f t="shared" si="17"/>
        <v>0</v>
      </c>
      <c r="G333">
        <f>SUM(E$2:E333)</f>
        <v>0</v>
      </c>
      <c r="H333" s="20">
        <f>SUM(F$2:F333)</f>
        <v>0</v>
      </c>
      <c r="I333" s="20">
        <f t="shared" si="15"/>
        <v>0</v>
      </c>
    </row>
    <row r="334" spans="1:9" x14ac:dyDescent="0.25">
      <c r="A334">
        <f t="shared" si="16"/>
        <v>333</v>
      </c>
      <c r="B334" s="24">
        <v>38106</v>
      </c>
      <c r="C334" s="21">
        <v>1.0829</v>
      </c>
      <c r="D334" s="21">
        <v>1.0616000000000001</v>
      </c>
      <c r="E334">
        <v>0</v>
      </c>
      <c r="F334">
        <f t="shared" si="17"/>
        <v>0</v>
      </c>
      <c r="G334">
        <f>SUM(E$2:E334)</f>
        <v>0</v>
      </c>
      <c r="H334" s="20">
        <f>SUM(F$2:F334)</f>
        <v>0</v>
      </c>
      <c r="I334" s="20">
        <f t="shared" si="15"/>
        <v>0</v>
      </c>
    </row>
    <row r="335" spans="1:9" x14ac:dyDescent="0.25">
      <c r="A335">
        <f t="shared" si="16"/>
        <v>334</v>
      </c>
      <c r="B335" s="24">
        <v>38107</v>
      </c>
      <c r="C335" s="21">
        <v>1.0763</v>
      </c>
      <c r="D335" s="21">
        <v>1.0550999999999999</v>
      </c>
      <c r="E335">
        <v>0</v>
      </c>
      <c r="F335">
        <f t="shared" si="17"/>
        <v>0</v>
      </c>
      <c r="G335">
        <f>SUM(E$2:E335)</f>
        <v>0</v>
      </c>
      <c r="H335" s="20">
        <f>SUM(F$2:F335)</f>
        <v>0</v>
      </c>
      <c r="I335" s="20">
        <f t="shared" si="15"/>
        <v>0</v>
      </c>
    </row>
    <row r="336" spans="1:9" x14ac:dyDescent="0.25">
      <c r="A336">
        <f t="shared" si="16"/>
        <v>335</v>
      </c>
      <c r="B336" s="24">
        <v>38115</v>
      </c>
      <c r="C336" s="21">
        <v>1.0791999999999999</v>
      </c>
      <c r="D336" s="21">
        <v>1.0580000000000001</v>
      </c>
      <c r="E336">
        <v>0</v>
      </c>
      <c r="F336">
        <f t="shared" si="17"/>
        <v>0</v>
      </c>
      <c r="G336">
        <f>SUM(E$2:E336)</f>
        <v>0</v>
      </c>
      <c r="H336" s="20">
        <f>SUM(F$2:F336)</f>
        <v>0</v>
      </c>
      <c r="I336" s="20">
        <f t="shared" si="15"/>
        <v>0</v>
      </c>
    </row>
    <row r="337" spans="1:9" x14ac:dyDescent="0.25">
      <c r="A337">
        <f t="shared" si="16"/>
        <v>336</v>
      </c>
      <c r="B337" s="24">
        <v>38116</v>
      </c>
      <c r="C337" s="21">
        <v>1.0792999999999999</v>
      </c>
      <c r="D337" s="21">
        <v>1.0581</v>
      </c>
      <c r="E337">
        <v>0</v>
      </c>
      <c r="F337">
        <f t="shared" si="17"/>
        <v>0</v>
      </c>
      <c r="G337">
        <f>SUM(E$2:E337)</f>
        <v>0</v>
      </c>
      <c r="H337" s="20">
        <f>SUM(F$2:F337)</f>
        <v>0</v>
      </c>
      <c r="I337" s="20">
        <f t="shared" si="15"/>
        <v>0</v>
      </c>
    </row>
    <row r="338" spans="1:9" x14ac:dyDescent="0.25">
      <c r="A338">
        <f t="shared" si="16"/>
        <v>337</v>
      </c>
      <c r="B338" s="24">
        <v>38117</v>
      </c>
      <c r="C338" s="21">
        <v>1.0792999999999999</v>
      </c>
      <c r="D338" s="21">
        <v>1.0581</v>
      </c>
      <c r="E338">
        <v>0</v>
      </c>
      <c r="F338">
        <f t="shared" si="17"/>
        <v>0</v>
      </c>
      <c r="G338">
        <f>SUM(E$2:E338)</f>
        <v>0</v>
      </c>
      <c r="H338" s="20">
        <f>SUM(F$2:F338)</f>
        <v>0</v>
      </c>
      <c r="I338" s="20">
        <f t="shared" si="15"/>
        <v>0</v>
      </c>
    </row>
    <row r="339" spans="1:9" x14ac:dyDescent="0.25">
      <c r="A339">
        <f t="shared" si="16"/>
        <v>338</v>
      </c>
      <c r="B339" s="24">
        <v>38118</v>
      </c>
      <c r="C339" s="21">
        <v>1.0737000000000001</v>
      </c>
      <c r="D339" s="21">
        <v>1.0526</v>
      </c>
      <c r="E339">
        <v>0</v>
      </c>
      <c r="F339">
        <f t="shared" si="17"/>
        <v>0</v>
      </c>
      <c r="G339">
        <f>SUM(E$2:E339)</f>
        <v>0</v>
      </c>
      <c r="H339" s="20">
        <f>SUM(F$2:F339)</f>
        <v>0</v>
      </c>
      <c r="I339" s="20">
        <f t="shared" si="15"/>
        <v>0</v>
      </c>
    </row>
    <row r="340" spans="1:9" x14ac:dyDescent="0.25">
      <c r="A340">
        <f t="shared" si="16"/>
        <v>339</v>
      </c>
      <c r="B340" s="24">
        <v>38119</v>
      </c>
      <c r="C340" s="21">
        <v>1.0744</v>
      </c>
      <c r="D340" s="21">
        <v>1.0532999999999999</v>
      </c>
      <c r="E340">
        <v>0</v>
      </c>
      <c r="F340">
        <f t="shared" si="17"/>
        <v>0</v>
      </c>
      <c r="G340">
        <f>SUM(E$2:E340)</f>
        <v>0</v>
      </c>
      <c r="H340" s="20">
        <f>SUM(F$2:F340)</f>
        <v>0</v>
      </c>
      <c r="I340" s="20">
        <f t="shared" si="15"/>
        <v>0</v>
      </c>
    </row>
    <row r="341" spans="1:9" x14ac:dyDescent="0.25">
      <c r="A341">
        <f t="shared" si="16"/>
        <v>340</v>
      </c>
      <c r="B341" s="24">
        <v>38120</v>
      </c>
      <c r="C341" s="21">
        <v>1.0785</v>
      </c>
      <c r="D341" s="21">
        <v>1.0572999999999999</v>
      </c>
      <c r="E341">
        <v>0</v>
      </c>
      <c r="F341">
        <f t="shared" si="17"/>
        <v>0</v>
      </c>
      <c r="G341">
        <f>SUM(E$2:E341)</f>
        <v>0</v>
      </c>
      <c r="H341" s="20">
        <f>SUM(F$2:F341)</f>
        <v>0</v>
      </c>
      <c r="I341" s="20">
        <f t="shared" si="15"/>
        <v>0</v>
      </c>
    </row>
    <row r="342" spans="1:9" x14ac:dyDescent="0.25">
      <c r="A342">
        <f t="shared" si="16"/>
        <v>341</v>
      </c>
      <c r="B342" s="24">
        <v>38121</v>
      </c>
      <c r="C342" s="21">
        <v>1.0781000000000001</v>
      </c>
      <c r="D342" s="21">
        <v>1.0569</v>
      </c>
      <c r="E342">
        <v>0</v>
      </c>
      <c r="F342">
        <f t="shared" si="17"/>
        <v>0</v>
      </c>
      <c r="G342">
        <f>SUM(E$2:E342)</f>
        <v>0</v>
      </c>
      <c r="H342" s="20">
        <f>SUM(F$2:F342)</f>
        <v>0</v>
      </c>
      <c r="I342" s="20">
        <f t="shared" si="15"/>
        <v>0</v>
      </c>
    </row>
    <row r="343" spans="1:9" x14ac:dyDescent="0.25">
      <c r="A343">
        <f t="shared" si="16"/>
        <v>342</v>
      </c>
      <c r="B343" s="24">
        <v>38124</v>
      </c>
      <c r="C343" s="21">
        <v>1.0753999999999999</v>
      </c>
      <c r="D343" s="21">
        <v>1.0543</v>
      </c>
      <c r="E343">
        <v>0</v>
      </c>
      <c r="F343">
        <f t="shared" si="17"/>
        <v>0</v>
      </c>
      <c r="G343">
        <f>SUM(E$2:E343)</f>
        <v>0</v>
      </c>
      <c r="H343" s="20">
        <f>SUM(F$2:F343)</f>
        <v>0</v>
      </c>
      <c r="I343" s="20">
        <f t="shared" si="15"/>
        <v>0</v>
      </c>
    </row>
    <row r="344" spans="1:9" x14ac:dyDescent="0.25">
      <c r="A344">
        <f t="shared" si="16"/>
        <v>343</v>
      </c>
      <c r="B344" s="24">
        <v>38125</v>
      </c>
      <c r="C344" s="21">
        <v>1.0741000000000001</v>
      </c>
      <c r="D344" s="21">
        <v>1.0529999999999999</v>
      </c>
      <c r="E344">
        <v>0</v>
      </c>
      <c r="F344">
        <f t="shared" si="17"/>
        <v>0</v>
      </c>
      <c r="G344">
        <f>SUM(E$2:E344)</f>
        <v>0</v>
      </c>
      <c r="H344" s="20">
        <f>SUM(F$2:F344)</f>
        <v>0</v>
      </c>
      <c r="I344" s="20">
        <f t="shared" si="15"/>
        <v>0</v>
      </c>
    </row>
    <row r="345" spans="1:9" x14ac:dyDescent="0.25">
      <c r="A345">
        <f t="shared" si="16"/>
        <v>344</v>
      </c>
      <c r="B345" s="24">
        <v>38126</v>
      </c>
      <c r="C345" s="21">
        <v>1.0754999999999999</v>
      </c>
      <c r="D345" s="21">
        <v>1.0544</v>
      </c>
      <c r="E345">
        <v>0</v>
      </c>
      <c r="F345">
        <f t="shared" si="17"/>
        <v>0</v>
      </c>
      <c r="G345">
        <f>SUM(E$2:E345)</f>
        <v>0</v>
      </c>
      <c r="H345" s="20">
        <f>SUM(F$2:F345)</f>
        <v>0</v>
      </c>
      <c r="I345" s="20">
        <f t="shared" si="15"/>
        <v>0</v>
      </c>
    </row>
    <row r="346" spans="1:9" x14ac:dyDescent="0.25">
      <c r="A346">
        <f t="shared" si="16"/>
        <v>345</v>
      </c>
      <c r="B346" s="24">
        <v>38127</v>
      </c>
      <c r="C346" s="21">
        <v>1.0767</v>
      </c>
      <c r="D346" s="21">
        <v>1.0555000000000001</v>
      </c>
      <c r="E346">
        <v>0</v>
      </c>
      <c r="F346">
        <f t="shared" si="17"/>
        <v>0</v>
      </c>
      <c r="G346">
        <f>SUM(E$2:E346)</f>
        <v>0</v>
      </c>
      <c r="H346" s="20">
        <f>SUM(F$2:F346)</f>
        <v>0</v>
      </c>
      <c r="I346" s="20">
        <f t="shared" si="15"/>
        <v>0</v>
      </c>
    </row>
    <row r="347" spans="1:9" x14ac:dyDescent="0.25">
      <c r="A347">
        <f t="shared" si="16"/>
        <v>346</v>
      </c>
      <c r="B347" s="24">
        <v>38128</v>
      </c>
      <c r="C347" s="21">
        <v>1.0778000000000001</v>
      </c>
      <c r="D347" s="21">
        <v>1.0566</v>
      </c>
      <c r="E347">
        <v>0</v>
      </c>
      <c r="F347">
        <f t="shared" si="17"/>
        <v>0</v>
      </c>
      <c r="G347">
        <f>SUM(E$2:E347)</f>
        <v>0</v>
      </c>
      <c r="H347" s="20">
        <f>SUM(F$2:F347)</f>
        <v>0</v>
      </c>
      <c r="I347" s="20">
        <f t="shared" si="15"/>
        <v>0</v>
      </c>
    </row>
    <row r="348" spans="1:9" x14ac:dyDescent="0.25">
      <c r="A348">
        <f t="shared" si="16"/>
        <v>347</v>
      </c>
      <c r="B348" s="24">
        <v>38131</v>
      </c>
      <c r="C348" s="21">
        <v>1.0810999999999999</v>
      </c>
      <c r="D348" s="21">
        <v>1.0599000000000001</v>
      </c>
      <c r="E348">
        <v>0</v>
      </c>
      <c r="F348">
        <f t="shared" si="17"/>
        <v>0</v>
      </c>
      <c r="G348">
        <f>SUM(E$2:E348)</f>
        <v>0</v>
      </c>
      <c r="H348" s="20">
        <f>SUM(F$2:F348)</f>
        <v>0</v>
      </c>
      <c r="I348" s="20">
        <f t="shared" si="15"/>
        <v>0</v>
      </c>
    </row>
    <row r="349" spans="1:9" x14ac:dyDescent="0.25">
      <c r="A349">
        <f t="shared" si="16"/>
        <v>348</v>
      </c>
      <c r="B349" s="24">
        <v>38132</v>
      </c>
      <c r="C349" s="21">
        <v>1.0821000000000001</v>
      </c>
      <c r="D349" s="21">
        <v>1.0608</v>
      </c>
      <c r="E349">
        <v>0</v>
      </c>
      <c r="F349">
        <f t="shared" si="17"/>
        <v>0</v>
      </c>
      <c r="G349">
        <f>SUM(E$2:E349)</f>
        <v>0</v>
      </c>
      <c r="H349" s="20">
        <f>SUM(F$2:F349)</f>
        <v>0</v>
      </c>
      <c r="I349" s="20">
        <f t="shared" si="15"/>
        <v>0</v>
      </c>
    </row>
    <row r="350" spans="1:9" x14ac:dyDescent="0.25">
      <c r="A350">
        <f t="shared" si="16"/>
        <v>349</v>
      </c>
      <c r="B350" s="24">
        <v>38133</v>
      </c>
      <c r="C350" s="21">
        <v>1.0785</v>
      </c>
      <c r="D350" s="21">
        <v>1.0572999999999999</v>
      </c>
      <c r="E350">
        <v>0</v>
      </c>
      <c r="F350">
        <f t="shared" si="17"/>
        <v>0</v>
      </c>
      <c r="G350">
        <f>SUM(E$2:E350)</f>
        <v>0</v>
      </c>
      <c r="H350" s="20">
        <f>SUM(F$2:F350)</f>
        <v>0</v>
      </c>
      <c r="I350" s="20">
        <f t="shared" si="15"/>
        <v>0</v>
      </c>
    </row>
    <row r="351" spans="1:9" x14ac:dyDescent="0.25">
      <c r="A351">
        <f t="shared" si="16"/>
        <v>350</v>
      </c>
      <c r="B351" s="24">
        <v>38134</v>
      </c>
      <c r="C351" s="21">
        <v>1.0793999999999999</v>
      </c>
      <c r="D351" s="21">
        <v>1.0582</v>
      </c>
      <c r="E351">
        <v>0</v>
      </c>
      <c r="F351">
        <f t="shared" si="17"/>
        <v>0</v>
      </c>
      <c r="G351">
        <f>SUM(E$2:E351)</f>
        <v>0</v>
      </c>
      <c r="H351" s="20">
        <f>SUM(F$2:F351)</f>
        <v>0</v>
      </c>
      <c r="I351" s="20">
        <f t="shared" si="15"/>
        <v>0</v>
      </c>
    </row>
    <row r="352" spans="1:9" x14ac:dyDescent="0.25">
      <c r="A352">
        <f t="shared" si="16"/>
        <v>351</v>
      </c>
      <c r="B352" s="24">
        <v>38135</v>
      </c>
      <c r="C352" s="21">
        <v>1.0844</v>
      </c>
      <c r="D352" s="21">
        <v>1.0630999999999999</v>
      </c>
      <c r="E352">
        <v>0</v>
      </c>
      <c r="F352">
        <f t="shared" si="17"/>
        <v>0</v>
      </c>
      <c r="G352">
        <f>SUM(E$2:E352)</f>
        <v>0</v>
      </c>
      <c r="H352" s="20">
        <f>SUM(F$2:F352)</f>
        <v>0</v>
      </c>
      <c r="I352" s="20">
        <f t="shared" si="15"/>
        <v>0</v>
      </c>
    </row>
    <row r="353" spans="1:9" x14ac:dyDescent="0.25">
      <c r="A353">
        <f t="shared" si="16"/>
        <v>352</v>
      </c>
      <c r="B353" s="24">
        <v>38138</v>
      </c>
      <c r="C353" s="21">
        <v>1.0825</v>
      </c>
      <c r="D353" s="21">
        <v>1.0611999999999999</v>
      </c>
      <c r="E353">
        <v>0</v>
      </c>
      <c r="F353">
        <f t="shared" si="17"/>
        <v>0</v>
      </c>
      <c r="G353">
        <f>SUM(E$2:E353)</f>
        <v>0</v>
      </c>
      <c r="H353" s="20">
        <f>SUM(F$2:F353)</f>
        <v>0</v>
      </c>
      <c r="I353" s="20">
        <f t="shared" si="15"/>
        <v>0</v>
      </c>
    </row>
    <row r="354" spans="1:9" x14ac:dyDescent="0.25">
      <c r="A354">
        <f t="shared" si="16"/>
        <v>353</v>
      </c>
      <c r="B354" s="24">
        <v>38139</v>
      </c>
      <c r="C354" s="21">
        <v>1.0834999999999999</v>
      </c>
      <c r="D354" s="21">
        <v>1.0622</v>
      </c>
      <c r="E354">
        <v>0</v>
      </c>
      <c r="F354">
        <f t="shared" si="17"/>
        <v>0</v>
      </c>
      <c r="G354">
        <f>SUM(E$2:E354)</f>
        <v>0</v>
      </c>
      <c r="H354" s="20">
        <f>SUM(F$2:F354)</f>
        <v>0</v>
      </c>
      <c r="I354" s="20">
        <f t="shared" si="15"/>
        <v>0</v>
      </c>
    </row>
    <row r="355" spans="1:9" x14ac:dyDescent="0.25">
      <c r="A355">
        <f t="shared" si="16"/>
        <v>354</v>
      </c>
      <c r="B355" s="24">
        <v>38140</v>
      </c>
      <c r="C355" s="21">
        <v>1.0871</v>
      </c>
      <c r="D355" s="21">
        <v>1.0657000000000001</v>
      </c>
      <c r="E355">
        <v>0</v>
      </c>
      <c r="F355">
        <f t="shared" si="17"/>
        <v>0</v>
      </c>
      <c r="G355">
        <f>SUM(E$2:E355)</f>
        <v>0</v>
      </c>
      <c r="H355" s="20">
        <f>SUM(F$2:F355)</f>
        <v>0</v>
      </c>
      <c r="I355" s="20">
        <f t="shared" si="15"/>
        <v>0</v>
      </c>
    </row>
    <row r="356" spans="1:9" x14ac:dyDescent="0.25">
      <c r="A356">
        <f t="shared" si="16"/>
        <v>355</v>
      </c>
      <c r="B356" s="24">
        <v>38141</v>
      </c>
      <c r="C356" s="21">
        <v>1.083</v>
      </c>
      <c r="D356" s="21">
        <v>1.0617000000000001</v>
      </c>
      <c r="E356">
        <v>0</v>
      </c>
      <c r="F356">
        <f t="shared" si="17"/>
        <v>0</v>
      </c>
      <c r="G356">
        <f>SUM(E$2:E356)</f>
        <v>0</v>
      </c>
      <c r="H356" s="20">
        <f>SUM(F$2:F356)</f>
        <v>0</v>
      </c>
      <c r="I356" s="20">
        <f t="shared" si="15"/>
        <v>0</v>
      </c>
    </row>
    <row r="357" spans="1:9" x14ac:dyDescent="0.25">
      <c r="A357">
        <f t="shared" si="16"/>
        <v>356</v>
      </c>
      <c r="B357" s="24">
        <v>38142</v>
      </c>
      <c r="C357" s="21">
        <v>1.0797000000000001</v>
      </c>
      <c r="D357" s="21">
        <v>1.0585</v>
      </c>
      <c r="E357">
        <v>0</v>
      </c>
      <c r="F357">
        <f t="shared" si="17"/>
        <v>0</v>
      </c>
      <c r="G357">
        <f>SUM(E$2:E357)</f>
        <v>0</v>
      </c>
      <c r="H357" s="20">
        <f>SUM(F$2:F357)</f>
        <v>0</v>
      </c>
      <c r="I357" s="20">
        <f t="shared" si="15"/>
        <v>0</v>
      </c>
    </row>
    <row r="358" spans="1:9" x14ac:dyDescent="0.25">
      <c r="A358">
        <f t="shared" si="16"/>
        <v>357</v>
      </c>
      <c r="B358" s="24">
        <v>38145</v>
      </c>
      <c r="C358" s="21">
        <v>1.081</v>
      </c>
      <c r="D358" s="21">
        <v>1.0598000000000001</v>
      </c>
      <c r="E358">
        <v>0</v>
      </c>
      <c r="F358">
        <f t="shared" si="17"/>
        <v>0</v>
      </c>
      <c r="G358">
        <f>SUM(E$2:E358)</f>
        <v>0</v>
      </c>
      <c r="H358" s="20">
        <f>SUM(F$2:F358)</f>
        <v>0</v>
      </c>
      <c r="I358" s="20">
        <f t="shared" si="15"/>
        <v>0</v>
      </c>
    </row>
    <row r="359" spans="1:9" x14ac:dyDescent="0.25">
      <c r="A359">
        <f t="shared" si="16"/>
        <v>358</v>
      </c>
      <c r="B359" s="24">
        <v>38146</v>
      </c>
      <c r="C359" s="21">
        <v>1.0784</v>
      </c>
      <c r="D359" s="21">
        <v>1.0571999999999999</v>
      </c>
      <c r="E359">
        <v>0</v>
      </c>
      <c r="F359">
        <f t="shared" si="17"/>
        <v>0</v>
      </c>
      <c r="G359">
        <f>SUM(E$2:E359)</f>
        <v>0</v>
      </c>
      <c r="H359" s="20">
        <f>SUM(F$2:F359)</f>
        <v>0</v>
      </c>
      <c r="I359" s="20">
        <f t="shared" si="15"/>
        <v>0</v>
      </c>
    </row>
    <row r="360" spans="1:9" x14ac:dyDescent="0.25">
      <c r="A360">
        <f t="shared" si="16"/>
        <v>359</v>
      </c>
      <c r="B360" s="24">
        <v>38147</v>
      </c>
      <c r="C360" s="21">
        <v>1.0761000000000001</v>
      </c>
      <c r="D360" s="21">
        <v>1.0549999999999999</v>
      </c>
      <c r="E360">
        <v>0</v>
      </c>
      <c r="F360">
        <f t="shared" si="17"/>
        <v>0</v>
      </c>
      <c r="G360">
        <f>SUM(E$2:E360)</f>
        <v>0</v>
      </c>
      <c r="H360" s="20">
        <f>SUM(F$2:F360)</f>
        <v>0</v>
      </c>
      <c r="I360" s="20">
        <f t="shared" si="15"/>
        <v>0</v>
      </c>
    </row>
    <row r="361" spans="1:9" x14ac:dyDescent="0.25">
      <c r="A361">
        <f t="shared" si="16"/>
        <v>360</v>
      </c>
      <c r="B361" s="24">
        <v>38148</v>
      </c>
      <c r="C361" s="21">
        <v>1.0736000000000001</v>
      </c>
      <c r="D361" s="21">
        <v>1.0525</v>
      </c>
      <c r="E361">
        <v>0</v>
      </c>
      <c r="F361">
        <f t="shared" si="17"/>
        <v>0</v>
      </c>
      <c r="G361">
        <f>SUM(E$2:E361)</f>
        <v>0</v>
      </c>
      <c r="H361" s="20">
        <f>SUM(F$2:F361)</f>
        <v>0</v>
      </c>
      <c r="I361" s="20">
        <f t="shared" si="15"/>
        <v>0</v>
      </c>
    </row>
    <row r="362" spans="1:9" x14ac:dyDescent="0.25">
      <c r="A362">
        <f t="shared" si="16"/>
        <v>361</v>
      </c>
      <c r="B362" s="24">
        <v>38149</v>
      </c>
      <c r="C362" s="21">
        <v>1.0726</v>
      </c>
      <c r="D362" s="21">
        <v>1.0515000000000001</v>
      </c>
      <c r="E362">
        <v>0</v>
      </c>
      <c r="F362">
        <f t="shared" si="17"/>
        <v>0</v>
      </c>
      <c r="G362">
        <f>SUM(E$2:E362)</f>
        <v>0</v>
      </c>
      <c r="H362" s="20">
        <f>SUM(F$2:F362)</f>
        <v>0</v>
      </c>
      <c r="I362" s="20">
        <f t="shared" si="15"/>
        <v>0</v>
      </c>
    </row>
    <row r="363" spans="1:9" x14ac:dyDescent="0.25">
      <c r="A363">
        <f t="shared" si="16"/>
        <v>362</v>
      </c>
      <c r="B363" s="24">
        <v>38152</v>
      </c>
      <c r="C363" s="21">
        <v>1.0728</v>
      </c>
      <c r="D363" s="21">
        <v>1.0517000000000001</v>
      </c>
      <c r="E363">
        <v>0</v>
      </c>
      <c r="F363">
        <f t="shared" si="17"/>
        <v>0</v>
      </c>
      <c r="G363">
        <f>SUM(E$2:E363)</f>
        <v>0</v>
      </c>
      <c r="H363" s="20">
        <f>SUM(F$2:F363)</f>
        <v>0</v>
      </c>
      <c r="I363" s="20">
        <f t="shared" si="15"/>
        <v>0</v>
      </c>
    </row>
    <row r="364" spans="1:9" x14ac:dyDescent="0.25">
      <c r="A364">
        <f t="shared" si="16"/>
        <v>363</v>
      </c>
      <c r="B364" s="24">
        <v>38153</v>
      </c>
      <c r="C364" s="21">
        <v>1.0676000000000001</v>
      </c>
      <c r="D364" s="21">
        <v>1.0466</v>
      </c>
      <c r="E364">
        <v>0</v>
      </c>
      <c r="F364">
        <f t="shared" si="17"/>
        <v>0</v>
      </c>
      <c r="G364">
        <f>SUM(E$2:E364)</f>
        <v>0</v>
      </c>
      <c r="H364" s="20">
        <f>SUM(F$2:F364)</f>
        <v>0</v>
      </c>
      <c r="I364" s="20">
        <f t="shared" si="15"/>
        <v>0</v>
      </c>
    </row>
    <row r="365" spans="1:9" x14ac:dyDescent="0.25">
      <c r="A365">
        <f t="shared" si="16"/>
        <v>364</v>
      </c>
      <c r="B365" s="24">
        <v>38154</v>
      </c>
      <c r="C365" s="21">
        <v>1.0690999999999999</v>
      </c>
      <c r="D365" s="21">
        <v>1.0481</v>
      </c>
      <c r="E365">
        <v>0</v>
      </c>
      <c r="F365">
        <f t="shared" si="17"/>
        <v>0</v>
      </c>
      <c r="G365">
        <f>SUM(E$2:E365)</f>
        <v>0</v>
      </c>
      <c r="H365" s="20">
        <f>SUM(F$2:F365)</f>
        <v>0</v>
      </c>
      <c r="I365" s="20">
        <f t="shared" si="15"/>
        <v>0</v>
      </c>
    </row>
    <row r="366" spans="1:9" x14ac:dyDescent="0.25">
      <c r="A366">
        <f t="shared" si="16"/>
        <v>365</v>
      </c>
      <c r="B366" s="24">
        <v>38155</v>
      </c>
      <c r="C366" s="21">
        <v>1.0704</v>
      </c>
      <c r="D366" s="21">
        <v>1.0494000000000001</v>
      </c>
      <c r="E366">
        <v>0</v>
      </c>
      <c r="F366">
        <f t="shared" si="17"/>
        <v>0</v>
      </c>
      <c r="G366">
        <f>SUM(E$2:E366)</f>
        <v>0</v>
      </c>
      <c r="H366" s="20">
        <f>SUM(F$2:F366)</f>
        <v>0</v>
      </c>
      <c r="I366" s="20">
        <f t="shared" si="15"/>
        <v>0</v>
      </c>
    </row>
    <row r="367" spans="1:9" x14ac:dyDescent="0.25">
      <c r="A367">
        <f t="shared" si="16"/>
        <v>366</v>
      </c>
      <c r="B367" s="24">
        <v>38156</v>
      </c>
      <c r="C367" s="21">
        <v>1.0679000000000001</v>
      </c>
      <c r="D367" s="21">
        <v>1.0468999999999999</v>
      </c>
      <c r="E367">
        <v>0</v>
      </c>
      <c r="F367">
        <f t="shared" si="17"/>
        <v>0</v>
      </c>
      <c r="G367">
        <f>SUM(E$2:E367)</f>
        <v>0</v>
      </c>
      <c r="H367" s="20">
        <f>SUM(F$2:F367)</f>
        <v>0</v>
      </c>
      <c r="I367" s="20">
        <f t="shared" si="15"/>
        <v>0</v>
      </c>
    </row>
    <row r="368" spans="1:9" x14ac:dyDescent="0.25">
      <c r="A368">
        <f t="shared" si="16"/>
        <v>367</v>
      </c>
      <c r="B368" s="24">
        <v>38159</v>
      </c>
      <c r="C368" s="21">
        <v>1.0638000000000001</v>
      </c>
      <c r="D368" s="21">
        <v>1.0428999999999999</v>
      </c>
      <c r="E368">
        <v>0</v>
      </c>
      <c r="F368">
        <f t="shared" si="17"/>
        <v>0</v>
      </c>
      <c r="G368">
        <f>SUM(E$2:E368)</f>
        <v>0</v>
      </c>
      <c r="H368" s="20">
        <f>SUM(F$2:F368)</f>
        <v>0</v>
      </c>
      <c r="I368" s="20">
        <f t="shared" si="15"/>
        <v>0</v>
      </c>
    </row>
    <row r="369" spans="1:9" x14ac:dyDescent="0.25">
      <c r="A369">
        <f t="shared" si="16"/>
        <v>368</v>
      </c>
      <c r="B369" s="24">
        <v>38160</v>
      </c>
      <c r="C369" s="21">
        <v>1.0634999999999999</v>
      </c>
      <c r="D369" s="21">
        <v>1.0426</v>
      </c>
      <c r="E369">
        <v>0</v>
      </c>
      <c r="F369">
        <f t="shared" si="17"/>
        <v>0</v>
      </c>
      <c r="G369">
        <f>SUM(E$2:E369)</f>
        <v>0</v>
      </c>
      <c r="H369" s="20">
        <f>SUM(F$2:F369)</f>
        <v>0</v>
      </c>
      <c r="I369" s="20">
        <f t="shared" si="15"/>
        <v>0</v>
      </c>
    </row>
    <row r="370" spans="1:9" x14ac:dyDescent="0.25">
      <c r="A370">
        <f t="shared" si="16"/>
        <v>369</v>
      </c>
      <c r="B370" s="24">
        <v>38161</v>
      </c>
      <c r="C370" s="21">
        <v>1.0649</v>
      </c>
      <c r="D370" s="21">
        <v>1.044</v>
      </c>
      <c r="E370">
        <v>0</v>
      </c>
      <c r="F370">
        <f t="shared" si="17"/>
        <v>0</v>
      </c>
      <c r="G370">
        <f>SUM(E$2:E370)</f>
        <v>0</v>
      </c>
      <c r="H370" s="20">
        <f>SUM(F$2:F370)</f>
        <v>0</v>
      </c>
      <c r="I370" s="20">
        <f t="shared" si="15"/>
        <v>0</v>
      </c>
    </row>
    <row r="371" spans="1:9" x14ac:dyDescent="0.25">
      <c r="A371">
        <f t="shared" si="16"/>
        <v>370</v>
      </c>
      <c r="B371" s="24">
        <v>38162</v>
      </c>
      <c r="C371" s="21">
        <v>1.0631999999999999</v>
      </c>
      <c r="D371" s="21">
        <v>1.0423</v>
      </c>
      <c r="E371">
        <v>0</v>
      </c>
      <c r="F371">
        <f t="shared" si="17"/>
        <v>0</v>
      </c>
      <c r="G371">
        <f>SUM(E$2:E371)</f>
        <v>0</v>
      </c>
      <c r="H371" s="20">
        <f>SUM(F$2:F371)</f>
        <v>0</v>
      </c>
      <c r="I371" s="20">
        <f t="shared" si="15"/>
        <v>0</v>
      </c>
    </row>
    <row r="372" spans="1:9" x14ac:dyDescent="0.25">
      <c r="A372">
        <f t="shared" si="16"/>
        <v>371</v>
      </c>
      <c r="B372" s="24">
        <v>38163</v>
      </c>
      <c r="C372" s="21">
        <v>1.0625</v>
      </c>
      <c r="D372" s="21">
        <v>1.0416000000000001</v>
      </c>
      <c r="E372">
        <v>0</v>
      </c>
      <c r="F372">
        <f t="shared" si="17"/>
        <v>0</v>
      </c>
      <c r="G372">
        <f>SUM(E$2:E372)</f>
        <v>0</v>
      </c>
      <c r="H372" s="20">
        <f>SUM(F$2:F372)</f>
        <v>0</v>
      </c>
      <c r="I372" s="20">
        <f t="shared" si="15"/>
        <v>0</v>
      </c>
    </row>
    <row r="373" spans="1:9" x14ac:dyDescent="0.25">
      <c r="A373">
        <f t="shared" si="16"/>
        <v>372</v>
      </c>
      <c r="B373" s="24">
        <v>38166</v>
      </c>
      <c r="C373" s="21">
        <v>1.06</v>
      </c>
      <c r="D373" s="21">
        <v>1.0391999999999999</v>
      </c>
      <c r="E373">
        <v>0</v>
      </c>
      <c r="F373">
        <f t="shared" si="17"/>
        <v>0</v>
      </c>
      <c r="G373">
        <f>SUM(E$2:E373)</f>
        <v>0</v>
      </c>
      <c r="H373" s="20">
        <f>SUM(F$2:F373)</f>
        <v>0</v>
      </c>
      <c r="I373" s="20">
        <f t="shared" si="15"/>
        <v>0</v>
      </c>
    </row>
    <row r="374" spans="1:9" x14ac:dyDescent="0.25">
      <c r="A374">
        <f t="shared" si="16"/>
        <v>373</v>
      </c>
      <c r="B374" s="24">
        <v>38167</v>
      </c>
      <c r="C374" s="21">
        <v>1.0569999999999999</v>
      </c>
      <c r="D374" s="21">
        <v>1.0362</v>
      </c>
      <c r="E374">
        <v>0</v>
      </c>
      <c r="F374">
        <f t="shared" si="17"/>
        <v>0</v>
      </c>
      <c r="G374">
        <f>SUM(E$2:E374)</f>
        <v>0</v>
      </c>
      <c r="H374" s="20">
        <f>SUM(F$2:F374)</f>
        <v>0</v>
      </c>
      <c r="I374" s="20">
        <f t="shared" si="15"/>
        <v>0</v>
      </c>
    </row>
    <row r="375" spans="1:9" x14ac:dyDescent="0.25">
      <c r="A375">
        <f t="shared" si="16"/>
        <v>374</v>
      </c>
      <c r="B375" s="24">
        <v>38168</v>
      </c>
      <c r="C375" s="21">
        <v>1.0582</v>
      </c>
      <c r="D375" s="21">
        <v>1.0374000000000001</v>
      </c>
      <c r="E375">
        <v>0</v>
      </c>
      <c r="F375">
        <f t="shared" si="17"/>
        <v>0</v>
      </c>
      <c r="G375">
        <f>SUM(E$2:E375)</f>
        <v>0</v>
      </c>
      <c r="H375" s="20">
        <f>SUM(F$2:F375)</f>
        <v>0</v>
      </c>
      <c r="I375" s="20">
        <f t="shared" si="15"/>
        <v>0</v>
      </c>
    </row>
    <row r="376" spans="1:9" x14ac:dyDescent="0.25">
      <c r="A376">
        <f t="shared" si="16"/>
        <v>375</v>
      </c>
      <c r="B376" s="24">
        <v>38169</v>
      </c>
      <c r="C376" s="21">
        <v>1.0578000000000001</v>
      </c>
      <c r="D376" s="21">
        <v>1.0369999999999999</v>
      </c>
      <c r="E376">
        <v>0</v>
      </c>
      <c r="F376">
        <f t="shared" si="17"/>
        <v>0</v>
      </c>
      <c r="G376">
        <f>SUM(E$2:E376)</f>
        <v>0</v>
      </c>
      <c r="H376" s="20">
        <f>SUM(F$2:F376)</f>
        <v>0</v>
      </c>
      <c r="I376" s="20">
        <f t="shared" si="15"/>
        <v>0</v>
      </c>
    </row>
    <row r="377" spans="1:9" x14ac:dyDescent="0.25">
      <c r="A377">
        <f t="shared" si="16"/>
        <v>376</v>
      </c>
      <c r="B377" s="24">
        <v>38170</v>
      </c>
      <c r="C377" s="21">
        <v>1.0625</v>
      </c>
      <c r="D377" s="21">
        <v>1.0416000000000001</v>
      </c>
      <c r="E377">
        <v>0</v>
      </c>
      <c r="F377">
        <f t="shared" si="17"/>
        <v>0</v>
      </c>
      <c r="G377">
        <f>SUM(E$2:E377)</f>
        <v>0</v>
      </c>
      <c r="H377" s="20">
        <f>SUM(F$2:F377)</f>
        <v>0</v>
      </c>
      <c r="I377" s="20">
        <f t="shared" si="15"/>
        <v>0</v>
      </c>
    </row>
    <row r="378" spans="1:9" x14ac:dyDescent="0.25">
      <c r="A378">
        <f t="shared" si="16"/>
        <v>377</v>
      </c>
      <c r="B378" s="24">
        <v>38173</v>
      </c>
      <c r="C378" s="21">
        <v>1.0628</v>
      </c>
      <c r="D378" s="21">
        <v>1.0419</v>
      </c>
      <c r="E378">
        <v>0</v>
      </c>
      <c r="F378">
        <f t="shared" si="17"/>
        <v>0</v>
      </c>
      <c r="G378">
        <f>SUM(E$2:E378)</f>
        <v>0</v>
      </c>
      <c r="H378" s="20">
        <f>SUM(F$2:F378)</f>
        <v>0</v>
      </c>
      <c r="I378" s="20">
        <f t="shared" si="15"/>
        <v>0</v>
      </c>
    </row>
    <row r="379" spans="1:9" x14ac:dyDescent="0.25">
      <c r="A379">
        <f t="shared" si="16"/>
        <v>378</v>
      </c>
      <c r="B379" s="24">
        <v>38174</v>
      </c>
      <c r="C379" s="21">
        <v>1.0630999999999999</v>
      </c>
      <c r="D379" s="21">
        <v>1.0422</v>
      </c>
      <c r="E379">
        <v>0</v>
      </c>
      <c r="F379">
        <f t="shared" si="17"/>
        <v>0</v>
      </c>
      <c r="G379">
        <f>SUM(E$2:E379)</f>
        <v>0</v>
      </c>
      <c r="H379" s="20">
        <f>SUM(F$2:F379)</f>
        <v>0</v>
      </c>
      <c r="I379" s="20">
        <f t="shared" si="15"/>
        <v>0</v>
      </c>
    </row>
    <row r="380" spans="1:9" x14ac:dyDescent="0.25">
      <c r="A380">
        <f t="shared" si="16"/>
        <v>379</v>
      </c>
      <c r="B380" s="24">
        <v>38175</v>
      </c>
      <c r="C380" s="21">
        <v>1.0631999999999999</v>
      </c>
      <c r="D380" s="21">
        <v>1.0423</v>
      </c>
      <c r="E380">
        <v>0</v>
      </c>
      <c r="F380">
        <f t="shared" si="17"/>
        <v>0</v>
      </c>
      <c r="G380">
        <f>SUM(E$2:E380)</f>
        <v>0</v>
      </c>
      <c r="H380" s="20">
        <f>SUM(F$2:F380)</f>
        <v>0</v>
      </c>
      <c r="I380" s="20">
        <f t="shared" si="15"/>
        <v>0</v>
      </c>
    </row>
    <row r="381" spans="1:9" x14ac:dyDescent="0.25">
      <c r="A381">
        <f t="shared" si="16"/>
        <v>380</v>
      </c>
      <c r="B381" s="24">
        <v>38176</v>
      </c>
      <c r="C381" s="21">
        <v>1.0622</v>
      </c>
      <c r="D381" s="21">
        <v>1.0412999999999999</v>
      </c>
      <c r="E381">
        <v>0</v>
      </c>
      <c r="F381">
        <f t="shared" si="17"/>
        <v>0</v>
      </c>
      <c r="G381">
        <f>SUM(E$2:E381)</f>
        <v>0</v>
      </c>
      <c r="H381" s="20">
        <f>SUM(F$2:F381)</f>
        <v>0</v>
      </c>
      <c r="I381" s="20">
        <f t="shared" si="15"/>
        <v>0</v>
      </c>
    </row>
    <row r="382" spans="1:9" x14ac:dyDescent="0.25">
      <c r="A382">
        <f t="shared" si="16"/>
        <v>381</v>
      </c>
      <c r="B382" s="24">
        <v>38177</v>
      </c>
      <c r="C382" s="21">
        <v>1.0623</v>
      </c>
      <c r="D382" s="21">
        <v>1.0414000000000001</v>
      </c>
      <c r="E382">
        <v>0</v>
      </c>
      <c r="F382">
        <f t="shared" si="17"/>
        <v>0</v>
      </c>
      <c r="G382">
        <f>SUM(E$2:E382)</f>
        <v>0</v>
      </c>
      <c r="H382" s="20">
        <f>SUM(F$2:F382)</f>
        <v>0</v>
      </c>
      <c r="I382" s="20">
        <f t="shared" si="15"/>
        <v>0</v>
      </c>
    </row>
    <row r="383" spans="1:9" x14ac:dyDescent="0.25">
      <c r="A383">
        <f t="shared" si="16"/>
        <v>382</v>
      </c>
      <c r="B383" s="24">
        <v>38180</v>
      </c>
      <c r="C383" s="21">
        <v>1.0621</v>
      </c>
      <c r="D383" s="21">
        <v>1.0411999999999999</v>
      </c>
      <c r="E383">
        <v>0</v>
      </c>
      <c r="F383">
        <f t="shared" si="17"/>
        <v>0</v>
      </c>
      <c r="G383">
        <f>SUM(E$2:E383)</f>
        <v>0</v>
      </c>
      <c r="H383" s="20">
        <f>SUM(F$2:F383)</f>
        <v>0</v>
      </c>
      <c r="I383" s="20">
        <f t="shared" si="15"/>
        <v>0</v>
      </c>
    </row>
    <row r="384" spans="1:9" x14ac:dyDescent="0.25">
      <c r="A384">
        <f t="shared" si="16"/>
        <v>383</v>
      </c>
      <c r="B384" s="24">
        <v>38181</v>
      </c>
      <c r="C384" s="21">
        <v>1.0593999999999999</v>
      </c>
      <c r="D384" s="21">
        <v>1.0386</v>
      </c>
      <c r="E384">
        <v>0</v>
      </c>
      <c r="F384">
        <f t="shared" si="17"/>
        <v>0</v>
      </c>
      <c r="G384">
        <f>SUM(E$2:E384)</f>
        <v>0</v>
      </c>
      <c r="H384" s="20">
        <f>SUM(F$2:F384)</f>
        <v>0</v>
      </c>
      <c r="I384" s="20">
        <f t="shared" si="15"/>
        <v>0</v>
      </c>
    </row>
    <row r="385" spans="1:9" x14ac:dyDescent="0.25">
      <c r="A385">
        <f t="shared" si="16"/>
        <v>384</v>
      </c>
      <c r="B385" s="24">
        <v>38182</v>
      </c>
      <c r="C385" s="21">
        <v>1.0593999999999999</v>
      </c>
      <c r="D385" s="21">
        <v>1.0386</v>
      </c>
      <c r="E385">
        <v>0</v>
      </c>
      <c r="F385">
        <f t="shared" si="17"/>
        <v>0</v>
      </c>
      <c r="G385">
        <f>SUM(E$2:E385)</f>
        <v>0</v>
      </c>
      <c r="H385" s="20">
        <f>SUM(F$2:F385)</f>
        <v>0</v>
      </c>
      <c r="I385" s="20">
        <f t="shared" si="15"/>
        <v>0</v>
      </c>
    </row>
    <row r="386" spans="1:9" x14ac:dyDescent="0.25">
      <c r="A386">
        <f t="shared" si="16"/>
        <v>385</v>
      </c>
      <c r="B386" s="24">
        <v>38183</v>
      </c>
      <c r="C386" s="21">
        <v>1.0598000000000001</v>
      </c>
      <c r="D386" s="21">
        <v>1.0389999999999999</v>
      </c>
      <c r="E386">
        <v>0</v>
      </c>
      <c r="F386">
        <f t="shared" si="17"/>
        <v>0</v>
      </c>
      <c r="G386">
        <f>SUM(E$2:E386)</f>
        <v>0</v>
      </c>
      <c r="H386" s="20">
        <f>SUM(F$2:F386)</f>
        <v>0</v>
      </c>
      <c r="I386" s="20">
        <f t="shared" ref="I386:I449" si="18">H386*D386</f>
        <v>0</v>
      </c>
    </row>
    <row r="387" spans="1:9" x14ac:dyDescent="0.25">
      <c r="A387">
        <f t="shared" ref="A387:A450" si="19">ROW()-1</f>
        <v>386</v>
      </c>
      <c r="B387" s="24">
        <v>38184</v>
      </c>
      <c r="C387" s="21">
        <v>1.0609999999999999</v>
      </c>
      <c r="D387" s="21">
        <v>1.0401</v>
      </c>
      <c r="E387">
        <v>0</v>
      </c>
      <c r="F387">
        <f t="shared" ref="F387:F450" si="20">E387/C387</f>
        <v>0</v>
      </c>
      <c r="G387">
        <f>SUM(E$2:E387)</f>
        <v>0</v>
      </c>
      <c r="H387" s="20">
        <f>SUM(F$2:F387)</f>
        <v>0</v>
      </c>
      <c r="I387" s="20">
        <f t="shared" si="18"/>
        <v>0</v>
      </c>
    </row>
    <row r="388" spans="1:9" x14ac:dyDescent="0.25">
      <c r="A388">
        <f t="shared" si="19"/>
        <v>387</v>
      </c>
      <c r="B388" s="24">
        <v>38187</v>
      </c>
      <c r="C388" s="21">
        <v>1.0651999999999999</v>
      </c>
      <c r="D388" s="21">
        <v>1.0443</v>
      </c>
      <c r="E388">
        <v>0</v>
      </c>
      <c r="F388">
        <f t="shared" si="20"/>
        <v>0</v>
      </c>
      <c r="G388">
        <f>SUM(E$2:E388)</f>
        <v>0</v>
      </c>
      <c r="H388" s="20">
        <f>SUM(F$2:F388)</f>
        <v>0</v>
      </c>
      <c r="I388" s="20">
        <f t="shared" si="18"/>
        <v>0</v>
      </c>
    </row>
    <row r="389" spans="1:9" x14ac:dyDescent="0.25">
      <c r="A389">
        <f t="shared" si="19"/>
        <v>388</v>
      </c>
      <c r="B389" s="24">
        <v>38188</v>
      </c>
      <c r="C389" s="21">
        <v>1.0662</v>
      </c>
      <c r="D389" s="21">
        <v>1.0451999999999999</v>
      </c>
      <c r="E389">
        <v>0</v>
      </c>
      <c r="F389">
        <f t="shared" si="20"/>
        <v>0</v>
      </c>
      <c r="G389">
        <f>SUM(E$2:E389)</f>
        <v>0</v>
      </c>
      <c r="H389" s="20">
        <f>SUM(F$2:F389)</f>
        <v>0</v>
      </c>
      <c r="I389" s="20">
        <f t="shared" si="18"/>
        <v>0</v>
      </c>
    </row>
    <row r="390" spans="1:9" x14ac:dyDescent="0.25">
      <c r="A390">
        <f t="shared" si="19"/>
        <v>389</v>
      </c>
      <c r="B390" s="24">
        <v>38189</v>
      </c>
      <c r="C390" s="21">
        <v>1.0649999999999999</v>
      </c>
      <c r="D390" s="21">
        <v>1.0441</v>
      </c>
      <c r="E390">
        <v>0</v>
      </c>
      <c r="F390">
        <f t="shared" si="20"/>
        <v>0</v>
      </c>
      <c r="G390">
        <f>SUM(E$2:E390)</f>
        <v>0</v>
      </c>
      <c r="H390" s="20">
        <f>SUM(F$2:F390)</f>
        <v>0</v>
      </c>
      <c r="I390" s="20">
        <f t="shared" si="18"/>
        <v>0</v>
      </c>
    </row>
    <row r="391" spans="1:9" x14ac:dyDescent="0.25">
      <c r="A391">
        <f t="shared" si="19"/>
        <v>390</v>
      </c>
      <c r="B391" s="24">
        <v>38190</v>
      </c>
      <c r="C391" s="21">
        <v>1.0644</v>
      </c>
      <c r="D391" s="21">
        <v>1.0435000000000001</v>
      </c>
      <c r="E391">
        <v>0</v>
      </c>
      <c r="F391">
        <f t="shared" si="20"/>
        <v>0</v>
      </c>
      <c r="G391">
        <f>SUM(E$2:E391)</f>
        <v>0</v>
      </c>
      <c r="H391" s="20">
        <f>SUM(F$2:F391)</f>
        <v>0</v>
      </c>
      <c r="I391" s="20">
        <f t="shared" si="18"/>
        <v>0</v>
      </c>
    </row>
    <row r="392" spans="1:9" x14ac:dyDescent="0.25">
      <c r="A392">
        <f t="shared" si="19"/>
        <v>391</v>
      </c>
      <c r="B392" s="24">
        <v>38191</v>
      </c>
      <c r="C392" s="21">
        <v>1.0610999999999999</v>
      </c>
      <c r="D392" s="21">
        <v>1.0402</v>
      </c>
      <c r="E392">
        <v>0</v>
      </c>
      <c r="F392">
        <f t="shared" si="20"/>
        <v>0</v>
      </c>
      <c r="G392">
        <f>SUM(E$2:E392)</f>
        <v>0</v>
      </c>
      <c r="H392" s="20">
        <f>SUM(F$2:F392)</f>
        <v>0</v>
      </c>
      <c r="I392" s="20">
        <f t="shared" si="18"/>
        <v>0</v>
      </c>
    </row>
    <row r="393" spans="1:9" x14ac:dyDescent="0.25">
      <c r="A393">
        <f t="shared" si="19"/>
        <v>392</v>
      </c>
      <c r="B393" s="24">
        <v>38194</v>
      </c>
      <c r="C393" s="21">
        <v>1.0601</v>
      </c>
      <c r="D393" s="21">
        <v>1.0392999999999999</v>
      </c>
      <c r="E393">
        <v>0</v>
      </c>
      <c r="F393">
        <f t="shared" si="20"/>
        <v>0</v>
      </c>
      <c r="G393">
        <f>SUM(E$2:E393)</f>
        <v>0</v>
      </c>
      <c r="H393" s="20">
        <f>SUM(F$2:F393)</f>
        <v>0</v>
      </c>
      <c r="I393" s="20">
        <f t="shared" si="18"/>
        <v>0</v>
      </c>
    </row>
    <row r="394" spans="1:9" x14ac:dyDescent="0.25">
      <c r="A394">
        <f t="shared" si="19"/>
        <v>393</v>
      </c>
      <c r="B394" s="24">
        <v>38195</v>
      </c>
      <c r="C394" s="21">
        <v>1.0591999999999999</v>
      </c>
      <c r="D394" s="21">
        <v>1.0384</v>
      </c>
      <c r="E394">
        <v>0</v>
      </c>
      <c r="F394">
        <f t="shared" si="20"/>
        <v>0</v>
      </c>
      <c r="G394">
        <f>SUM(E$2:E394)</f>
        <v>0</v>
      </c>
      <c r="H394" s="20">
        <f>SUM(F$2:F394)</f>
        <v>0</v>
      </c>
      <c r="I394" s="20">
        <f t="shared" si="18"/>
        <v>0</v>
      </c>
    </row>
    <row r="395" spans="1:9" x14ac:dyDescent="0.25">
      <c r="A395">
        <f t="shared" si="19"/>
        <v>394</v>
      </c>
      <c r="B395" s="24">
        <v>38196</v>
      </c>
      <c r="C395" s="21">
        <v>1.0586</v>
      </c>
      <c r="D395" s="21">
        <v>1.0378000000000001</v>
      </c>
      <c r="E395">
        <v>0</v>
      </c>
      <c r="F395">
        <f t="shared" si="20"/>
        <v>0</v>
      </c>
      <c r="G395">
        <f>SUM(E$2:E395)</f>
        <v>0</v>
      </c>
      <c r="H395" s="20">
        <f>SUM(F$2:F395)</f>
        <v>0</v>
      </c>
      <c r="I395" s="20">
        <f t="shared" si="18"/>
        <v>0</v>
      </c>
    </row>
    <row r="396" spans="1:9" x14ac:dyDescent="0.25">
      <c r="A396">
        <f t="shared" si="19"/>
        <v>395</v>
      </c>
      <c r="B396" s="24">
        <v>38197</v>
      </c>
      <c r="C396" s="21">
        <v>1.0587</v>
      </c>
      <c r="D396" s="21">
        <v>1.0379</v>
      </c>
      <c r="E396">
        <v>0</v>
      </c>
      <c r="F396">
        <f t="shared" si="20"/>
        <v>0</v>
      </c>
      <c r="G396">
        <f>SUM(E$2:E396)</f>
        <v>0</v>
      </c>
      <c r="H396" s="20">
        <f>SUM(F$2:F396)</f>
        <v>0</v>
      </c>
      <c r="I396" s="20">
        <f t="shared" si="18"/>
        <v>0</v>
      </c>
    </row>
    <row r="397" spans="1:9" x14ac:dyDescent="0.25">
      <c r="A397">
        <f t="shared" si="19"/>
        <v>396</v>
      </c>
      <c r="B397" s="24">
        <v>38198</v>
      </c>
      <c r="C397" s="21">
        <v>1.0597000000000001</v>
      </c>
      <c r="D397" s="21">
        <v>1.0388999999999999</v>
      </c>
      <c r="E397">
        <v>0</v>
      </c>
      <c r="F397">
        <f t="shared" si="20"/>
        <v>0</v>
      </c>
      <c r="G397">
        <f>SUM(E$2:E397)</f>
        <v>0</v>
      </c>
      <c r="H397" s="20">
        <f>SUM(F$2:F397)</f>
        <v>0</v>
      </c>
      <c r="I397" s="20">
        <f t="shared" si="18"/>
        <v>0</v>
      </c>
    </row>
    <row r="398" spans="1:9" x14ac:dyDescent="0.25">
      <c r="A398">
        <f t="shared" si="19"/>
        <v>397</v>
      </c>
      <c r="B398" s="24">
        <v>38201</v>
      </c>
      <c r="C398" s="21">
        <v>1.0585</v>
      </c>
      <c r="D398" s="21">
        <v>1.0377000000000001</v>
      </c>
      <c r="E398">
        <v>0</v>
      </c>
      <c r="F398">
        <f t="shared" si="20"/>
        <v>0</v>
      </c>
      <c r="G398">
        <f>SUM(E$2:E398)</f>
        <v>0</v>
      </c>
      <c r="H398" s="20">
        <f>SUM(F$2:F398)</f>
        <v>0</v>
      </c>
      <c r="I398" s="20">
        <f t="shared" si="18"/>
        <v>0</v>
      </c>
    </row>
    <row r="399" spans="1:9" x14ac:dyDescent="0.25">
      <c r="A399">
        <f t="shared" si="19"/>
        <v>398</v>
      </c>
      <c r="B399" s="24">
        <v>38202</v>
      </c>
      <c r="C399" s="21">
        <v>1.0572999999999999</v>
      </c>
      <c r="D399" s="21">
        <v>1.0365</v>
      </c>
      <c r="E399">
        <v>0</v>
      </c>
      <c r="F399">
        <f t="shared" si="20"/>
        <v>0</v>
      </c>
      <c r="G399">
        <f>SUM(E$2:E399)</f>
        <v>0</v>
      </c>
      <c r="H399" s="20">
        <f>SUM(F$2:F399)</f>
        <v>0</v>
      </c>
      <c r="I399" s="20">
        <f t="shared" si="18"/>
        <v>0</v>
      </c>
    </row>
    <row r="400" spans="1:9" x14ac:dyDescent="0.25">
      <c r="A400">
        <f t="shared" si="19"/>
        <v>399</v>
      </c>
      <c r="B400" s="24">
        <v>38203</v>
      </c>
      <c r="C400" s="21">
        <v>1.0566</v>
      </c>
      <c r="D400" s="21">
        <v>1.0358000000000001</v>
      </c>
      <c r="E400">
        <v>0</v>
      </c>
      <c r="F400">
        <f t="shared" si="20"/>
        <v>0</v>
      </c>
      <c r="G400">
        <f>SUM(E$2:E400)</f>
        <v>0</v>
      </c>
      <c r="H400" s="20">
        <f>SUM(F$2:F400)</f>
        <v>0</v>
      </c>
      <c r="I400" s="20">
        <f t="shared" si="18"/>
        <v>0</v>
      </c>
    </row>
    <row r="401" spans="1:9" x14ac:dyDescent="0.25">
      <c r="A401">
        <f t="shared" si="19"/>
        <v>400</v>
      </c>
      <c r="B401" s="24">
        <v>38204</v>
      </c>
      <c r="C401" s="21">
        <v>1.0604</v>
      </c>
      <c r="D401" s="21">
        <v>1.0396000000000001</v>
      </c>
      <c r="E401">
        <v>0</v>
      </c>
      <c r="F401">
        <f t="shared" si="20"/>
        <v>0</v>
      </c>
      <c r="G401">
        <f>SUM(E$2:E401)</f>
        <v>0</v>
      </c>
      <c r="H401" s="20">
        <f>SUM(F$2:F401)</f>
        <v>0</v>
      </c>
      <c r="I401" s="20">
        <f t="shared" si="18"/>
        <v>0</v>
      </c>
    </row>
    <row r="402" spans="1:9" x14ac:dyDescent="0.25">
      <c r="A402">
        <f t="shared" si="19"/>
        <v>401</v>
      </c>
      <c r="B402" s="24">
        <v>38205</v>
      </c>
      <c r="C402" s="21">
        <v>1.0584</v>
      </c>
      <c r="D402" s="21">
        <v>1.0376000000000001</v>
      </c>
      <c r="E402">
        <v>0</v>
      </c>
      <c r="F402">
        <f t="shared" si="20"/>
        <v>0</v>
      </c>
      <c r="G402">
        <f>SUM(E$2:E402)</f>
        <v>0</v>
      </c>
      <c r="H402" s="20">
        <f>SUM(F$2:F402)</f>
        <v>0</v>
      </c>
      <c r="I402" s="20">
        <f t="shared" si="18"/>
        <v>0</v>
      </c>
    </row>
    <row r="403" spans="1:9" x14ac:dyDescent="0.25">
      <c r="A403">
        <f t="shared" si="19"/>
        <v>402</v>
      </c>
      <c r="B403" s="24">
        <v>38208</v>
      </c>
      <c r="C403" s="21">
        <v>1.0583</v>
      </c>
      <c r="D403" s="21">
        <v>1.0375000000000001</v>
      </c>
      <c r="E403">
        <v>0</v>
      </c>
      <c r="F403">
        <f t="shared" si="20"/>
        <v>0</v>
      </c>
      <c r="G403">
        <f>SUM(E$2:E403)</f>
        <v>0</v>
      </c>
      <c r="H403" s="20">
        <f>SUM(F$2:F403)</f>
        <v>0</v>
      </c>
      <c r="I403" s="20">
        <f t="shared" si="18"/>
        <v>0</v>
      </c>
    </row>
    <row r="404" spans="1:9" x14ac:dyDescent="0.25">
      <c r="A404">
        <f t="shared" si="19"/>
        <v>403</v>
      </c>
      <c r="B404" s="24">
        <v>38209</v>
      </c>
      <c r="C404" s="21">
        <v>1.0591999999999999</v>
      </c>
      <c r="D404" s="21">
        <v>1.0384</v>
      </c>
      <c r="E404">
        <v>0</v>
      </c>
      <c r="F404">
        <f t="shared" si="20"/>
        <v>0</v>
      </c>
      <c r="G404">
        <f>SUM(E$2:E404)</f>
        <v>0</v>
      </c>
      <c r="H404" s="20">
        <f>SUM(F$2:F404)</f>
        <v>0</v>
      </c>
      <c r="I404" s="20">
        <f t="shared" si="18"/>
        <v>0</v>
      </c>
    </row>
    <row r="405" spans="1:9" x14ac:dyDescent="0.25">
      <c r="A405">
        <f t="shared" si="19"/>
        <v>404</v>
      </c>
      <c r="B405" s="24">
        <v>38210</v>
      </c>
      <c r="C405" s="21">
        <v>1.0601</v>
      </c>
      <c r="D405" s="21">
        <v>1.0392999999999999</v>
      </c>
      <c r="E405">
        <v>0</v>
      </c>
      <c r="F405">
        <f t="shared" si="20"/>
        <v>0</v>
      </c>
      <c r="G405">
        <f>SUM(E$2:E405)</f>
        <v>0</v>
      </c>
      <c r="H405" s="20">
        <f>SUM(F$2:F405)</f>
        <v>0</v>
      </c>
      <c r="I405" s="20">
        <f t="shared" si="18"/>
        <v>0</v>
      </c>
    </row>
    <row r="406" spans="1:9" x14ac:dyDescent="0.25">
      <c r="A406">
        <f t="shared" si="19"/>
        <v>405</v>
      </c>
      <c r="B406" s="24">
        <v>38211</v>
      </c>
      <c r="C406" s="21">
        <v>1.0587</v>
      </c>
      <c r="D406" s="21">
        <v>1.0379</v>
      </c>
      <c r="E406">
        <v>0</v>
      </c>
      <c r="F406">
        <f t="shared" si="20"/>
        <v>0</v>
      </c>
      <c r="G406">
        <f>SUM(E$2:E406)</f>
        <v>0</v>
      </c>
      <c r="H406" s="20">
        <f>SUM(F$2:F406)</f>
        <v>0</v>
      </c>
      <c r="I406" s="20">
        <f t="shared" si="18"/>
        <v>0</v>
      </c>
    </row>
    <row r="407" spans="1:9" x14ac:dyDescent="0.25">
      <c r="A407">
        <f t="shared" si="19"/>
        <v>406</v>
      </c>
      <c r="B407" s="24">
        <v>38212</v>
      </c>
      <c r="C407" s="21">
        <v>1.0565</v>
      </c>
      <c r="D407" s="21">
        <v>1.0357000000000001</v>
      </c>
      <c r="E407">
        <v>0</v>
      </c>
      <c r="F407">
        <f t="shared" si="20"/>
        <v>0</v>
      </c>
      <c r="G407">
        <f>SUM(E$2:E407)</f>
        <v>0</v>
      </c>
      <c r="H407" s="20">
        <f>SUM(F$2:F407)</f>
        <v>0</v>
      </c>
      <c r="I407" s="20">
        <f t="shared" si="18"/>
        <v>0</v>
      </c>
    </row>
    <row r="408" spans="1:9" x14ac:dyDescent="0.25">
      <c r="A408">
        <f t="shared" si="19"/>
        <v>407</v>
      </c>
      <c r="B408" s="24">
        <v>38215</v>
      </c>
      <c r="C408" s="21">
        <v>1.0561</v>
      </c>
      <c r="D408" s="21">
        <v>1.0353000000000001</v>
      </c>
      <c r="E408">
        <v>0</v>
      </c>
      <c r="F408">
        <f t="shared" si="20"/>
        <v>0</v>
      </c>
      <c r="G408">
        <f>SUM(E$2:E408)</f>
        <v>0</v>
      </c>
      <c r="H408" s="20">
        <f>SUM(F$2:F408)</f>
        <v>0</v>
      </c>
      <c r="I408" s="20">
        <f t="shared" si="18"/>
        <v>0</v>
      </c>
    </row>
    <row r="409" spans="1:9" x14ac:dyDescent="0.25">
      <c r="A409">
        <f t="shared" si="19"/>
        <v>408</v>
      </c>
      <c r="B409" s="24">
        <v>38216</v>
      </c>
      <c r="C409" s="21">
        <v>1.0550999999999999</v>
      </c>
      <c r="D409" s="21">
        <v>1.0344</v>
      </c>
      <c r="E409">
        <v>0</v>
      </c>
      <c r="F409">
        <f t="shared" si="20"/>
        <v>0</v>
      </c>
      <c r="G409">
        <f>SUM(E$2:E409)</f>
        <v>0</v>
      </c>
      <c r="H409" s="20">
        <f>SUM(F$2:F409)</f>
        <v>0</v>
      </c>
      <c r="I409" s="20">
        <f t="shared" si="18"/>
        <v>0</v>
      </c>
    </row>
    <row r="410" spans="1:9" x14ac:dyDescent="0.25">
      <c r="A410">
        <f t="shared" si="19"/>
        <v>409</v>
      </c>
      <c r="B410" s="24">
        <v>38217</v>
      </c>
      <c r="C410" s="21">
        <v>1.0564</v>
      </c>
      <c r="D410" s="21">
        <v>1.0356000000000001</v>
      </c>
      <c r="E410">
        <v>0</v>
      </c>
      <c r="F410">
        <f t="shared" si="20"/>
        <v>0</v>
      </c>
      <c r="G410">
        <f>SUM(E$2:E410)</f>
        <v>0</v>
      </c>
      <c r="H410" s="20">
        <f>SUM(F$2:F410)</f>
        <v>0</v>
      </c>
      <c r="I410" s="20">
        <f t="shared" si="18"/>
        <v>0</v>
      </c>
    </row>
    <row r="411" spans="1:9" x14ac:dyDescent="0.25">
      <c r="A411">
        <f t="shared" si="19"/>
        <v>410</v>
      </c>
      <c r="B411" s="24">
        <v>38218</v>
      </c>
      <c r="C411" s="21">
        <v>1.0569</v>
      </c>
      <c r="D411" s="21">
        <v>1.0361</v>
      </c>
      <c r="E411">
        <v>0</v>
      </c>
      <c r="F411">
        <f t="shared" si="20"/>
        <v>0</v>
      </c>
      <c r="G411">
        <f>SUM(E$2:E411)</f>
        <v>0</v>
      </c>
      <c r="H411" s="20">
        <f>SUM(F$2:F411)</f>
        <v>0</v>
      </c>
      <c r="I411" s="20">
        <f t="shared" si="18"/>
        <v>0</v>
      </c>
    </row>
    <row r="412" spans="1:9" x14ac:dyDescent="0.25">
      <c r="A412">
        <f t="shared" si="19"/>
        <v>411</v>
      </c>
      <c r="B412" s="24">
        <v>38219</v>
      </c>
      <c r="C412" s="21">
        <v>1.0562</v>
      </c>
      <c r="D412" s="21">
        <v>1.0354000000000001</v>
      </c>
      <c r="E412">
        <v>0</v>
      </c>
      <c r="F412">
        <f t="shared" si="20"/>
        <v>0</v>
      </c>
      <c r="G412">
        <f>SUM(E$2:E412)</f>
        <v>0</v>
      </c>
      <c r="H412" s="20">
        <f>SUM(F$2:F412)</f>
        <v>0</v>
      </c>
      <c r="I412" s="20">
        <f t="shared" si="18"/>
        <v>0</v>
      </c>
    </row>
    <row r="413" spans="1:9" x14ac:dyDescent="0.25">
      <c r="A413">
        <f t="shared" si="19"/>
        <v>412</v>
      </c>
      <c r="B413" s="24">
        <v>38222</v>
      </c>
      <c r="C413" s="21">
        <v>1.0578000000000001</v>
      </c>
      <c r="D413" s="21">
        <v>1.0369999999999999</v>
      </c>
      <c r="E413">
        <v>0</v>
      </c>
      <c r="F413">
        <f t="shared" si="20"/>
        <v>0</v>
      </c>
      <c r="G413">
        <f>SUM(E$2:E413)</f>
        <v>0</v>
      </c>
      <c r="H413" s="20">
        <f>SUM(F$2:F413)</f>
        <v>0</v>
      </c>
      <c r="I413" s="20">
        <f t="shared" si="18"/>
        <v>0</v>
      </c>
    </row>
    <row r="414" spans="1:9" x14ac:dyDescent="0.25">
      <c r="A414">
        <f t="shared" si="19"/>
        <v>413</v>
      </c>
      <c r="B414" s="24">
        <v>38223</v>
      </c>
      <c r="C414" s="21">
        <v>1.0555000000000001</v>
      </c>
      <c r="D414" s="21">
        <v>1.0347999999999999</v>
      </c>
      <c r="E414">
        <v>0</v>
      </c>
      <c r="F414">
        <f t="shared" si="20"/>
        <v>0</v>
      </c>
      <c r="G414">
        <f>SUM(E$2:E414)</f>
        <v>0</v>
      </c>
      <c r="H414" s="20">
        <f>SUM(F$2:F414)</f>
        <v>0</v>
      </c>
      <c r="I414" s="20">
        <f t="shared" si="18"/>
        <v>0</v>
      </c>
    </row>
    <row r="415" spans="1:9" x14ac:dyDescent="0.25">
      <c r="A415">
        <f t="shared" si="19"/>
        <v>414</v>
      </c>
      <c r="B415" s="24">
        <v>38224</v>
      </c>
      <c r="C415" s="21">
        <v>1.0565</v>
      </c>
      <c r="D415" s="21">
        <v>1.0357000000000001</v>
      </c>
      <c r="E415">
        <v>0</v>
      </c>
      <c r="F415">
        <f t="shared" si="20"/>
        <v>0</v>
      </c>
      <c r="G415">
        <f>SUM(E$2:E415)</f>
        <v>0</v>
      </c>
      <c r="H415" s="20">
        <f>SUM(F$2:F415)</f>
        <v>0</v>
      </c>
      <c r="I415" s="20">
        <f t="shared" si="18"/>
        <v>0</v>
      </c>
    </row>
    <row r="416" spans="1:9" x14ac:dyDescent="0.25">
      <c r="A416">
        <f t="shared" si="19"/>
        <v>415</v>
      </c>
      <c r="B416" s="24">
        <v>38225</v>
      </c>
      <c r="C416" s="21">
        <v>1.0555000000000001</v>
      </c>
      <c r="D416" s="21">
        <v>1.0347999999999999</v>
      </c>
      <c r="E416">
        <v>0</v>
      </c>
      <c r="F416">
        <f t="shared" si="20"/>
        <v>0</v>
      </c>
      <c r="G416">
        <f>SUM(E$2:E416)</f>
        <v>0</v>
      </c>
      <c r="H416" s="20">
        <f>SUM(F$2:F416)</f>
        <v>0</v>
      </c>
      <c r="I416" s="20">
        <f t="shared" si="18"/>
        <v>0</v>
      </c>
    </row>
    <row r="417" spans="1:9" x14ac:dyDescent="0.25">
      <c r="A417">
        <f t="shared" si="19"/>
        <v>416</v>
      </c>
      <c r="B417" s="24">
        <v>38226</v>
      </c>
      <c r="C417" s="21">
        <v>1.0548</v>
      </c>
      <c r="D417" s="21">
        <v>1.0341</v>
      </c>
      <c r="E417">
        <v>0</v>
      </c>
      <c r="F417">
        <f t="shared" si="20"/>
        <v>0</v>
      </c>
      <c r="G417">
        <f>SUM(E$2:E417)</f>
        <v>0</v>
      </c>
      <c r="H417" s="20">
        <f>SUM(F$2:F417)</f>
        <v>0</v>
      </c>
      <c r="I417" s="20">
        <f t="shared" si="18"/>
        <v>0</v>
      </c>
    </row>
    <row r="418" spans="1:9" x14ac:dyDescent="0.25">
      <c r="A418">
        <f t="shared" si="19"/>
        <v>417</v>
      </c>
      <c r="B418" s="24">
        <v>38229</v>
      </c>
      <c r="C418" s="21">
        <v>1.0537000000000001</v>
      </c>
      <c r="D418" s="21">
        <v>1.0329999999999999</v>
      </c>
      <c r="E418">
        <v>0</v>
      </c>
      <c r="F418">
        <f t="shared" si="20"/>
        <v>0</v>
      </c>
      <c r="G418">
        <f>SUM(E$2:E418)</f>
        <v>0</v>
      </c>
      <c r="H418" s="20">
        <f>SUM(F$2:F418)</f>
        <v>0</v>
      </c>
      <c r="I418" s="20">
        <f t="shared" si="18"/>
        <v>0</v>
      </c>
    </row>
    <row r="419" spans="1:9" x14ac:dyDescent="0.25">
      <c r="A419">
        <f t="shared" si="19"/>
        <v>418</v>
      </c>
      <c r="B419" s="24">
        <v>38230</v>
      </c>
      <c r="C419" s="21">
        <v>1.0525</v>
      </c>
      <c r="D419" s="21">
        <v>1.0318000000000001</v>
      </c>
      <c r="E419">
        <v>0</v>
      </c>
      <c r="F419">
        <f t="shared" si="20"/>
        <v>0</v>
      </c>
      <c r="G419">
        <f>SUM(E$2:E419)</f>
        <v>0</v>
      </c>
      <c r="H419" s="20">
        <f>SUM(F$2:F419)</f>
        <v>0</v>
      </c>
      <c r="I419" s="20">
        <f t="shared" si="18"/>
        <v>0</v>
      </c>
    </row>
    <row r="420" spans="1:9" x14ac:dyDescent="0.25">
      <c r="A420">
        <f t="shared" si="19"/>
        <v>419</v>
      </c>
      <c r="B420" s="24">
        <v>38231</v>
      </c>
      <c r="C420" s="21">
        <v>1.0559000000000001</v>
      </c>
      <c r="D420" s="21">
        <v>1.0350999999999999</v>
      </c>
      <c r="E420">
        <v>0</v>
      </c>
      <c r="F420">
        <f t="shared" si="20"/>
        <v>0</v>
      </c>
      <c r="G420">
        <f>SUM(E$2:E420)</f>
        <v>0</v>
      </c>
      <c r="H420" s="20">
        <f>SUM(F$2:F420)</f>
        <v>0</v>
      </c>
      <c r="I420" s="20">
        <f t="shared" si="18"/>
        <v>0</v>
      </c>
    </row>
    <row r="421" spans="1:9" x14ac:dyDescent="0.25">
      <c r="A421">
        <f t="shared" si="19"/>
        <v>420</v>
      </c>
      <c r="B421" s="24">
        <v>38232</v>
      </c>
      <c r="C421" s="21">
        <v>1.0538000000000001</v>
      </c>
      <c r="D421" s="21">
        <v>1.0330999999999999</v>
      </c>
      <c r="E421">
        <v>0</v>
      </c>
      <c r="F421">
        <f t="shared" si="20"/>
        <v>0</v>
      </c>
      <c r="G421">
        <f>SUM(E$2:E421)</f>
        <v>0</v>
      </c>
      <c r="H421" s="20">
        <f>SUM(F$2:F421)</f>
        <v>0</v>
      </c>
      <c r="I421" s="20">
        <f t="shared" si="18"/>
        <v>0</v>
      </c>
    </row>
    <row r="422" spans="1:9" x14ac:dyDescent="0.25">
      <c r="A422">
        <f t="shared" si="19"/>
        <v>421</v>
      </c>
      <c r="B422" s="24">
        <v>38233</v>
      </c>
      <c r="C422" s="21">
        <v>1.0523</v>
      </c>
      <c r="D422" s="21">
        <v>1.0316000000000001</v>
      </c>
      <c r="E422">
        <v>0</v>
      </c>
      <c r="F422">
        <f t="shared" si="20"/>
        <v>0</v>
      </c>
      <c r="G422">
        <f>SUM(E$2:E422)</f>
        <v>0</v>
      </c>
      <c r="H422" s="20">
        <f>SUM(F$2:F422)</f>
        <v>0</v>
      </c>
      <c r="I422" s="20">
        <f t="shared" si="18"/>
        <v>0</v>
      </c>
    </row>
    <row r="423" spans="1:9" x14ac:dyDescent="0.25">
      <c r="A423">
        <f t="shared" si="19"/>
        <v>422</v>
      </c>
      <c r="B423" s="24">
        <v>38236</v>
      </c>
      <c r="C423" s="21">
        <v>1.0530999999999999</v>
      </c>
      <c r="D423" s="21">
        <v>1.0324</v>
      </c>
      <c r="E423">
        <v>0</v>
      </c>
      <c r="F423">
        <f t="shared" si="20"/>
        <v>0</v>
      </c>
      <c r="G423">
        <f>SUM(E$2:E423)</f>
        <v>0</v>
      </c>
      <c r="H423" s="20">
        <f>SUM(F$2:F423)</f>
        <v>0</v>
      </c>
      <c r="I423" s="20">
        <f t="shared" si="18"/>
        <v>0</v>
      </c>
    </row>
    <row r="424" spans="1:9" x14ac:dyDescent="0.25">
      <c r="A424">
        <f t="shared" si="19"/>
        <v>423</v>
      </c>
      <c r="B424" s="24">
        <v>38237</v>
      </c>
      <c r="C424" s="21">
        <v>1.0531999999999999</v>
      </c>
      <c r="D424" s="21">
        <v>1.0325</v>
      </c>
      <c r="E424">
        <v>0</v>
      </c>
      <c r="F424">
        <f t="shared" si="20"/>
        <v>0</v>
      </c>
      <c r="G424">
        <f>SUM(E$2:E424)</f>
        <v>0</v>
      </c>
      <c r="H424" s="20">
        <f>SUM(F$2:F424)</f>
        <v>0</v>
      </c>
      <c r="I424" s="20">
        <f t="shared" si="18"/>
        <v>0</v>
      </c>
    </row>
    <row r="425" spans="1:9" x14ac:dyDescent="0.25">
      <c r="A425">
        <f t="shared" si="19"/>
        <v>424</v>
      </c>
      <c r="B425" s="24">
        <v>38238</v>
      </c>
      <c r="C425" s="21">
        <v>1.0519000000000001</v>
      </c>
      <c r="D425" s="21">
        <v>1.0311999999999999</v>
      </c>
      <c r="E425">
        <v>0</v>
      </c>
      <c r="F425">
        <f t="shared" si="20"/>
        <v>0</v>
      </c>
      <c r="G425">
        <f>SUM(E$2:E425)</f>
        <v>0</v>
      </c>
      <c r="H425" s="20">
        <f>SUM(F$2:F425)</f>
        <v>0</v>
      </c>
      <c r="I425" s="20">
        <f t="shared" si="18"/>
        <v>0</v>
      </c>
    </row>
    <row r="426" spans="1:9" x14ac:dyDescent="0.25">
      <c r="A426">
        <f t="shared" si="19"/>
        <v>425</v>
      </c>
      <c r="B426" s="24">
        <v>38239</v>
      </c>
      <c r="C426" s="21">
        <v>1.0510999999999999</v>
      </c>
      <c r="D426" s="21">
        <v>1.0304</v>
      </c>
      <c r="E426">
        <v>0</v>
      </c>
      <c r="F426">
        <f t="shared" si="20"/>
        <v>0</v>
      </c>
      <c r="G426">
        <f>SUM(E$2:E426)</f>
        <v>0</v>
      </c>
      <c r="H426" s="20">
        <f>SUM(F$2:F426)</f>
        <v>0</v>
      </c>
      <c r="I426" s="20">
        <f t="shared" si="18"/>
        <v>0</v>
      </c>
    </row>
    <row r="427" spans="1:9" x14ac:dyDescent="0.25">
      <c r="A427">
        <f t="shared" si="19"/>
        <v>426</v>
      </c>
      <c r="B427" s="24">
        <v>38240</v>
      </c>
      <c r="C427" s="21">
        <v>1.0481</v>
      </c>
      <c r="D427" s="21">
        <v>1.0275000000000001</v>
      </c>
      <c r="E427">
        <v>0</v>
      </c>
      <c r="F427">
        <f t="shared" si="20"/>
        <v>0</v>
      </c>
      <c r="G427">
        <f>SUM(E$2:E427)</f>
        <v>0</v>
      </c>
      <c r="H427" s="20">
        <f>SUM(F$2:F427)</f>
        <v>0</v>
      </c>
      <c r="I427" s="20">
        <f t="shared" si="18"/>
        <v>0</v>
      </c>
    </row>
    <row r="428" spans="1:9" x14ac:dyDescent="0.25">
      <c r="A428">
        <f t="shared" si="19"/>
        <v>427</v>
      </c>
      <c r="B428" s="24">
        <v>38243</v>
      </c>
      <c r="C428" s="21">
        <v>1.0471999999999999</v>
      </c>
      <c r="D428" s="21">
        <v>1.0266</v>
      </c>
      <c r="E428">
        <v>0</v>
      </c>
      <c r="F428">
        <f t="shared" si="20"/>
        <v>0</v>
      </c>
      <c r="G428">
        <f>SUM(E$2:E428)</f>
        <v>0</v>
      </c>
      <c r="H428" s="20">
        <f>SUM(F$2:F428)</f>
        <v>0</v>
      </c>
      <c r="I428" s="20">
        <f t="shared" si="18"/>
        <v>0</v>
      </c>
    </row>
    <row r="429" spans="1:9" x14ac:dyDescent="0.25">
      <c r="A429">
        <f t="shared" si="19"/>
        <v>428</v>
      </c>
      <c r="B429" s="24">
        <v>38244</v>
      </c>
      <c r="C429" s="21">
        <v>1.0444</v>
      </c>
      <c r="D429" s="21">
        <v>1.0239</v>
      </c>
      <c r="E429">
        <v>0</v>
      </c>
      <c r="F429">
        <f t="shared" si="20"/>
        <v>0</v>
      </c>
      <c r="G429">
        <f>SUM(E$2:E429)</f>
        <v>0</v>
      </c>
      <c r="H429" s="20">
        <f>SUM(F$2:F429)</f>
        <v>0</v>
      </c>
      <c r="I429" s="20">
        <f t="shared" si="18"/>
        <v>0</v>
      </c>
    </row>
    <row r="430" spans="1:9" x14ac:dyDescent="0.25">
      <c r="A430">
        <f t="shared" si="19"/>
        <v>429</v>
      </c>
      <c r="B430" s="24">
        <v>38245</v>
      </c>
      <c r="C430" s="21">
        <v>1.0472999999999999</v>
      </c>
      <c r="D430" s="21">
        <v>1.0266999999999999</v>
      </c>
      <c r="E430">
        <v>0</v>
      </c>
      <c r="F430">
        <f t="shared" si="20"/>
        <v>0</v>
      </c>
      <c r="G430">
        <f>SUM(E$2:E430)</f>
        <v>0</v>
      </c>
      <c r="H430" s="20">
        <f>SUM(F$2:F430)</f>
        <v>0</v>
      </c>
      <c r="I430" s="20">
        <f t="shared" si="18"/>
        <v>0</v>
      </c>
    </row>
    <row r="431" spans="1:9" x14ac:dyDescent="0.25">
      <c r="A431">
        <f t="shared" si="19"/>
        <v>430</v>
      </c>
      <c r="B431" s="24">
        <v>38246</v>
      </c>
      <c r="C431" s="21">
        <v>1.0539000000000001</v>
      </c>
      <c r="D431" s="21">
        <v>1.0331999999999999</v>
      </c>
      <c r="E431">
        <v>0</v>
      </c>
      <c r="F431">
        <f t="shared" si="20"/>
        <v>0</v>
      </c>
      <c r="G431">
        <f>SUM(E$2:E431)</f>
        <v>0</v>
      </c>
      <c r="H431" s="20">
        <f>SUM(F$2:F431)</f>
        <v>0</v>
      </c>
      <c r="I431" s="20">
        <f t="shared" si="18"/>
        <v>0</v>
      </c>
    </row>
    <row r="432" spans="1:9" x14ac:dyDescent="0.25">
      <c r="A432">
        <f t="shared" si="19"/>
        <v>431</v>
      </c>
      <c r="B432" s="24">
        <v>38247</v>
      </c>
      <c r="C432" s="21">
        <v>1.0545</v>
      </c>
      <c r="D432" s="21">
        <v>1.0338000000000001</v>
      </c>
      <c r="E432">
        <v>0</v>
      </c>
      <c r="F432">
        <f t="shared" si="20"/>
        <v>0</v>
      </c>
      <c r="G432">
        <f>SUM(E$2:E432)</f>
        <v>0</v>
      </c>
      <c r="H432" s="20">
        <f>SUM(F$2:F432)</f>
        <v>0</v>
      </c>
      <c r="I432" s="20">
        <f t="shared" si="18"/>
        <v>0</v>
      </c>
    </row>
    <row r="433" spans="1:9" x14ac:dyDescent="0.25">
      <c r="A433">
        <f t="shared" si="19"/>
        <v>432</v>
      </c>
      <c r="B433" s="24">
        <v>38250</v>
      </c>
      <c r="C433" s="21">
        <v>1.0604</v>
      </c>
      <c r="D433" s="21">
        <v>1.0396000000000001</v>
      </c>
      <c r="E433">
        <v>0</v>
      </c>
      <c r="F433">
        <f t="shared" si="20"/>
        <v>0</v>
      </c>
      <c r="G433">
        <f>SUM(E$2:E433)</f>
        <v>0</v>
      </c>
      <c r="H433" s="20">
        <f>SUM(F$2:F433)</f>
        <v>0</v>
      </c>
      <c r="I433" s="20">
        <f t="shared" si="18"/>
        <v>0</v>
      </c>
    </row>
    <row r="434" spans="1:9" x14ac:dyDescent="0.25">
      <c r="A434">
        <f t="shared" si="19"/>
        <v>433</v>
      </c>
      <c r="B434" s="24">
        <v>38251</v>
      </c>
      <c r="C434" s="21">
        <v>1.0649</v>
      </c>
      <c r="D434" s="21">
        <v>1.044</v>
      </c>
      <c r="E434">
        <v>0</v>
      </c>
      <c r="F434">
        <f t="shared" si="20"/>
        <v>0</v>
      </c>
      <c r="G434">
        <f>SUM(E$2:E434)</f>
        <v>0</v>
      </c>
      <c r="H434" s="20">
        <f>SUM(F$2:F434)</f>
        <v>0</v>
      </c>
      <c r="I434" s="20">
        <f t="shared" si="18"/>
        <v>0</v>
      </c>
    </row>
    <row r="435" spans="1:9" x14ac:dyDescent="0.25">
      <c r="A435">
        <f t="shared" si="19"/>
        <v>434</v>
      </c>
      <c r="B435" s="24">
        <v>38252</v>
      </c>
      <c r="C435" s="21">
        <v>1.0658000000000001</v>
      </c>
      <c r="D435" s="21">
        <v>1.0448999999999999</v>
      </c>
      <c r="E435">
        <v>0</v>
      </c>
      <c r="F435">
        <f t="shared" si="20"/>
        <v>0</v>
      </c>
      <c r="G435">
        <f>SUM(E$2:E435)</f>
        <v>0</v>
      </c>
      <c r="H435" s="20">
        <f>SUM(F$2:F435)</f>
        <v>0</v>
      </c>
      <c r="I435" s="20">
        <f t="shared" si="18"/>
        <v>0</v>
      </c>
    </row>
    <row r="436" spans="1:9" x14ac:dyDescent="0.25">
      <c r="A436">
        <f t="shared" si="19"/>
        <v>435</v>
      </c>
      <c r="B436" s="24">
        <v>38253</v>
      </c>
      <c r="C436" s="21">
        <v>1.0615000000000001</v>
      </c>
      <c r="D436" s="21">
        <v>1.0406</v>
      </c>
      <c r="E436">
        <v>0</v>
      </c>
      <c r="F436">
        <f t="shared" si="20"/>
        <v>0</v>
      </c>
      <c r="G436">
        <f>SUM(E$2:E436)</f>
        <v>0</v>
      </c>
      <c r="H436" s="20">
        <f>SUM(F$2:F436)</f>
        <v>0</v>
      </c>
      <c r="I436" s="20">
        <f t="shared" si="18"/>
        <v>0</v>
      </c>
    </row>
    <row r="437" spans="1:9" x14ac:dyDescent="0.25">
      <c r="A437">
        <f t="shared" si="19"/>
        <v>436</v>
      </c>
      <c r="B437" s="24">
        <v>38254</v>
      </c>
      <c r="C437" s="21">
        <v>1.0666</v>
      </c>
      <c r="D437" s="21">
        <v>1.0456000000000001</v>
      </c>
      <c r="E437">
        <v>0</v>
      </c>
      <c r="F437">
        <f t="shared" si="20"/>
        <v>0</v>
      </c>
      <c r="G437">
        <f>SUM(E$2:E437)</f>
        <v>0</v>
      </c>
      <c r="H437" s="20">
        <f>SUM(F$2:F437)</f>
        <v>0</v>
      </c>
      <c r="I437" s="20">
        <f t="shared" si="18"/>
        <v>0</v>
      </c>
    </row>
    <row r="438" spans="1:9" x14ac:dyDescent="0.25">
      <c r="A438">
        <f t="shared" si="19"/>
        <v>437</v>
      </c>
      <c r="B438" s="24">
        <v>38257</v>
      </c>
      <c r="C438" s="21">
        <v>1.0650999999999999</v>
      </c>
      <c r="D438" s="21">
        <v>1.0442</v>
      </c>
      <c r="E438">
        <v>0</v>
      </c>
      <c r="F438">
        <f t="shared" si="20"/>
        <v>0</v>
      </c>
      <c r="G438">
        <f>SUM(E$2:E438)</f>
        <v>0</v>
      </c>
      <c r="H438" s="20">
        <f>SUM(F$2:F438)</f>
        <v>0</v>
      </c>
      <c r="I438" s="20">
        <f t="shared" si="18"/>
        <v>0</v>
      </c>
    </row>
    <row r="439" spans="1:9" x14ac:dyDescent="0.25">
      <c r="A439">
        <f t="shared" si="19"/>
        <v>438</v>
      </c>
      <c r="B439" s="24">
        <v>38258</v>
      </c>
      <c r="C439" s="21">
        <v>1.0646</v>
      </c>
      <c r="D439" s="21">
        <v>1.0437000000000001</v>
      </c>
      <c r="E439">
        <v>0</v>
      </c>
      <c r="F439">
        <f t="shared" si="20"/>
        <v>0</v>
      </c>
      <c r="G439">
        <f>SUM(E$2:E439)</f>
        <v>0</v>
      </c>
      <c r="H439" s="20">
        <f>SUM(F$2:F439)</f>
        <v>0</v>
      </c>
      <c r="I439" s="20">
        <f t="shared" si="18"/>
        <v>0</v>
      </c>
    </row>
    <row r="440" spans="1:9" x14ac:dyDescent="0.25">
      <c r="A440">
        <f t="shared" si="19"/>
        <v>439</v>
      </c>
      <c r="B440" s="24">
        <v>38259</v>
      </c>
      <c r="C440" s="21">
        <v>1.0666</v>
      </c>
      <c r="D440" s="21">
        <v>1.0456000000000001</v>
      </c>
      <c r="E440">
        <v>0</v>
      </c>
      <c r="F440">
        <f t="shared" si="20"/>
        <v>0</v>
      </c>
      <c r="G440">
        <f>SUM(E$2:E440)</f>
        <v>0</v>
      </c>
      <c r="H440" s="20">
        <f>SUM(F$2:F440)</f>
        <v>0</v>
      </c>
      <c r="I440" s="20">
        <f t="shared" si="18"/>
        <v>0</v>
      </c>
    </row>
    <row r="441" spans="1:9" x14ac:dyDescent="0.25">
      <c r="A441">
        <f t="shared" si="19"/>
        <v>440</v>
      </c>
      <c r="B441" s="24">
        <v>38260</v>
      </c>
      <c r="C441" s="21">
        <v>1.0646</v>
      </c>
      <c r="D441" s="21">
        <v>1.0437000000000001</v>
      </c>
      <c r="E441">
        <v>0</v>
      </c>
      <c r="F441">
        <f t="shared" si="20"/>
        <v>0</v>
      </c>
      <c r="G441">
        <f>SUM(E$2:E441)</f>
        <v>0</v>
      </c>
      <c r="H441" s="20">
        <f>SUM(F$2:F441)</f>
        <v>0</v>
      </c>
      <c r="I441" s="20">
        <f t="shared" si="18"/>
        <v>0</v>
      </c>
    </row>
    <row r="442" spans="1:9" x14ac:dyDescent="0.25">
      <c r="A442">
        <f t="shared" si="19"/>
        <v>441</v>
      </c>
      <c r="B442" s="24">
        <v>38268</v>
      </c>
      <c r="C442" s="21">
        <v>1.0639000000000001</v>
      </c>
      <c r="D442" s="21">
        <v>1.0429999999999999</v>
      </c>
      <c r="E442">
        <v>0</v>
      </c>
      <c r="F442">
        <f t="shared" si="20"/>
        <v>0</v>
      </c>
      <c r="G442">
        <f>SUM(E$2:E442)</f>
        <v>0</v>
      </c>
      <c r="H442" s="20">
        <f>SUM(F$2:F442)</f>
        <v>0</v>
      </c>
      <c r="I442" s="20">
        <f t="shared" si="18"/>
        <v>0</v>
      </c>
    </row>
    <row r="443" spans="1:9" x14ac:dyDescent="0.25">
      <c r="A443">
        <f t="shared" si="19"/>
        <v>442</v>
      </c>
      <c r="B443" s="24">
        <v>38271</v>
      </c>
      <c r="C443" s="21">
        <v>1.0639000000000001</v>
      </c>
      <c r="D443" s="21">
        <v>1.0429999999999999</v>
      </c>
      <c r="E443">
        <v>0</v>
      </c>
      <c r="F443">
        <f t="shared" si="20"/>
        <v>0</v>
      </c>
      <c r="G443">
        <f>SUM(E$2:E443)</f>
        <v>0</v>
      </c>
      <c r="H443" s="20">
        <f>SUM(F$2:F443)</f>
        <v>0</v>
      </c>
      <c r="I443" s="20">
        <f t="shared" si="18"/>
        <v>0</v>
      </c>
    </row>
    <row r="444" spans="1:9" x14ac:dyDescent="0.25">
      <c r="A444">
        <f t="shared" si="19"/>
        <v>443</v>
      </c>
      <c r="B444" s="24">
        <v>38272</v>
      </c>
      <c r="C444" s="21">
        <v>1.0615000000000001</v>
      </c>
      <c r="D444" s="21">
        <v>1.0406</v>
      </c>
      <c r="E444">
        <v>0</v>
      </c>
      <c r="F444">
        <f t="shared" si="20"/>
        <v>0</v>
      </c>
      <c r="G444">
        <f>SUM(E$2:E444)</f>
        <v>0</v>
      </c>
      <c r="H444" s="20">
        <f>SUM(F$2:F444)</f>
        <v>0</v>
      </c>
      <c r="I444" s="20">
        <f t="shared" si="18"/>
        <v>0</v>
      </c>
    </row>
    <row r="445" spans="1:9" x14ac:dyDescent="0.25">
      <c r="A445">
        <f t="shared" si="19"/>
        <v>444</v>
      </c>
      <c r="B445" s="24">
        <v>38273</v>
      </c>
      <c r="C445" s="21">
        <v>1.0608</v>
      </c>
      <c r="D445" s="21">
        <v>1.04</v>
      </c>
      <c r="E445">
        <v>0</v>
      </c>
      <c r="F445">
        <f t="shared" si="20"/>
        <v>0</v>
      </c>
      <c r="G445">
        <f>SUM(E$2:E445)</f>
        <v>0</v>
      </c>
      <c r="H445" s="20">
        <f>SUM(F$2:F445)</f>
        <v>0</v>
      </c>
      <c r="I445" s="20">
        <f t="shared" si="18"/>
        <v>0</v>
      </c>
    </row>
    <row r="446" spans="1:9" x14ac:dyDescent="0.25">
      <c r="A446">
        <f t="shared" si="19"/>
        <v>445</v>
      </c>
      <c r="B446" s="24">
        <v>38274</v>
      </c>
      <c r="C446" s="21">
        <v>1.0548999999999999</v>
      </c>
      <c r="D446" s="21">
        <v>1.0342</v>
      </c>
      <c r="E446">
        <v>0</v>
      </c>
      <c r="F446">
        <f t="shared" si="20"/>
        <v>0</v>
      </c>
      <c r="G446">
        <f>SUM(E$2:E446)</f>
        <v>0</v>
      </c>
      <c r="H446" s="20">
        <f>SUM(F$2:F446)</f>
        <v>0</v>
      </c>
      <c r="I446" s="20">
        <f t="shared" si="18"/>
        <v>0</v>
      </c>
    </row>
    <row r="447" spans="1:9" x14ac:dyDescent="0.25">
      <c r="A447">
        <f t="shared" si="19"/>
        <v>446</v>
      </c>
      <c r="B447" s="24">
        <v>38275</v>
      </c>
      <c r="C447" s="21">
        <v>1.0550999999999999</v>
      </c>
      <c r="D447" s="21">
        <v>1.0344</v>
      </c>
      <c r="E447">
        <v>0</v>
      </c>
      <c r="F447">
        <f t="shared" si="20"/>
        <v>0</v>
      </c>
      <c r="G447">
        <f>SUM(E$2:E447)</f>
        <v>0</v>
      </c>
      <c r="H447" s="20">
        <f>SUM(F$2:F447)</f>
        <v>0</v>
      </c>
      <c r="I447" s="20">
        <f t="shared" si="18"/>
        <v>0</v>
      </c>
    </row>
    <row r="448" spans="1:9" x14ac:dyDescent="0.25">
      <c r="A448">
        <f t="shared" si="19"/>
        <v>447</v>
      </c>
      <c r="B448" s="24">
        <v>38278</v>
      </c>
      <c r="C448" s="21">
        <v>1.0561</v>
      </c>
      <c r="D448" s="21">
        <v>1.0353000000000001</v>
      </c>
      <c r="E448">
        <v>0</v>
      </c>
      <c r="F448">
        <f t="shared" si="20"/>
        <v>0</v>
      </c>
      <c r="G448">
        <f>SUM(E$2:E448)</f>
        <v>0</v>
      </c>
      <c r="H448" s="20">
        <f>SUM(F$2:F448)</f>
        <v>0</v>
      </c>
      <c r="I448" s="20">
        <f t="shared" si="18"/>
        <v>0</v>
      </c>
    </row>
    <row r="449" spans="1:9" x14ac:dyDescent="0.25">
      <c r="A449">
        <f t="shared" si="19"/>
        <v>448</v>
      </c>
      <c r="B449" s="24">
        <v>38279</v>
      </c>
      <c r="C449" s="21">
        <v>1.0566</v>
      </c>
      <c r="D449" s="21">
        <v>1.0358000000000001</v>
      </c>
      <c r="E449">
        <v>0</v>
      </c>
      <c r="F449">
        <f t="shared" si="20"/>
        <v>0</v>
      </c>
      <c r="G449">
        <f>SUM(E$2:E449)</f>
        <v>0</v>
      </c>
      <c r="H449" s="20">
        <f>SUM(F$2:F449)</f>
        <v>0</v>
      </c>
      <c r="I449" s="20">
        <f t="shared" si="18"/>
        <v>0</v>
      </c>
    </row>
    <row r="450" spans="1:9" x14ac:dyDescent="0.25">
      <c r="A450">
        <f t="shared" si="19"/>
        <v>449</v>
      </c>
      <c r="B450" s="24">
        <v>38280</v>
      </c>
      <c r="C450" s="21">
        <v>1.0568</v>
      </c>
      <c r="D450" s="21">
        <v>1.036</v>
      </c>
      <c r="E450">
        <v>0</v>
      </c>
      <c r="F450">
        <f t="shared" si="20"/>
        <v>0</v>
      </c>
      <c r="G450">
        <f>SUM(E$2:E450)</f>
        <v>0</v>
      </c>
      <c r="H450" s="20">
        <f>SUM(F$2:F450)</f>
        <v>0</v>
      </c>
      <c r="I450" s="20">
        <f t="shared" ref="I450:I513" si="21">H450*D450</f>
        <v>0</v>
      </c>
    </row>
    <row r="451" spans="1:9" x14ac:dyDescent="0.25">
      <c r="A451">
        <f t="shared" ref="A451:A514" si="22">ROW()-1</f>
        <v>450</v>
      </c>
      <c r="B451" s="24">
        <v>38281</v>
      </c>
      <c r="C451" s="21">
        <v>1.0553999999999999</v>
      </c>
      <c r="D451" s="21">
        <v>1.0347</v>
      </c>
      <c r="E451">
        <v>0</v>
      </c>
      <c r="F451">
        <f t="shared" ref="F451:F514" si="23">E451/C451</f>
        <v>0</v>
      </c>
      <c r="G451">
        <f>SUM(E$2:E451)</f>
        <v>0</v>
      </c>
      <c r="H451" s="20">
        <f>SUM(F$2:F451)</f>
        <v>0</v>
      </c>
      <c r="I451" s="20">
        <f t="shared" si="21"/>
        <v>0</v>
      </c>
    </row>
    <row r="452" spans="1:9" x14ac:dyDescent="0.25">
      <c r="A452">
        <f t="shared" si="22"/>
        <v>451</v>
      </c>
      <c r="B452" s="24">
        <v>38282</v>
      </c>
      <c r="C452" s="21">
        <v>1.0584</v>
      </c>
      <c r="D452" s="21">
        <v>1.0376000000000001</v>
      </c>
      <c r="E452">
        <v>0</v>
      </c>
      <c r="F452">
        <f t="shared" si="23"/>
        <v>0</v>
      </c>
      <c r="G452">
        <f>SUM(E$2:E452)</f>
        <v>0</v>
      </c>
      <c r="H452" s="20">
        <f>SUM(F$2:F452)</f>
        <v>0</v>
      </c>
      <c r="I452" s="20">
        <f t="shared" si="21"/>
        <v>0</v>
      </c>
    </row>
    <row r="453" spans="1:9" x14ac:dyDescent="0.25">
      <c r="A453">
        <f t="shared" si="22"/>
        <v>452</v>
      </c>
      <c r="B453" s="24">
        <v>38285</v>
      </c>
      <c r="C453" s="21">
        <v>1.0569999999999999</v>
      </c>
      <c r="D453" s="21">
        <v>1.0362</v>
      </c>
      <c r="E453">
        <v>0</v>
      </c>
      <c r="F453">
        <f t="shared" si="23"/>
        <v>0</v>
      </c>
      <c r="G453">
        <f>SUM(E$2:E453)</f>
        <v>0</v>
      </c>
      <c r="H453" s="20">
        <f>SUM(F$2:F453)</f>
        <v>0</v>
      </c>
      <c r="I453" s="20">
        <f t="shared" si="21"/>
        <v>0</v>
      </c>
    </row>
    <row r="454" spans="1:9" x14ac:dyDescent="0.25">
      <c r="A454">
        <f t="shared" si="22"/>
        <v>453</v>
      </c>
      <c r="B454" s="24">
        <v>38286</v>
      </c>
      <c r="C454" s="21">
        <v>1.0578000000000001</v>
      </c>
      <c r="D454" s="21">
        <v>1.0369999999999999</v>
      </c>
      <c r="E454">
        <v>0</v>
      </c>
      <c r="F454">
        <f t="shared" si="23"/>
        <v>0</v>
      </c>
      <c r="G454">
        <f>SUM(E$2:E454)</f>
        <v>0</v>
      </c>
      <c r="H454" s="20">
        <f>SUM(F$2:F454)</f>
        <v>0</v>
      </c>
      <c r="I454" s="20">
        <f t="shared" si="21"/>
        <v>0</v>
      </c>
    </row>
    <row r="455" spans="1:9" x14ac:dyDescent="0.25">
      <c r="A455">
        <f t="shared" si="22"/>
        <v>454</v>
      </c>
      <c r="B455" s="24">
        <v>38287</v>
      </c>
      <c r="C455" s="21">
        <v>1.0596000000000001</v>
      </c>
      <c r="D455" s="21">
        <v>1.0387999999999999</v>
      </c>
      <c r="E455">
        <v>0</v>
      </c>
      <c r="F455">
        <f t="shared" si="23"/>
        <v>0</v>
      </c>
      <c r="G455">
        <f>SUM(E$2:E455)</f>
        <v>0</v>
      </c>
      <c r="H455" s="20">
        <f>SUM(F$2:F455)</f>
        <v>0</v>
      </c>
      <c r="I455" s="20">
        <f t="shared" si="21"/>
        <v>0</v>
      </c>
    </row>
    <row r="456" spans="1:9" x14ac:dyDescent="0.25">
      <c r="A456">
        <f t="shared" si="22"/>
        <v>455</v>
      </c>
      <c r="B456" s="24">
        <v>38288</v>
      </c>
      <c r="C456" s="21">
        <v>1.06</v>
      </c>
      <c r="D456" s="21">
        <v>1.0391999999999999</v>
      </c>
      <c r="E456">
        <v>0</v>
      </c>
      <c r="F456">
        <f t="shared" si="23"/>
        <v>0</v>
      </c>
      <c r="G456">
        <f>SUM(E$2:E456)</f>
        <v>0</v>
      </c>
      <c r="H456" s="20">
        <f>SUM(F$2:F456)</f>
        <v>0</v>
      </c>
      <c r="I456" s="20">
        <f t="shared" si="21"/>
        <v>0</v>
      </c>
    </row>
    <row r="457" spans="1:9" x14ac:dyDescent="0.25">
      <c r="A457">
        <f t="shared" si="22"/>
        <v>456</v>
      </c>
      <c r="B457" s="24">
        <v>38289</v>
      </c>
      <c r="C457" s="21">
        <v>1.0553999999999999</v>
      </c>
      <c r="D457" s="21">
        <v>1.0347</v>
      </c>
      <c r="E457">
        <v>0</v>
      </c>
      <c r="F457">
        <f t="shared" si="23"/>
        <v>0</v>
      </c>
      <c r="G457">
        <f>SUM(E$2:E457)</f>
        <v>0</v>
      </c>
      <c r="H457" s="20">
        <f>SUM(F$2:F457)</f>
        <v>0</v>
      </c>
      <c r="I457" s="20">
        <f t="shared" si="21"/>
        <v>0</v>
      </c>
    </row>
    <row r="458" spans="1:9" x14ac:dyDescent="0.25">
      <c r="A458">
        <f t="shared" si="22"/>
        <v>457</v>
      </c>
      <c r="B458" s="24">
        <v>38292</v>
      </c>
      <c r="C458" s="21">
        <v>1.0525</v>
      </c>
      <c r="D458" s="21">
        <v>1.0318000000000001</v>
      </c>
      <c r="E458">
        <v>0</v>
      </c>
      <c r="F458">
        <f t="shared" si="23"/>
        <v>0</v>
      </c>
      <c r="G458">
        <f>SUM(E$2:E458)</f>
        <v>0</v>
      </c>
      <c r="H458" s="20">
        <f>SUM(F$2:F458)</f>
        <v>0</v>
      </c>
      <c r="I458" s="20">
        <f t="shared" si="21"/>
        <v>0</v>
      </c>
    </row>
    <row r="459" spans="1:9" x14ac:dyDescent="0.25">
      <c r="A459">
        <f t="shared" si="22"/>
        <v>458</v>
      </c>
      <c r="B459" s="24">
        <v>38293</v>
      </c>
      <c r="C459" s="21">
        <v>1.0515000000000001</v>
      </c>
      <c r="D459" s="21">
        <v>1.0307999999999999</v>
      </c>
      <c r="E459">
        <v>0</v>
      </c>
      <c r="F459">
        <f t="shared" si="23"/>
        <v>0</v>
      </c>
      <c r="G459">
        <f>SUM(E$2:E459)</f>
        <v>0</v>
      </c>
      <c r="H459" s="20">
        <f>SUM(F$2:F459)</f>
        <v>0</v>
      </c>
      <c r="I459" s="20">
        <f t="shared" si="21"/>
        <v>0</v>
      </c>
    </row>
    <row r="460" spans="1:9" x14ac:dyDescent="0.25">
      <c r="A460">
        <f t="shared" si="22"/>
        <v>459</v>
      </c>
      <c r="B460" s="24">
        <v>38294</v>
      </c>
      <c r="C460" s="21">
        <v>1.0544</v>
      </c>
      <c r="D460" s="21">
        <v>1.0337000000000001</v>
      </c>
      <c r="E460">
        <v>0</v>
      </c>
      <c r="F460">
        <f t="shared" si="23"/>
        <v>0</v>
      </c>
      <c r="G460">
        <f>SUM(E$2:E460)</f>
        <v>0</v>
      </c>
      <c r="H460" s="20">
        <f>SUM(F$2:F460)</f>
        <v>0</v>
      </c>
      <c r="I460" s="20">
        <f t="shared" si="21"/>
        <v>0</v>
      </c>
    </row>
    <row r="461" spans="1:9" x14ac:dyDescent="0.25">
      <c r="A461">
        <f t="shared" si="22"/>
        <v>460</v>
      </c>
      <c r="B461" s="24">
        <v>38295</v>
      </c>
      <c r="C461" s="21">
        <v>1.0513999999999999</v>
      </c>
      <c r="D461" s="21">
        <v>1.0306999999999999</v>
      </c>
      <c r="E461">
        <v>0</v>
      </c>
      <c r="F461">
        <f t="shared" si="23"/>
        <v>0</v>
      </c>
      <c r="G461">
        <f>SUM(E$2:E461)</f>
        <v>0</v>
      </c>
      <c r="H461" s="20">
        <f>SUM(F$2:F461)</f>
        <v>0</v>
      </c>
      <c r="I461" s="20">
        <f t="shared" si="21"/>
        <v>0</v>
      </c>
    </row>
    <row r="462" spans="1:9" x14ac:dyDescent="0.25">
      <c r="A462">
        <f t="shared" si="22"/>
        <v>461</v>
      </c>
      <c r="B462" s="24">
        <v>38296</v>
      </c>
      <c r="C462" s="21">
        <v>1.0516000000000001</v>
      </c>
      <c r="D462" s="21">
        <v>1.0308999999999999</v>
      </c>
      <c r="E462">
        <v>0</v>
      </c>
      <c r="F462">
        <f t="shared" si="23"/>
        <v>0</v>
      </c>
      <c r="G462">
        <f>SUM(E$2:E462)</f>
        <v>0</v>
      </c>
      <c r="H462" s="20">
        <f>SUM(F$2:F462)</f>
        <v>0</v>
      </c>
      <c r="I462" s="20">
        <f t="shared" si="21"/>
        <v>0</v>
      </c>
    </row>
    <row r="463" spans="1:9" x14ac:dyDescent="0.25">
      <c r="A463">
        <f t="shared" si="22"/>
        <v>462</v>
      </c>
      <c r="B463" s="24">
        <v>38299</v>
      </c>
      <c r="C463" s="21">
        <v>1.052</v>
      </c>
      <c r="D463" s="21">
        <v>1.0313000000000001</v>
      </c>
      <c r="E463">
        <v>0</v>
      </c>
      <c r="F463">
        <f t="shared" si="23"/>
        <v>0</v>
      </c>
      <c r="G463">
        <f>SUM(E$2:E463)</f>
        <v>0</v>
      </c>
      <c r="H463" s="20">
        <f>SUM(F$2:F463)</f>
        <v>0</v>
      </c>
      <c r="I463" s="20">
        <f t="shared" si="21"/>
        <v>0</v>
      </c>
    </row>
    <row r="464" spans="1:9" x14ac:dyDescent="0.25">
      <c r="A464">
        <f t="shared" si="22"/>
        <v>463</v>
      </c>
      <c r="B464" s="24">
        <v>38300</v>
      </c>
      <c r="C464" s="21">
        <v>1.0523</v>
      </c>
      <c r="D464" s="21">
        <v>1.0316000000000001</v>
      </c>
      <c r="E464">
        <v>0</v>
      </c>
      <c r="F464">
        <f t="shared" si="23"/>
        <v>0</v>
      </c>
      <c r="G464">
        <f>SUM(E$2:E464)</f>
        <v>0</v>
      </c>
      <c r="H464" s="20">
        <f>SUM(F$2:F464)</f>
        <v>0</v>
      </c>
      <c r="I464" s="20">
        <f t="shared" si="21"/>
        <v>0</v>
      </c>
    </row>
    <row r="465" spans="1:9" x14ac:dyDescent="0.25">
      <c r="A465">
        <f t="shared" si="22"/>
        <v>464</v>
      </c>
      <c r="B465" s="24">
        <v>38301</v>
      </c>
      <c r="C465" s="21">
        <v>1.0588</v>
      </c>
      <c r="D465" s="21">
        <v>1.038</v>
      </c>
      <c r="E465">
        <v>0</v>
      </c>
      <c r="F465">
        <f t="shared" si="23"/>
        <v>0</v>
      </c>
      <c r="G465">
        <f>SUM(E$2:E465)</f>
        <v>0</v>
      </c>
      <c r="H465" s="20">
        <f>SUM(F$2:F465)</f>
        <v>0</v>
      </c>
      <c r="I465" s="20">
        <f t="shared" si="21"/>
        <v>0</v>
      </c>
    </row>
    <row r="466" spans="1:9" x14ac:dyDescent="0.25">
      <c r="A466">
        <f t="shared" si="22"/>
        <v>465</v>
      </c>
      <c r="B466" s="24">
        <v>38302</v>
      </c>
      <c r="C466" s="21">
        <v>1.0571999999999999</v>
      </c>
      <c r="D466" s="21">
        <v>1.0364</v>
      </c>
      <c r="E466">
        <v>0</v>
      </c>
      <c r="F466">
        <f t="shared" si="23"/>
        <v>0</v>
      </c>
      <c r="G466">
        <f>SUM(E$2:E466)</f>
        <v>0</v>
      </c>
      <c r="H466" s="20">
        <f>SUM(F$2:F466)</f>
        <v>0</v>
      </c>
      <c r="I466" s="20">
        <f t="shared" si="21"/>
        <v>0</v>
      </c>
    </row>
    <row r="467" spans="1:9" x14ac:dyDescent="0.25">
      <c r="A467">
        <f t="shared" si="22"/>
        <v>466</v>
      </c>
      <c r="B467" s="24">
        <v>38303</v>
      </c>
      <c r="C467" s="21">
        <v>1.0566</v>
      </c>
      <c r="D467" s="21">
        <v>1.0358000000000001</v>
      </c>
      <c r="E467">
        <v>0</v>
      </c>
      <c r="F467">
        <f t="shared" si="23"/>
        <v>0</v>
      </c>
      <c r="G467">
        <f>SUM(E$2:E467)</f>
        <v>0</v>
      </c>
      <c r="H467" s="20">
        <f>SUM(F$2:F467)</f>
        <v>0</v>
      </c>
      <c r="I467" s="20">
        <f t="shared" si="21"/>
        <v>0</v>
      </c>
    </row>
    <row r="468" spans="1:9" x14ac:dyDescent="0.25">
      <c r="A468">
        <f t="shared" si="22"/>
        <v>467</v>
      </c>
      <c r="B468" s="24">
        <v>38306</v>
      </c>
      <c r="C468" s="21">
        <v>1.0585</v>
      </c>
      <c r="D468" s="21">
        <v>1.0377000000000001</v>
      </c>
      <c r="E468">
        <v>0</v>
      </c>
      <c r="F468">
        <f t="shared" si="23"/>
        <v>0</v>
      </c>
      <c r="G468">
        <f>SUM(E$2:E468)</f>
        <v>0</v>
      </c>
      <c r="H468" s="20">
        <f>SUM(F$2:F468)</f>
        <v>0</v>
      </c>
      <c r="I468" s="20">
        <f t="shared" si="21"/>
        <v>0</v>
      </c>
    </row>
    <row r="469" spans="1:9" x14ac:dyDescent="0.25">
      <c r="A469">
        <f t="shared" si="22"/>
        <v>468</v>
      </c>
      <c r="B469" s="24">
        <v>38307</v>
      </c>
      <c r="C469" s="21">
        <v>1.0579000000000001</v>
      </c>
      <c r="D469" s="21">
        <v>1.0370999999999999</v>
      </c>
      <c r="E469">
        <v>0</v>
      </c>
      <c r="F469">
        <f t="shared" si="23"/>
        <v>0</v>
      </c>
      <c r="G469">
        <f>SUM(E$2:E469)</f>
        <v>0</v>
      </c>
      <c r="H469" s="20">
        <f>SUM(F$2:F469)</f>
        <v>0</v>
      </c>
      <c r="I469" s="20">
        <f t="shared" si="21"/>
        <v>0</v>
      </c>
    </row>
    <row r="470" spans="1:9" x14ac:dyDescent="0.25">
      <c r="A470">
        <f t="shared" si="22"/>
        <v>469</v>
      </c>
      <c r="B470" s="24">
        <v>38308</v>
      </c>
      <c r="C470" s="21">
        <v>1.0569999999999999</v>
      </c>
      <c r="D470" s="21">
        <v>1.0362</v>
      </c>
      <c r="E470">
        <v>0</v>
      </c>
      <c r="F470">
        <f t="shared" si="23"/>
        <v>0</v>
      </c>
      <c r="G470">
        <f>SUM(E$2:E470)</f>
        <v>0</v>
      </c>
      <c r="H470" s="20">
        <f>SUM(F$2:F470)</f>
        <v>0</v>
      </c>
      <c r="I470" s="20">
        <f t="shared" si="21"/>
        <v>0</v>
      </c>
    </row>
    <row r="471" spans="1:9" x14ac:dyDescent="0.25">
      <c r="A471">
        <f t="shared" si="22"/>
        <v>470</v>
      </c>
      <c r="B471" s="24">
        <v>38309</v>
      </c>
      <c r="C471" s="21">
        <v>1.0587</v>
      </c>
      <c r="D471" s="21">
        <v>1.0379</v>
      </c>
      <c r="E471">
        <v>0</v>
      </c>
      <c r="F471">
        <f t="shared" si="23"/>
        <v>0</v>
      </c>
      <c r="G471">
        <f>SUM(E$2:E471)</f>
        <v>0</v>
      </c>
      <c r="H471" s="20">
        <f>SUM(F$2:F471)</f>
        <v>0</v>
      </c>
      <c r="I471" s="20">
        <f t="shared" si="21"/>
        <v>0</v>
      </c>
    </row>
    <row r="472" spans="1:9" x14ac:dyDescent="0.25">
      <c r="A472">
        <f t="shared" si="22"/>
        <v>471</v>
      </c>
      <c r="B472" s="24">
        <v>38310</v>
      </c>
      <c r="C472" s="21">
        <v>1.0618000000000001</v>
      </c>
      <c r="D472" s="21">
        <v>1.0408999999999999</v>
      </c>
      <c r="E472">
        <v>0</v>
      </c>
      <c r="F472">
        <f t="shared" si="23"/>
        <v>0</v>
      </c>
      <c r="G472">
        <f>SUM(E$2:E472)</f>
        <v>0</v>
      </c>
      <c r="H472" s="20">
        <f>SUM(F$2:F472)</f>
        <v>0</v>
      </c>
      <c r="I472" s="20">
        <f t="shared" si="21"/>
        <v>0</v>
      </c>
    </row>
    <row r="473" spans="1:9" x14ac:dyDescent="0.25">
      <c r="A473">
        <f t="shared" si="22"/>
        <v>472</v>
      </c>
      <c r="B473" s="24">
        <v>38313</v>
      </c>
      <c r="C473" s="21">
        <v>1.0662</v>
      </c>
      <c r="D473" s="21">
        <v>1.0451999999999999</v>
      </c>
      <c r="E473">
        <v>0</v>
      </c>
      <c r="F473">
        <f t="shared" si="23"/>
        <v>0</v>
      </c>
      <c r="G473">
        <f>SUM(E$2:E473)</f>
        <v>0</v>
      </c>
      <c r="H473" s="20">
        <f>SUM(F$2:F473)</f>
        <v>0</v>
      </c>
      <c r="I473" s="20">
        <f t="shared" si="21"/>
        <v>0</v>
      </c>
    </row>
    <row r="474" spans="1:9" x14ac:dyDescent="0.25">
      <c r="A474">
        <f t="shared" si="22"/>
        <v>473</v>
      </c>
      <c r="B474" s="24">
        <v>38314</v>
      </c>
      <c r="C474" s="21">
        <v>1.0646</v>
      </c>
      <c r="D474" s="21">
        <v>1.0437000000000001</v>
      </c>
      <c r="E474">
        <v>0</v>
      </c>
      <c r="F474">
        <f t="shared" si="23"/>
        <v>0</v>
      </c>
      <c r="G474">
        <f>SUM(E$2:E474)</f>
        <v>0</v>
      </c>
      <c r="H474" s="20">
        <f>SUM(F$2:F474)</f>
        <v>0</v>
      </c>
      <c r="I474" s="20">
        <f t="shared" si="21"/>
        <v>0</v>
      </c>
    </row>
    <row r="475" spans="1:9" x14ac:dyDescent="0.25">
      <c r="A475">
        <f t="shared" si="22"/>
        <v>474</v>
      </c>
      <c r="B475" s="24">
        <v>38315</v>
      </c>
      <c r="C475" s="21">
        <v>1.0643</v>
      </c>
      <c r="D475" s="21">
        <v>1.0434000000000001</v>
      </c>
      <c r="E475">
        <v>0</v>
      </c>
      <c r="F475">
        <f t="shared" si="23"/>
        <v>0</v>
      </c>
      <c r="G475">
        <f>SUM(E$2:E475)</f>
        <v>0</v>
      </c>
      <c r="H475" s="20">
        <f>SUM(F$2:F475)</f>
        <v>0</v>
      </c>
      <c r="I475" s="20">
        <f t="shared" si="21"/>
        <v>0</v>
      </c>
    </row>
    <row r="476" spans="1:9" x14ac:dyDescent="0.25">
      <c r="A476">
        <f t="shared" si="22"/>
        <v>475</v>
      </c>
      <c r="B476" s="24">
        <v>38316</v>
      </c>
      <c r="C476" s="21">
        <v>1.0642</v>
      </c>
      <c r="D476" s="21">
        <v>1.0432999999999999</v>
      </c>
      <c r="E476">
        <v>0</v>
      </c>
      <c r="F476">
        <f t="shared" si="23"/>
        <v>0</v>
      </c>
      <c r="G476">
        <f>SUM(E$2:E476)</f>
        <v>0</v>
      </c>
      <c r="H476" s="20">
        <f>SUM(F$2:F476)</f>
        <v>0</v>
      </c>
      <c r="I476" s="20">
        <f t="shared" si="21"/>
        <v>0</v>
      </c>
    </row>
    <row r="477" spans="1:9" x14ac:dyDescent="0.25">
      <c r="A477">
        <f t="shared" si="22"/>
        <v>476</v>
      </c>
      <c r="B477" s="24">
        <v>38317</v>
      </c>
      <c r="C477" s="21">
        <v>1.0657000000000001</v>
      </c>
      <c r="D477" s="21">
        <v>1.0448</v>
      </c>
      <c r="E477">
        <v>0</v>
      </c>
      <c r="F477">
        <f t="shared" si="23"/>
        <v>0</v>
      </c>
      <c r="G477">
        <f>SUM(E$2:E477)</f>
        <v>0</v>
      </c>
      <c r="H477" s="20">
        <f>SUM(F$2:F477)</f>
        <v>0</v>
      </c>
      <c r="I477" s="20">
        <f t="shared" si="21"/>
        <v>0</v>
      </c>
    </row>
    <row r="478" spans="1:9" x14ac:dyDescent="0.25">
      <c r="A478">
        <f t="shared" si="22"/>
        <v>477</v>
      </c>
      <c r="B478" s="24">
        <v>38320</v>
      </c>
      <c r="C478" s="21">
        <v>1.0663</v>
      </c>
      <c r="D478" s="21">
        <v>1.0452999999999999</v>
      </c>
      <c r="E478">
        <v>0</v>
      </c>
      <c r="F478">
        <f t="shared" si="23"/>
        <v>0</v>
      </c>
      <c r="G478">
        <f>SUM(E$2:E478)</f>
        <v>0</v>
      </c>
      <c r="H478" s="20">
        <f>SUM(F$2:F478)</f>
        <v>0</v>
      </c>
      <c r="I478" s="20">
        <f t="shared" si="21"/>
        <v>0</v>
      </c>
    </row>
    <row r="479" spans="1:9" x14ac:dyDescent="0.25">
      <c r="A479">
        <f t="shared" si="22"/>
        <v>478</v>
      </c>
      <c r="B479" s="24">
        <v>38321</v>
      </c>
      <c r="C479" s="21">
        <v>1.0669999999999999</v>
      </c>
      <c r="D479" s="21">
        <v>1.046</v>
      </c>
      <c r="E479">
        <v>0</v>
      </c>
      <c r="F479">
        <f t="shared" si="23"/>
        <v>0</v>
      </c>
      <c r="G479">
        <f>SUM(E$2:E479)</f>
        <v>0</v>
      </c>
      <c r="H479" s="20">
        <f>SUM(F$2:F479)</f>
        <v>0</v>
      </c>
      <c r="I479" s="20">
        <f t="shared" si="21"/>
        <v>0</v>
      </c>
    </row>
    <row r="480" spans="1:9" x14ac:dyDescent="0.25">
      <c r="A480">
        <f t="shared" si="22"/>
        <v>479</v>
      </c>
      <c r="B480" s="24">
        <v>38322</v>
      </c>
      <c r="C480" s="21">
        <v>1.0651999999999999</v>
      </c>
      <c r="D480" s="21">
        <v>1.0443</v>
      </c>
      <c r="E480">
        <v>0</v>
      </c>
      <c r="F480">
        <f t="shared" si="23"/>
        <v>0</v>
      </c>
      <c r="G480">
        <f>SUM(E$2:E480)</f>
        <v>0</v>
      </c>
      <c r="H480" s="20">
        <f>SUM(F$2:F480)</f>
        <v>0</v>
      </c>
      <c r="I480" s="20">
        <f t="shared" si="21"/>
        <v>0</v>
      </c>
    </row>
    <row r="481" spans="1:9" x14ac:dyDescent="0.25">
      <c r="A481">
        <f t="shared" si="22"/>
        <v>480</v>
      </c>
      <c r="B481" s="24">
        <v>38323</v>
      </c>
      <c r="C481" s="21">
        <v>1.0620000000000001</v>
      </c>
      <c r="D481" s="21">
        <v>1.0410999999999999</v>
      </c>
      <c r="E481">
        <v>0</v>
      </c>
      <c r="F481">
        <f t="shared" si="23"/>
        <v>0</v>
      </c>
      <c r="G481">
        <f>SUM(E$2:E481)</f>
        <v>0</v>
      </c>
      <c r="H481" s="20">
        <f>SUM(F$2:F481)</f>
        <v>0</v>
      </c>
      <c r="I481" s="20">
        <f t="shared" si="21"/>
        <v>0</v>
      </c>
    </row>
    <row r="482" spans="1:9" x14ac:dyDescent="0.25">
      <c r="A482">
        <f t="shared" si="22"/>
        <v>481</v>
      </c>
      <c r="B482" s="24">
        <v>38324</v>
      </c>
      <c r="C482" s="21">
        <v>1.0629999999999999</v>
      </c>
      <c r="D482" s="21">
        <v>1.0421</v>
      </c>
      <c r="E482">
        <v>0</v>
      </c>
      <c r="F482">
        <f t="shared" si="23"/>
        <v>0</v>
      </c>
      <c r="G482">
        <f>SUM(E$2:E482)</f>
        <v>0</v>
      </c>
      <c r="H482" s="20">
        <f>SUM(F$2:F482)</f>
        <v>0</v>
      </c>
      <c r="I482" s="20">
        <f t="shared" si="21"/>
        <v>0</v>
      </c>
    </row>
    <row r="483" spans="1:9" x14ac:dyDescent="0.25">
      <c r="A483">
        <f t="shared" si="22"/>
        <v>482</v>
      </c>
      <c r="B483" s="24">
        <v>38327</v>
      </c>
      <c r="C483" s="21">
        <v>1.0628</v>
      </c>
      <c r="D483" s="21">
        <v>1.0419</v>
      </c>
      <c r="E483">
        <v>0</v>
      </c>
      <c r="F483">
        <f t="shared" si="23"/>
        <v>0</v>
      </c>
      <c r="G483">
        <f>SUM(E$2:E483)</f>
        <v>0</v>
      </c>
      <c r="H483" s="20">
        <f>SUM(F$2:F483)</f>
        <v>0</v>
      </c>
      <c r="I483" s="20">
        <f t="shared" si="21"/>
        <v>0</v>
      </c>
    </row>
    <row r="484" spans="1:9" x14ac:dyDescent="0.25">
      <c r="A484">
        <f t="shared" si="22"/>
        <v>483</v>
      </c>
      <c r="B484" s="24">
        <v>38328</v>
      </c>
      <c r="C484" s="21">
        <v>1.0612999999999999</v>
      </c>
      <c r="D484" s="21">
        <v>1.0404</v>
      </c>
      <c r="E484">
        <v>0</v>
      </c>
      <c r="F484">
        <f t="shared" si="23"/>
        <v>0</v>
      </c>
      <c r="G484">
        <f>SUM(E$2:E484)</f>
        <v>0</v>
      </c>
      <c r="H484" s="20">
        <f>SUM(F$2:F484)</f>
        <v>0</v>
      </c>
      <c r="I484" s="20">
        <f t="shared" si="21"/>
        <v>0</v>
      </c>
    </row>
    <row r="485" spans="1:9" x14ac:dyDescent="0.25">
      <c r="A485">
        <f t="shared" si="22"/>
        <v>484</v>
      </c>
      <c r="B485" s="24">
        <v>38329</v>
      </c>
      <c r="C485" s="21">
        <v>1.0619000000000001</v>
      </c>
      <c r="D485" s="21">
        <v>1.0409999999999999</v>
      </c>
      <c r="E485">
        <v>0</v>
      </c>
      <c r="F485">
        <f t="shared" si="23"/>
        <v>0</v>
      </c>
      <c r="G485">
        <f>SUM(E$2:E485)</f>
        <v>0</v>
      </c>
      <c r="H485" s="20">
        <f>SUM(F$2:F485)</f>
        <v>0</v>
      </c>
      <c r="I485" s="20">
        <f t="shared" si="21"/>
        <v>0</v>
      </c>
    </row>
    <row r="486" spans="1:9" x14ac:dyDescent="0.25">
      <c r="A486">
        <f t="shared" si="22"/>
        <v>485</v>
      </c>
      <c r="B486" s="24">
        <v>38330</v>
      </c>
      <c r="C486" s="21">
        <v>1.0653999999999999</v>
      </c>
      <c r="D486" s="21">
        <v>1.0445</v>
      </c>
      <c r="E486">
        <v>0</v>
      </c>
      <c r="F486">
        <f t="shared" si="23"/>
        <v>0</v>
      </c>
      <c r="G486">
        <f>SUM(E$2:E486)</f>
        <v>0</v>
      </c>
      <c r="H486" s="20">
        <f>SUM(F$2:F486)</f>
        <v>0</v>
      </c>
      <c r="I486" s="20">
        <f t="shared" si="21"/>
        <v>0</v>
      </c>
    </row>
    <row r="487" spans="1:9" x14ac:dyDescent="0.25">
      <c r="A487">
        <f t="shared" si="22"/>
        <v>486</v>
      </c>
      <c r="B487" s="24">
        <v>38331</v>
      </c>
      <c r="C487" s="21">
        <v>1.0638000000000001</v>
      </c>
      <c r="D487" s="21">
        <v>1.0428999999999999</v>
      </c>
      <c r="E487">
        <v>0</v>
      </c>
      <c r="F487">
        <f t="shared" si="23"/>
        <v>0</v>
      </c>
      <c r="G487">
        <f>SUM(E$2:E487)</f>
        <v>0</v>
      </c>
      <c r="H487" s="20">
        <f>SUM(F$2:F487)</f>
        <v>0</v>
      </c>
      <c r="I487" s="20">
        <f t="shared" si="21"/>
        <v>0</v>
      </c>
    </row>
    <row r="488" spans="1:9" x14ac:dyDescent="0.25">
      <c r="A488">
        <f t="shared" si="22"/>
        <v>487</v>
      </c>
      <c r="B488" s="24">
        <v>38334</v>
      </c>
      <c r="C488" s="21">
        <v>1.0629999999999999</v>
      </c>
      <c r="D488" s="21">
        <v>1.0421</v>
      </c>
      <c r="E488">
        <v>0</v>
      </c>
      <c r="F488">
        <f t="shared" si="23"/>
        <v>0</v>
      </c>
      <c r="G488">
        <f>SUM(E$2:E488)</f>
        <v>0</v>
      </c>
      <c r="H488" s="20">
        <f>SUM(F$2:F488)</f>
        <v>0</v>
      </c>
      <c r="I488" s="20">
        <f t="shared" si="21"/>
        <v>0</v>
      </c>
    </row>
    <row r="489" spans="1:9" x14ac:dyDescent="0.25">
      <c r="A489">
        <f t="shared" si="22"/>
        <v>488</v>
      </c>
      <c r="B489" s="24">
        <v>38335</v>
      </c>
      <c r="C489" s="21">
        <v>1.0645</v>
      </c>
      <c r="D489" s="21">
        <v>1.0436000000000001</v>
      </c>
      <c r="E489">
        <v>0</v>
      </c>
      <c r="F489">
        <f t="shared" si="23"/>
        <v>0</v>
      </c>
      <c r="G489">
        <f>SUM(E$2:E489)</f>
        <v>0</v>
      </c>
      <c r="H489" s="20">
        <f>SUM(F$2:F489)</f>
        <v>0</v>
      </c>
      <c r="I489" s="20">
        <f t="shared" si="21"/>
        <v>0</v>
      </c>
    </row>
    <row r="490" spans="1:9" x14ac:dyDescent="0.25">
      <c r="A490">
        <f t="shared" si="22"/>
        <v>489</v>
      </c>
      <c r="B490" s="24">
        <v>38336</v>
      </c>
      <c r="C490" s="21">
        <v>1.0666</v>
      </c>
      <c r="D490" s="21">
        <v>1.0456000000000001</v>
      </c>
      <c r="E490">
        <v>0</v>
      </c>
      <c r="F490">
        <f t="shared" si="23"/>
        <v>0</v>
      </c>
      <c r="G490">
        <f>SUM(E$2:E490)</f>
        <v>0</v>
      </c>
      <c r="H490" s="20">
        <f>SUM(F$2:F490)</f>
        <v>0</v>
      </c>
      <c r="I490" s="20">
        <f t="shared" si="21"/>
        <v>0</v>
      </c>
    </row>
    <row r="491" spans="1:9" x14ac:dyDescent="0.25">
      <c r="A491">
        <f t="shared" si="22"/>
        <v>490</v>
      </c>
      <c r="B491" s="24">
        <v>38337</v>
      </c>
      <c r="C491" s="21">
        <v>1.0667</v>
      </c>
      <c r="D491" s="21">
        <v>1.0457000000000001</v>
      </c>
      <c r="E491">
        <v>0</v>
      </c>
      <c r="F491">
        <f t="shared" si="23"/>
        <v>0</v>
      </c>
      <c r="G491">
        <f>SUM(E$2:E491)</f>
        <v>0</v>
      </c>
      <c r="H491" s="20">
        <f>SUM(F$2:F491)</f>
        <v>0</v>
      </c>
      <c r="I491" s="20">
        <f t="shared" si="21"/>
        <v>0</v>
      </c>
    </row>
    <row r="492" spans="1:9" x14ac:dyDescent="0.25">
      <c r="A492">
        <f t="shared" si="22"/>
        <v>491</v>
      </c>
      <c r="B492" s="24">
        <v>38338</v>
      </c>
      <c r="C492" s="21">
        <v>1.0644</v>
      </c>
      <c r="D492" s="21">
        <v>1.0435000000000001</v>
      </c>
      <c r="E492">
        <v>0</v>
      </c>
      <c r="F492">
        <f t="shared" si="23"/>
        <v>0</v>
      </c>
      <c r="G492">
        <f>SUM(E$2:E492)</f>
        <v>0</v>
      </c>
      <c r="H492" s="20">
        <f>SUM(F$2:F492)</f>
        <v>0</v>
      </c>
      <c r="I492" s="20">
        <f t="shared" si="21"/>
        <v>0</v>
      </c>
    </row>
    <row r="493" spans="1:9" x14ac:dyDescent="0.25">
      <c r="A493">
        <f t="shared" si="22"/>
        <v>492</v>
      </c>
      <c r="B493" s="24">
        <v>38341</v>
      </c>
      <c r="C493" s="21">
        <v>1.0601</v>
      </c>
      <c r="D493" s="21">
        <v>1.0392999999999999</v>
      </c>
      <c r="E493">
        <v>0</v>
      </c>
      <c r="F493">
        <f t="shared" si="23"/>
        <v>0</v>
      </c>
      <c r="G493">
        <f>SUM(E$2:E493)</f>
        <v>0</v>
      </c>
      <c r="H493" s="20">
        <f>SUM(F$2:F493)</f>
        <v>0</v>
      </c>
      <c r="I493" s="20">
        <f t="shared" si="21"/>
        <v>0</v>
      </c>
    </row>
    <row r="494" spans="1:9" x14ac:dyDescent="0.25">
      <c r="A494">
        <f t="shared" si="22"/>
        <v>493</v>
      </c>
      <c r="B494" s="24">
        <v>38342</v>
      </c>
      <c r="C494" s="21">
        <v>1.0598000000000001</v>
      </c>
      <c r="D494" s="21">
        <v>1.0389999999999999</v>
      </c>
      <c r="E494">
        <v>0</v>
      </c>
      <c r="F494">
        <f t="shared" si="23"/>
        <v>0</v>
      </c>
      <c r="G494">
        <f>SUM(E$2:E494)</f>
        <v>0</v>
      </c>
      <c r="H494" s="20">
        <f>SUM(F$2:F494)</f>
        <v>0</v>
      </c>
      <c r="I494" s="20">
        <f t="shared" si="21"/>
        <v>0</v>
      </c>
    </row>
    <row r="495" spans="1:9" x14ac:dyDescent="0.25">
      <c r="A495">
        <f t="shared" si="22"/>
        <v>494</v>
      </c>
      <c r="B495" s="24">
        <v>38343</v>
      </c>
      <c r="C495" s="21">
        <v>1.0631999999999999</v>
      </c>
      <c r="D495" s="21">
        <v>1.0423</v>
      </c>
      <c r="E495">
        <v>0</v>
      </c>
      <c r="F495">
        <f t="shared" si="23"/>
        <v>0</v>
      </c>
      <c r="G495">
        <f>SUM(E$2:E495)</f>
        <v>0</v>
      </c>
      <c r="H495" s="20">
        <f>SUM(F$2:F495)</f>
        <v>0</v>
      </c>
      <c r="I495" s="20">
        <f t="shared" si="21"/>
        <v>0</v>
      </c>
    </row>
    <row r="496" spans="1:9" x14ac:dyDescent="0.25">
      <c r="A496">
        <f t="shared" si="22"/>
        <v>495</v>
      </c>
      <c r="B496" s="24">
        <v>38344</v>
      </c>
      <c r="C496" s="21">
        <v>1.0604</v>
      </c>
      <c r="D496" s="21">
        <v>1.0396000000000001</v>
      </c>
      <c r="E496">
        <v>0</v>
      </c>
      <c r="F496">
        <f t="shared" si="23"/>
        <v>0</v>
      </c>
      <c r="G496">
        <f>SUM(E$2:E496)</f>
        <v>0</v>
      </c>
      <c r="H496" s="20">
        <f>SUM(F$2:F496)</f>
        <v>0</v>
      </c>
      <c r="I496" s="20">
        <f t="shared" si="21"/>
        <v>0</v>
      </c>
    </row>
    <row r="497" spans="1:9" x14ac:dyDescent="0.25">
      <c r="A497">
        <f t="shared" si="22"/>
        <v>496</v>
      </c>
      <c r="B497" s="24">
        <v>38345</v>
      </c>
      <c r="C497" s="21">
        <v>1.0608</v>
      </c>
      <c r="D497" s="21">
        <v>1.04</v>
      </c>
      <c r="E497">
        <v>0</v>
      </c>
      <c r="F497">
        <f t="shared" si="23"/>
        <v>0</v>
      </c>
      <c r="G497">
        <f>SUM(E$2:E497)</f>
        <v>0</v>
      </c>
      <c r="H497" s="20">
        <f>SUM(F$2:F497)</f>
        <v>0</v>
      </c>
      <c r="I497" s="20">
        <f t="shared" si="21"/>
        <v>0</v>
      </c>
    </row>
    <row r="498" spans="1:9" x14ac:dyDescent="0.25">
      <c r="A498">
        <f t="shared" si="22"/>
        <v>497</v>
      </c>
      <c r="B498" s="24">
        <v>38348</v>
      </c>
      <c r="C498" s="21">
        <v>1.06</v>
      </c>
      <c r="D498" s="21">
        <v>1.0391999999999999</v>
      </c>
      <c r="E498">
        <v>0</v>
      </c>
      <c r="F498">
        <f t="shared" si="23"/>
        <v>0</v>
      </c>
      <c r="G498">
        <f>SUM(E$2:E498)</f>
        <v>0</v>
      </c>
      <c r="H498" s="20">
        <f>SUM(F$2:F498)</f>
        <v>0</v>
      </c>
      <c r="I498" s="20">
        <f t="shared" si="21"/>
        <v>0</v>
      </c>
    </row>
    <row r="499" spans="1:9" x14ac:dyDescent="0.25">
      <c r="A499">
        <f t="shared" si="22"/>
        <v>498</v>
      </c>
      <c r="B499" s="24">
        <v>38349</v>
      </c>
      <c r="C499" s="21">
        <v>1.0604</v>
      </c>
      <c r="D499" s="21">
        <v>1.0396000000000001</v>
      </c>
      <c r="E499">
        <v>0</v>
      </c>
      <c r="F499">
        <f t="shared" si="23"/>
        <v>0</v>
      </c>
      <c r="G499">
        <f>SUM(E$2:E499)</f>
        <v>0</v>
      </c>
      <c r="H499" s="20">
        <f>SUM(F$2:F499)</f>
        <v>0</v>
      </c>
      <c r="I499" s="20">
        <f t="shared" si="21"/>
        <v>0</v>
      </c>
    </row>
    <row r="500" spans="1:9" x14ac:dyDescent="0.25">
      <c r="A500">
        <f t="shared" si="22"/>
        <v>499</v>
      </c>
      <c r="B500" s="24">
        <v>38350</v>
      </c>
      <c r="C500" s="21">
        <v>1.0612999999999999</v>
      </c>
      <c r="D500" s="21">
        <v>1.0404</v>
      </c>
      <c r="E500">
        <v>0</v>
      </c>
      <c r="F500">
        <f t="shared" si="23"/>
        <v>0</v>
      </c>
      <c r="G500">
        <f>SUM(E$2:E500)</f>
        <v>0</v>
      </c>
      <c r="H500" s="20">
        <f>SUM(F$2:F500)</f>
        <v>0</v>
      </c>
      <c r="I500" s="20">
        <f t="shared" si="21"/>
        <v>0</v>
      </c>
    </row>
    <row r="501" spans="1:9" x14ac:dyDescent="0.25">
      <c r="A501">
        <f t="shared" si="22"/>
        <v>500</v>
      </c>
      <c r="B501" s="24">
        <v>38351</v>
      </c>
      <c r="C501" s="21">
        <v>1.0619000000000001</v>
      </c>
      <c r="D501" s="21">
        <v>1.0409999999999999</v>
      </c>
      <c r="E501">
        <v>0</v>
      </c>
      <c r="F501">
        <f t="shared" si="23"/>
        <v>0</v>
      </c>
      <c r="G501">
        <f>SUM(E$2:E501)</f>
        <v>0</v>
      </c>
      <c r="H501" s="20">
        <f>SUM(F$2:F501)</f>
        <v>0</v>
      </c>
      <c r="I501" s="20">
        <f t="shared" si="21"/>
        <v>0</v>
      </c>
    </row>
    <row r="502" spans="1:9" x14ac:dyDescent="0.25">
      <c r="A502">
        <f t="shared" si="22"/>
        <v>501</v>
      </c>
      <c r="B502" s="24">
        <v>38352</v>
      </c>
      <c r="C502" s="21">
        <v>1.0623</v>
      </c>
      <c r="D502" s="21">
        <v>1.0414000000000001</v>
      </c>
      <c r="E502">
        <v>0</v>
      </c>
      <c r="F502">
        <f t="shared" si="23"/>
        <v>0</v>
      </c>
      <c r="G502">
        <f>SUM(E$2:E502)</f>
        <v>0</v>
      </c>
      <c r="H502" s="20">
        <f>SUM(F$2:F502)</f>
        <v>0</v>
      </c>
      <c r="I502" s="20">
        <f t="shared" si="21"/>
        <v>0</v>
      </c>
    </row>
    <row r="503" spans="1:9" x14ac:dyDescent="0.25">
      <c r="A503">
        <f t="shared" si="22"/>
        <v>502</v>
      </c>
      <c r="B503" s="24">
        <v>38356</v>
      </c>
      <c r="C503" s="21">
        <v>1.0578000000000001</v>
      </c>
      <c r="D503" s="21">
        <v>1.0369999999999999</v>
      </c>
      <c r="E503">
        <v>0</v>
      </c>
      <c r="F503">
        <f t="shared" si="23"/>
        <v>0</v>
      </c>
      <c r="G503">
        <f>SUM(E$2:E503)</f>
        <v>0</v>
      </c>
      <c r="H503" s="20">
        <f>SUM(F$2:F503)</f>
        <v>0</v>
      </c>
      <c r="I503" s="20">
        <f t="shared" si="21"/>
        <v>0</v>
      </c>
    </row>
    <row r="504" spans="1:9" x14ac:dyDescent="0.25">
      <c r="A504">
        <f t="shared" si="22"/>
        <v>503</v>
      </c>
      <c r="B504" s="24">
        <v>38357</v>
      </c>
      <c r="C504" s="21">
        <v>1.0589</v>
      </c>
      <c r="D504" s="21">
        <v>1.0381</v>
      </c>
      <c r="E504">
        <v>0</v>
      </c>
      <c r="F504">
        <f t="shared" si="23"/>
        <v>0</v>
      </c>
      <c r="G504">
        <f>SUM(E$2:E504)</f>
        <v>0</v>
      </c>
      <c r="H504" s="20">
        <f>SUM(F$2:F504)</f>
        <v>0</v>
      </c>
      <c r="I504" s="20">
        <f t="shared" si="21"/>
        <v>0</v>
      </c>
    </row>
    <row r="505" spans="1:9" x14ac:dyDescent="0.25">
      <c r="A505">
        <f t="shared" si="22"/>
        <v>504</v>
      </c>
      <c r="B505" s="24">
        <v>38358</v>
      </c>
      <c r="C505" s="21">
        <v>1.0569999999999999</v>
      </c>
      <c r="D505" s="21">
        <v>1.0362</v>
      </c>
      <c r="E505">
        <v>0</v>
      </c>
      <c r="F505">
        <f t="shared" si="23"/>
        <v>0</v>
      </c>
      <c r="G505">
        <f>SUM(E$2:E505)</f>
        <v>0</v>
      </c>
      <c r="H505" s="20">
        <f>SUM(F$2:F505)</f>
        <v>0</v>
      </c>
      <c r="I505" s="20">
        <f t="shared" si="21"/>
        <v>0</v>
      </c>
    </row>
    <row r="506" spans="1:9" x14ac:dyDescent="0.25">
      <c r="A506">
        <f t="shared" si="22"/>
        <v>505</v>
      </c>
      <c r="B506" s="24">
        <v>38359</v>
      </c>
      <c r="C506" s="21">
        <v>1.0569</v>
      </c>
      <c r="D506" s="21">
        <v>1.0361</v>
      </c>
      <c r="E506">
        <v>0</v>
      </c>
      <c r="F506">
        <f t="shared" si="23"/>
        <v>0</v>
      </c>
      <c r="G506">
        <f>SUM(E$2:E506)</f>
        <v>0</v>
      </c>
      <c r="H506" s="20">
        <f>SUM(F$2:F506)</f>
        <v>0</v>
      </c>
      <c r="I506" s="20">
        <f t="shared" si="21"/>
        <v>0</v>
      </c>
    </row>
    <row r="507" spans="1:9" x14ac:dyDescent="0.25">
      <c r="A507">
        <f t="shared" si="22"/>
        <v>506</v>
      </c>
      <c r="B507" s="24">
        <v>38362</v>
      </c>
      <c r="C507" s="21">
        <v>1.0580000000000001</v>
      </c>
      <c r="D507" s="21">
        <v>1.0371999999999999</v>
      </c>
      <c r="E507">
        <v>0</v>
      </c>
      <c r="F507">
        <f t="shared" si="23"/>
        <v>0</v>
      </c>
      <c r="G507">
        <f>SUM(E$2:E507)</f>
        <v>0</v>
      </c>
      <c r="H507" s="20">
        <f>SUM(F$2:F507)</f>
        <v>0</v>
      </c>
      <c r="I507" s="20">
        <f t="shared" si="21"/>
        <v>0</v>
      </c>
    </row>
    <row r="508" spans="1:9" x14ac:dyDescent="0.25">
      <c r="A508">
        <f t="shared" si="22"/>
        <v>507</v>
      </c>
      <c r="B508" s="24">
        <v>38363</v>
      </c>
      <c r="C508" s="21">
        <v>1.0587</v>
      </c>
      <c r="D508" s="21">
        <v>1.0379</v>
      </c>
      <c r="E508">
        <v>0</v>
      </c>
      <c r="F508">
        <f t="shared" si="23"/>
        <v>0</v>
      </c>
      <c r="G508">
        <f>SUM(E$2:E508)</f>
        <v>0</v>
      </c>
      <c r="H508" s="20">
        <f>SUM(F$2:F508)</f>
        <v>0</v>
      </c>
      <c r="I508" s="20">
        <f t="shared" si="21"/>
        <v>0</v>
      </c>
    </row>
    <row r="509" spans="1:9" x14ac:dyDescent="0.25">
      <c r="A509">
        <f t="shared" si="22"/>
        <v>508</v>
      </c>
      <c r="B509" s="24">
        <v>38364</v>
      </c>
      <c r="C509" s="21">
        <v>1.0589999999999999</v>
      </c>
      <c r="D509" s="21">
        <v>1.0382</v>
      </c>
      <c r="E509">
        <v>0</v>
      </c>
      <c r="F509">
        <f t="shared" si="23"/>
        <v>0</v>
      </c>
      <c r="G509">
        <f>SUM(E$2:E509)</f>
        <v>0</v>
      </c>
      <c r="H509" s="20">
        <f>SUM(F$2:F509)</f>
        <v>0</v>
      </c>
      <c r="I509" s="20">
        <f t="shared" si="21"/>
        <v>0</v>
      </c>
    </row>
    <row r="510" spans="1:9" x14ac:dyDescent="0.25">
      <c r="A510">
        <f t="shared" si="22"/>
        <v>509</v>
      </c>
      <c r="B510" s="24">
        <v>38365</v>
      </c>
      <c r="C510" s="21">
        <v>1.0593999999999999</v>
      </c>
      <c r="D510" s="21">
        <v>1.0386</v>
      </c>
      <c r="E510">
        <v>0</v>
      </c>
      <c r="F510">
        <f t="shared" si="23"/>
        <v>0</v>
      </c>
      <c r="G510">
        <f>SUM(E$2:E510)</f>
        <v>0</v>
      </c>
      <c r="H510" s="20">
        <f>SUM(F$2:F510)</f>
        <v>0</v>
      </c>
      <c r="I510" s="20">
        <f t="shared" si="21"/>
        <v>0</v>
      </c>
    </row>
    <row r="511" spans="1:9" x14ac:dyDescent="0.25">
      <c r="A511">
        <f t="shared" si="22"/>
        <v>510</v>
      </c>
      <c r="B511" s="24">
        <v>38366</v>
      </c>
      <c r="C511" s="21">
        <v>1.0593999999999999</v>
      </c>
      <c r="D511" s="21">
        <v>1.0386</v>
      </c>
      <c r="E511">
        <v>0</v>
      </c>
      <c r="F511">
        <f t="shared" si="23"/>
        <v>0</v>
      </c>
      <c r="G511">
        <f>SUM(E$2:E511)</f>
        <v>0</v>
      </c>
      <c r="H511" s="20">
        <f>SUM(F$2:F511)</f>
        <v>0</v>
      </c>
      <c r="I511" s="20">
        <f t="shared" si="21"/>
        <v>0</v>
      </c>
    </row>
    <row r="512" spans="1:9" x14ac:dyDescent="0.25">
      <c r="A512">
        <f t="shared" si="22"/>
        <v>511</v>
      </c>
      <c r="B512" s="24">
        <v>38369</v>
      </c>
      <c r="C512" s="21">
        <v>1.0570999999999999</v>
      </c>
      <c r="D512" s="21">
        <v>1.0363</v>
      </c>
      <c r="E512">
        <v>0</v>
      </c>
      <c r="F512">
        <f t="shared" si="23"/>
        <v>0</v>
      </c>
      <c r="G512">
        <f>SUM(E$2:E512)</f>
        <v>0</v>
      </c>
      <c r="H512" s="20">
        <f>SUM(F$2:F512)</f>
        <v>0</v>
      </c>
      <c r="I512" s="20">
        <f t="shared" si="21"/>
        <v>0</v>
      </c>
    </row>
    <row r="513" spans="1:9" x14ac:dyDescent="0.25">
      <c r="A513">
        <f t="shared" si="22"/>
        <v>512</v>
      </c>
      <c r="B513" s="24">
        <v>38370</v>
      </c>
      <c r="C513" s="21">
        <v>1.0572999999999999</v>
      </c>
      <c r="D513" s="21">
        <v>1.0365</v>
      </c>
      <c r="E513">
        <v>0</v>
      </c>
      <c r="F513">
        <f t="shared" si="23"/>
        <v>0</v>
      </c>
      <c r="G513">
        <f>SUM(E$2:E513)</f>
        <v>0</v>
      </c>
      <c r="H513" s="20">
        <f>SUM(F$2:F513)</f>
        <v>0</v>
      </c>
      <c r="I513" s="20">
        <f t="shared" si="21"/>
        <v>0</v>
      </c>
    </row>
    <row r="514" spans="1:9" x14ac:dyDescent="0.25">
      <c r="A514">
        <f t="shared" si="22"/>
        <v>513</v>
      </c>
      <c r="B514" s="24">
        <v>38371</v>
      </c>
      <c r="C514" s="21">
        <v>1.0565</v>
      </c>
      <c r="D514" s="21">
        <v>1.0357000000000001</v>
      </c>
      <c r="E514">
        <v>0</v>
      </c>
      <c r="F514">
        <f t="shared" si="23"/>
        <v>0</v>
      </c>
      <c r="G514">
        <f>SUM(E$2:E514)</f>
        <v>0</v>
      </c>
      <c r="H514" s="20">
        <f>SUM(F$2:F514)</f>
        <v>0</v>
      </c>
      <c r="I514" s="20">
        <f t="shared" ref="I514:I577" si="24">H514*D514</f>
        <v>0</v>
      </c>
    </row>
    <row r="515" spans="1:9" x14ac:dyDescent="0.25">
      <c r="A515">
        <f t="shared" ref="A515:A578" si="25">ROW()-1</f>
        <v>514</v>
      </c>
      <c r="B515" s="24">
        <v>38372</v>
      </c>
      <c r="C515" s="21">
        <v>1.0543</v>
      </c>
      <c r="D515" s="21">
        <v>1.0336000000000001</v>
      </c>
      <c r="E515">
        <v>0</v>
      </c>
      <c r="F515">
        <f t="shared" ref="F515:F578" si="26">E515/C515</f>
        <v>0</v>
      </c>
      <c r="G515">
        <f>SUM(E$2:E515)</f>
        <v>0</v>
      </c>
      <c r="H515" s="20">
        <f>SUM(F$2:F515)</f>
        <v>0</v>
      </c>
      <c r="I515" s="20">
        <f t="shared" si="24"/>
        <v>0</v>
      </c>
    </row>
    <row r="516" spans="1:9" x14ac:dyDescent="0.25">
      <c r="A516">
        <f t="shared" si="25"/>
        <v>515</v>
      </c>
      <c r="B516" s="24">
        <v>38373</v>
      </c>
      <c r="C516" s="21">
        <v>1.0577000000000001</v>
      </c>
      <c r="D516" s="21">
        <v>1.0368999999999999</v>
      </c>
      <c r="E516">
        <v>0</v>
      </c>
      <c r="F516">
        <f t="shared" si="26"/>
        <v>0</v>
      </c>
      <c r="G516">
        <f>SUM(E$2:E516)</f>
        <v>0</v>
      </c>
      <c r="H516" s="20">
        <f>SUM(F$2:F516)</f>
        <v>0</v>
      </c>
      <c r="I516" s="20">
        <f t="shared" si="24"/>
        <v>0</v>
      </c>
    </row>
    <row r="517" spans="1:9" x14ac:dyDescent="0.25">
      <c r="A517">
        <f t="shared" si="25"/>
        <v>516</v>
      </c>
      <c r="B517" s="24">
        <v>38376</v>
      </c>
      <c r="C517" s="21">
        <v>1.0601</v>
      </c>
      <c r="D517" s="21">
        <v>1.0392999999999999</v>
      </c>
      <c r="E517">
        <v>0</v>
      </c>
      <c r="F517">
        <f t="shared" si="26"/>
        <v>0</v>
      </c>
      <c r="G517">
        <f>SUM(E$2:E517)</f>
        <v>0</v>
      </c>
      <c r="H517" s="20">
        <f>SUM(F$2:F517)</f>
        <v>0</v>
      </c>
      <c r="I517" s="20">
        <f t="shared" si="24"/>
        <v>0</v>
      </c>
    </row>
    <row r="518" spans="1:9" x14ac:dyDescent="0.25">
      <c r="A518">
        <f t="shared" si="25"/>
        <v>517</v>
      </c>
      <c r="B518" s="24">
        <v>38377</v>
      </c>
      <c r="C518" s="21">
        <v>1.0599000000000001</v>
      </c>
      <c r="D518" s="21">
        <v>1.0390999999999999</v>
      </c>
      <c r="E518">
        <v>0</v>
      </c>
      <c r="F518">
        <f t="shared" si="26"/>
        <v>0</v>
      </c>
      <c r="G518">
        <f>SUM(E$2:E518)</f>
        <v>0</v>
      </c>
      <c r="H518" s="20">
        <f>SUM(F$2:F518)</f>
        <v>0</v>
      </c>
      <c r="I518" s="20">
        <f t="shared" si="24"/>
        <v>0</v>
      </c>
    </row>
    <row r="519" spans="1:9" x14ac:dyDescent="0.25">
      <c r="A519">
        <f t="shared" si="25"/>
        <v>518</v>
      </c>
      <c r="B519" s="24">
        <v>38378</v>
      </c>
      <c r="C519" s="21">
        <v>1.0589</v>
      </c>
      <c r="D519" s="21">
        <v>1.0381</v>
      </c>
      <c r="E519">
        <v>0</v>
      </c>
      <c r="F519">
        <f t="shared" si="26"/>
        <v>0</v>
      </c>
      <c r="G519">
        <f>SUM(E$2:E519)</f>
        <v>0</v>
      </c>
      <c r="H519" s="20">
        <f>SUM(F$2:F519)</f>
        <v>0</v>
      </c>
      <c r="I519" s="20">
        <f t="shared" si="24"/>
        <v>0</v>
      </c>
    </row>
    <row r="520" spans="1:9" x14ac:dyDescent="0.25">
      <c r="A520">
        <f t="shared" si="25"/>
        <v>519</v>
      </c>
      <c r="B520" s="24">
        <v>38379</v>
      </c>
      <c r="C520" s="21">
        <v>1.0577000000000001</v>
      </c>
      <c r="D520" s="21">
        <v>1.0368999999999999</v>
      </c>
      <c r="E520">
        <v>0</v>
      </c>
      <c r="F520">
        <f t="shared" si="26"/>
        <v>0</v>
      </c>
      <c r="G520">
        <f>SUM(E$2:E520)</f>
        <v>0</v>
      </c>
      <c r="H520" s="20">
        <f>SUM(F$2:F520)</f>
        <v>0</v>
      </c>
      <c r="I520" s="20">
        <f t="shared" si="24"/>
        <v>0</v>
      </c>
    </row>
    <row r="521" spans="1:9" x14ac:dyDescent="0.25">
      <c r="A521">
        <f t="shared" si="25"/>
        <v>520</v>
      </c>
      <c r="B521" s="24">
        <v>38380</v>
      </c>
      <c r="C521" s="21">
        <v>1.0572999999999999</v>
      </c>
      <c r="D521" s="21">
        <v>1.0365</v>
      </c>
      <c r="E521">
        <v>0</v>
      </c>
      <c r="F521">
        <f t="shared" si="26"/>
        <v>0</v>
      </c>
      <c r="G521">
        <f>SUM(E$2:E521)</f>
        <v>0</v>
      </c>
      <c r="H521" s="20">
        <f>SUM(F$2:F521)</f>
        <v>0</v>
      </c>
      <c r="I521" s="20">
        <f t="shared" si="24"/>
        <v>0</v>
      </c>
    </row>
    <row r="522" spans="1:9" x14ac:dyDescent="0.25">
      <c r="A522">
        <f t="shared" si="25"/>
        <v>521</v>
      </c>
      <c r="B522" s="24">
        <v>38383</v>
      </c>
      <c r="C522" s="21">
        <v>1.0569999999999999</v>
      </c>
      <c r="D522" s="21">
        <v>1.0362</v>
      </c>
      <c r="E522">
        <v>0</v>
      </c>
      <c r="F522">
        <f t="shared" si="26"/>
        <v>0</v>
      </c>
      <c r="G522">
        <f>SUM(E$2:E522)</f>
        <v>0</v>
      </c>
      <c r="H522" s="20">
        <f>SUM(F$2:F522)</f>
        <v>0</v>
      </c>
      <c r="I522" s="20">
        <f t="shared" si="24"/>
        <v>0</v>
      </c>
    </row>
    <row r="523" spans="1:9" x14ac:dyDescent="0.25">
      <c r="A523">
        <f t="shared" si="25"/>
        <v>522</v>
      </c>
      <c r="B523" s="24">
        <v>38384</v>
      </c>
      <c r="C523" s="21">
        <v>1.0573999999999999</v>
      </c>
      <c r="D523" s="21">
        <v>1.0366</v>
      </c>
      <c r="E523">
        <v>0</v>
      </c>
      <c r="F523">
        <f t="shared" si="26"/>
        <v>0</v>
      </c>
      <c r="G523">
        <f>SUM(E$2:E523)</f>
        <v>0</v>
      </c>
      <c r="H523" s="20">
        <f>SUM(F$2:F523)</f>
        <v>0</v>
      </c>
      <c r="I523" s="20">
        <f t="shared" si="24"/>
        <v>0</v>
      </c>
    </row>
    <row r="524" spans="1:9" x14ac:dyDescent="0.25">
      <c r="A524">
        <f t="shared" si="25"/>
        <v>523</v>
      </c>
      <c r="B524" s="24">
        <v>38385</v>
      </c>
      <c r="C524" s="21">
        <v>1.0666</v>
      </c>
      <c r="D524" s="21">
        <v>1.0456000000000001</v>
      </c>
      <c r="E524">
        <v>0</v>
      </c>
      <c r="F524">
        <f t="shared" si="26"/>
        <v>0</v>
      </c>
      <c r="G524">
        <f>SUM(E$2:E524)</f>
        <v>0</v>
      </c>
      <c r="H524" s="20">
        <f>SUM(F$2:F524)</f>
        <v>0</v>
      </c>
      <c r="I524" s="20">
        <f t="shared" si="24"/>
        <v>0</v>
      </c>
    </row>
    <row r="525" spans="1:9" x14ac:dyDescent="0.25">
      <c r="A525">
        <f t="shared" si="25"/>
        <v>524</v>
      </c>
      <c r="B525" s="24">
        <v>38386</v>
      </c>
      <c r="C525" s="21">
        <v>1.0651999999999999</v>
      </c>
      <c r="D525" s="21">
        <v>1.0443</v>
      </c>
      <c r="E525">
        <v>0</v>
      </c>
      <c r="F525">
        <f t="shared" si="26"/>
        <v>0</v>
      </c>
      <c r="G525">
        <f>SUM(E$2:E525)</f>
        <v>0</v>
      </c>
      <c r="H525" s="20">
        <f>SUM(F$2:F525)</f>
        <v>0</v>
      </c>
      <c r="I525" s="20">
        <f t="shared" si="24"/>
        <v>0</v>
      </c>
    </row>
    <row r="526" spans="1:9" x14ac:dyDescent="0.25">
      <c r="A526">
        <f t="shared" si="25"/>
        <v>525</v>
      </c>
      <c r="B526" s="24">
        <v>38387</v>
      </c>
      <c r="C526" s="21">
        <v>1.0706</v>
      </c>
      <c r="D526" s="21">
        <v>1.0496000000000001</v>
      </c>
      <c r="E526">
        <v>0</v>
      </c>
      <c r="F526">
        <f t="shared" si="26"/>
        <v>0</v>
      </c>
      <c r="G526">
        <f>SUM(E$2:E526)</f>
        <v>0</v>
      </c>
      <c r="H526" s="20">
        <f>SUM(F$2:F526)</f>
        <v>0</v>
      </c>
      <c r="I526" s="20">
        <f t="shared" si="24"/>
        <v>0</v>
      </c>
    </row>
    <row r="527" spans="1:9" x14ac:dyDescent="0.25">
      <c r="A527">
        <f t="shared" si="25"/>
        <v>526</v>
      </c>
      <c r="B527" s="24">
        <v>38399</v>
      </c>
      <c r="C527" s="21">
        <v>1.0717000000000001</v>
      </c>
      <c r="D527" s="21">
        <v>1.0506</v>
      </c>
      <c r="E527">
        <v>0</v>
      </c>
      <c r="F527">
        <f t="shared" si="26"/>
        <v>0</v>
      </c>
      <c r="G527">
        <f>SUM(E$2:E527)</f>
        <v>0</v>
      </c>
      <c r="H527" s="20">
        <f>SUM(F$2:F527)</f>
        <v>0</v>
      </c>
      <c r="I527" s="20">
        <f t="shared" si="24"/>
        <v>0</v>
      </c>
    </row>
    <row r="528" spans="1:9" x14ac:dyDescent="0.25">
      <c r="A528">
        <f t="shared" si="25"/>
        <v>527</v>
      </c>
      <c r="B528" s="24">
        <v>38400</v>
      </c>
      <c r="C528" s="21">
        <v>1.0707</v>
      </c>
      <c r="D528" s="21">
        <v>1.0497000000000001</v>
      </c>
      <c r="E528">
        <v>0</v>
      </c>
      <c r="F528">
        <f t="shared" si="26"/>
        <v>0</v>
      </c>
      <c r="G528">
        <f>SUM(E$2:E528)</f>
        <v>0</v>
      </c>
      <c r="H528" s="20">
        <f>SUM(F$2:F528)</f>
        <v>0</v>
      </c>
      <c r="I528" s="20">
        <f t="shared" si="24"/>
        <v>0</v>
      </c>
    </row>
    <row r="529" spans="1:9" x14ac:dyDescent="0.25">
      <c r="A529">
        <f t="shared" si="25"/>
        <v>528</v>
      </c>
      <c r="B529" s="24">
        <v>38401</v>
      </c>
      <c r="C529" s="21">
        <v>1.0693999999999999</v>
      </c>
      <c r="D529" s="21">
        <v>1.0484</v>
      </c>
      <c r="E529">
        <v>0</v>
      </c>
      <c r="F529">
        <f t="shared" si="26"/>
        <v>0</v>
      </c>
      <c r="G529">
        <f>SUM(E$2:E529)</f>
        <v>0</v>
      </c>
      <c r="H529" s="20">
        <f>SUM(F$2:F529)</f>
        <v>0</v>
      </c>
      <c r="I529" s="20">
        <f t="shared" si="24"/>
        <v>0</v>
      </c>
    </row>
    <row r="530" spans="1:9" x14ac:dyDescent="0.25">
      <c r="A530">
        <f t="shared" si="25"/>
        <v>529</v>
      </c>
      <c r="B530" s="24">
        <v>38404</v>
      </c>
      <c r="C530" s="21">
        <v>1.0728</v>
      </c>
      <c r="D530" s="21">
        <v>1.0517000000000001</v>
      </c>
      <c r="E530">
        <v>0</v>
      </c>
      <c r="F530">
        <f t="shared" si="26"/>
        <v>0</v>
      </c>
      <c r="G530">
        <f>SUM(E$2:E530)</f>
        <v>0</v>
      </c>
      <c r="H530" s="20">
        <f>SUM(F$2:F530)</f>
        <v>0</v>
      </c>
      <c r="I530" s="20">
        <f t="shared" si="24"/>
        <v>0</v>
      </c>
    </row>
    <row r="531" spans="1:9" x14ac:dyDescent="0.25">
      <c r="A531">
        <f t="shared" si="25"/>
        <v>530</v>
      </c>
      <c r="B531" s="24">
        <v>38405</v>
      </c>
      <c r="C531" s="21">
        <v>1.0765</v>
      </c>
      <c r="D531" s="21">
        <v>1.0552999999999999</v>
      </c>
      <c r="E531">
        <v>0</v>
      </c>
      <c r="F531">
        <f t="shared" si="26"/>
        <v>0</v>
      </c>
      <c r="G531">
        <f>SUM(E$2:E531)</f>
        <v>0</v>
      </c>
      <c r="H531" s="20">
        <f>SUM(F$2:F531)</f>
        <v>0</v>
      </c>
      <c r="I531" s="20">
        <f t="shared" si="24"/>
        <v>0</v>
      </c>
    </row>
    <row r="532" spans="1:9" x14ac:dyDescent="0.25">
      <c r="A532">
        <f t="shared" si="25"/>
        <v>531</v>
      </c>
      <c r="B532" s="24">
        <v>38406</v>
      </c>
      <c r="C532" s="21">
        <v>1.0749</v>
      </c>
      <c r="D532" s="21">
        <v>1.0538000000000001</v>
      </c>
      <c r="E532">
        <v>0</v>
      </c>
      <c r="F532">
        <f t="shared" si="26"/>
        <v>0</v>
      </c>
      <c r="G532">
        <f>SUM(E$2:E532)</f>
        <v>0</v>
      </c>
      <c r="H532" s="20">
        <f>SUM(F$2:F532)</f>
        <v>0</v>
      </c>
      <c r="I532" s="20">
        <f t="shared" si="24"/>
        <v>0</v>
      </c>
    </row>
    <row r="533" spans="1:9" x14ac:dyDescent="0.25">
      <c r="A533">
        <f t="shared" si="25"/>
        <v>532</v>
      </c>
      <c r="B533" s="24">
        <v>38407</v>
      </c>
      <c r="C533" s="21">
        <v>1.0747</v>
      </c>
      <c r="D533" s="21">
        <v>1.0536000000000001</v>
      </c>
      <c r="E533">
        <v>0</v>
      </c>
      <c r="F533">
        <f t="shared" si="26"/>
        <v>0</v>
      </c>
      <c r="G533">
        <f>SUM(E$2:E533)</f>
        <v>0</v>
      </c>
      <c r="H533" s="20">
        <f>SUM(F$2:F533)</f>
        <v>0</v>
      </c>
      <c r="I533" s="20">
        <f t="shared" si="24"/>
        <v>0</v>
      </c>
    </row>
    <row r="534" spans="1:9" x14ac:dyDescent="0.25">
      <c r="A534">
        <f t="shared" si="25"/>
        <v>533</v>
      </c>
      <c r="B534" s="24">
        <v>38408</v>
      </c>
      <c r="C534" s="21">
        <v>1.0763</v>
      </c>
      <c r="D534" s="21">
        <v>1.0550999999999999</v>
      </c>
      <c r="E534">
        <v>0</v>
      </c>
      <c r="F534">
        <f t="shared" si="26"/>
        <v>0</v>
      </c>
      <c r="G534">
        <f>SUM(E$2:E534)</f>
        <v>0</v>
      </c>
      <c r="H534" s="20">
        <f>SUM(F$2:F534)</f>
        <v>0</v>
      </c>
      <c r="I534" s="20">
        <f t="shared" si="24"/>
        <v>0</v>
      </c>
    </row>
    <row r="535" spans="1:9" x14ac:dyDescent="0.25">
      <c r="A535">
        <f t="shared" si="25"/>
        <v>534</v>
      </c>
      <c r="B535" s="24">
        <v>38411</v>
      </c>
      <c r="C535" s="21">
        <v>1.0751999999999999</v>
      </c>
      <c r="D535" s="21">
        <v>1.0541</v>
      </c>
      <c r="E535">
        <v>0</v>
      </c>
      <c r="F535">
        <f t="shared" si="26"/>
        <v>0</v>
      </c>
      <c r="G535">
        <f>SUM(E$2:E535)</f>
        <v>0</v>
      </c>
      <c r="H535" s="20">
        <f>SUM(F$2:F535)</f>
        <v>0</v>
      </c>
      <c r="I535" s="20">
        <f t="shared" si="24"/>
        <v>0</v>
      </c>
    </row>
    <row r="536" spans="1:9" x14ac:dyDescent="0.25">
      <c r="A536">
        <f t="shared" si="25"/>
        <v>535</v>
      </c>
      <c r="B536" s="24">
        <v>38412</v>
      </c>
      <c r="C536" s="21">
        <v>1.0744</v>
      </c>
      <c r="D536" s="21">
        <v>1.0532999999999999</v>
      </c>
      <c r="E536">
        <v>0</v>
      </c>
      <c r="F536">
        <f t="shared" si="26"/>
        <v>0</v>
      </c>
      <c r="G536">
        <f>SUM(E$2:E536)</f>
        <v>0</v>
      </c>
      <c r="H536" s="20">
        <f>SUM(F$2:F536)</f>
        <v>0</v>
      </c>
      <c r="I536" s="20">
        <f t="shared" si="24"/>
        <v>0</v>
      </c>
    </row>
    <row r="537" spans="1:9" x14ac:dyDescent="0.25">
      <c r="A537">
        <f t="shared" si="25"/>
        <v>536</v>
      </c>
      <c r="B537" s="24">
        <v>38413</v>
      </c>
      <c r="C537" s="21">
        <v>1.0729</v>
      </c>
      <c r="D537" s="21">
        <v>1.0518000000000001</v>
      </c>
      <c r="E537">
        <v>0</v>
      </c>
      <c r="F537">
        <f t="shared" si="26"/>
        <v>0</v>
      </c>
      <c r="G537">
        <f>SUM(E$2:E537)</f>
        <v>0</v>
      </c>
      <c r="H537" s="20">
        <f>SUM(F$2:F537)</f>
        <v>0</v>
      </c>
      <c r="I537" s="20">
        <f t="shared" si="24"/>
        <v>0</v>
      </c>
    </row>
    <row r="538" spans="1:9" x14ac:dyDescent="0.25">
      <c r="A538">
        <f t="shared" si="25"/>
        <v>537</v>
      </c>
      <c r="B538" s="24">
        <v>38414</v>
      </c>
      <c r="C538" s="21">
        <v>1.0732999999999999</v>
      </c>
      <c r="D538" s="21">
        <v>1.0522</v>
      </c>
      <c r="E538">
        <v>0</v>
      </c>
      <c r="F538">
        <f t="shared" si="26"/>
        <v>0</v>
      </c>
      <c r="G538">
        <f>SUM(E$2:E538)</f>
        <v>0</v>
      </c>
      <c r="H538" s="20">
        <f>SUM(F$2:F538)</f>
        <v>0</v>
      </c>
      <c r="I538" s="20">
        <f t="shared" si="24"/>
        <v>0</v>
      </c>
    </row>
    <row r="539" spans="1:9" x14ac:dyDescent="0.25">
      <c r="A539">
        <f t="shared" si="25"/>
        <v>538</v>
      </c>
      <c r="B539" s="24">
        <v>38415</v>
      </c>
      <c r="C539" s="21">
        <v>1.0734999999999999</v>
      </c>
      <c r="D539" s="21">
        <v>1.0524</v>
      </c>
      <c r="E539">
        <v>0</v>
      </c>
      <c r="F539">
        <f t="shared" si="26"/>
        <v>0</v>
      </c>
      <c r="G539">
        <f>SUM(E$2:E539)</f>
        <v>0</v>
      </c>
      <c r="H539" s="20">
        <f>SUM(F$2:F539)</f>
        <v>0</v>
      </c>
      <c r="I539" s="20">
        <f t="shared" si="24"/>
        <v>0</v>
      </c>
    </row>
    <row r="540" spans="1:9" x14ac:dyDescent="0.25">
      <c r="A540">
        <f t="shared" si="25"/>
        <v>539</v>
      </c>
      <c r="B540" s="24">
        <v>38418</v>
      </c>
      <c r="C540" s="21">
        <v>1.0755999999999999</v>
      </c>
      <c r="D540" s="21">
        <v>1.0545</v>
      </c>
      <c r="E540">
        <v>0</v>
      </c>
      <c r="F540">
        <f t="shared" si="26"/>
        <v>0</v>
      </c>
      <c r="G540">
        <f>SUM(E$2:E540)</f>
        <v>0</v>
      </c>
      <c r="H540" s="20">
        <f>SUM(F$2:F540)</f>
        <v>0</v>
      </c>
      <c r="I540" s="20">
        <f t="shared" si="24"/>
        <v>0</v>
      </c>
    </row>
    <row r="541" spans="1:9" x14ac:dyDescent="0.25">
      <c r="A541">
        <f t="shared" si="25"/>
        <v>540</v>
      </c>
      <c r="B541" s="24">
        <v>38419</v>
      </c>
      <c r="C541" s="21">
        <v>1.0802</v>
      </c>
      <c r="D541" s="21">
        <v>1.0589999999999999</v>
      </c>
      <c r="E541">
        <v>0</v>
      </c>
      <c r="F541">
        <f t="shared" si="26"/>
        <v>0</v>
      </c>
      <c r="G541">
        <f>SUM(E$2:E541)</f>
        <v>0</v>
      </c>
      <c r="H541" s="20">
        <f>SUM(F$2:F541)</f>
        <v>0</v>
      </c>
      <c r="I541" s="20">
        <f t="shared" si="24"/>
        <v>0</v>
      </c>
    </row>
    <row r="542" spans="1:9" x14ac:dyDescent="0.25">
      <c r="A542">
        <f t="shared" si="25"/>
        <v>541</v>
      </c>
      <c r="B542" s="24">
        <v>38420</v>
      </c>
      <c r="C542" s="21">
        <v>1.0810999999999999</v>
      </c>
      <c r="D542" s="21">
        <v>1.0599000000000001</v>
      </c>
      <c r="E542">
        <v>0</v>
      </c>
      <c r="F542">
        <f t="shared" si="26"/>
        <v>0</v>
      </c>
      <c r="G542">
        <f>SUM(E$2:E542)</f>
        <v>0</v>
      </c>
      <c r="H542" s="20">
        <f>SUM(F$2:F542)</f>
        <v>0</v>
      </c>
      <c r="I542" s="20">
        <f t="shared" si="24"/>
        <v>0</v>
      </c>
    </row>
    <row r="543" spans="1:9" x14ac:dyDescent="0.25">
      <c r="A543">
        <f t="shared" si="25"/>
        <v>542</v>
      </c>
      <c r="B543" s="24">
        <v>38421</v>
      </c>
      <c r="C543" s="21">
        <v>1.0777000000000001</v>
      </c>
      <c r="D543" s="21">
        <v>1.0565</v>
      </c>
      <c r="E543">
        <v>0</v>
      </c>
      <c r="F543">
        <f t="shared" si="26"/>
        <v>0</v>
      </c>
      <c r="G543">
        <f>SUM(E$2:E543)</f>
        <v>0</v>
      </c>
      <c r="H543" s="20">
        <f>SUM(F$2:F543)</f>
        <v>0</v>
      </c>
      <c r="I543" s="20">
        <f t="shared" si="24"/>
        <v>0</v>
      </c>
    </row>
    <row r="544" spans="1:9" x14ac:dyDescent="0.25">
      <c r="A544">
        <f t="shared" si="25"/>
        <v>543</v>
      </c>
      <c r="B544" s="24">
        <v>38422</v>
      </c>
      <c r="C544" s="21">
        <v>1.0803</v>
      </c>
      <c r="D544" s="21">
        <v>1.0590999999999999</v>
      </c>
      <c r="E544">
        <v>0</v>
      </c>
      <c r="F544">
        <f t="shared" si="26"/>
        <v>0</v>
      </c>
      <c r="G544">
        <f>SUM(E$2:E544)</f>
        <v>0</v>
      </c>
      <c r="H544" s="20">
        <f>SUM(F$2:F544)</f>
        <v>0</v>
      </c>
      <c r="I544" s="20">
        <f t="shared" si="24"/>
        <v>0</v>
      </c>
    </row>
    <row r="545" spans="1:9" x14ac:dyDescent="0.25">
      <c r="A545">
        <f t="shared" si="25"/>
        <v>544</v>
      </c>
      <c r="B545" s="24">
        <v>38425</v>
      </c>
      <c r="C545" s="21">
        <v>1.0831</v>
      </c>
      <c r="D545" s="21">
        <v>1.0618000000000001</v>
      </c>
      <c r="E545">
        <v>0</v>
      </c>
      <c r="F545">
        <f t="shared" si="26"/>
        <v>0</v>
      </c>
      <c r="G545">
        <f>SUM(E$2:E545)</f>
        <v>0</v>
      </c>
      <c r="H545" s="20">
        <f>SUM(F$2:F545)</f>
        <v>0</v>
      </c>
      <c r="I545" s="20">
        <f t="shared" si="24"/>
        <v>0</v>
      </c>
    </row>
    <row r="546" spans="1:9" x14ac:dyDescent="0.25">
      <c r="A546">
        <f t="shared" si="25"/>
        <v>545</v>
      </c>
      <c r="B546" s="24">
        <v>38426</v>
      </c>
      <c r="C546" s="21">
        <v>1.0799000000000001</v>
      </c>
      <c r="D546" s="21">
        <v>1.0587</v>
      </c>
      <c r="E546">
        <v>0</v>
      </c>
      <c r="F546">
        <f t="shared" si="26"/>
        <v>0</v>
      </c>
      <c r="G546">
        <f>SUM(E$2:E546)</f>
        <v>0</v>
      </c>
      <c r="H546" s="20">
        <f>SUM(F$2:F546)</f>
        <v>0</v>
      </c>
      <c r="I546" s="20">
        <f t="shared" si="24"/>
        <v>0</v>
      </c>
    </row>
    <row r="547" spans="1:9" x14ac:dyDescent="0.25">
      <c r="A547">
        <f t="shared" si="25"/>
        <v>546</v>
      </c>
      <c r="B547" s="24">
        <v>38427</v>
      </c>
      <c r="C547" s="21">
        <v>1.0766</v>
      </c>
      <c r="D547" s="21">
        <v>1.0553999999999999</v>
      </c>
      <c r="E547">
        <v>0</v>
      </c>
      <c r="F547">
        <f t="shared" si="26"/>
        <v>0</v>
      </c>
      <c r="G547">
        <f>SUM(E$2:E547)</f>
        <v>0</v>
      </c>
      <c r="H547" s="20">
        <f>SUM(F$2:F547)</f>
        <v>0</v>
      </c>
      <c r="I547" s="20">
        <f t="shared" si="24"/>
        <v>0</v>
      </c>
    </row>
    <row r="548" spans="1:9" x14ac:dyDescent="0.25">
      <c r="A548">
        <f t="shared" si="25"/>
        <v>547</v>
      </c>
      <c r="B548" s="24">
        <v>38428</v>
      </c>
      <c r="C548" s="21">
        <v>1.0767</v>
      </c>
      <c r="D548" s="21">
        <v>1.0555000000000001</v>
      </c>
      <c r="E548">
        <v>0</v>
      </c>
      <c r="F548">
        <f t="shared" si="26"/>
        <v>0</v>
      </c>
      <c r="G548">
        <f>SUM(E$2:E548)</f>
        <v>0</v>
      </c>
      <c r="H548" s="20">
        <f>SUM(F$2:F548)</f>
        <v>0</v>
      </c>
      <c r="I548" s="20">
        <f t="shared" si="24"/>
        <v>0</v>
      </c>
    </row>
    <row r="549" spans="1:9" x14ac:dyDescent="0.25">
      <c r="A549">
        <f t="shared" si="25"/>
        <v>548</v>
      </c>
      <c r="B549" s="24">
        <v>38429</v>
      </c>
      <c r="C549" s="21">
        <v>1.0761000000000001</v>
      </c>
      <c r="D549" s="21">
        <v>1.0549999999999999</v>
      </c>
      <c r="E549">
        <v>0</v>
      </c>
      <c r="F549">
        <f t="shared" si="26"/>
        <v>0</v>
      </c>
      <c r="G549">
        <f>SUM(E$2:E549)</f>
        <v>0</v>
      </c>
      <c r="H549" s="20">
        <f>SUM(F$2:F549)</f>
        <v>0</v>
      </c>
      <c r="I549" s="20">
        <f t="shared" si="24"/>
        <v>0</v>
      </c>
    </row>
    <row r="550" spans="1:9" x14ac:dyDescent="0.25">
      <c r="A550">
        <f t="shared" si="25"/>
        <v>549</v>
      </c>
      <c r="B550" s="24">
        <v>38432</v>
      </c>
      <c r="C550" s="21">
        <v>1.0771999999999999</v>
      </c>
      <c r="D550" s="21">
        <v>1.056</v>
      </c>
      <c r="E550">
        <v>0</v>
      </c>
      <c r="F550">
        <f t="shared" si="26"/>
        <v>0</v>
      </c>
      <c r="G550">
        <f>SUM(E$2:E550)</f>
        <v>0</v>
      </c>
      <c r="H550" s="20">
        <f>SUM(F$2:F550)</f>
        <v>0</v>
      </c>
      <c r="I550" s="20">
        <f t="shared" si="24"/>
        <v>0</v>
      </c>
    </row>
    <row r="551" spans="1:9" x14ac:dyDescent="0.25">
      <c r="A551">
        <f t="shared" si="25"/>
        <v>550</v>
      </c>
      <c r="B551" s="24">
        <v>38433</v>
      </c>
      <c r="C551" s="21">
        <v>1.0767</v>
      </c>
      <c r="D551" s="21">
        <v>1.0555000000000001</v>
      </c>
      <c r="E551">
        <v>0</v>
      </c>
      <c r="F551">
        <f t="shared" si="26"/>
        <v>0</v>
      </c>
      <c r="G551">
        <f>SUM(E$2:E551)</f>
        <v>0</v>
      </c>
      <c r="H551" s="20">
        <f>SUM(F$2:F551)</f>
        <v>0</v>
      </c>
      <c r="I551" s="20">
        <f t="shared" si="24"/>
        <v>0</v>
      </c>
    </row>
    <row r="552" spans="1:9" x14ac:dyDescent="0.25">
      <c r="A552">
        <f t="shared" si="25"/>
        <v>551</v>
      </c>
      <c r="B552" s="24">
        <v>38434</v>
      </c>
      <c r="C552" s="21">
        <v>1.0767</v>
      </c>
      <c r="D552" s="21">
        <v>1.0555000000000001</v>
      </c>
      <c r="E552">
        <v>0</v>
      </c>
      <c r="F552">
        <f t="shared" si="26"/>
        <v>0</v>
      </c>
      <c r="G552">
        <f>SUM(E$2:E552)</f>
        <v>0</v>
      </c>
      <c r="H552" s="20">
        <f>SUM(F$2:F552)</f>
        <v>0</v>
      </c>
      <c r="I552" s="20">
        <f t="shared" si="24"/>
        <v>0</v>
      </c>
    </row>
    <row r="553" spans="1:9" x14ac:dyDescent="0.25">
      <c r="A553">
        <f t="shared" si="25"/>
        <v>552</v>
      </c>
      <c r="B553" s="24">
        <v>38435</v>
      </c>
      <c r="C553" s="21">
        <v>1.0766</v>
      </c>
      <c r="D553" s="21">
        <v>1.0553999999999999</v>
      </c>
      <c r="E553">
        <v>0</v>
      </c>
      <c r="F553">
        <f t="shared" si="26"/>
        <v>0</v>
      </c>
      <c r="G553">
        <f>SUM(E$2:E553)</f>
        <v>0</v>
      </c>
      <c r="H553" s="20">
        <f>SUM(F$2:F553)</f>
        <v>0</v>
      </c>
      <c r="I553" s="20">
        <f t="shared" si="24"/>
        <v>0</v>
      </c>
    </row>
    <row r="554" spans="1:9" x14ac:dyDescent="0.25">
      <c r="A554">
        <f t="shared" si="25"/>
        <v>553</v>
      </c>
      <c r="B554" s="24">
        <v>38436</v>
      </c>
      <c r="C554" s="21">
        <v>1.0797000000000001</v>
      </c>
      <c r="D554" s="21">
        <v>1.0585</v>
      </c>
      <c r="E554">
        <v>0</v>
      </c>
      <c r="F554">
        <f t="shared" si="26"/>
        <v>0</v>
      </c>
      <c r="G554">
        <f>SUM(E$2:E554)</f>
        <v>0</v>
      </c>
      <c r="H554" s="20">
        <f>SUM(F$2:F554)</f>
        <v>0</v>
      </c>
      <c r="I554" s="20">
        <f t="shared" si="24"/>
        <v>0</v>
      </c>
    </row>
    <row r="555" spans="1:9" x14ac:dyDescent="0.25">
      <c r="A555">
        <f t="shared" si="25"/>
        <v>554</v>
      </c>
      <c r="B555" s="24">
        <v>38439</v>
      </c>
      <c r="C555" s="21">
        <v>1.0813999999999999</v>
      </c>
      <c r="D555" s="21">
        <v>1.0601</v>
      </c>
      <c r="E555">
        <v>0</v>
      </c>
      <c r="F555">
        <f t="shared" si="26"/>
        <v>0</v>
      </c>
      <c r="G555">
        <f>SUM(E$2:E555)</f>
        <v>0</v>
      </c>
      <c r="H555" s="20">
        <f>SUM(F$2:F555)</f>
        <v>0</v>
      </c>
      <c r="I555" s="20">
        <f t="shared" si="24"/>
        <v>0</v>
      </c>
    </row>
    <row r="556" spans="1:9" x14ac:dyDescent="0.25">
      <c r="A556">
        <f t="shared" si="25"/>
        <v>555</v>
      </c>
      <c r="B556" s="24">
        <v>38440</v>
      </c>
      <c r="C556" s="21">
        <v>1.0825</v>
      </c>
      <c r="D556" s="21">
        <v>1.0611999999999999</v>
      </c>
      <c r="E556">
        <v>0</v>
      </c>
      <c r="F556">
        <f t="shared" si="26"/>
        <v>0</v>
      </c>
      <c r="G556">
        <f>SUM(E$2:E556)</f>
        <v>0</v>
      </c>
      <c r="H556" s="20">
        <f>SUM(F$2:F556)</f>
        <v>0</v>
      </c>
      <c r="I556" s="20">
        <f t="shared" si="24"/>
        <v>0</v>
      </c>
    </row>
    <row r="557" spans="1:9" x14ac:dyDescent="0.25">
      <c r="A557">
        <f t="shared" si="25"/>
        <v>556</v>
      </c>
      <c r="B557" s="24">
        <v>38441</v>
      </c>
      <c r="C557" s="21">
        <v>1.079</v>
      </c>
      <c r="D557" s="21">
        <v>1.0578000000000001</v>
      </c>
      <c r="E557">
        <v>0</v>
      </c>
      <c r="F557">
        <f t="shared" si="26"/>
        <v>0</v>
      </c>
      <c r="G557">
        <f>SUM(E$2:E557)</f>
        <v>0</v>
      </c>
      <c r="H557" s="20">
        <f>SUM(F$2:F557)</f>
        <v>0</v>
      </c>
      <c r="I557" s="20">
        <f t="shared" si="24"/>
        <v>0</v>
      </c>
    </row>
    <row r="558" spans="1:9" x14ac:dyDescent="0.25">
      <c r="A558">
        <f t="shared" si="25"/>
        <v>557</v>
      </c>
      <c r="B558" s="24">
        <v>38442</v>
      </c>
      <c r="C558" s="21">
        <v>1.0787</v>
      </c>
      <c r="D558" s="21">
        <v>1.0575000000000001</v>
      </c>
      <c r="E558">
        <v>0</v>
      </c>
      <c r="F558">
        <f t="shared" si="26"/>
        <v>0</v>
      </c>
      <c r="G558">
        <f>SUM(E$2:E558)</f>
        <v>0</v>
      </c>
      <c r="H558" s="20">
        <f>SUM(F$2:F558)</f>
        <v>0</v>
      </c>
      <c r="I558" s="20">
        <f t="shared" si="24"/>
        <v>0</v>
      </c>
    </row>
    <row r="559" spans="1:9" x14ac:dyDescent="0.25">
      <c r="A559">
        <f t="shared" si="25"/>
        <v>558</v>
      </c>
      <c r="B559" s="24">
        <v>38443</v>
      </c>
      <c r="C559" s="21">
        <v>1.0855999999999999</v>
      </c>
      <c r="D559" s="21">
        <v>1.0643</v>
      </c>
      <c r="E559">
        <v>0</v>
      </c>
      <c r="F559">
        <f t="shared" si="26"/>
        <v>0</v>
      </c>
      <c r="G559">
        <f>SUM(E$2:E559)</f>
        <v>0</v>
      </c>
      <c r="H559" s="20">
        <f>SUM(F$2:F559)</f>
        <v>0</v>
      </c>
      <c r="I559" s="20">
        <f t="shared" si="24"/>
        <v>0</v>
      </c>
    </row>
    <row r="560" spans="1:9" x14ac:dyDescent="0.25">
      <c r="A560">
        <f t="shared" si="25"/>
        <v>559</v>
      </c>
      <c r="B560" s="24">
        <v>38446</v>
      </c>
      <c r="C560" s="21">
        <v>1.0848</v>
      </c>
      <c r="D560" s="21">
        <v>1.0634999999999999</v>
      </c>
      <c r="E560">
        <v>0</v>
      </c>
      <c r="F560">
        <f t="shared" si="26"/>
        <v>0</v>
      </c>
      <c r="G560">
        <f>SUM(E$2:E560)</f>
        <v>0</v>
      </c>
      <c r="H560" s="20">
        <f>SUM(F$2:F560)</f>
        <v>0</v>
      </c>
      <c r="I560" s="20">
        <f t="shared" si="24"/>
        <v>0</v>
      </c>
    </row>
    <row r="561" spans="1:9" x14ac:dyDescent="0.25">
      <c r="A561">
        <f t="shared" si="25"/>
        <v>560</v>
      </c>
      <c r="B561" s="24">
        <v>38447</v>
      </c>
      <c r="C561" s="21">
        <v>1.0838000000000001</v>
      </c>
      <c r="D561" s="21">
        <v>1.0625</v>
      </c>
      <c r="E561">
        <v>0</v>
      </c>
      <c r="F561">
        <f t="shared" si="26"/>
        <v>0</v>
      </c>
      <c r="G561">
        <f>SUM(E$2:E561)</f>
        <v>0</v>
      </c>
      <c r="H561" s="20">
        <f>SUM(F$2:F561)</f>
        <v>0</v>
      </c>
      <c r="I561" s="20">
        <f t="shared" si="24"/>
        <v>0</v>
      </c>
    </row>
    <row r="562" spans="1:9" x14ac:dyDescent="0.25">
      <c r="A562">
        <f t="shared" si="25"/>
        <v>561</v>
      </c>
      <c r="B562" s="24">
        <v>38448</v>
      </c>
      <c r="C562" s="21">
        <v>1.0891</v>
      </c>
      <c r="D562" s="21">
        <v>1.0677000000000001</v>
      </c>
      <c r="E562">
        <v>0</v>
      </c>
      <c r="F562">
        <f t="shared" si="26"/>
        <v>0</v>
      </c>
      <c r="G562">
        <f>SUM(E$2:E562)</f>
        <v>0</v>
      </c>
      <c r="H562" s="20">
        <f>SUM(F$2:F562)</f>
        <v>0</v>
      </c>
      <c r="I562" s="20">
        <f t="shared" si="24"/>
        <v>0</v>
      </c>
    </row>
    <row r="563" spans="1:9" x14ac:dyDescent="0.25">
      <c r="A563">
        <f t="shared" si="25"/>
        <v>562</v>
      </c>
      <c r="B563" s="24">
        <v>38449</v>
      </c>
      <c r="C563" s="21">
        <v>1.0916999999999999</v>
      </c>
      <c r="D563" s="21">
        <v>1.0702</v>
      </c>
      <c r="E563">
        <v>0</v>
      </c>
      <c r="F563">
        <f t="shared" si="26"/>
        <v>0</v>
      </c>
      <c r="G563">
        <f>SUM(E$2:E563)</f>
        <v>0</v>
      </c>
      <c r="H563" s="20">
        <f>SUM(F$2:F563)</f>
        <v>0</v>
      </c>
      <c r="I563" s="20">
        <f t="shared" si="24"/>
        <v>0</v>
      </c>
    </row>
    <row r="564" spans="1:9" x14ac:dyDescent="0.25">
      <c r="A564">
        <f t="shared" si="25"/>
        <v>563</v>
      </c>
      <c r="B564" s="24">
        <v>38450</v>
      </c>
      <c r="C564" s="21">
        <v>1.0951</v>
      </c>
      <c r="D564" s="21">
        <v>1.0736000000000001</v>
      </c>
      <c r="E564">
        <v>0</v>
      </c>
      <c r="F564">
        <f t="shared" si="26"/>
        <v>0</v>
      </c>
      <c r="G564">
        <f>SUM(E$2:E564)</f>
        <v>0</v>
      </c>
      <c r="H564" s="20">
        <f>SUM(F$2:F564)</f>
        <v>0</v>
      </c>
      <c r="I564" s="20">
        <f t="shared" si="24"/>
        <v>0</v>
      </c>
    </row>
    <row r="565" spans="1:9" x14ac:dyDescent="0.25">
      <c r="A565">
        <f t="shared" si="25"/>
        <v>564</v>
      </c>
      <c r="B565" s="24">
        <v>38453</v>
      </c>
      <c r="C565" s="21">
        <v>1.0936999999999999</v>
      </c>
      <c r="D565" s="21">
        <v>1.0722</v>
      </c>
      <c r="E565">
        <v>0</v>
      </c>
      <c r="F565">
        <f t="shared" si="26"/>
        <v>0</v>
      </c>
      <c r="G565">
        <f>SUM(E$2:E565)</f>
        <v>0</v>
      </c>
      <c r="H565" s="20">
        <f>SUM(F$2:F565)</f>
        <v>0</v>
      </c>
      <c r="I565" s="20">
        <f t="shared" si="24"/>
        <v>0</v>
      </c>
    </row>
    <row r="566" spans="1:9" x14ac:dyDescent="0.25">
      <c r="A566">
        <f t="shared" si="25"/>
        <v>565</v>
      </c>
      <c r="B566" s="24">
        <v>38454</v>
      </c>
      <c r="C566" s="21">
        <v>1.0925</v>
      </c>
      <c r="D566" s="21">
        <v>1.071</v>
      </c>
      <c r="E566">
        <v>0</v>
      </c>
      <c r="F566">
        <f t="shared" si="26"/>
        <v>0</v>
      </c>
      <c r="G566">
        <f>SUM(E$2:E566)</f>
        <v>0</v>
      </c>
      <c r="H566" s="20">
        <f>SUM(F$2:F566)</f>
        <v>0</v>
      </c>
      <c r="I566" s="20">
        <f t="shared" si="24"/>
        <v>0</v>
      </c>
    </row>
    <row r="567" spans="1:9" x14ac:dyDescent="0.25">
      <c r="A567">
        <f t="shared" si="25"/>
        <v>566</v>
      </c>
      <c r="B567" s="24">
        <v>38455</v>
      </c>
      <c r="C567" s="21">
        <v>1.0964</v>
      </c>
      <c r="D567" s="21">
        <v>1.0749</v>
      </c>
      <c r="E567">
        <v>0</v>
      </c>
      <c r="F567">
        <f t="shared" si="26"/>
        <v>0</v>
      </c>
      <c r="G567">
        <f>SUM(E$2:E567)</f>
        <v>0</v>
      </c>
      <c r="H567" s="20">
        <f>SUM(F$2:F567)</f>
        <v>0</v>
      </c>
      <c r="I567" s="20">
        <f t="shared" si="24"/>
        <v>0</v>
      </c>
    </row>
    <row r="568" spans="1:9" x14ac:dyDescent="0.25">
      <c r="A568">
        <f t="shared" si="25"/>
        <v>567</v>
      </c>
      <c r="B568" s="24">
        <v>38456</v>
      </c>
      <c r="C568" s="21">
        <v>1.0946</v>
      </c>
      <c r="D568" s="21">
        <v>1.0730999999999999</v>
      </c>
      <c r="E568">
        <v>0</v>
      </c>
      <c r="F568">
        <f t="shared" si="26"/>
        <v>0</v>
      </c>
      <c r="G568">
        <f>SUM(E$2:E568)</f>
        <v>0</v>
      </c>
      <c r="H568" s="20">
        <f>SUM(F$2:F568)</f>
        <v>0</v>
      </c>
      <c r="I568" s="20">
        <f t="shared" si="24"/>
        <v>0</v>
      </c>
    </row>
    <row r="569" spans="1:9" x14ac:dyDescent="0.25">
      <c r="A569">
        <f t="shared" si="25"/>
        <v>568</v>
      </c>
      <c r="B569" s="24">
        <v>38457</v>
      </c>
      <c r="C569" s="21">
        <v>1.0916999999999999</v>
      </c>
      <c r="D569" s="21">
        <v>1.0702</v>
      </c>
      <c r="E569">
        <v>0</v>
      </c>
      <c r="F569">
        <f t="shared" si="26"/>
        <v>0</v>
      </c>
      <c r="G569">
        <f>SUM(E$2:E569)</f>
        <v>0</v>
      </c>
      <c r="H569" s="20">
        <f>SUM(F$2:F569)</f>
        <v>0</v>
      </c>
      <c r="I569" s="20">
        <f t="shared" si="24"/>
        <v>0</v>
      </c>
    </row>
    <row r="570" spans="1:9" x14ac:dyDescent="0.25">
      <c r="A570">
        <f t="shared" si="25"/>
        <v>569</v>
      </c>
      <c r="B570" s="24">
        <v>38460</v>
      </c>
      <c r="C570" s="21">
        <v>1.0902000000000001</v>
      </c>
      <c r="D570" s="21">
        <v>1.0688</v>
      </c>
      <c r="E570">
        <v>0</v>
      </c>
      <c r="F570">
        <f t="shared" si="26"/>
        <v>0</v>
      </c>
      <c r="G570">
        <f>SUM(E$2:E570)</f>
        <v>0</v>
      </c>
      <c r="H570" s="20">
        <f>SUM(F$2:F570)</f>
        <v>0</v>
      </c>
      <c r="I570" s="20">
        <f t="shared" si="24"/>
        <v>0</v>
      </c>
    </row>
    <row r="571" spans="1:9" x14ac:dyDescent="0.25">
      <c r="A571">
        <f t="shared" si="25"/>
        <v>570</v>
      </c>
      <c r="B571" s="24">
        <v>38461</v>
      </c>
      <c r="C571" s="21">
        <v>1.0882000000000001</v>
      </c>
      <c r="D571" s="21">
        <v>1.0668</v>
      </c>
      <c r="E571">
        <v>0</v>
      </c>
      <c r="F571">
        <f t="shared" si="26"/>
        <v>0</v>
      </c>
      <c r="G571">
        <f>SUM(E$2:E571)</f>
        <v>0</v>
      </c>
      <c r="H571" s="20">
        <f>SUM(F$2:F571)</f>
        <v>0</v>
      </c>
      <c r="I571" s="20">
        <f t="shared" si="24"/>
        <v>0</v>
      </c>
    </row>
    <row r="572" spans="1:9" x14ac:dyDescent="0.25">
      <c r="A572">
        <f t="shared" si="25"/>
        <v>571</v>
      </c>
      <c r="B572" s="24">
        <v>38462</v>
      </c>
      <c r="C572" s="21">
        <v>1.0862000000000001</v>
      </c>
      <c r="D572" s="21">
        <v>1.0649</v>
      </c>
      <c r="E572">
        <v>0</v>
      </c>
      <c r="F572">
        <f t="shared" si="26"/>
        <v>0</v>
      </c>
      <c r="G572">
        <f>SUM(E$2:E572)</f>
        <v>0</v>
      </c>
      <c r="H572" s="20">
        <f>SUM(F$2:F572)</f>
        <v>0</v>
      </c>
      <c r="I572" s="20">
        <f t="shared" si="24"/>
        <v>0</v>
      </c>
    </row>
    <row r="573" spans="1:9" x14ac:dyDescent="0.25">
      <c r="A573">
        <f t="shared" si="25"/>
        <v>572</v>
      </c>
      <c r="B573" s="24">
        <v>38463</v>
      </c>
      <c r="C573" s="21">
        <v>1.087</v>
      </c>
      <c r="D573" s="21">
        <v>1.0656000000000001</v>
      </c>
      <c r="E573">
        <v>0</v>
      </c>
      <c r="F573">
        <f t="shared" si="26"/>
        <v>0</v>
      </c>
      <c r="G573">
        <f>SUM(E$2:E573)</f>
        <v>0</v>
      </c>
      <c r="H573" s="20">
        <f>SUM(F$2:F573)</f>
        <v>0</v>
      </c>
      <c r="I573" s="20">
        <f t="shared" si="24"/>
        <v>0</v>
      </c>
    </row>
    <row r="574" spans="1:9" x14ac:dyDescent="0.25">
      <c r="A574">
        <f t="shared" si="25"/>
        <v>573</v>
      </c>
      <c r="B574" s="24">
        <v>38464</v>
      </c>
      <c r="C574" s="21">
        <v>1.0861000000000001</v>
      </c>
      <c r="D574" s="21">
        <v>1.0648</v>
      </c>
      <c r="E574">
        <v>0</v>
      </c>
      <c r="F574">
        <f t="shared" si="26"/>
        <v>0</v>
      </c>
      <c r="G574">
        <f>SUM(E$2:E574)</f>
        <v>0</v>
      </c>
      <c r="H574" s="20">
        <f>SUM(F$2:F574)</f>
        <v>0</v>
      </c>
      <c r="I574" s="20">
        <f t="shared" si="24"/>
        <v>0</v>
      </c>
    </row>
    <row r="575" spans="1:9" x14ac:dyDescent="0.25">
      <c r="A575">
        <f t="shared" si="25"/>
        <v>574</v>
      </c>
      <c r="B575" s="24">
        <v>38467</v>
      </c>
      <c r="C575" s="21">
        <v>1.0849</v>
      </c>
      <c r="D575" s="21">
        <v>1.0636000000000001</v>
      </c>
      <c r="E575">
        <v>0</v>
      </c>
      <c r="F575">
        <f t="shared" si="26"/>
        <v>0</v>
      </c>
      <c r="G575">
        <f>SUM(E$2:E575)</f>
        <v>0</v>
      </c>
      <c r="H575" s="20">
        <f>SUM(F$2:F575)</f>
        <v>0</v>
      </c>
      <c r="I575" s="20">
        <f t="shared" si="24"/>
        <v>0</v>
      </c>
    </row>
    <row r="576" spans="1:9" x14ac:dyDescent="0.25">
      <c r="A576">
        <f t="shared" si="25"/>
        <v>575</v>
      </c>
      <c r="B576" s="24">
        <v>38468</v>
      </c>
      <c r="C576" s="21">
        <v>1.087</v>
      </c>
      <c r="D576" s="21">
        <v>1.0656000000000001</v>
      </c>
      <c r="E576">
        <v>0</v>
      </c>
      <c r="F576">
        <f t="shared" si="26"/>
        <v>0</v>
      </c>
      <c r="G576">
        <f>SUM(E$2:E576)</f>
        <v>0</v>
      </c>
      <c r="H576" s="20">
        <f>SUM(F$2:F576)</f>
        <v>0</v>
      </c>
      <c r="I576" s="20">
        <f t="shared" si="24"/>
        <v>0</v>
      </c>
    </row>
    <row r="577" spans="1:9" x14ac:dyDescent="0.25">
      <c r="A577">
        <f t="shared" si="25"/>
        <v>576</v>
      </c>
      <c r="B577" s="24">
        <v>38469</v>
      </c>
      <c r="C577" s="21">
        <v>1.0883</v>
      </c>
      <c r="D577" s="21">
        <v>1.0669</v>
      </c>
      <c r="E577">
        <v>0</v>
      </c>
      <c r="F577">
        <f t="shared" si="26"/>
        <v>0</v>
      </c>
      <c r="G577">
        <f>SUM(E$2:E577)</f>
        <v>0</v>
      </c>
      <c r="H577" s="20">
        <f>SUM(F$2:F577)</f>
        <v>0</v>
      </c>
      <c r="I577" s="20">
        <f t="shared" si="24"/>
        <v>0</v>
      </c>
    </row>
    <row r="578" spans="1:9" x14ac:dyDescent="0.25">
      <c r="A578">
        <f t="shared" si="25"/>
        <v>577</v>
      </c>
      <c r="B578" s="24">
        <v>38470</v>
      </c>
      <c r="C578" s="21">
        <v>1.0911</v>
      </c>
      <c r="D578" s="21">
        <v>1.0697000000000001</v>
      </c>
      <c r="E578">
        <v>0</v>
      </c>
      <c r="F578">
        <f t="shared" si="26"/>
        <v>0</v>
      </c>
      <c r="G578">
        <f>SUM(E$2:E578)</f>
        <v>0</v>
      </c>
      <c r="H578" s="20">
        <f>SUM(F$2:F578)</f>
        <v>0</v>
      </c>
      <c r="I578" s="20">
        <f t="shared" ref="I578:I641" si="27">H578*D578</f>
        <v>0</v>
      </c>
    </row>
    <row r="579" spans="1:9" x14ac:dyDescent="0.25">
      <c r="A579">
        <f t="shared" ref="A579:A642" si="28">ROW()-1</f>
        <v>578</v>
      </c>
      <c r="B579" s="24">
        <v>38471</v>
      </c>
      <c r="C579" s="21">
        <v>1.0896999999999999</v>
      </c>
      <c r="D579" s="21">
        <v>1.0683</v>
      </c>
      <c r="E579">
        <v>0</v>
      </c>
      <c r="F579">
        <f t="shared" ref="F579:F642" si="29">E579/C579</f>
        <v>0</v>
      </c>
      <c r="G579">
        <f>SUM(E$2:E579)</f>
        <v>0</v>
      </c>
      <c r="H579" s="20">
        <f>SUM(F$2:F579)</f>
        <v>0</v>
      </c>
      <c r="I579" s="20">
        <f t="shared" si="27"/>
        <v>0</v>
      </c>
    </row>
    <row r="580" spans="1:9" x14ac:dyDescent="0.25">
      <c r="A580">
        <f t="shared" si="28"/>
        <v>579</v>
      </c>
      <c r="B580" s="24">
        <v>38481</v>
      </c>
      <c r="C580" s="21">
        <v>1.0845</v>
      </c>
      <c r="D580" s="21">
        <v>1.0631999999999999</v>
      </c>
      <c r="E580">
        <v>0</v>
      </c>
      <c r="F580">
        <f t="shared" si="29"/>
        <v>0</v>
      </c>
      <c r="G580">
        <f>SUM(E$2:E580)</f>
        <v>0</v>
      </c>
      <c r="H580" s="20">
        <f>SUM(F$2:F580)</f>
        <v>0</v>
      </c>
      <c r="I580" s="20">
        <f t="shared" si="27"/>
        <v>0</v>
      </c>
    </row>
    <row r="581" spans="1:9" x14ac:dyDescent="0.25">
      <c r="A581">
        <f t="shared" si="28"/>
        <v>580</v>
      </c>
      <c r="B581" s="24">
        <v>38482</v>
      </c>
      <c r="C581" s="21">
        <v>1.0829</v>
      </c>
      <c r="D581" s="21">
        <v>1.0616000000000001</v>
      </c>
      <c r="E581">
        <v>0</v>
      </c>
      <c r="F581">
        <f t="shared" si="29"/>
        <v>0</v>
      </c>
      <c r="G581">
        <f>SUM(E$2:E581)</f>
        <v>0</v>
      </c>
      <c r="H581" s="20">
        <f>SUM(F$2:F581)</f>
        <v>0</v>
      </c>
      <c r="I581" s="20">
        <f t="shared" si="27"/>
        <v>0</v>
      </c>
    </row>
    <row r="582" spans="1:9" x14ac:dyDescent="0.25">
      <c r="A582">
        <f t="shared" si="28"/>
        <v>581</v>
      </c>
      <c r="B582" s="24">
        <v>38483</v>
      </c>
      <c r="C582" s="21">
        <v>1.0810999999999999</v>
      </c>
      <c r="D582" s="21">
        <v>1.0599000000000001</v>
      </c>
      <c r="E582">
        <v>0</v>
      </c>
      <c r="F582">
        <f t="shared" si="29"/>
        <v>0</v>
      </c>
      <c r="G582">
        <f>SUM(E$2:E582)</f>
        <v>0</v>
      </c>
      <c r="H582" s="20">
        <f>SUM(F$2:F582)</f>
        <v>0</v>
      </c>
      <c r="I582" s="20">
        <f t="shared" si="27"/>
        <v>0</v>
      </c>
    </row>
    <row r="583" spans="1:9" x14ac:dyDescent="0.25">
      <c r="A583">
        <f t="shared" si="28"/>
        <v>582</v>
      </c>
      <c r="B583" s="24">
        <v>38484</v>
      </c>
      <c r="C583" s="21">
        <v>1.0742</v>
      </c>
      <c r="D583" s="21">
        <v>1.0530999999999999</v>
      </c>
      <c r="E583">
        <v>0</v>
      </c>
      <c r="F583">
        <f t="shared" si="29"/>
        <v>0</v>
      </c>
      <c r="G583">
        <f>SUM(E$2:E583)</f>
        <v>0</v>
      </c>
      <c r="H583" s="20">
        <f>SUM(F$2:F583)</f>
        <v>0</v>
      </c>
      <c r="I583" s="20">
        <f t="shared" si="27"/>
        <v>0</v>
      </c>
    </row>
    <row r="584" spans="1:9" x14ac:dyDescent="0.25">
      <c r="A584">
        <f t="shared" si="28"/>
        <v>583</v>
      </c>
      <c r="B584" s="24">
        <v>38485</v>
      </c>
      <c r="C584" s="21">
        <v>1.0724</v>
      </c>
      <c r="D584" s="21">
        <v>1.0512999999999999</v>
      </c>
      <c r="E584">
        <v>0</v>
      </c>
      <c r="F584">
        <f t="shared" si="29"/>
        <v>0</v>
      </c>
      <c r="G584">
        <f>SUM(E$2:E584)</f>
        <v>0</v>
      </c>
      <c r="H584" s="20">
        <f>SUM(F$2:F584)</f>
        <v>0</v>
      </c>
      <c r="I584" s="20">
        <f t="shared" si="27"/>
        <v>0</v>
      </c>
    </row>
    <row r="585" spans="1:9" x14ac:dyDescent="0.25">
      <c r="A585">
        <f t="shared" si="28"/>
        <v>584</v>
      </c>
      <c r="B585" s="24">
        <v>38488</v>
      </c>
      <c r="C585" s="21">
        <v>1.0676000000000001</v>
      </c>
      <c r="D585" s="21">
        <v>1.0466</v>
      </c>
      <c r="E585">
        <v>0</v>
      </c>
      <c r="F585">
        <f t="shared" si="29"/>
        <v>0</v>
      </c>
      <c r="G585">
        <f>SUM(E$2:E585)</f>
        <v>0</v>
      </c>
      <c r="H585" s="20">
        <f>SUM(F$2:F585)</f>
        <v>0</v>
      </c>
      <c r="I585" s="20">
        <f t="shared" si="27"/>
        <v>0</v>
      </c>
    </row>
    <row r="586" spans="1:9" x14ac:dyDescent="0.25">
      <c r="A586">
        <f t="shared" si="28"/>
        <v>585</v>
      </c>
      <c r="B586" s="24">
        <v>38489</v>
      </c>
      <c r="C586" s="21">
        <v>1.069</v>
      </c>
      <c r="D586" s="21">
        <v>1.048</v>
      </c>
      <c r="E586">
        <v>0</v>
      </c>
      <c r="F586">
        <f t="shared" si="29"/>
        <v>0</v>
      </c>
      <c r="G586">
        <f>SUM(E$2:E586)</f>
        <v>0</v>
      </c>
      <c r="H586" s="20">
        <f>SUM(F$2:F586)</f>
        <v>0</v>
      </c>
      <c r="I586" s="20">
        <f t="shared" si="27"/>
        <v>0</v>
      </c>
    </row>
    <row r="587" spans="1:9" x14ac:dyDescent="0.25">
      <c r="A587">
        <f t="shared" si="28"/>
        <v>586</v>
      </c>
      <c r="B587" s="24">
        <v>38490</v>
      </c>
      <c r="C587" s="21">
        <v>1.0680000000000001</v>
      </c>
      <c r="D587" s="21">
        <v>1.0469999999999999</v>
      </c>
      <c r="E587">
        <v>0</v>
      </c>
      <c r="F587">
        <f t="shared" si="29"/>
        <v>0</v>
      </c>
      <c r="G587">
        <f>SUM(E$2:E587)</f>
        <v>0</v>
      </c>
      <c r="H587" s="20">
        <f>SUM(F$2:F587)</f>
        <v>0</v>
      </c>
      <c r="I587" s="20">
        <f t="shared" si="27"/>
        <v>0</v>
      </c>
    </row>
    <row r="588" spans="1:9" x14ac:dyDescent="0.25">
      <c r="A588">
        <f t="shared" si="28"/>
        <v>587</v>
      </c>
      <c r="B588" s="24">
        <v>38491</v>
      </c>
      <c r="C588" s="21">
        <v>1.0670999999999999</v>
      </c>
      <c r="D588" s="21">
        <v>1.0461</v>
      </c>
      <c r="E588">
        <v>0</v>
      </c>
      <c r="F588">
        <f t="shared" si="29"/>
        <v>0</v>
      </c>
      <c r="G588">
        <f>SUM(E$2:E588)</f>
        <v>0</v>
      </c>
      <c r="H588" s="20">
        <f>SUM(F$2:F588)</f>
        <v>0</v>
      </c>
      <c r="I588" s="20">
        <f t="shared" si="27"/>
        <v>0</v>
      </c>
    </row>
    <row r="589" spans="1:9" x14ac:dyDescent="0.25">
      <c r="A589">
        <f t="shared" si="28"/>
        <v>588</v>
      </c>
      <c r="B589" s="24">
        <v>38492</v>
      </c>
      <c r="C589" s="21">
        <v>1.0687</v>
      </c>
      <c r="D589" s="21">
        <v>1.0477000000000001</v>
      </c>
      <c r="E589">
        <v>0</v>
      </c>
      <c r="F589">
        <f t="shared" si="29"/>
        <v>0</v>
      </c>
      <c r="G589">
        <f>SUM(E$2:E589)</f>
        <v>0</v>
      </c>
      <c r="H589" s="20">
        <f>SUM(F$2:F589)</f>
        <v>0</v>
      </c>
      <c r="I589" s="20">
        <f t="shared" si="27"/>
        <v>0</v>
      </c>
    </row>
    <row r="590" spans="1:9" x14ac:dyDescent="0.25">
      <c r="A590">
        <f t="shared" si="28"/>
        <v>589</v>
      </c>
      <c r="B590" s="24">
        <v>38495</v>
      </c>
      <c r="C590" s="21">
        <v>1.0653999999999999</v>
      </c>
      <c r="D590" s="21">
        <v>1.0445</v>
      </c>
      <c r="E590">
        <v>0</v>
      </c>
      <c r="F590">
        <f t="shared" si="29"/>
        <v>0</v>
      </c>
      <c r="G590">
        <f>SUM(E$2:E590)</f>
        <v>0</v>
      </c>
      <c r="H590" s="20">
        <f>SUM(F$2:F590)</f>
        <v>0</v>
      </c>
      <c r="I590" s="20">
        <f t="shared" si="27"/>
        <v>0</v>
      </c>
    </row>
    <row r="591" spans="1:9" x14ac:dyDescent="0.25">
      <c r="A591">
        <f t="shared" si="28"/>
        <v>590</v>
      </c>
      <c r="B591" s="24">
        <v>38496</v>
      </c>
      <c r="C591" s="21">
        <v>1.0643</v>
      </c>
      <c r="D591" s="21">
        <v>1.0434000000000001</v>
      </c>
      <c r="E591">
        <v>0</v>
      </c>
      <c r="F591">
        <f t="shared" si="29"/>
        <v>0</v>
      </c>
      <c r="G591">
        <f>SUM(E$2:E591)</f>
        <v>0</v>
      </c>
      <c r="H591" s="20">
        <f>SUM(F$2:F591)</f>
        <v>0</v>
      </c>
      <c r="I591" s="20">
        <f t="shared" si="27"/>
        <v>0</v>
      </c>
    </row>
    <row r="592" spans="1:9" x14ac:dyDescent="0.25">
      <c r="A592">
        <f t="shared" si="28"/>
        <v>591</v>
      </c>
      <c r="B592" s="24">
        <v>38497</v>
      </c>
      <c r="C592" s="21">
        <v>1.0643</v>
      </c>
      <c r="D592" s="21">
        <v>1.0434000000000001</v>
      </c>
      <c r="E592">
        <v>0</v>
      </c>
      <c r="F592">
        <f t="shared" si="29"/>
        <v>0</v>
      </c>
      <c r="G592">
        <f>SUM(E$2:E592)</f>
        <v>0</v>
      </c>
      <c r="H592" s="20">
        <f>SUM(F$2:F592)</f>
        <v>0</v>
      </c>
      <c r="I592" s="20">
        <f t="shared" si="27"/>
        <v>0</v>
      </c>
    </row>
    <row r="593" spans="1:9" x14ac:dyDescent="0.25">
      <c r="A593">
        <f t="shared" si="28"/>
        <v>592</v>
      </c>
      <c r="B593" s="24">
        <v>38498</v>
      </c>
      <c r="C593" s="21">
        <v>1.0611999999999999</v>
      </c>
      <c r="D593" s="21">
        <v>1.0403</v>
      </c>
      <c r="E593">
        <v>0</v>
      </c>
      <c r="F593">
        <f t="shared" si="29"/>
        <v>0</v>
      </c>
      <c r="G593">
        <f>SUM(E$2:E593)</f>
        <v>0</v>
      </c>
      <c r="H593" s="20">
        <f>SUM(F$2:F593)</f>
        <v>0</v>
      </c>
      <c r="I593" s="20">
        <f t="shared" si="27"/>
        <v>0</v>
      </c>
    </row>
    <row r="594" spans="1:9" x14ac:dyDescent="0.25">
      <c r="A594">
        <f t="shared" si="28"/>
        <v>593</v>
      </c>
      <c r="B594" s="24">
        <v>38499</v>
      </c>
      <c r="C594" s="21">
        <v>1.0578000000000001</v>
      </c>
      <c r="D594" s="21">
        <v>1.0369999999999999</v>
      </c>
      <c r="E594">
        <v>0</v>
      </c>
      <c r="F594">
        <f t="shared" si="29"/>
        <v>0</v>
      </c>
      <c r="G594">
        <f>SUM(E$2:E594)</f>
        <v>0</v>
      </c>
      <c r="H594" s="20">
        <f>SUM(F$2:F594)</f>
        <v>0</v>
      </c>
      <c r="I594" s="20">
        <f t="shared" si="27"/>
        <v>0</v>
      </c>
    </row>
    <row r="595" spans="1:9" x14ac:dyDescent="0.25">
      <c r="A595">
        <f t="shared" si="28"/>
        <v>594</v>
      </c>
      <c r="B595" s="24">
        <v>38502</v>
      </c>
      <c r="C595" s="21">
        <v>1.0561</v>
      </c>
      <c r="D595" s="21">
        <v>1.0353000000000001</v>
      </c>
      <c r="E595">
        <v>0</v>
      </c>
      <c r="F595">
        <f t="shared" si="29"/>
        <v>0</v>
      </c>
      <c r="G595">
        <f>SUM(E$2:E595)</f>
        <v>0</v>
      </c>
      <c r="H595" s="20">
        <f>SUM(F$2:F595)</f>
        <v>0</v>
      </c>
      <c r="I595" s="20">
        <f t="shared" si="27"/>
        <v>0</v>
      </c>
    </row>
    <row r="596" spans="1:9" x14ac:dyDescent="0.25">
      <c r="A596">
        <f t="shared" si="28"/>
        <v>595</v>
      </c>
      <c r="B596" s="24">
        <v>38503</v>
      </c>
      <c r="C596" s="21">
        <v>1.0577000000000001</v>
      </c>
      <c r="D596" s="21">
        <v>1.0368999999999999</v>
      </c>
      <c r="E596">
        <v>0</v>
      </c>
      <c r="F596">
        <f t="shared" si="29"/>
        <v>0</v>
      </c>
      <c r="G596">
        <f>SUM(E$2:E596)</f>
        <v>0</v>
      </c>
      <c r="H596" s="20">
        <f>SUM(F$2:F596)</f>
        <v>0</v>
      </c>
      <c r="I596" s="20">
        <f t="shared" si="27"/>
        <v>0</v>
      </c>
    </row>
    <row r="597" spans="1:9" x14ac:dyDescent="0.25">
      <c r="A597">
        <f t="shared" si="28"/>
        <v>596</v>
      </c>
      <c r="B597" s="24">
        <v>38504</v>
      </c>
      <c r="C597" s="21">
        <v>1.0536000000000001</v>
      </c>
      <c r="D597" s="21">
        <v>1.0328999999999999</v>
      </c>
      <c r="E597">
        <v>0</v>
      </c>
      <c r="F597">
        <f t="shared" si="29"/>
        <v>0</v>
      </c>
      <c r="G597">
        <f>SUM(E$2:E597)</f>
        <v>0</v>
      </c>
      <c r="H597" s="20">
        <f>SUM(F$2:F597)</f>
        <v>0</v>
      </c>
      <c r="I597" s="20">
        <f t="shared" si="27"/>
        <v>0</v>
      </c>
    </row>
    <row r="598" spans="1:9" x14ac:dyDescent="0.25">
      <c r="A598">
        <f t="shared" si="28"/>
        <v>597</v>
      </c>
      <c r="B598" s="24">
        <v>38505</v>
      </c>
      <c r="C598" s="21">
        <v>1.0468999999999999</v>
      </c>
      <c r="D598" s="21">
        <v>1.0263</v>
      </c>
      <c r="E598">
        <v>0</v>
      </c>
      <c r="F598">
        <f t="shared" si="29"/>
        <v>0</v>
      </c>
      <c r="G598">
        <f>SUM(E$2:E598)</f>
        <v>0</v>
      </c>
      <c r="H598" s="20">
        <f>SUM(F$2:F598)</f>
        <v>0</v>
      </c>
      <c r="I598" s="20">
        <f t="shared" si="27"/>
        <v>0</v>
      </c>
    </row>
    <row r="599" spans="1:9" x14ac:dyDescent="0.25">
      <c r="A599">
        <f t="shared" si="28"/>
        <v>598</v>
      </c>
      <c r="B599" s="24">
        <v>38506</v>
      </c>
      <c r="C599" s="21">
        <v>1.0458000000000001</v>
      </c>
      <c r="D599" s="21">
        <v>1.0251999999999999</v>
      </c>
      <c r="E599">
        <v>0</v>
      </c>
      <c r="F599">
        <f t="shared" si="29"/>
        <v>0</v>
      </c>
      <c r="G599">
        <f>SUM(E$2:E599)</f>
        <v>0</v>
      </c>
      <c r="H599" s="20">
        <f>SUM(F$2:F599)</f>
        <v>0</v>
      </c>
      <c r="I599" s="20">
        <f t="shared" si="27"/>
        <v>0</v>
      </c>
    </row>
    <row r="600" spans="1:9" x14ac:dyDescent="0.25">
      <c r="A600">
        <f t="shared" si="28"/>
        <v>599</v>
      </c>
      <c r="B600" s="24">
        <v>38509</v>
      </c>
      <c r="C600" s="21">
        <v>1.0494000000000001</v>
      </c>
      <c r="D600" s="21">
        <v>1.0287999999999999</v>
      </c>
      <c r="E600">
        <v>0</v>
      </c>
      <c r="F600">
        <f t="shared" si="29"/>
        <v>0</v>
      </c>
      <c r="G600">
        <f>SUM(E$2:E600)</f>
        <v>0</v>
      </c>
      <c r="H600" s="20">
        <f>SUM(F$2:F600)</f>
        <v>0</v>
      </c>
      <c r="I600" s="20">
        <f t="shared" si="27"/>
        <v>0</v>
      </c>
    </row>
    <row r="601" spans="1:9" x14ac:dyDescent="0.25">
      <c r="A601">
        <f t="shared" si="28"/>
        <v>600</v>
      </c>
      <c r="B601" s="24">
        <v>38510</v>
      </c>
      <c r="C601" s="21">
        <v>1.0490999999999999</v>
      </c>
      <c r="D601" s="21">
        <v>1.0285</v>
      </c>
      <c r="E601">
        <v>0</v>
      </c>
      <c r="F601">
        <f t="shared" si="29"/>
        <v>0</v>
      </c>
      <c r="G601">
        <f>SUM(E$2:E601)</f>
        <v>0</v>
      </c>
      <c r="H601" s="20">
        <f>SUM(F$2:F601)</f>
        <v>0</v>
      </c>
      <c r="I601" s="20">
        <f t="shared" si="27"/>
        <v>0</v>
      </c>
    </row>
    <row r="602" spans="1:9" x14ac:dyDescent="0.25">
      <c r="A602">
        <f t="shared" si="28"/>
        <v>601</v>
      </c>
      <c r="B602" s="24">
        <v>38511</v>
      </c>
      <c r="C602" s="21">
        <v>1.0711999999999999</v>
      </c>
      <c r="D602" s="21">
        <v>1.0501</v>
      </c>
      <c r="E602">
        <v>0</v>
      </c>
      <c r="F602">
        <f t="shared" si="29"/>
        <v>0</v>
      </c>
      <c r="G602">
        <f>SUM(E$2:E602)</f>
        <v>0</v>
      </c>
      <c r="H602" s="20">
        <f>SUM(F$2:F602)</f>
        <v>0</v>
      </c>
      <c r="I602" s="20">
        <f t="shared" si="27"/>
        <v>0</v>
      </c>
    </row>
    <row r="603" spans="1:9" x14ac:dyDescent="0.25">
      <c r="A603">
        <f t="shared" si="28"/>
        <v>602</v>
      </c>
      <c r="B603" s="24">
        <v>38512</v>
      </c>
      <c r="C603" s="21">
        <v>1.0711999999999999</v>
      </c>
      <c r="D603" s="21">
        <v>1.0501</v>
      </c>
      <c r="E603">
        <v>0</v>
      </c>
      <c r="F603">
        <f t="shared" si="29"/>
        <v>0</v>
      </c>
      <c r="G603">
        <f>SUM(E$2:E603)</f>
        <v>0</v>
      </c>
      <c r="H603" s="20">
        <f>SUM(F$2:F603)</f>
        <v>0</v>
      </c>
      <c r="I603" s="20">
        <f t="shared" si="27"/>
        <v>0</v>
      </c>
    </row>
    <row r="604" spans="1:9" x14ac:dyDescent="0.25">
      <c r="A604">
        <f t="shared" si="28"/>
        <v>603</v>
      </c>
      <c r="B604" s="24">
        <v>38513</v>
      </c>
      <c r="C604" s="21">
        <v>1.0661</v>
      </c>
      <c r="D604" s="21">
        <v>1.0450999999999999</v>
      </c>
      <c r="E604">
        <v>0</v>
      </c>
      <c r="F604">
        <f t="shared" si="29"/>
        <v>0</v>
      </c>
      <c r="G604">
        <f>SUM(E$2:E604)</f>
        <v>0</v>
      </c>
      <c r="H604" s="20">
        <f>SUM(F$2:F604)</f>
        <v>0</v>
      </c>
      <c r="I604" s="20">
        <f t="shared" si="27"/>
        <v>0</v>
      </c>
    </row>
    <row r="605" spans="1:9" x14ac:dyDescent="0.25">
      <c r="A605">
        <f t="shared" si="28"/>
        <v>604</v>
      </c>
      <c r="B605" s="24">
        <v>38516</v>
      </c>
      <c r="C605" s="21">
        <v>1.0663</v>
      </c>
      <c r="D605" s="21">
        <v>1.0452999999999999</v>
      </c>
      <c r="E605">
        <v>0</v>
      </c>
      <c r="F605">
        <f t="shared" si="29"/>
        <v>0</v>
      </c>
      <c r="G605">
        <f>SUM(E$2:E605)</f>
        <v>0</v>
      </c>
      <c r="H605" s="20">
        <f>SUM(F$2:F605)</f>
        <v>0</v>
      </c>
      <c r="I605" s="20">
        <f t="shared" si="27"/>
        <v>0</v>
      </c>
    </row>
    <row r="606" spans="1:9" x14ac:dyDescent="0.25">
      <c r="A606">
        <f t="shared" si="28"/>
        <v>605</v>
      </c>
      <c r="B606" s="24">
        <v>38517</v>
      </c>
      <c r="C606" s="21">
        <v>1.0663</v>
      </c>
      <c r="D606" s="21">
        <v>1.0452999999999999</v>
      </c>
      <c r="E606">
        <v>0</v>
      </c>
      <c r="F606">
        <f t="shared" si="29"/>
        <v>0</v>
      </c>
      <c r="G606">
        <f>SUM(E$2:E606)</f>
        <v>0</v>
      </c>
      <c r="H606" s="20">
        <f>SUM(F$2:F606)</f>
        <v>0</v>
      </c>
      <c r="I606" s="20">
        <f t="shared" si="27"/>
        <v>0</v>
      </c>
    </row>
    <row r="607" spans="1:9" x14ac:dyDescent="0.25">
      <c r="A607">
        <f t="shared" si="28"/>
        <v>606</v>
      </c>
      <c r="B607" s="24">
        <v>38518</v>
      </c>
      <c r="C607" s="21">
        <v>1.0636000000000001</v>
      </c>
      <c r="D607" s="21">
        <v>1.0427</v>
      </c>
      <c r="E607">
        <v>0</v>
      </c>
      <c r="F607">
        <f t="shared" si="29"/>
        <v>0</v>
      </c>
      <c r="G607">
        <f>SUM(E$2:E607)</f>
        <v>0</v>
      </c>
      <c r="H607" s="20">
        <f>SUM(F$2:F607)</f>
        <v>0</v>
      </c>
      <c r="I607" s="20">
        <f t="shared" si="27"/>
        <v>0</v>
      </c>
    </row>
    <row r="608" spans="1:9" x14ac:dyDescent="0.25">
      <c r="A608">
        <f t="shared" si="28"/>
        <v>607</v>
      </c>
      <c r="B608" s="24">
        <v>38519</v>
      </c>
      <c r="C608" s="21">
        <v>1.0661</v>
      </c>
      <c r="D608" s="21">
        <v>1.0450999999999999</v>
      </c>
      <c r="E608">
        <v>0</v>
      </c>
      <c r="F608">
        <f t="shared" si="29"/>
        <v>0</v>
      </c>
      <c r="G608">
        <f>SUM(E$2:E608)</f>
        <v>0</v>
      </c>
      <c r="H608" s="20">
        <f>SUM(F$2:F608)</f>
        <v>0</v>
      </c>
      <c r="I608" s="20">
        <f t="shared" si="27"/>
        <v>0</v>
      </c>
    </row>
    <row r="609" spans="1:9" x14ac:dyDescent="0.25">
      <c r="A609">
        <f t="shared" si="28"/>
        <v>608</v>
      </c>
      <c r="B609" s="24">
        <v>38520</v>
      </c>
      <c r="C609" s="21">
        <v>1.0671999999999999</v>
      </c>
      <c r="D609" s="21">
        <v>1.0462</v>
      </c>
      <c r="E609">
        <v>0</v>
      </c>
      <c r="F609">
        <f t="shared" si="29"/>
        <v>0</v>
      </c>
      <c r="G609">
        <f>SUM(E$2:E609)</f>
        <v>0</v>
      </c>
      <c r="H609" s="20">
        <f>SUM(F$2:F609)</f>
        <v>0</v>
      </c>
      <c r="I609" s="20">
        <f t="shared" si="27"/>
        <v>0</v>
      </c>
    </row>
    <row r="610" spans="1:9" x14ac:dyDescent="0.25">
      <c r="A610">
        <f t="shared" si="28"/>
        <v>609</v>
      </c>
      <c r="B610" s="24">
        <v>38523</v>
      </c>
      <c r="C610" s="21">
        <v>1.0759000000000001</v>
      </c>
      <c r="D610" s="21">
        <v>1.0548</v>
      </c>
      <c r="E610">
        <v>0</v>
      </c>
      <c r="F610">
        <f t="shared" si="29"/>
        <v>0</v>
      </c>
      <c r="G610">
        <f>SUM(E$2:E610)</f>
        <v>0</v>
      </c>
      <c r="H610" s="20">
        <f>SUM(F$2:F610)</f>
        <v>0</v>
      </c>
      <c r="I610" s="20">
        <f t="shared" si="27"/>
        <v>0</v>
      </c>
    </row>
    <row r="611" spans="1:9" x14ac:dyDescent="0.25">
      <c r="A611">
        <f t="shared" si="28"/>
        <v>610</v>
      </c>
      <c r="B611" s="24">
        <v>38524</v>
      </c>
      <c r="C611" s="21">
        <v>1.0740000000000001</v>
      </c>
      <c r="D611" s="21">
        <v>1.0528999999999999</v>
      </c>
      <c r="E611">
        <v>0</v>
      </c>
      <c r="F611">
        <f t="shared" si="29"/>
        <v>0</v>
      </c>
      <c r="G611">
        <f>SUM(E$2:E611)</f>
        <v>0</v>
      </c>
      <c r="H611" s="20">
        <f>SUM(F$2:F611)</f>
        <v>0</v>
      </c>
      <c r="I611" s="20">
        <f t="shared" si="27"/>
        <v>0</v>
      </c>
    </row>
    <row r="612" spans="1:9" x14ac:dyDescent="0.25">
      <c r="A612">
        <f t="shared" si="28"/>
        <v>611</v>
      </c>
      <c r="B612" s="24">
        <v>38525</v>
      </c>
      <c r="C612" s="21">
        <v>1.0746</v>
      </c>
      <c r="D612" s="21">
        <v>1.0535000000000001</v>
      </c>
      <c r="E612">
        <v>0</v>
      </c>
      <c r="F612">
        <f t="shared" si="29"/>
        <v>0</v>
      </c>
      <c r="G612">
        <f>SUM(E$2:E612)</f>
        <v>0</v>
      </c>
      <c r="H612" s="20">
        <f>SUM(F$2:F612)</f>
        <v>0</v>
      </c>
      <c r="I612" s="20">
        <f t="shared" si="27"/>
        <v>0</v>
      </c>
    </row>
    <row r="613" spans="1:9" x14ac:dyDescent="0.25">
      <c r="A613">
        <f t="shared" si="28"/>
        <v>612</v>
      </c>
      <c r="B613" s="24">
        <v>38526</v>
      </c>
      <c r="C613" s="21">
        <v>1.0727</v>
      </c>
      <c r="D613" s="21">
        <v>1.0516000000000001</v>
      </c>
      <c r="E613">
        <v>0</v>
      </c>
      <c r="F613">
        <f t="shared" si="29"/>
        <v>0</v>
      </c>
      <c r="G613">
        <f>SUM(E$2:E613)</f>
        <v>0</v>
      </c>
      <c r="H613" s="20">
        <f>SUM(F$2:F613)</f>
        <v>0</v>
      </c>
      <c r="I613" s="20">
        <f t="shared" si="27"/>
        <v>0</v>
      </c>
    </row>
    <row r="614" spans="1:9" x14ac:dyDescent="0.25">
      <c r="A614">
        <f t="shared" si="28"/>
        <v>613</v>
      </c>
      <c r="B614" s="24">
        <v>38527</v>
      </c>
      <c r="C614" s="21">
        <v>1.0730999999999999</v>
      </c>
      <c r="D614" s="21">
        <v>1.052</v>
      </c>
      <c r="E614">
        <v>0</v>
      </c>
      <c r="F614">
        <f t="shared" si="29"/>
        <v>0</v>
      </c>
      <c r="G614">
        <f>SUM(E$2:E614)</f>
        <v>0</v>
      </c>
      <c r="H614" s="20">
        <f>SUM(F$2:F614)</f>
        <v>0</v>
      </c>
      <c r="I614" s="20">
        <f t="shared" si="27"/>
        <v>0</v>
      </c>
    </row>
    <row r="615" spans="1:9" x14ac:dyDescent="0.25">
      <c r="A615">
        <f t="shared" si="28"/>
        <v>614</v>
      </c>
      <c r="B615" s="24">
        <v>38530</v>
      </c>
      <c r="C615" s="21">
        <v>1.0781000000000001</v>
      </c>
      <c r="D615" s="21">
        <v>1.0569</v>
      </c>
      <c r="E615">
        <v>0</v>
      </c>
      <c r="F615">
        <f t="shared" si="29"/>
        <v>0</v>
      </c>
      <c r="G615">
        <f>SUM(E$2:E615)</f>
        <v>0</v>
      </c>
      <c r="H615" s="20">
        <f>SUM(F$2:F615)</f>
        <v>0</v>
      </c>
      <c r="I615" s="20">
        <f t="shared" si="27"/>
        <v>0</v>
      </c>
    </row>
    <row r="616" spans="1:9" x14ac:dyDescent="0.25">
      <c r="A616">
        <f t="shared" si="28"/>
        <v>615</v>
      </c>
      <c r="B616" s="24">
        <v>38531</v>
      </c>
      <c r="C616" s="21">
        <v>1.0757000000000001</v>
      </c>
      <c r="D616" s="21">
        <v>1.0546</v>
      </c>
      <c r="E616">
        <v>0</v>
      </c>
      <c r="F616">
        <f t="shared" si="29"/>
        <v>0</v>
      </c>
      <c r="G616">
        <f>SUM(E$2:E616)</f>
        <v>0</v>
      </c>
      <c r="H616" s="20">
        <f>SUM(F$2:F616)</f>
        <v>0</v>
      </c>
      <c r="I616" s="20">
        <f t="shared" si="27"/>
        <v>0</v>
      </c>
    </row>
    <row r="617" spans="1:9" x14ac:dyDescent="0.25">
      <c r="A617">
        <f t="shared" si="28"/>
        <v>616</v>
      </c>
      <c r="B617" s="24">
        <v>38532</v>
      </c>
      <c r="C617" s="21">
        <v>1.0743</v>
      </c>
      <c r="D617" s="21">
        <v>1.0531999999999999</v>
      </c>
      <c r="E617">
        <v>0</v>
      </c>
      <c r="F617">
        <f t="shared" si="29"/>
        <v>0</v>
      </c>
      <c r="G617">
        <f>SUM(E$2:E617)</f>
        <v>0</v>
      </c>
      <c r="H617" s="20">
        <f>SUM(F$2:F617)</f>
        <v>0</v>
      </c>
      <c r="I617" s="20">
        <f t="shared" si="27"/>
        <v>0</v>
      </c>
    </row>
    <row r="618" spans="1:9" x14ac:dyDescent="0.25">
      <c r="A618">
        <f t="shared" si="28"/>
        <v>617</v>
      </c>
      <c r="B618" s="24">
        <v>38533</v>
      </c>
      <c r="C618" s="21">
        <v>1.0702</v>
      </c>
      <c r="D618" s="21">
        <v>1.0491999999999999</v>
      </c>
      <c r="E618">
        <v>0</v>
      </c>
      <c r="F618">
        <f t="shared" si="29"/>
        <v>0</v>
      </c>
      <c r="G618">
        <f>SUM(E$2:E618)</f>
        <v>0</v>
      </c>
      <c r="H618" s="20">
        <f>SUM(F$2:F618)</f>
        <v>0</v>
      </c>
      <c r="I618" s="20">
        <f t="shared" si="27"/>
        <v>0</v>
      </c>
    </row>
    <row r="619" spans="1:9" x14ac:dyDescent="0.25">
      <c r="A619">
        <f t="shared" si="28"/>
        <v>618</v>
      </c>
      <c r="B619" s="24">
        <v>38534</v>
      </c>
      <c r="C619" s="21">
        <v>1.0677000000000001</v>
      </c>
      <c r="D619" s="21">
        <v>1.0467</v>
      </c>
      <c r="E619">
        <v>0</v>
      </c>
      <c r="F619">
        <f t="shared" si="29"/>
        <v>0</v>
      </c>
      <c r="G619">
        <f>SUM(E$2:E619)</f>
        <v>0</v>
      </c>
      <c r="H619" s="20">
        <f>SUM(F$2:F619)</f>
        <v>0</v>
      </c>
      <c r="I619" s="20">
        <f t="shared" si="27"/>
        <v>0</v>
      </c>
    </row>
    <row r="620" spans="1:9" x14ac:dyDescent="0.25">
      <c r="A620">
        <f t="shared" si="28"/>
        <v>619</v>
      </c>
      <c r="B620" s="24">
        <v>38537</v>
      </c>
      <c r="C620" s="21">
        <v>1.0666</v>
      </c>
      <c r="D620" s="21">
        <v>1.0456000000000001</v>
      </c>
      <c r="E620">
        <v>0</v>
      </c>
      <c r="F620">
        <f t="shared" si="29"/>
        <v>0</v>
      </c>
      <c r="G620">
        <f>SUM(E$2:E620)</f>
        <v>0</v>
      </c>
      <c r="H620" s="20">
        <f>SUM(F$2:F620)</f>
        <v>0</v>
      </c>
      <c r="I620" s="20">
        <f t="shared" si="27"/>
        <v>0</v>
      </c>
    </row>
    <row r="621" spans="1:9" x14ac:dyDescent="0.25">
      <c r="A621">
        <f t="shared" si="28"/>
        <v>620</v>
      </c>
      <c r="B621" s="24">
        <v>38538</v>
      </c>
      <c r="C621" s="21">
        <v>1.0672999999999999</v>
      </c>
      <c r="D621" s="21">
        <v>1.0463</v>
      </c>
      <c r="E621">
        <v>0</v>
      </c>
      <c r="F621">
        <f t="shared" si="29"/>
        <v>0</v>
      </c>
      <c r="G621">
        <f>SUM(E$2:E621)</f>
        <v>0</v>
      </c>
      <c r="H621" s="20">
        <f>SUM(F$2:F621)</f>
        <v>0</v>
      </c>
      <c r="I621" s="20">
        <f t="shared" si="27"/>
        <v>0</v>
      </c>
    </row>
    <row r="622" spans="1:9" x14ac:dyDescent="0.25">
      <c r="A622">
        <f t="shared" si="28"/>
        <v>621</v>
      </c>
      <c r="B622" s="24">
        <v>38539</v>
      </c>
      <c r="C622" s="21">
        <v>1.0679000000000001</v>
      </c>
      <c r="D622" s="21">
        <v>1.0468999999999999</v>
      </c>
      <c r="E622">
        <v>0</v>
      </c>
      <c r="F622">
        <f t="shared" si="29"/>
        <v>0</v>
      </c>
      <c r="G622">
        <f>SUM(E$2:E622)</f>
        <v>0</v>
      </c>
      <c r="H622" s="20">
        <f>SUM(F$2:F622)</f>
        <v>0</v>
      </c>
      <c r="I622" s="20">
        <f t="shared" si="27"/>
        <v>0</v>
      </c>
    </row>
    <row r="623" spans="1:9" x14ac:dyDescent="0.25">
      <c r="A623">
        <f t="shared" si="28"/>
        <v>622</v>
      </c>
      <c r="B623" s="24">
        <v>38540</v>
      </c>
      <c r="C623" s="21">
        <v>1.0681</v>
      </c>
      <c r="D623" s="21">
        <v>1.0470999999999999</v>
      </c>
      <c r="E623">
        <v>0</v>
      </c>
      <c r="F623">
        <f t="shared" si="29"/>
        <v>0</v>
      </c>
      <c r="G623">
        <f>SUM(E$2:E623)</f>
        <v>0</v>
      </c>
      <c r="H623" s="20">
        <f>SUM(F$2:F623)</f>
        <v>0</v>
      </c>
      <c r="I623" s="20">
        <f t="shared" si="27"/>
        <v>0</v>
      </c>
    </row>
    <row r="624" spans="1:9" x14ac:dyDescent="0.25">
      <c r="A624">
        <f t="shared" si="28"/>
        <v>623</v>
      </c>
      <c r="B624" s="24">
        <v>38541</v>
      </c>
      <c r="C624" s="21">
        <v>1.0661</v>
      </c>
      <c r="D624" s="21">
        <v>1.0450999999999999</v>
      </c>
      <c r="E624">
        <v>0</v>
      </c>
      <c r="F624">
        <f t="shared" si="29"/>
        <v>0</v>
      </c>
      <c r="G624">
        <f>SUM(E$2:E624)</f>
        <v>0</v>
      </c>
      <c r="H624" s="20">
        <f>SUM(F$2:F624)</f>
        <v>0</v>
      </c>
      <c r="I624" s="20">
        <f t="shared" si="27"/>
        <v>0</v>
      </c>
    </row>
    <row r="625" spans="1:9" x14ac:dyDescent="0.25">
      <c r="A625">
        <f t="shared" si="28"/>
        <v>624</v>
      </c>
      <c r="B625" s="24">
        <v>38544</v>
      </c>
      <c r="C625" s="21">
        <v>1.0668</v>
      </c>
      <c r="D625" s="21">
        <v>1.0458000000000001</v>
      </c>
      <c r="E625">
        <v>0</v>
      </c>
      <c r="F625">
        <f t="shared" si="29"/>
        <v>0</v>
      </c>
      <c r="G625">
        <f>SUM(E$2:E625)</f>
        <v>0</v>
      </c>
      <c r="H625" s="20">
        <f>SUM(F$2:F625)</f>
        <v>0</v>
      </c>
      <c r="I625" s="20">
        <f t="shared" si="27"/>
        <v>0</v>
      </c>
    </row>
    <row r="626" spans="1:9" x14ac:dyDescent="0.25">
      <c r="A626">
        <f t="shared" si="28"/>
        <v>625</v>
      </c>
      <c r="B626" s="24">
        <v>38545</v>
      </c>
      <c r="C626" s="21">
        <v>1.0738000000000001</v>
      </c>
      <c r="D626" s="21">
        <v>1.0527</v>
      </c>
      <c r="E626">
        <v>0</v>
      </c>
      <c r="F626">
        <f t="shared" si="29"/>
        <v>0</v>
      </c>
      <c r="G626">
        <f>SUM(E$2:E626)</f>
        <v>0</v>
      </c>
      <c r="H626" s="20">
        <f>SUM(F$2:F626)</f>
        <v>0</v>
      </c>
      <c r="I626" s="20">
        <f t="shared" si="27"/>
        <v>0</v>
      </c>
    </row>
    <row r="627" spans="1:9" x14ac:dyDescent="0.25">
      <c r="A627">
        <f t="shared" si="28"/>
        <v>626</v>
      </c>
      <c r="B627" s="24">
        <v>38546</v>
      </c>
      <c r="C627" s="21">
        <v>1.075</v>
      </c>
      <c r="D627" s="21">
        <v>1.0539000000000001</v>
      </c>
      <c r="E627">
        <v>0</v>
      </c>
      <c r="F627">
        <f t="shared" si="29"/>
        <v>0</v>
      </c>
      <c r="G627">
        <f>SUM(E$2:E627)</f>
        <v>0</v>
      </c>
      <c r="H627" s="20">
        <f>SUM(F$2:F627)</f>
        <v>0</v>
      </c>
      <c r="I627" s="20">
        <f t="shared" si="27"/>
        <v>0</v>
      </c>
    </row>
    <row r="628" spans="1:9" x14ac:dyDescent="0.25">
      <c r="A628">
        <f t="shared" si="28"/>
        <v>627</v>
      </c>
      <c r="B628" s="24">
        <v>38547</v>
      </c>
      <c r="C628" s="21">
        <v>1.077</v>
      </c>
      <c r="D628" s="21">
        <v>1.0558000000000001</v>
      </c>
      <c r="E628">
        <v>0</v>
      </c>
      <c r="F628">
        <f t="shared" si="29"/>
        <v>0</v>
      </c>
      <c r="G628">
        <f>SUM(E$2:E628)</f>
        <v>0</v>
      </c>
      <c r="H628" s="20">
        <f>SUM(F$2:F628)</f>
        <v>0</v>
      </c>
      <c r="I628" s="20">
        <f t="shared" si="27"/>
        <v>0</v>
      </c>
    </row>
    <row r="629" spans="1:9" x14ac:dyDescent="0.25">
      <c r="A629">
        <f t="shared" si="28"/>
        <v>628</v>
      </c>
      <c r="B629" s="24">
        <v>38548</v>
      </c>
      <c r="C629" s="21">
        <v>1.0766</v>
      </c>
      <c r="D629" s="21">
        <v>1.0553999999999999</v>
      </c>
      <c r="E629">
        <v>0</v>
      </c>
      <c r="F629">
        <f t="shared" si="29"/>
        <v>0</v>
      </c>
      <c r="G629">
        <f>SUM(E$2:E629)</f>
        <v>0</v>
      </c>
      <c r="H629" s="20">
        <f>SUM(F$2:F629)</f>
        <v>0</v>
      </c>
      <c r="I629" s="20">
        <f t="shared" si="27"/>
        <v>0</v>
      </c>
    </row>
    <row r="630" spans="1:9" x14ac:dyDescent="0.25">
      <c r="A630">
        <f t="shared" si="28"/>
        <v>629</v>
      </c>
      <c r="B630" s="24">
        <v>38551</v>
      </c>
      <c r="C630" s="21">
        <v>1.0769</v>
      </c>
      <c r="D630" s="21">
        <v>1.0557000000000001</v>
      </c>
      <c r="E630">
        <v>0</v>
      </c>
      <c r="F630">
        <f t="shared" si="29"/>
        <v>0</v>
      </c>
      <c r="G630">
        <f>SUM(E$2:E630)</f>
        <v>0</v>
      </c>
      <c r="H630" s="20">
        <f>SUM(F$2:F630)</f>
        <v>0</v>
      </c>
      <c r="I630" s="20">
        <f t="shared" si="27"/>
        <v>0</v>
      </c>
    </row>
    <row r="631" spans="1:9" x14ac:dyDescent="0.25">
      <c r="A631">
        <f t="shared" si="28"/>
        <v>630</v>
      </c>
      <c r="B631" s="24">
        <v>38552</v>
      </c>
      <c r="C631" s="21">
        <v>1.0774999999999999</v>
      </c>
      <c r="D631" s="21">
        <v>1.0563</v>
      </c>
      <c r="E631">
        <v>0</v>
      </c>
      <c r="F631">
        <f t="shared" si="29"/>
        <v>0</v>
      </c>
      <c r="G631">
        <f>SUM(E$2:E631)</f>
        <v>0</v>
      </c>
      <c r="H631" s="20">
        <f>SUM(F$2:F631)</f>
        <v>0</v>
      </c>
      <c r="I631" s="20">
        <f t="shared" si="27"/>
        <v>0</v>
      </c>
    </row>
    <row r="632" spans="1:9" x14ac:dyDescent="0.25">
      <c r="A632">
        <f t="shared" si="28"/>
        <v>631</v>
      </c>
      <c r="B632" s="24">
        <v>38553</v>
      </c>
      <c r="C632" s="21">
        <v>1.0818000000000001</v>
      </c>
      <c r="D632" s="21">
        <v>1.0605</v>
      </c>
      <c r="E632">
        <v>0</v>
      </c>
      <c r="F632">
        <f t="shared" si="29"/>
        <v>0</v>
      </c>
      <c r="G632">
        <f>SUM(E$2:E632)</f>
        <v>0</v>
      </c>
      <c r="H632" s="20">
        <f>SUM(F$2:F632)</f>
        <v>0</v>
      </c>
      <c r="I632" s="20">
        <f t="shared" si="27"/>
        <v>0</v>
      </c>
    </row>
    <row r="633" spans="1:9" x14ac:dyDescent="0.25">
      <c r="A633">
        <f t="shared" si="28"/>
        <v>632</v>
      </c>
      <c r="B633" s="24">
        <v>38554</v>
      </c>
      <c r="C633" s="21">
        <v>1.0832999999999999</v>
      </c>
      <c r="D633" s="21">
        <v>1.0620000000000001</v>
      </c>
      <c r="E633">
        <v>0</v>
      </c>
      <c r="F633">
        <f t="shared" si="29"/>
        <v>0</v>
      </c>
      <c r="G633">
        <f>SUM(E$2:E633)</f>
        <v>0</v>
      </c>
      <c r="H633" s="20">
        <f>SUM(F$2:F633)</f>
        <v>0</v>
      </c>
      <c r="I633" s="20">
        <f t="shared" si="27"/>
        <v>0</v>
      </c>
    </row>
    <row r="634" spans="1:9" x14ac:dyDescent="0.25">
      <c r="A634">
        <f t="shared" si="28"/>
        <v>633</v>
      </c>
      <c r="B634" s="24">
        <v>38555</v>
      </c>
      <c r="C634" s="21">
        <v>1.0886</v>
      </c>
      <c r="D634" s="21">
        <v>1.0671999999999999</v>
      </c>
      <c r="E634">
        <v>0</v>
      </c>
      <c r="F634">
        <f t="shared" si="29"/>
        <v>0</v>
      </c>
      <c r="G634">
        <f>SUM(E$2:E634)</f>
        <v>0</v>
      </c>
      <c r="H634" s="20">
        <f>SUM(F$2:F634)</f>
        <v>0</v>
      </c>
      <c r="I634" s="20">
        <f t="shared" si="27"/>
        <v>0</v>
      </c>
    </row>
    <row r="635" spans="1:9" x14ac:dyDescent="0.25">
      <c r="A635">
        <f t="shared" si="28"/>
        <v>634</v>
      </c>
      <c r="B635" s="24">
        <v>38558</v>
      </c>
      <c r="C635" s="21">
        <v>1.0885</v>
      </c>
      <c r="D635" s="21">
        <v>1.0670999999999999</v>
      </c>
      <c r="E635">
        <v>0</v>
      </c>
      <c r="F635">
        <f t="shared" si="29"/>
        <v>0</v>
      </c>
      <c r="G635">
        <f>SUM(E$2:E635)</f>
        <v>0</v>
      </c>
      <c r="H635" s="20">
        <f>SUM(F$2:F635)</f>
        <v>0</v>
      </c>
      <c r="I635" s="20">
        <f t="shared" si="27"/>
        <v>0</v>
      </c>
    </row>
    <row r="636" spans="1:9" x14ac:dyDescent="0.25">
      <c r="A636">
        <f t="shared" si="28"/>
        <v>635</v>
      </c>
      <c r="B636" s="24">
        <v>38559</v>
      </c>
      <c r="C636" s="21">
        <v>1.0948</v>
      </c>
      <c r="D636" s="21">
        <v>1.0732999999999999</v>
      </c>
      <c r="E636">
        <v>0</v>
      </c>
      <c r="F636">
        <f t="shared" si="29"/>
        <v>0</v>
      </c>
      <c r="G636">
        <f>SUM(E$2:E636)</f>
        <v>0</v>
      </c>
      <c r="H636" s="20">
        <f>SUM(F$2:F636)</f>
        <v>0</v>
      </c>
      <c r="I636" s="20">
        <f t="shared" si="27"/>
        <v>0</v>
      </c>
    </row>
    <row r="637" spans="1:9" x14ac:dyDescent="0.25">
      <c r="A637">
        <f t="shared" si="28"/>
        <v>636</v>
      </c>
      <c r="B637" s="24">
        <v>38560</v>
      </c>
      <c r="C637" s="21">
        <v>1.0980000000000001</v>
      </c>
      <c r="D637" s="21">
        <v>1.0764</v>
      </c>
      <c r="E637">
        <v>0</v>
      </c>
      <c r="F637">
        <f t="shared" si="29"/>
        <v>0</v>
      </c>
      <c r="G637">
        <f>SUM(E$2:E637)</f>
        <v>0</v>
      </c>
      <c r="H637" s="20">
        <f>SUM(F$2:F637)</f>
        <v>0</v>
      </c>
      <c r="I637" s="20">
        <f t="shared" si="27"/>
        <v>0</v>
      </c>
    </row>
    <row r="638" spans="1:9" x14ac:dyDescent="0.25">
      <c r="A638">
        <f t="shared" si="28"/>
        <v>637</v>
      </c>
      <c r="B638" s="24">
        <v>38561</v>
      </c>
      <c r="C638" s="21">
        <v>1.0980000000000001</v>
      </c>
      <c r="D638" s="21">
        <v>1.0764</v>
      </c>
      <c r="E638">
        <v>0</v>
      </c>
      <c r="F638">
        <f t="shared" si="29"/>
        <v>0</v>
      </c>
      <c r="G638">
        <f>SUM(E$2:E638)</f>
        <v>0</v>
      </c>
      <c r="H638" s="20">
        <f>SUM(F$2:F638)</f>
        <v>0</v>
      </c>
      <c r="I638" s="20">
        <f t="shared" si="27"/>
        <v>0</v>
      </c>
    </row>
    <row r="639" spans="1:9" x14ac:dyDescent="0.25">
      <c r="A639">
        <f t="shared" si="28"/>
        <v>638</v>
      </c>
      <c r="B639" s="24">
        <v>38562</v>
      </c>
      <c r="C639" s="21">
        <v>1.0969</v>
      </c>
      <c r="D639" s="21">
        <v>1.0752999999999999</v>
      </c>
      <c r="E639">
        <v>0</v>
      </c>
      <c r="F639">
        <f t="shared" si="29"/>
        <v>0</v>
      </c>
      <c r="G639">
        <f>SUM(E$2:E639)</f>
        <v>0</v>
      </c>
      <c r="H639" s="20">
        <f>SUM(F$2:F639)</f>
        <v>0</v>
      </c>
      <c r="I639" s="20">
        <f t="shared" si="27"/>
        <v>0</v>
      </c>
    </row>
    <row r="640" spans="1:9" x14ac:dyDescent="0.25">
      <c r="A640">
        <f t="shared" si="28"/>
        <v>639</v>
      </c>
      <c r="B640" s="24">
        <v>38565</v>
      </c>
      <c r="C640" s="21">
        <v>1.0994999999999999</v>
      </c>
      <c r="D640" s="21">
        <v>1.0779000000000001</v>
      </c>
      <c r="E640">
        <v>0</v>
      </c>
      <c r="F640">
        <f t="shared" si="29"/>
        <v>0</v>
      </c>
      <c r="G640">
        <f>SUM(E$2:E640)</f>
        <v>0</v>
      </c>
      <c r="H640" s="20">
        <f>SUM(F$2:F640)</f>
        <v>0</v>
      </c>
      <c r="I640" s="20">
        <f t="shared" si="27"/>
        <v>0</v>
      </c>
    </row>
    <row r="641" spans="1:9" x14ac:dyDescent="0.25">
      <c r="A641">
        <f t="shared" si="28"/>
        <v>640</v>
      </c>
      <c r="B641" s="24">
        <v>38566</v>
      </c>
      <c r="C641" s="21">
        <v>1.1044</v>
      </c>
      <c r="D641" s="21">
        <v>1.0827</v>
      </c>
      <c r="E641">
        <v>0</v>
      </c>
      <c r="F641">
        <f t="shared" si="29"/>
        <v>0</v>
      </c>
      <c r="G641">
        <f>SUM(E$2:E641)</f>
        <v>0</v>
      </c>
      <c r="H641" s="20">
        <f>SUM(F$2:F641)</f>
        <v>0</v>
      </c>
      <c r="I641" s="20">
        <f t="shared" si="27"/>
        <v>0</v>
      </c>
    </row>
    <row r="642" spans="1:9" x14ac:dyDescent="0.25">
      <c r="A642">
        <f t="shared" si="28"/>
        <v>641</v>
      </c>
      <c r="B642" s="24">
        <v>38567</v>
      </c>
      <c r="C642" s="21">
        <v>1.1053999999999999</v>
      </c>
      <c r="D642" s="21">
        <v>1.0837000000000001</v>
      </c>
      <c r="E642">
        <v>0</v>
      </c>
      <c r="F642">
        <f t="shared" si="29"/>
        <v>0</v>
      </c>
      <c r="G642">
        <f>SUM(E$2:E642)</f>
        <v>0</v>
      </c>
      <c r="H642" s="20">
        <f>SUM(F$2:F642)</f>
        <v>0</v>
      </c>
      <c r="I642" s="20">
        <f t="shared" ref="I642:I705" si="30">H642*D642</f>
        <v>0</v>
      </c>
    </row>
    <row r="643" spans="1:9" x14ac:dyDescent="0.25">
      <c r="A643">
        <f t="shared" ref="A643:A706" si="31">ROW()-1</f>
        <v>642</v>
      </c>
      <c r="B643" s="24">
        <v>38568</v>
      </c>
      <c r="C643" s="21">
        <v>1.1024</v>
      </c>
      <c r="D643" s="21">
        <v>1.0807</v>
      </c>
      <c r="E643">
        <v>0</v>
      </c>
      <c r="F643">
        <f t="shared" ref="F643:F706" si="32">E643/C643</f>
        <v>0</v>
      </c>
      <c r="G643">
        <f>SUM(E$2:E643)</f>
        <v>0</v>
      </c>
      <c r="H643" s="20">
        <f>SUM(F$2:F643)</f>
        <v>0</v>
      </c>
      <c r="I643" s="20">
        <f t="shared" si="30"/>
        <v>0</v>
      </c>
    </row>
    <row r="644" spans="1:9" x14ac:dyDescent="0.25">
      <c r="A644">
        <f t="shared" si="31"/>
        <v>643</v>
      </c>
      <c r="B644" s="24">
        <v>38569</v>
      </c>
      <c r="C644" s="21">
        <v>1.107</v>
      </c>
      <c r="D644" s="21">
        <v>1.0851999999999999</v>
      </c>
      <c r="E644">
        <v>0</v>
      </c>
      <c r="F644">
        <f t="shared" si="32"/>
        <v>0</v>
      </c>
      <c r="G644">
        <f>SUM(E$2:E644)</f>
        <v>0</v>
      </c>
      <c r="H644" s="20">
        <f>SUM(F$2:F644)</f>
        <v>0</v>
      </c>
      <c r="I644" s="20">
        <f t="shared" si="30"/>
        <v>0</v>
      </c>
    </row>
    <row r="645" spans="1:9" x14ac:dyDescent="0.25">
      <c r="A645">
        <f t="shared" si="31"/>
        <v>644</v>
      </c>
      <c r="B645" s="24">
        <v>38572</v>
      </c>
      <c r="C645" s="21">
        <v>1.1060000000000001</v>
      </c>
      <c r="D645" s="21">
        <v>1.0843</v>
      </c>
      <c r="E645">
        <v>0</v>
      </c>
      <c r="F645">
        <f t="shared" si="32"/>
        <v>0</v>
      </c>
      <c r="G645">
        <f>SUM(E$2:E645)</f>
        <v>0</v>
      </c>
      <c r="H645" s="20">
        <f>SUM(F$2:F645)</f>
        <v>0</v>
      </c>
      <c r="I645" s="20">
        <f t="shared" si="30"/>
        <v>0</v>
      </c>
    </row>
    <row r="646" spans="1:9" x14ac:dyDescent="0.25">
      <c r="A646">
        <f t="shared" si="31"/>
        <v>645</v>
      </c>
      <c r="B646" s="24">
        <v>38573</v>
      </c>
      <c r="C646" s="21">
        <v>1.1053999999999999</v>
      </c>
      <c r="D646" s="21">
        <v>1.0837000000000001</v>
      </c>
      <c r="E646">
        <v>0</v>
      </c>
      <c r="F646">
        <f t="shared" si="32"/>
        <v>0</v>
      </c>
      <c r="G646">
        <f>SUM(E$2:E646)</f>
        <v>0</v>
      </c>
      <c r="H646" s="20">
        <f>SUM(F$2:F646)</f>
        <v>0</v>
      </c>
      <c r="I646" s="20">
        <f t="shared" si="30"/>
        <v>0</v>
      </c>
    </row>
    <row r="647" spans="1:9" x14ac:dyDescent="0.25">
      <c r="A647">
        <f t="shared" si="31"/>
        <v>646</v>
      </c>
      <c r="B647" s="24">
        <v>38574</v>
      </c>
      <c r="C647" s="21">
        <v>1.105</v>
      </c>
      <c r="D647" s="21">
        <v>1.0832999999999999</v>
      </c>
      <c r="E647">
        <v>0</v>
      </c>
      <c r="F647">
        <f t="shared" si="32"/>
        <v>0</v>
      </c>
      <c r="G647">
        <f>SUM(E$2:E647)</f>
        <v>0</v>
      </c>
      <c r="H647" s="20">
        <f>SUM(F$2:F647)</f>
        <v>0</v>
      </c>
      <c r="I647" s="20">
        <f t="shared" si="30"/>
        <v>0</v>
      </c>
    </row>
    <row r="648" spans="1:9" x14ac:dyDescent="0.25">
      <c r="A648">
        <f t="shared" si="31"/>
        <v>647</v>
      </c>
      <c r="B648" s="24">
        <v>38575</v>
      </c>
      <c r="C648" s="21">
        <v>1.1076999999999999</v>
      </c>
      <c r="D648" s="21">
        <v>1.0859000000000001</v>
      </c>
      <c r="E648">
        <v>0</v>
      </c>
      <c r="F648">
        <f t="shared" si="32"/>
        <v>0</v>
      </c>
      <c r="G648">
        <f>SUM(E$2:E648)</f>
        <v>0</v>
      </c>
      <c r="H648" s="20">
        <f>SUM(F$2:F648)</f>
        <v>0</v>
      </c>
      <c r="I648" s="20">
        <f t="shared" si="30"/>
        <v>0</v>
      </c>
    </row>
    <row r="649" spans="1:9" x14ac:dyDescent="0.25">
      <c r="A649">
        <f t="shared" si="31"/>
        <v>648</v>
      </c>
      <c r="B649" s="24">
        <v>38576</v>
      </c>
      <c r="C649" s="21">
        <v>1.1052999999999999</v>
      </c>
      <c r="D649" s="21">
        <v>1.0835999999999999</v>
      </c>
      <c r="E649">
        <v>0</v>
      </c>
      <c r="F649">
        <f t="shared" si="32"/>
        <v>0</v>
      </c>
      <c r="G649">
        <f>SUM(E$2:E649)</f>
        <v>0</v>
      </c>
      <c r="H649" s="20">
        <f>SUM(F$2:F649)</f>
        <v>0</v>
      </c>
      <c r="I649" s="20">
        <f t="shared" si="30"/>
        <v>0</v>
      </c>
    </row>
    <row r="650" spans="1:9" x14ac:dyDescent="0.25">
      <c r="A650">
        <f t="shared" si="31"/>
        <v>649</v>
      </c>
      <c r="B650" s="24">
        <v>38579</v>
      </c>
      <c r="C650" s="21">
        <v>1.109</v>
      </c>
      <c r="D650" s="21">
        <v>1.0871999999999999</v>
      </c>
      <c r="E650">
        <v>0</v>
      </c>
      <c r="F650">
        <f t="shared" si="32"/>
        <v>0</v>
      </c>
      <c r="G650">
        <f>SUM(E$2:E650)</f>
        <v>0</v>
      </c>
      <c r="H650" s="20">
        <f>SUM(F$2:F650)</f>
        <v>0</v>
      </c>
      <c r="I650" s="20">
        <f t="shared" si="30"/>
        <v>0</v>
      </c>
    </row>
    <row r="651" spans="1:9" x14ac:dyDescent="0.25">
      <c r="A651">
        <f t="shared" si="31"/>
        <v>650</v>
      </c>
      <c r="B651" s="24">
        <v>38580</v>
      </c>
      <c r="C651" s="21">
        <v>1.1064000000000001</v>
      </c>
      <c r="D651" s="21">
        <v>1.0847</v>
      </c>
      <c r="E651">
        <v>0</v>
      </c>
      <c r="F651">
        <f t="shared" si="32"/>
        <v>0</v>
      </c>
      <c r="G651">
        <f>SUM(E$2:E651)</f>
        <v>0</v>
      </c>
      <c r="H651" s="20">
        <f>SUM(F$2:F651)</f>
        <v>0</v>
      </c>
      <c r="I651" s="20">
        <f t="shared" si="30"/>
        <v>0</v>
      </c>
    </row>
    <row r="652" spans="1:9" x14ac:dyDescent="0.25">
      <c r="A652">
        <f t="shared" si="31"/>
        <v>651</v>
      </c>
      <c r="B652" s="24">
        <v>38581</v>
      </c>
      <c r="C652" s="21">
        <v>1.1079000000000001</v>
      </c>
      <c r="D652" s="21">
        <v>1.0861000000000001</v>
      </c>
      <c r="E652">
        <v>0</v>
      </c>
      <c r="F652">
        <f t="shared" si="32"/>
        <v>0</v>
      </c>
      <c r="G652">
        <f>SUM(E$2:E652)</f>
        <v>0</v>
      </c>
      <c r="H652" s="20">
        <f>SUM(F$2:F652)</f>
        <v>0</v>
      </c>
      <c r="I652" s="20">
        <f t="shared" si="30"/>
        <v>0</v>
      </c>
    </row>
    <row r="653" spans="1:9" x14ac:dyDescent="0.25">
      <c r="A653">
        <f t="shared" si="31"/>
        <v>652</v>
      </c>
      <c r="B653" s="24">
        <v>38582</v>
      </c>
      <c r="C653" s="21">
        <v>1.1037999999999999</v>
      </c>
      <c r="D653" s="21">
        <v>1.0821000000000001</v>
      </c>
      <c r="E653">
        <v>0</v>
      </c>
      <c r="F653">
        <f t="shared" si="32"/>
        <v>0</v>
      </c>
      <c r="G653">
        <f>SUM(E$2:E653)</f>
        <v>0</v>
      </c>
      <c r="H653" s="20">
        <f>SUM(F$2:F653)</f>
        <v>0</v>
      </c>
      <c r="I653" s="20">
        <f t="shared" si="30"/>
        <v>0</v>
      </c>
    </row>
    <row r="654" spans="1:9" x14ac:dyDescent="0.25">
      <c r="A654">
        <f t="shared" si="31"/>
        <v>653</v>
      </c>
      <c r="B654" s="24">
        <v>38583</v>
      </c>
      <c r="C654" s="21">
        <v>1.1043000000000001</v>
      </c>
      <c r="D654" s="21">
        <v>1.0826</v>
      </c>
      <c r="E654">
        <v>0</v>
      </c>
      <c r="F654">
        <f t="shared" si="32"/>
        <v>0</v>
      </c>
      <c r="G654">
        <f>SUM(E$2:E654)</f>
        <v>0</v>
      </c>
      <c r="H654" s="20">
        <f>SUM(F$2:F654)</f>
        <v>0</v>
      </c>
      <c r="I654" s="20">
        <f t="shared" si="30"/>
        <v>0</v>
      </c>
    </row>
    <row r="655" spans="1:9" x14ac:dyDescent="0.25">
      <c r="A655">
        <f t="shared" si="31"/>
        <v>654</v>
      </c>
      <c r="B655" s="24">
        <v>38586</v>
      </c>
      <c r="C655" s="21">
        <v>1.1064000000000001</v>
      </c>
      <c r="D655" s="21">
        <v>1.0847</v>
      </c>
      <c r="E655">
        <v>0</v>
      </c>
      <c r="F655">
        <f t="shared" si="32"/>
        <v>0</v>
      </c>
      <c r="G655">
        <f>SUM(E$2:E655)</f>
        <v>0</v>
      </c>
      <c r="H655" s="20">
        <f>SUM(F$2:F655)</f>
        <v>0</v>
      </c>
      <c r="I655" s="20">
        <f t="shared" si="30"/>
        <v>0</v>
      </c>
    </row>
    <row r="656" spans="1:9" x14ac:dyDescent="0.25">
      <c r="A656">
        <f t="shared" si="31"/>
        <v>655</v>
      </c>
      <c r="B656" s="24">
        <v>38587</v>
      </c>
      <c r="C656" s="21">
        <v>1.1065</v>
      </c>
      <c r="D656" s="21">
        <v>1.0848</v>
      </c>
      <c r="E656">
        <v>0</v>
      </c>
      <c r="F656">
        <f t="shared" si="32"/>
        <v>0</v>
      </c>
      <c r="G656">
        <f>SUM(E$2:E656)</f>
        <v>0</v>
      </c>
      <c r="H656" s="20">
        <f>SUM(F$2:F656)</f>
        <v>0</v>
      </c>
      <c r="I656" s="20">
        <f t="shared" si="30"/>
        <v>0</v>
      </c>
    </row>
    <row r="657" spans="1:9" x14ac:dyDescent="0.25">
      <c r="A657">
        <f t="shared" si="31"/>
        <v>656</v>
      </c>
      <c r="B657" s="24">
        <v>38588</v>
      </c>
      <c r="C657" s="21">
        <v>1.1084000000000001</v>
      </c>
      <c r="D657" s="21">
        <v>1.0866</v>
      </c>
      <c r="E657">
        <v>0</v>
      </c>
      <c r="F657">
        <f t="shared" si="32"/>
        <v>0</v>
      </c>
      <c r="G657">
        <f>SUM(E$2:E657)</f>
        <v>0</v>
      </c>
      <c r="H657" s="20">
        <f>SUM(F$2:F657)</f>
        <v>0</v>
      </c>
      <c r="I657" s="20">
        <f t="shared" si="30"/>
        <v>0</v>
      </c>
    </row>
    <row r="658" spans="1:9" x14ac:dyDescent="0.25">
      <c r="A658">
        <f t="shared" si="31"/>
        <v>657</v>
      </c>
      <c r="B658" s="24">
        <v>38589</v>
      </c>
      <c r="C658" s="21">
        <v>1.109</v>
      </c>
      <c r="D658" s="21">
        <v>1.0871999999999999</v>
      </c>
      <c r="E658">
        <v>0</v>
      </c>
      <c r="F658">
        <f t="shared" si="32"/>
        <v>0</v>
      </c>
      <c r="G658">
        <f>SUM(E$2:E658)</f>
        <v>0</v>
      </c>
      <c r="H658" s="20">
        <f>SUM(F$2:F658)</f>
        <v>0</v>
      </c>
      <c r="I658" s="20">
        <f t="shared" si="30"/>
        <v>0</v>
      </c>
    </row>
    <row r="659" spans="1:9" x14ac:dyDescent="0.25">
      <c r="A659">
        <f t="shared" si="31"/>
        <v>658</v>
      </c>
      <c r="B659" s="24">
        <v>38590</v>
      </c>
      <c r="C659" s="21">
        <v>1.1101000000000001</v>
      </c>
      <c r="D659" s="21">
        <v>1.0883</v>
      </c>
      <c r="E659">
        <v>0</v>
      </c>
      <c r="F659">
        <f t="shared" si="32"/>
        <v>0</v>
      </c>
      <c r="G659">
        <f>SUM(E$2:E659)</f>
        <v>0</v>
      </c>
      <c r="H659" s="20">
        <f>SUM(F$2:F659)</f>
        <v>0</v>
      </c>
      <c r="I659" s="20">
        <f t="shared" si="30"/>
        <v>0</v>
      </c>
    </row>
    <row r="660" spans="1:9" x14ac:dyDescent="0.25">
      <c r="A660">
        <f t="shared" si="31"/>
        <v>659</v>
      </c>
      <c r="B660" s="24">
        <v>38593</v>
      </c>
      <c r="C660" s="21">
        <v>1.1086</v>
      </c>
      <c r="D660" s="21">
        <v>1.0868</v>
      </c>
      <c r="E660">
        <v>0</v>
      </c>
      <c r="F660">
        <f t="shared" si="32"/>
        <v>0</v>
      </c>
      <c r="G660">
        <f>SUM(E$2:E660)</f>
        <v>0</v>
      </c>
      <c r="H660" s="20">
        <f>SUM(F$2:F660)</f>
        <v>0</v>
      </c>
      <c r="I660" s="20">
        <f t="shared" si="30"/>
        <v>0</v>
      </c>
    </row>
    <row r="661" spans="1:9" x14ac:dyDescent="0.25">
      <c r="A661">
        <f t="shared" si="31"/>
        <v>660</v>
      </c>
      <c r="B661" s="24">
        <v>38594</v>
      </c>
      <c r="C661" s="21">
        <v>1.1089</v>
      </c>
      <c r="D661" s="21">
        <v>1.0871</v>
      </c>
      <c r="E661">
        <v>0</v>
      </c>
      <c r="F661">
        <f t="shared" si="32"/>
        <v>0</v>
      </c>
      <c r="G661">
        <f>SUM(E$2:E661)</f>
        <v>0</v>
      </c>
      <c r="H661" s="20">
        <f>SUM(F$2:F661)</f>
        <v>0</v>
      </c>
      <c r="I661" s="20">
        <f t="shared" si="30"/>
        <v>0</v>
      </c>
    </row>
    <row r="662" spans="1:9" x14ac:dyDescent="0.25">
      <c r="A662">
        <f t="shared" si="31"/>
        <v>661</v>
      </c>
      <c r="B662" s="24">
        <v>38595</v>
      </c>
      <c r="C662" s="21">
        <v>1.1095999999999999</v>
      </c>
      <c r="D662" s="21">
        <v>1.0878000000000001</v>
      </c>
      <c r="E662">
        <v>0</v>
      </c>
      <c r="F662">
        <f t="shared" si="32"/>
        <v>0</v>
      </c>
      <c r="G662">
        <f>SUM(E$2:E662)</f>
        <v>0</v>
      </c>
      <c r="H662" s="20">
        <f>SUM(F$2:F662)</f>
        <v>0</v>
      </c>
      <c r="I662" s="20">
        <f t="shared" si="30"/>
        <v>0</v>
      </c>
    </row>
    <row r="663" spans="1:9" x14ac:dyDescent="0.25">
      <c r="A663">
        <f t="shared" si="31"/>
        <v>662</v>
      </c>
      <c r="B663" s="24">
        <v>38596</v>
      </c>
      <c r="C663" s="21">
        <v>1.1133999999999999</v>
      </c>
      <c r="D663" s="21">
        <v>1.0914999999999999</v>
      </c>
      <c r="E663">
        <v>0</v>
      </c>
      <c r="F663">
        <f t="shared" si="32"/>
        <v>0</v>
      </c>
      <c r="G663">
        <f>SUM(E$2:E663)</f>
        <v>0</v>
      </c>
      <c r="H663" s="20">
        <f>SUM(F$2:F663)</f>
        <v>0</v>
      </c>
      <c r="I663" s="20">
        <f t="shared" si="30"/>
        <v>0</v>
      </c>
    </row>
    <row r="664" spans="1:9" x14ac:dyDescent="0.25">
      <c r="A664">
        <f t="shared" si="31"/>
        <v>663</v>
      </c>
      <c r="B664" s="24">
        <v>38597</v>
      </c>
      <c r="C664" s="21">
        <v>1.1136999999999999</v>
      </c>
      <c r="D664" s="21">
        <v>1.0918000000000001</v>
      </c>
      <c r="E664">
        <v>0</v>
      </c>
      <c r="F664">
        <f t="shared" si="32"/>
        <v>0</v>
      </c>
      <c r="G664">
        <f>SUM(E$2:E664)</f>
        <v>0</v>
      </c>
      <c r="H664" s="20">
        <f>SUM(F$2:F664)</f>
        <v>0</v>
      </c>
      <c r="I664" s="20">
        <f t="shared" si="30"/>
        <v>0</v>
      </c>
    </row>
    <row r="665" spans="1:9" x14ac:dyDescent="0.25">
      <c r="A665">
        <f t="shared" si="31"/>
        <v>664</v>
      </c>
      <c r="B665" s="24">
        <v>38600</v>
      </c>
      <c r="C665" s="21">
        <v>1.1135999999999999</v>
      </c>
      <c r="D665" s="21">
        <v>1.0916999999999999</v>
      </c>
      <c r="E665">
        <v>0</v>
      </c>
      <c r="F665">
        <f t="shared" si="32"/>
        <v>0</v>
      </c>
      <c r="G665">
        <f>SUM(E$2:E665)</f>
        <v>0</v>
      </c>
      <c r="H665" s="20">
        <f>SUM(F$2:F665)</f>
        <v>0</v>
      </c>
      <c r="I665" s="20">
        <f t="shared" si="30"/>
        <v>0</v>
      </c>
    </row>
    <row r="666" spans="1:9" x14ac:dyDescent="0.25">
      <c r="A666">
        <f t="shared" si="31"/>
        <v>665</v>
      </c>
      <c r="B666" s="24">
        <v>38601</v>
      </c>
      <c r="C666" s="21">
        <v>1.1124000000000001</v>
      </c>
      <c r="D666" s="21">
        <v>1.0905</v>
      </c>
      <c r="E666">
        <v>0</v>
      </c>
      <c r="F666">
        <f t="shared" si="32"/>
        <v>0</v>
      </c>
      <c r="G666">
        <f>SUM(E$2:E666)</f>
        <v>0</v>
      </c>
      <c r="H666" s="20">
        <f>SUM(F$2:F666)</f>
        <v>0</v>
      </c>
      <c r="I666" s="20">
        <f t="shared" si="30"/>
        <v>0</v>
      </c>
    </row>
    <row r="667" spans="1:9" x14ac:dyDescent="0.25">
      <c r="A667">
        <f t="shared" si="31"/>
        <v>666</v>
      </c>
      <c r="B667" s="24">
        <v>38602</v>
      </c>
      <c r="C667" s="21">
        <v>1.1149</v>
      </c>
      <c r="D667" s="21">
        <v>1.093</v>
      </c>
      <c r="E667">
        <v>0</v>
      </c>
      <c r="F667">
        <f t="shared" si="32"/>
        <v>0</v>
      </c>
      <c r="G667">
        <f>SUM(E$2:E667)</f>
        <v>0</v>
      </c>
      <c r="H667" s="20">
        <f>SUM(F$2:F667)</f>
        <v>0</v>
      </c>
      <c r="I667" s="20">
        <f t="shared" si="30"/>
        <v>0</v>
      </c>
    </row>
    <row r="668" spans="1:9" x14ac:dyDescent="0.25">
      <c r="A668">
        <f t="shared" si="31"/>
        <v>667</v>
      </c>
      <c r="B668" s="24">
        <v>38603</v>
      </c>
      <c r="C668" s="21">
        <v>1.1157999999999999</v>
      </c>
      <c r="D668" s="21">
        <v>1.0939000000000001</v>
      </c>
      <c r="E668">
        <v>0</v>
      </c>
      <c r="F668">
        <f t="shared" si="32"/>
        <v>0</v>
      </c>
      <c r="G668">
        <f>SUM(E$2:E668)</f>
        <v>0</v>
      </c>
      <c r="H668" s="20">
        <f>SUM(F$2:F668)</f>
        <v>0</v>
      </c>
      <c r="I668" s="20">
        <f t="shared" si="30"/>
        <v>0</v>
      </c>
    </row>
    <row r="669" spans="1:9" x14ac:dyDescent="0.25">
      <c r="A669">
        <f t="shared" si="31"/>
        <v>668</v>
      </c>
      <c r="B669" s="24">
        <v>38604</v>
      </c>
      <c r="C669" s="21">
        <v>1.1163000000000001</v>
      </c>
      <c r="D669" s="21">
        <v>1.0944</v>
      </c>
      <c r="E669">
        <v>0</v>
      </c>
      <c r="F669">
        <f t="shared" si="32"/>
        <v>0</v>
      </c>
      <c r="G669">
        <f>SUM(E$2:E669)</f>
        <v>0</v>
      </c>
      <c r="H669" s="20">
        <f>SUM(F$2:F669)</f>
        <v>0</v>
      </c>
      <c r="I669" s="20">
        <f t="shared" si="30"/>
        <v>0</v>
      </c>
    </row>
    <row r="670" spans="1:9" x14ac:dyDescent="0.25">
      <c r="A670">
        <f t="shared" si="31"/>
        <v>669</v>
      </c>
      <c r="B670" s="24">
        <v>38607</v>
      </c>
      <c r="C670" s="21">
        <v>1.1158999999999999</v>
      </c>
      <c r="D670" s="21">
        <v>1.0940000000000001</v>
      </c>
      <c r="E670">
        <v>0</v>
      </c>
      <c r="F670">
        <f t="shared" si="32"/>
        <v>0</v>
      </c>
      <c r="G670">
        <f>SUM(E$2:E670)</f>
        <v>0</v>
      </c>
      <c r="H670" s="20">
        <f>SUM(F$2:F670)</f>
        <v>0</v>
      </c>
      <c r="I670" s="20">
        <f t="shared" si="30"/>
        <v>0</v>
      </c>
    </row>
    <row r="671" spans="1:9" x14ac:dyDescent="0.25">
      <c r="A671">
        <f t="shared" si="31"/>
        <v>670</v>
      </c>
      <c r="B671" s="24">
        <v>38608</v>
      </c>
      <c r="C671" s="21">
        <v>1.1191</v>
      </c>
      <c r="D671" s="21">
        <v>1.0971</v>
      </c>
      <c r="E671">
        <v>0</v>
      </c>
      <c r="F671">
        <f t="shared" si="32"/>
        <v>0</v>
      </c>
      <c r="G671">
        <f>SUM(E$2:E671)</f>
        <v>0</v>
      </c>
      <c r="H671" s="20">
        <f>SUM(F$2:F671)</f>
        <v>0</v>
      </c>
      <c r="I671" s="20">
        <f t="shared" si="30"/>
        <v>0</v>
      </c>
    </row>
    <row r="672" spans="1:9" x14ac:dyDescent="0.25">
      <c r="A672">
        <f t="shared" si="31"/>
        <v>671</v>
      </c>
      <c r="B672" s="24">
        <v>38609</v>
      </c>
      <c r="C672" s="21">
        <v>1.1204000000000001</v>
      </c>
      <c r="D672" s="21">
        <v>1.0984</v>
      </c>
      <c r="E672">
        <v>0</v>
      </c>
      <c r="F672">
        <f t="shared" si="32"/>
        <v>0</v>
      </c>
      <c r="G672">
        <f>SUM(E$2:E672)</f>
        <v>0</v>
      </c>
      <c r="H672" s="20">
        <f>SUM(F$2:F672)</f>
        <v>0</v>
      </c>
      <c r="I672" s="20">
        <f t="shared" si="30"/>
        <v>0</v>
      </c>
    </row>
    <row r="673" spans="1:9" x14ac:dyDescent="0.25">
      <c r="A673">
        <f t="shared" si="31"/>
        <v>672</v>
      </c>
      <c r="B673" s="24">
        <v>38610</v>
      </c>
      <c r="C673" s="21">
        <v>1.1206</v>
      </c>
      <c r="D673" s="21">
        <v>1.0986</v>
      </c>
      <c r="E673">
        <v>0</v>
      </c>
      <c r="F673">
        <f t="shared" si="32"/>
        <v>0</v>
      </c>
      <c r="G673">
        <f>SUM(E$2:E673)</f>
        <v>0</v>
      </c>
      <c r="H673" s="20">
        <f>SUM(F$2:F673)</f>
        <v>0</v>
      </c>
      <c r="I673" s="20">
        <f t="shared" si="30"/>
        <v>0</v>
      </c>
    </row>
    <row r="674" spans="1:9" x14ac:dyDescent="0.25">
      <c r="A674">
        <f t="shared" si="31"/>
        <v>673</v>
      </c>
      <c r="B674" s="24">
        <v>38611</v>
      </c>
      <c r="C674" s="21">
        <v>1.1212</v>
      </c>
      <c r="D674" s="21">
        <v>1.0992</v>
      </c>
      <c r="E674">
        <v>0</v>
      </c>
      <c r="F674">
        <f t="shared" si="32"/>
        <v>0</v>
      </c>
      <c r="G674">
        <f>SUM(E$2:E674)</f>
        <v>0</v>
      </c>
      <c r="H674" s="20">
        <f>SUM(F$2:F674)</f>
        <v>0</v>
      </c>
      <c r="I674" s="20">
        <f t="shared" si="30"/>
        <v>0</v>
      </c>
    </row>
    <row r="675" spans="1:9" x14ac:dyDescent="0.25">
      <c r="A675">
        <f t="shared" si="31"/>
        <v>674</v>
      </c>
      <c r="B675" s="24">
        <v>38614</v>
      </c>
      <c r="C675" s="21">
        <v>1.1217999999999999</v>
      </c>
      <c r="D675" s="21">
        <v>1.0998000000000001</v>
      </c>
      <c r="E675">
        <v>0</v>
      </c>
      <c r="F675">
        <f t="shared" si="32"/>
        <v>0</v>
      </c>
      <c r="G675">
        <f>SUM(E$2:E675)</f>
        <v>0</v>
      </c>
      <c r="H675" s="20">
        <f>SUM(F$2:F675)</f>
        <v>0</v>
      </c>
      <c r="I675" s="20">
        <f t="shared" si="30"/>
        <v>0</v>
      </c>
    </row>
    <row r="676" spans="1:9" x14ac:dyDescent="0.25">
      <c r="A676">
        <f t="shared" si="31"/>
        <v>675</v>
      </c>
      <c r="B676" s="24">
        <v>38615</v>
      </c>
      <c r="C676" s="21">
        <v>1.1214999999999999</v>
      </c>
      <c r="D676" s="21">
        <v>1.0994999999999999</v>
      </c>
      <c r="E676">
        <v>0</v>
      </c>
      <c r="F676">
        <f t="shared" si="32"/>
        <v>0</v>
      </c>
      <c r="G676">
        <f>SUM(E$2:E676)</f>
        <v>0</v>
      </c>
      <c r="H676" s="20">
        <f>SUM(F$2:F676)</f>
        <v>0</v>
      </c>
      <c r="I676" s="20">
        <f t="shared" si="30"/>
        <v>0</v>
      </c>
    </row>
    <row r="677" spans="1:9" x14ac:dyDescent="0.25">
      <c r="A677">
        <f t="shared" si="31"/>
        <v>676</v>
      </c>
      <c r="B677" s="24">
        <v>38616</v>
      </c>
      <c r="C677" s="21">
        <v>1.1177999999999999</v>
      </c>
      <c r="D677" s="21">
        <v>1.0958000000000001</v>
      </c>
      <c r="E677">
        <v>0</v>
      </c>
      <c r="F677">
        <f t="shared" si="32"/>
        <v>0</v>
      </c>
      <c r="G677">
        <f>SUM(E$2:E677)</f>
        <v>0</v>
      </c>
      <c r="H677" s="20">
        <f>SUM(F$2:F677)</f>
        <v>0</v>
      </c>
      <c r="I677" s="20">
        <f t="shared" si="30"/>
        <v>0</v>
      </c>
    </row>
    <row r="678" spans="1:9" x14ac:dyDescent="0.25">
      <c r="A678">
        <f t="shared" si="31"/>
        <v>677</v>
      </c>
      <c r="B678" s="24">
        <v>38617</v>
      </c>
      <c r="C678" s="21">
        <v>1.1136999999999999</v>
      </c>
      <c r="D678" s="21">
        <v>1.0918000000000001</v>
      </c>
      <c r="E678">
        <v>0</v>
      </c>
      <c r="F678">
        <f t="shared" si="32"/>
        <v>0</v>
      </c>
      <c r="G678">
        <f>SUM(E$2:E678)</f>
        <v>0</v>
      </c>
      <c r="H678" s="20">
        <f>SUM(F$2:F678)</f>
        <v>0</v>
      </c>
      <c r="I678" s="20">
        <f t="shared" si="30"/>
        <v>0</v>
      </c>
    </row>
    <row r="679" spans="1:9" x14ac:dyDescent="0.25">
      <c r="A679">
        <f t="shared" si="31"/>
        <v>678</v>
      </c>
      <c r="B679" s="24">
        <v>38618</v>
      </c>
      <c r="C679" s="21">
        <v>1.1133999999999999</v>
      </c>
      <c r="D679" s="21">
        <v>1.0914999999999999</v>
      </c>
      <c r="E679">
        <v>0</v>
      </c>
      <c r="F679">
        <f t="shared" si="32"/>
        <v>0</v>
      </c>
      <c r="G679">
        <f>SUM(E$2:E679)</f>
        <v>0</v>
      </c>
      <c r="H679" s="20">
        <f>SUM(F$2:F679)</f>
        <v>0</v>
      </c>
      <c r="I679" s="20">
        <f t="shared" si="30"/>
        <v>0</v>
      </c>
    </row>
    <row r="680" spans="1:9" x14ac:dyDescent="0.25">
      <c r="A680">
        <f t="shared" si="31"/>
        <v>679</v>
      </c>
      <c r="B680" s="24">
        <v>38621</v>
      </c>
      <c r="C680" s="21">
        <v>1.1145</v>
      </c>
      <c r="D680" s="21">
        <v>1.0926</v>
      </c>
      <c r="E680">
        <v>0</v>
      </c>
      <c r="F680">
        <f t="shared" si="32"/>
        <v>0</v>
      </c>
      <c r="G680">
        <f>SUM(E$2:E680)</f>
        <v>0</v>
      </c>
      <c r="H680" s="20">
        <f>SUM(F$2:F680)</f>
        <v>0</v>
      </c>
      <c r="I680" s="20">
        <f t="shared" si="30"/>
        <v>0</v>
      </c>
    </row>
    <row r="681" spans="1:9" x14ac:dyDescent="0.25">
      <c r="A681">
        <f t="shared" si="31"/>
        <v>680</v>
      </c>
      <c r="B681" s="24">
        <v>38622</v>
      </c>
      <c r="C681" s="21">
        <v>1.1131</v>
      </c>
      <c r="D681" s="21">
        <v>1.0911999999999999</v>
      </c>
      <c r="E681">
        <v>0</v>
      </c>
      <c r="F681">
        <f t="shared" si="32"/>
        <v>0</v>
      </c>
      <c r="G681">
        <f>SUM(E$2:E681)</f>
        <v>0</v>
      </c>
      <c r="H681" s="20">
        <f>SUM(F$2:F681)</f>
        <v>0</v>
      </c>
      <c r="I681" s="20">
        <f t="shared" si="30"/>
        <v>0</v>
      </c>
    </row>
    <row r="682" spans="1:9" x14ac:dyDescent="0.25">
      <c r="A682">
        <f t="shared" si="31"/>
        <v>681</v>
      </c>
      <c r="B682" s="24">
        <v>38623</v>
      </c>
      <c r="C682" s="21">
        <v>1.1128</v>
      </c>
      <c r="D682" s="21">
        <v>1.0909</v>
      </c>
      <c r="E682">
        <v>0</v>
      </c>
      <c r="F682">
        <f t="shared" si="32"/>
        <v>0</v>
      </c>
      <c r="G682">
        <f>SUM(E$2:E682)</f>
        <v>0</v>
      </c>
      <c r="H682" s="20">
        <f>SUM(F$2:F682)</f>
        <v>0</v>
      </c>
      <c r="I682" s="20">
        <f t="shared" si="30"/>
        <v>0</v>
      </c>
    </row>
    <row r="683" spans="1:9" x14ac:dyDescent="0.25">
      <c r="A683">
        <f t="shared" si="31"/>
        <v>682</v>
      </c>
      <c r="B683" s="24">
        <v>38624</v>
      </c>
      <c r="C683" s="21">
        <v>1.1149</v>
      </c>
      <c r="D683" s="21">
        <v>1.093</v>
      </c>
      <c r="E683">
        <v>0</v>
      </c>
      <c r="F683">
        <f t="shared" si="32"/>
        <v>0</v>
      </c>
      <c r="G683">
        <f>SUM(E$2:E683)</f>
        <v>0</v>
      </c>
      <c r="H683" s="20">
        <f>SUM(F$2:F683)</f>
        <v>0</v>
      </c>
      <c r="I683" s="20">
        <f t="shared" si="30"/>
        <v>0</v>
      </c>
    </row>
    <row r="684" spans="1:9" x14ac:dyDescent="0.25">
      <c r="A684">
        <f t="shared" si="31"/>
        <v>683</v>
      </c>
      <c r="B684" s="24">
        <v>38625</v>
      </c>
      <c r="C684" s="21">
        <v>1.1164000000000001</v>
      </c>
      <c r="D684" s="21">
        <v>1.0945</v>
      </c>
      <c r="E684">
        <v>0</v>
      </c>
      <c r="F684">
        <f t="shared" si="32"/>
        <v>0</v>
      </c>
      <c r="G684">
        <f>SUM(E$2:E684)</f>
        <v>0</v>
      </c>
      <c r="H684" s="20">
        <f>SUM(F$2:F684)</f>
        <v>0</v>
      </c>
      <c r="I684" s="20">
        <f t="shared" si="30"/>
        <v>0</v>
      </c>
    </row>
    <row r="685" spans="1:9" x14ac:dyDescent="0.25">
      <c r="A685">
        <f t="shared" si="31"/>
        <v>684</v>
      </c>
      <c r="B685" s="24">
        <v>38635</v>
      </c>
      <c r="C685" s="21">
        <v>1.1136999999999999</v>
      </c>
      <c r="D685" s="21">
        <v>1.0918000000000001</v>
      </c>
      <c r="E685">
        <v>0</v>
      </c>
      <c r="F685">
        <f t="shared" si="32"/>
        <v>0</v>
      </c>
      <c r="G685">
        <f>SUM(E$2:E685)</f>
        <v>0</v>
      </c>
      <c r="H685" s="20">
        <f>SUM(F$2:F685)</f>
        <v>0</v>
      </c>
      <c r="I685" s="20">
        <f t="shared" si="30"/>
        <v>0</v>
      </c>
    </row>
    <row r="686" spans="1:9" x14ac:dyDescent="0.25">
      <c r="A686">
        <f t="shared" si="31"/>
        <v>685</v>
      </c>
      <c r="B686" s="24">
        <v>38636</v>
      </c>
      <c r="C686" s="21">
        <v>1.1158999999999999</v>
      </c>
      <c r="D686" s="21">
        <v>1.0940000000000001</v>
      </c>
      <c r="E686">
        <v>0</v>
      </c>
      <c r="F686">
        <f t="shared" si="32"/>
        <v>0</v>
      </c>
      <c r="G686">
        <f>SUM(E$2:E686)</f>
        <v>0</v>
      </c>
      <c r="H686" s="20">
        <f>SUM(F$2:F686)</f>
        <v>0</v>
      </c>
      <c r="I686" s="20">
        <f t="shared" si="30"/>
        <v>0</v>
      </c>
    </row>
    <row r="687" spans="1:9" x14ac:dyDescent="0.25">
      <c r="A687">
        <f t="shared" si="31"/>
        <v>686</v>
      </c>
      <c r="B687" s="24">
        <v>38637</v>
      </c>
      <c r="C687" s="21">
        <v>1.1173</v>
      </c>
      <c r="D687" s="21">
        <v>1.0952999999999999</v>
      </c>
      <c r="E687">
        <v>0</v>
      </c>
      <c r="F687">
        <f t="shared" si="32"/>
        <v>0</v>
      </c>
      <c r="G687">
        <f>SUM(E$2:E687)</f>
        <v>0</v>
      </c>
      <c r="H687" s="20">
        <f>SUM(F$2:F687)</f>
        <v>0</v>
      </c>
      <c r="I687" s="20">
        <f t="shared" si="30"/>
        <v>0</v>
      </c>
    </row>
    <row r="688" spans="1:9" x14ac:dyDescent="0.25">
      <c r="A688">
        <f t="shared" si="31"/>
        <v>687</v>
      </c>
      <c r="B688" s="24">
        <v>38638</v>
      </c>
      <c r="C688" s="21">
        <v>1.1164000000000001</v>
      </c>
      <c r="D688" s="21">
        <v>1.0945</v>
      </c>
      <c r="E688">
        <v>0</v>
      </c>
      <c r="F688">
        <f t="shared" si="32"/>
        <v>0</v>
      </c>
      <c r="G688">
        <f>SUM(E$2:E688)</f>
        <v>0</v>
      </c>
      <c r="H688" s="20">
        <f>SUM(F$2:F688)</f>
        <v>0</v>
      </c>
      <c r="I688" s="20">
        <f t="shared" si="30"/>
        <v>0</v>
      </c>
    </row>
    <row r="689" spans="1:9" x14ac:dyDescent="0.25">
      <c r="A689">
        <f t="shared" si="31"/>
        <v>688</v>
      </c>
      <c r="B689" s="24">
        <v>38639</v>
      </c>
      <c r="C689" s="21">
        <v>1.1142000000000001</v>
      </c>
      <c r="D689" s="21">
        <v>1.0923</v>
      </c>
      <c r="E689">
        <v>0</v>
      </c>
      <c r="F689">
        <f t="shared" si="32"/>
        <v>0</v>
      </c>
      <c r="G689">
        <f>SUM(E$2:E689)</f>
        <v>0</v>
      </c>
      <c r="H689" s="20">
        <f>SUM(F$2:F689)</f>
        <v>0</v>
      </c>
      <c r="I689" s="20">
        <f t="shared" si="30"/>
        <v>0</v>
      </c>
    </row>
    <row r="690" spans="1:9" x14ac:dyDescent="0.25">
      <c r="A690">
        <f t="shared" si="31"/>
        <v>689</v>
      </c>
      <c r="B690" s="24">
        <v>38642</v>
      </c>
      <c r="C690" s="21">
        <v>1.1141000000000001</v>
      </c>
      <c r="D690" s="21">
        <v>1.0922000000000001</v>
      </c>
      <c r="E690">
        <v>0</v>
      </c>
      <c r="F690">
        <f t="shared" si="32"/>
        <v>0</v>
      </c>
      <c r="G690">
        <f>SUM(E$2:E690)</f>
        <v>0</v>
      </c>
      <c r="H690" s="20">
        <f>SUM(F$2:F690)</f>
        <v>0</v>
      </c>
      <c r="I690" s="20">
        <f t="shared" si="30"/>
        <v>0</v>
      </c>
    </row>
    <row r="691" spans="1:9" x14ac:dyDescent="0.25">
      <c r="A691">
        <f t="shared" si="31"/>
        <v>690</v>
      </c>
      <c r="B691" s="24">
        <v>38643</v>
      </c>
      <c r="C691" s="21">
        <v>1.1151</v>
      </c>
      <c r="D691" s="21">
        <v>1.0931999999999999</v>
      </c>
      <c r="E691">
        <v>0</v>
      </c>
      <c r="F691">
        <f t="shared" si="32"/>
        <v>0</v>
      </c>
      <c r="G691">
        <f>SUM(E$2:E691)</f>
        <v>0</v>
      </c>
      <c r="H691" s="20">
        <f>SUM(F$2:F691)</f>
        <v>0</v>
      </c>
      <c r="I691" s="20">
        <f t="shared" si="30"/>
        <v>0</v>
      </c>
    </row>
    <row r="692" spans="1:9" x14ac:dyDescent="0.25">
      <c r="A692">
        <f t="shared" si="31"/>
        <v>691</v>
      </c>
      <c r="B692" s="24">
        <v>38644</v>
      </c>
      <c r="C692" s="21">
        <v>1.1144000000000001</v>
      </c>
      <c r="D692" s="21">
        <v>1.0925</v>
      </c>
      <c r="E692">
        <v>0</v>
      </c>
      <c r="F692">
        <f t="shared" si="32"/>
        <v>0</v>
      </c>
      <c r="G692">
        <f>SUM(E$2:E692)</f>
        <v>0</v>
      </c>
      <c r="H692" s="20">
        <f>SUM(F$2:F692)</f>
        <v>0</v>
      </c>
      <c r="I692" s="20">
        <f t="shared" si="30"/>
        <v>0</v>
      </c>
    </row>
    <row r="693" spans="1:9" x14ac:dyDescent="0.25">
      <c r="A693">
        <f t="shared" si="31"/>
        <v>692</v>
      </c>
      <c r="B693" s="24">
        <v>38645</v>
      </c>
      <c r="C693" s="21">
        <v>1.1138999999999999</v>
      </c>
      <c r="D693" s="21">
        <v>1.0920000000000001</v>
      </c>
      <c r="E693">
        <v>0</v>
      </c>
      <c r="F693">
        <f t="shared" si="32"/>
        <v>0</v>
      </c>
      <c r="G693">
        <f>SUM(E$2:E693)</f>
        <v>0</v>
      </c>
      <c r="H693" s="20">
        <f>SUM(F$2:F693)</f>
        <v>0</v>
      </c>
      <c r="I693" s="20">
        <f t="shared" si="30"/>
        <v>0</v>
      </c>
    </row>
    <row r="694" spans="1:9" x14ac:dyDescent="0.25">
      <c r="A694">
        <f t="shared" si="31"/>
        <v>693</v>
      </c>
      <c r="B694" s="24">
        <v>38646</v>
      </c>
      <c r="C694" s="21">
        <v>1.1140000000000001</v>
      </c>
      <c r="D694" s="21">
        <v>1.0921000000000001</v>
      </c>
      <c r="E694">
        <v>0</v>
      </c>
      <c r="F694">
        <f t="shared" si="32"/>
        <v>0</v>
      </c>
      <c r="G694">
        <f>SUM(E$2:E694)</f>
        <v>0</v>
      </c>
      <c r="H694" s="20">
        <f>SUM(F$2:F694)</f>
        <v>0</v>
      </c>
      <c r="I694" s="20">
        <f t="shared" si="30"/>
        <v>0</v>
      </c>
    </row>
    <row r="695" spans="1:9" x14ac:dyDescent="0.25">
      <c r="A695">
        <f t="shared" si="31"/>
        <v>694</v>
      </c>
      <c r="B695" s="24">
        <v>38649</v>
      </c>
      <c r="C695" s="21">
        <v>1.1152</v>
      </c>
      <c r="D695" s="21">
        <v>1.0932999999999999</v>
      </c>
      <c r="E695">
        <v>0</v>
      </c>
      <c r="F695">
        <f t="shared" si="32"/>
        <v>0</v>
      </c>
      <c r="G695">
        <f>SUM(E$2:E695)</f>
        <v>0</v>
      </c>
      <c r="H695" s="20">
        <f>SUM(F$2:F695)</f>
        <v>0</v>
      </c>
      <c r="I695" s="20">
        <f t="shared" si="30"/>
        <v>0</v>
      </c>
    </row>
    <row r="696" spans="1:9" x14ac:dyDescent="0.25">
      <c r="A696">
        <f t="shared" si="31"/>
        <v>695</v>
      </c>
      <c r="B696" s="24">
        <v>38650</v>
      </c>
      <c r="C696" s="21">
        <v>1.1117999999999999</v>
      </c>
      <c r="D696" s="21">
        <v>1.0900000000000001</v>
      </c>
      <c r="E696">
        <v>0</v>
      </c>
      <c r="F696">
        <f t="shared" si="32"/>
        <v>0</v>
      </c>
      <c r="G696">
        <f>SUM(E$2:E696)</f>
        <v>0</v>
      </c>
      <c r="H696" s="20">
        <f>SUM(F$2:F696)</f>
        <v>0</v>
      </c>
      <c r="I696" s="20">
        <f t="shared" si="30"/>
        <v>0</v>
      </c>
    </row>
    <row r="697" spans="1:9" x14ac:dyDescent="0.25">
      <c r="A697">
        <f t="shared" si="31"/>
        <v>696</v>
      </c>
      <c r="B697" s="24">
        <v>38651</v>
      </c>
      <c r="C697" s="21">
        <v>1.1067</v>
      </c>
      <c r="D697" s="21">
        <v>1.085</v>
      </c>
      <c r="E697">
        <v>0</v>
      </c>
      <c r="F697">
        <f t="shared" si="32"/>
        <v>0</v>
      </c>
      <c r="G697">
        <f>SUM(E$2:E697)</f>
        <v>0</v>
      </c>
      <c r="H697" s="20">
        <f>SUM(F$2:F697)</f>
        <v>0</v>
      </c>
      <c r="I697" s="20">
        <f t="shared" si="30"/>
        <v>0</v>
      </c>
    </row>
    <row r="698" spans="1:9" x14ac:dyDescent="0.25">
      <c r="A698">
        <f t="shared" si="31"/>
        <v>697</v>
      </c>
      <c r="B698" s="24">
        <v>38652</v>
      </c>
      <c r="C698" s="21">
        <v>1.1046</v>
      </c>
      <c r="D698" s="21">
        <v>1.0829</v>
      </c>
      <c r="E698">
        <v>0</v>
      </c>
      <c r="F698">
        <f t="shared" si="32"/>
        <v>0</v>
      </c>
      <c r="G698">
        <f>SUM(E$2:E698)</f>
        <v>0</v>
      </c>
      <c r="H698" s="20">
        <f>SUM(F$2:F698)</f>
        <v>0</v>
      </c>
      <c r="I698" s="20">
        <f t="shared" si="30"/>
        <v>0</v>
      </c>
    </row>
    <row r="699" spans="1:9" x14ac:dyDescent="0.25">
      <c r="A699">
        <f t="shared" si="31"/>
        <v>698</v>
      </c>
      <c r="B699" s="24">
        <v>38653</v>
      </c>
      <c r="C699" s="21">
        <v>1.1028</v>
      </c>
      <c r="D699" s="21">
        <v>1.0810999999999999</v>
      </c>
      <c r="E699">
        <v>0</v>
      </c>
      <c r="F699">
        <f t="shared" si="32"/>
        <v>0</v>
      </c>
      <c r="G699">
        <f>SUM(E$2:E699)</f>
        <v>0</v>
      </c>
      <c r="H699" s="20">
        <f>SUM(F$2:F699)</f>
        <v>0</v>
      </c>
      <c r="I699" s="20">
        <f t="shared" si="30"/>
        <v>0</v>
      </c>
    </row>
    <row r="700" spans="1:9" x14ac:dyDescent="0.25">
      <c r="A700">
        <f t="shared" si="31"/>
        <v>699</v>
      </c>
      <c r="B700" s="24">
        <v>38656</v>
      </c>
      <c r="C700" s="21">
        <v>1.1031</v>
      </c>
      <c r="D700" s="21">
        <v>1.0813999999999999</v>
      </c>
      <c r="E700">
        <v>0</v>
      </c>
      <c r="F700">
        <f t="shared" si="32"/>
        <v>0</v>
      </c>
      <c r="G700">
        <f>SUM(E$2:E700)</f>
        <v>0</v>
      </c>
      <c r="H700" s="20">
        <f>SUM(F$2:F700)</f>
        <v>0</v>
      </c>
      <c r="I700" s="20">
        <f t="shared" si="30"/>
        <v>0</v>
      </c>
    </row>
    <row r="701" spans="1:9" x14ac:dyDescent="0.25">
      <c r="A701">
        <f t="shared" si="31"/>
        <v>700</v>
      </c>
      <c r="B701" s="24">
        <v>38657</v>
      </c>
      <c r="C701" s="21">
        <v>1.1036999999999999</v>
      </c>
      <c r="D701" s="21">
        <v>1.0820000000000001</v>
      </c>
      <c r="E701">
        <v>0</v>
      </c>
      <c r="F701">
        <f t="shared" si="32"/>
        <v>0</v>
      </c>
      <c r="G701">
        <f>SUM(E$2:E701)</f>
        <v>0</v>
      </c>
      <c r="H701" s="20">
        <f>SUM(F$2:F701)</f>
        <v>0</v>
      </c>
      <c r="I701" s="20">
        <f t="shared" si="30"/>
        <v>0</v>
      </c>
    </row>
    <row r="702" spans="1:9" x14ac:dyDescent="0.25">
      <c r="A702">
        <f t="shared" si="31"/>
        <v>701</v>
      </c>
      <c r="B702" s="24">
        <v>38658</v>
      </c>
      <c r="C702" s="21">
        <v>1.1062000000000001</v>
      </c>
      <c r="D702" s="21">
        <v>1.0845</v>
      </c>
      <c r="E702">
        <v>0</v>
      </c>
      <c r="F702">
        <f t="shared" si="32"/>
        <v>0</v>
      </c>
      <c r="G702">
        <f>SUM(E$2:E702)</f>
        <v>0</v>
      </c>
      <c r="H702" s="20">
        <f>SUM(F$2:F702)</f>
        <v>0</v>
      </c>
      <c r="I702" s="20">
        <f t="shared" si="30"/>
        <v>0</v>
      </c>
    </row>
    <row r="703" spans="1:9" x14ac:dyDescent="0.25">
      <c r="A703">
        <f t="shared" si="31"/>
        <v>702</v>
      </c>
      <c r="B703" s="24">
        <v>38659</v>
      </c>
      <c r="C703" s="21">
        <v>1.1051</v>
      </c>
      <c r="D703" s="21">
        <v>1.0833999999999999</v>
      </c>
      <c r="E703">
        <v>0</v>
      </c>
      <c r="F703">
        <f t="shared" si="32"/>
        <v>0</v>
      </c>
      <c r="G703">
        <f>SUM(E$2:E703)</f>
        <v>0</v>
      </c>
      <c r="H703" s="20">
        <f>SUM(F$2:F703)</f>
        <v>0</v>
      </c>
      <c r="I703" s="20">
        <f t="shared" si="30"/>
        <v>0</v>
      </c>
    </row>
    <row r="704" spans="1:9" x14ac:dyDescent="0.25">
      <c r="A704">
        <f t="shared" si="31"/>
        <v>703</v>
      </c>
      <c r="B704" s="24">
        <v>38660</v>
      </c>
      <c r="C704" s="21">
        <v>1.1057999999999999</v>
      </c>
      <c r="D704" s="21">
        <v>1.0841000000000001</v>
      </c>
      <c r="E704">
        <v>0</v>
      </c>
      <c r="F704">
        <f t="shared" si="32"/>
        <v>0</v>
      </c>
      <c r="G704">
        <f>SUM(E$2:E704)</f>
        <v>0</v>
      </c>
      <c r="H704" s="20">
        <f>SUM(F$2:F704)</f>
        <v>0</v>
      </c>
      <c r="I704" s="20">
        <f t="shared" si="30"/>
        <v>0</v>
      </c>
    </row>
    <row r="705" spans="1:9" x14ac:dyDescent="0.25">
      <c r="A705">
        <f t="shared" si="31"/>
        <v>704</v>
      </c>
      <c r="B705" s="24">
        <v>38663</v>
      </c>
      <c r="C705" s="21">
        <v>1.105</v>
      </c>
      <c r="D705" s="21">
        <v>1.0832999999999999</v>
      </c>
      <c r="E705">
        <v>0</v>
      </c>
      <c r="F705">
        <f t="shared" si="32"/>
        <v>0</v>
      </c>
      <c r="G705">
        <f>SUM(E$2:E705)</f>
        <v>0</v>
      </c>
      <c r="H705" s="20">
        <f>SUM(F$2:F705)</f>
        <v>0</v>
      </c>
      <c r="I705" s="20">
        <f t="shared" si="30"/>
        <v>0</v>
      </c>
    </row>
    <row r="706" spans="1:9" x14ac:dyDescent="0.25">
      <c r="A706">
        <f t="shared" si="31"/>
        <v>705</v>
      </c>
      <c r="B706" s="24">
        <v>38664</v>
      </c>
      <c r="C706" s="21">
        <v>1.1091</v>
      </c>
      <c r="D706" s="21">
        <v>1.0872999999999999</v>
      </c>
      <c r="E706">
        <v>0</v>
      </c>
      <c r="F706">
        <f t="shared" si="32"/>
        <v>0</v>
      </c>
      <c r="G706">
        <f>SUM(E$2:E706)</f>
        <v>0</v>
      </c>
      <c r="H706" s="20">
        <f>SUM(F$2:F706)</f>
        <v>0</v>
      </c>
      <c r="I706" s="20">
        <f t="shared" ref="I706:I769" si="33">H706*D706</f>
        <v>0</v>
      </c>
    </row>
    <row r="707" spans="1:9" x14ac:dyDescent="0.25">
      <c r="A707">
        <f t="shared" ref="A707:A770" si="34">ROW()-1</f>
        <v>706</v>
      </c>
      <c r="B707" s="24">
        <v>38665</v>
      </c>
      <c r="C707" s="21">
        <v>1.1085</v>
      </c>
      <c r="D707" s="21">
        <v>1.0867</v>
      </c>
      <c r="E707">
        <v>0</v>
      </c>
      <c r="F707">
        <f t="shared" ref="F707:F770" si="35">E707/C707</f>
        <v>0</v>
      </c>
      <c r="G707">
        <f>SUM(E$2:E707)</f>
        <v>0</v>
      </c>
      <c r="H707" s="20">
        <f>SUM(F$2:F707)</f>
        <v>0</v>
      </c>
      <c r="I707" s="20">
        <f t="shared" si="33"/>
        <v>0</v>
      </c>
    </row>
    <row r="708" spans="1:9" x14ac:dyDescent="0.25">
      <c r="A708">
        <f t="shared" si="34"/>
        <v>707</v>
      </c>
      <c r="B708" s="24">
        <v>38666</v>
      </c>
      <c r="C708" s="21">
        <v>1.1053999999999999</v>
      </c>
      <c r="D708" s="21">
        <v>1.0837000000000001</v>
      </c>
      <c r="E708">
        <v>0</v>
      </c>
      <c r="F708">
        <f t="shared" si="35"/>
        <v>0</v>
      </c>
      <c r="G708">
        <f>SUM(E$2:E708)</f>
        <v>0</v>
      </c>
      <c r="H708" s="20">
        <f>SUM(F$2:F708)</f>
        <v>0</v>
      </c>
      <c r="I708" s="20">
        <f t="shared" si="33"/>
        <v>0</v>
      </c>
    </row>
    <row r="709" spans="1:9" x14ac:dyDescent="0.25">
      <c r="A709">
        <f t="shared" si="34"/>
        <v>708</v>
      </c>
      <c r="B709" s="24">
        <v>38667</v>
      </c>
      <c r="C709" s="21">
        <v>1.1062000000000001</v>
      </c>
      <c r="D709" s="21">
        <v>1.0845</v>
      </c>
      <c r="E709">
        <v>0</v>
      </c>
      <c r="F709">
        <f t="shared" si="35"/>
        <v>0</v>
      </c>
      <c r="G709">
        <f>SUM(E$2:E709)</f>
        <v>0</v>
      </c>
      <c r="H709" s="20">
        <f>SUM(F$2:F709)</f>
        <v>0</v>
      </c>
      <c r="I709" s="20">
        <f t="shared" si="33"/>
        <v>0</v>
      </c>
    </row>
    <row r="710" spans="1:9" x14ac:dyDescent="0.25">
      <c r="A710">
        <f t="shared" si="34"/>
        <v>709</v>
      </c>
      <c r="B710" s="24">
        <v>38670</v>
      </c>
      <c r="C710" s="21">
        <v>1.1052</v>
      </c>
      <c r="D710" s="21">
        <v>1.0834999999999999</v>
      </c>
      <c r="E710">
        <v>0</v>
      </c>
      <c r="F710">
        <f t="shared" si="35"/>
        <v>0</v>
      </c>
      <c r="G710">
        <f>SUM(E$2:E710)</f>
        <v>0</v>
      </c>
      <c r="H710" s="20">
        <f>SUM(F$2:F710)</f>
        <v>0</v>
      </c>
      <c r="I710" s="20">
        <f t="shared" si="33"/>
        <v>0</v>
      </c>
    </row>
    <row r="711" spans="1:9" x14ac:dyDescent="0.25">
      <c r="A711">
        <f t="shared" si="34"/>
        <v>710</v>
      </c>
      <c r="B711" s="24">
        <v>38671</v>
      </c>
      <c r="C711" s="21">
        <v>1.1042000000000001</v>
      </c>
      <c r="D711" s="21">
        <v>1.0825</v>
      </c>
      <c r="E711">
        <v>0</v>
      </c>
      <c r="F711">
        <f t="shared" si="35"/>
        <v>0</v>
      </c>
      <c r="G711">
        <f>SUM(E$2:E711)</f>
        <v>0</v>
      </c>
      <c r="H711" s="20">
        <f>SUM(F$2:F711)</f>
        <v>0</v>
      </c>
      <c r="I711" s="20">
        <f t="shared" si="33"/>
        <v>0</v>
      </c>
    </row>
    <row r="712" spans="1:9" x14ac:dyDescent="0.25">
      <c r="A712">
        <f t="shared" si="34"/>
        <v>711</v>
      </c>
      <c r="B712" s="24">
        <v>38672</v>
      </c>
      <c r="C712" s="21">
        <v>1.1046</v>
      </c>
      <c r="D712" s="21">
        <v>1.0829</v>
      </c>
      <c r="E712">
        <v>0</v>
      </c>
      <c r="F712">
        <f t="shared" si="35"/>
        <v>0</v>
      </c>
      <c r="G712">
        <f>SUM(E$2:E712)</f>
        <v>0</v>
      </c>
      <c r="H712" s="20">
        <f>SUM(F$2:F712)</f>
        <v>0</v>
      </c>
      <c r="I712" s="20">
        <f t="shared" si="33"/>
        <v>0</v>
      </c>
    </row>
    <row r="713" spans="1:9" x14ac:dyDescent="0.25">
      <c r="A713">
        <f t="shared" si="34"/>
        <v>712</v>
      </c>
      <c r="B713" s="24">
        <v>38673</v>
      </c>
      <c r="C713" s="21">
        <v>1.1049</v>
      </c>
      <c r="D713" s="21">
        <v>1.0831999999999999</v>
      </c>
      <c r="E713">
        <v>0</v>
      </c>
      <c r="F713">
        <f t="shared" si="35"/>
        <v>0</v>
      </c>
      <c r="G713">
        <f>SUM(E$2:E713)</f>
        <v>0</v>
      </c>
      <c r="H713" s="20">
        <f>SUM(F$2:F713)</f>
        <v>0</v>
      </c>
      <c r="I713" s="20">
        <f t="shared" si="33"/>
        <v>0</v>
      </c>
    </row>
    <row r="714" spans="1:9" x14ac:dyDescent="0.25">
      <c r="A714">
        <f t="shared" si="34"/>
        <v>713</v>
      </c>
      <c r="B714" s="24">
        <v>38674</v>
      </c>
      <c r="C714" s="21">
        <v>1.1073999999999999</v>
      </c>
      <c r="D714" s="21">
        <v>1.0855999999999999</v>
      </c>
      <c r="E714">
        <v>0</v>
      </c>
      <c r="F714">
        <f t="shared" si="35"/>
        <v>0</v>
      </c>
      <c r="G714">
        <f>SUM(E$2:E714)</f>
        <v>0</v>
      </c>
      <c r="H714" s="20">
        <f>SUM(F$2:F714)</f>
        <v>0</v>
      </c>
      <c r="I714" s="20">
        <f t="shared" si="33"/>
        <v>0</v>
      </c>
    </row>
    <row r="715" spans="1:9" x14ac:dyDescent="0.25">
      <c r="A715">
        <f t="shared" si="34"/>
        <v>714</v>
      </c>
      <c r="B715" s="24">
        <v>38677</v>
      </c>
      <c r="C715" s="21">
        <v>1.1079000000000001</v>
      </c>
      <c r="D715" s="21">
        <v>1.0861000000000001</v>
      </c>
      <c r="E715">
        <v>0</v>
      </c>
      <c r="F715">
        <f t="shared" si="35"/>
        <v>0</v>
      </c>
      <c r="G715">
        <f>SUM(E$2:E715)</f>
        <v>0</v>
      </c>
      <c r="H715" s="20">
        <f>SUM(F$2:F715)</f>
        <v>0</v>
      </c>
      <c r="I715" s="20">
        <f t="shared" si="33"/>
        <v>0</v>
      </c>
    </row>
    <row r="716" spans="1:9" x14ac:dyDescent="0.25">
      <c r="A716">
        <f t="shared" si="34"/>
        <v>715</v>
      </c>
      <c r="B716" s="24">
        <v>38678</v>
      </c>
      <c r="C716" s="21">
        <v>1.1055999999999999</v>
      </c>
      <c r="D716" s="21">
        <v>1.0839000000000001</v>
      </c>
      <c r="E716">
        <v>0</v>
      </c>
      <c r="F716">
        <f t="shared" si="35"/>
        <v>0</v>
      </c>
      <c r="G716">
        <f>SUM(E$2:E716)</f>
        <v>0</v>
      </c>
      <c r="H716" s="20">
        <f>SUM(F$2:F716)</f>
        <v>0</v>
      </c>
      <c r="I716" s="20">
        <f t="shared" si="33"/>
        <v>0</v>
      </c>
    </row>
    <row r="717" spans="1:9" x14ac:dyDescent="0.25">
      <c r="A717">
        <f t="shared" si="34"/>
        <v>716</v>
      </c>
      <c r="B717" s="24">
        <v>38679</v>
      </c>
      <c r="C717" s="21">
        <v>1.1069</v>
      </c>
      <c r="D717" s="21">
        <v>1.0851</v>
      </c>
      <c r="E717">
        <v>0</v>
      </c>
      <c r="F717">
        <f t="shared" si="35"/>
        <v>0</v>
      </c>
      <c r="G717">
        <f>SUM(E$2:E717)</f>
        <v>0</v>
      </c>
      <c r="H717" s="20">
        <f>SUM(F$2:F717)</f>
        <v>0</v>
      </c>
      <c r="I717" s="20">
        <f t="shared" si="33"/>
        <v>0</v>
      </c>
    </row>
    <row r="718" spans="1:9" x14ac:dyDescent="0.25">
      <c r="A718">
        <f t="shared" si="34"/>
        <v>717</v>
      </c>
      <c r="B718" s="24">
        <v>38680</v>
      </c>
      <c r="C718" s="21">
        <v>1.1073</v>
      </c>
      <c r="D718" s="21">
        <v>1.0854999999999999</v>
      </c>
      <c r="E718">
        <v>0</v>
      </c>
      <c r="F718">
        <f t="shared" si="35"/>
        <v>0</v>
      </c>
      <c r="G718">
        <f>SUM(E$2:E718)</f>
        <v>0</v>
      </c>
      <c r="H718" s="20">
        <f>SUM(F$2:F718)</f>
        <v>0</v>
      </c>
      <c r="I718" s="20">
        <f t="shared" si="33"/>
        <v>0</v>
      </c>
    </row>
    <row r="719" spans="1:9" x14ac:dyDescent="0.25">
      <c r="A719">
        <f t="shared" si="34"/>
        <v>718</v>
      </c>
      <c r="B719" s="24">
        <v>38681</v>
      </c>
      <c r="C719" s="21">
        <v>1.1079000000000001</v>
      </c>
      <c r="D719" s="21">
        <v>1.0861000000000001</v>
      </c>
      <c r="E719">
        <v>0</v>
      </c>
      <c r="F719">
        <f t="shared" si="35"/>
        <v>0</v>
      </c>
      <c r="G719">
        <f>SUM(E$2:E719)</f>
        <v>0</v>
      </c>
      <c r="H719" s="20">
        <f>SUM(F$2:F719)</f>
        <v>0</v>
      </c>
      <c r="I719" s="20">
        <f t="shared" si="33"/>
        <v>0</v>
      </c>
    </row>
    <row r="720" spans="1:9" x14ac:dyDescent="0.25">
      <c r="A720">
        <f t="shared" si="34"/>
        <v>719</v>
      </c>
      <c r="B720" s="24">
        <v>38684</v>
      </c>
      <c r="C720" s="21">
        <v>1.1080000000000001</v>
      </c>
      <c r="D720" s="21">
        <v>1.0862000000000001</v>
      </c>
      <c r="E720">
        <v>0</v>
      </c>
      <c r="F720">
        <f t="shared" si="35"/>
        <v>0</v>
      </c>
      <c r="G720">
        <f>SUM(E$2:E720)</f>
        <v>0</v>
      </c>
      <c r="H720" s="20">
        <f>SUM(F$2:F720)</f>
        <v>0</v>
      </c>
      <c r="I720" s="20">
        <f t="shared" si="33"/>
        <v>0</v>
      </c>
    </row>
    <row r="721" spans="1:9" x14ac:dyDescent="0.25">
      <c r="A721">
        <f t="shared" si="34"/>
        <v>720</v>
      </c>
      <c r="B721" s="24">
        <v>38685</v>
      </c>
      <c r="C721" s="21">
        <v>1.1084000000000001</v>
      </c>
      <c r="D721" s="21">
        <v>1.0866</v>
      </c>
      <c r="E721">
        <v>0</v>
      </c>
      <c r="F721">
        <f t="shared" si="35"/>
        <v>0</v>
      </c>
      <c r="G721">
        <f>SUM(E$2:E721)</f>
        <v>0</v>
      </c>
      <c r="H721" s="20">
        <f>SUM(F$2:F721)</f>
        <v>0</v>
      </c>
      <c r="I721" s="20">
        <f t="shared" si="33"/>
        <v>0</v>
      </c>
    </row>
    <row r="722" spans="1:9" x14ac:dyDescent="0.25">
      <c r="A722">
        <f t="shared" si="34"/>
        <v>721</v>
      </c>
      <c r="B722" s="24">
        <v>38686</v>
      </c>
      <c r="C722" s="21">
        <v>1.1088</v>
      </c>
      <c r="D722" s="21">
        <v>1.087</v>
      </c>
      <c r="E722">
        <v>0</v>
      </c>
      <c r="F722">
        <f t="shared" si="35"/>
        <v>0</v>
      </c>
      <c r="G722">
        <f>SUM(E$2:E722)</f>
        <v>0</v>
      </c>
      <c r="H722" s="20">
        <f>SUM(F$2:F722)</f>
        <v>0</v>
      </c>
      <c r="I722" s="20">
        <f t="shared" si="33"/>
        <v>0</v>
      </c>
    </row>
    <row r="723" spans="1:9" x14ac:dyDescent="0.25">
      <c r="A723">
        <f t="shared" si="34"/>
        <v>722</v>
      </c>
      <c r="B723" s="24">
        <v>38687</v>
      </c>
      <c r="C723" s="21">
        <v>1.1093999999999999</v>
      </c>
      <c r="D723" s="21">
        <v>1.0875999999999999</v>
      </c>
      <c r="E723">
        <v>0</v>
      </c>
      <c r="F723">
        <f t="shared" si="35"/>
        <v>0</v>
      </c>
      <c r="G723">
        <f>SUM(E$2:E723)</f>
        <v>0</v>
      </c>
      <c r="H723" s="20">
        <f>SUM(F$2:F723)</f>
        <v>0</v>
      </c>
      <c r="I723" s="20">
        <f t="shared" si="33"/>
        <v>0</v>
      </c>
    </row>
    <row r="724" spans="1:9" x14ac:dyDescent="0.25">
      <c r="A724">
        <f t="shared" si="34"/>
        <v>723</v>
      </c>
      <c r="B724" s="24">
        <v>38688</v>
      </c>
      <c r="C724" s="21">
        <v>1.1093</v>
      </c>
      <c r="D724" s="21">
        <v>1.0874999999999999</v>
      </c>
      <c r="E724">
        <v>0</v>
      </c>
      <c r="F724">
        <f t="shared" si="35"/>
        <v>0</v>
      </c>
      <c r="G724">
        <f>SUM(E$2:E724)</f>
        <v>0</v>
      </c>
      <c r="H724" s="20">
        <f>SUM(F$2:F724)</f>
        <v>0</v>
      </c>
      <c r="I724" s="20">
        <f t="shared" si="33"/>
        <v>0</v>
      </c>
    </row>
    <row r="725" spans="1:9" x14ac:dyDescent="0.25">
      <c r="A725">
        <f t="shared" si="34"/>
        <v>724</v>
      </c>
      <c r="B725" s="24">
        <v>38691</v>
      </c>
      <c r="C725" s="21">
        <v>1.1097999999999999</v>
      </c>
      <c r="D725" s="21">
        <v>1.0880000000000001</v>
      </c>
      <c r="E725">
        <v>0</v>
      </c>
      <c r="F725">
        <f t="shared" si="35"/>
        <v>0</v>
      </c>
      <c r="G725">
        <f>SUM(E$2:E725)</f>
        <v>0</v>
      </c>
      <c r="H725" s="20">
        <f>SUM(F$2:F725)</f>
        <v>0</v>
      </c>
      <c r="I725" s="20">
        <f t="shared" si="33"/>
        <v>0</v>
      </c>
    </row>
    <row r="726" spans="1:9" x14ac:dyDescent="0.25">
      <c r="A726">
        <f t="shared" si="34"/>
        <v>725</v>
      </c>
      <c r="B726" s="24">
        <v>38692</v>
      </c>
      <c r="C726" s="21">
        <v>1.1106</v>
      </c>
      <c r="D726" s="21">
        <v>1.0888</v>
      </c>
      <c r="E726">
        <v>0</v>
      </c>
      <c r="F726">
        <f t="shared" si="35"/>
        <v>0</v>
      </c>
      <c r="G726">
        <f>SUM(E$2:E726)</f>
        <v>0</v>
      </c>
      <c r="H726" s="20">
        <f>SUM(F$2:F726)</f>
        <v>0</v>
      </c>
      <c r="I726" s="20">
        <f t="shared" si="33"/>
        <v>0</v>
      </c>
    </row>
    <row r="727" spans="1:9" x14ac:dyDescent="0.25">
      <c r="A727">
        <f t="shared" si="34"/>
        <v>726</v>
      </c>
      <c r="B727" s="24">
        <v>38693</v>
      </c>
      <c r="C727" s="21">
        <v>1.1115999999999999</v>
      </c>
      <c r="D727" s="21">
        <v>1.0898000000000001</v>
      </c>
      <c r="E727">
        <v>0</v>
      </c>
      <c r="F727">
        <f t="shared" si="35"/>
        <v>0</v>
      </c>
      <c r="G727">
        <f>SUM(E$2:E727)</f>
        <v>0</v>
      </c>
      <c r="H727" s="20">
        <f>SUM(F$2:F727)</f>
        <v>0</v>
      </c>
      <c r="I727" s="20">
        <f t="shared" si="33"/>
        <v>0</v>
      </c>
    </row>
    <row r="728" spans="1:9" x14ac:dyDescent="0.25">
      <c r="A728">
        <f t="shared" si="34"/>
        <v>727</v>
      </c>
      <c r="B728" s="24">
        <v>38694</v>
      </c>
      <c r="C728" s="21">
        <v>1.1099000000000001</v>
      </c>
      <c r="D728" s="21">
        <v>1.0881000000000001</v>
      </c>
      <c r="E728">
        <v>0</v>
      </c>
      <c r="F728">
        <f t="shared" si="35"/>
        <v>0</v>
      </c>
      <c r="G728">
        <f>SUM(E$2:E728)</f>
        <v>0</v>
      </c>
      <c r="H728" s="20">
        <f>SUM(F$2:F728)</f>
        <v>0</v>
      </c>
      <c r="I728" s="20">
        <f t="shared" si="33"/>
        <v>0</v>
      </c>
    </row>
    <row r="729" spans="1:9" x14ac:dyDescent="0.25">
      <c r="A729">
        <f t="shared" si="34"/>
        <v>728</v>
      </c>
      <c r="B729" s="24">
        <v>38695</v>
      </c>
      <c r="C729" s="21">
        <v>1.1135999999999999</v>
      </c>
      <c r="D729" s="21">
        <v>1.0916999999999999</v>
      </c>
      <c r="E729">
        <v>0</v>
      </c>
      <c r="F729">
        <f t="shared" si="35"/>
        <v>0</v>
      </c>
      <c r="G729">
        <f>SUM(E$2:E729)</f>
        <v>0</v>
      </c>
      <c r="H729" s="20">
        <f>SUM(F$2:F729)</f>
        <v>0</v>
      </c>
      <c r="I729" s="20">
        <f t="shared" si="33"/>
        <v>0</v>
      </c>
    </row>
    <row r="730" spans="1:9" x14ac:dyDescent="0.25">
      <c r="A730">
        <f t="shared" si="34"/>
        <v>729</v>
      </c>
      <c r="B730" s="24">
        <v>38698</v>
      </c>
      <c r="C730" s="21">
        <v>1.1132</v>
      </c>
      <c r="D730" s="21">
        <v>1.0912999999999999</v>
      </c>
      <c r="E730">
        <v>0</v>
      </c>
      <c r="F730">
        <f t="shared" si="35"/>
        <v>0</v>
      </c>
      <c r="G730">
        <f>SUM(E$2:E730)</f>
        <v>0</v>
      </c>
      <c r="H730" s="20">
        <f>SUM(F$2:F730)</f>
        <v>0</v>
      </c>
      <c r="I730" s="20">
        <f t="shared" si="33"/>
        <v>0</v>
      </c>
    </row>
    <row r="731" spans="1:9" x14ac:dyDescent="0.25">
      <c r="A731">
        <f t="shared" si="34"/>
        <v>730</v>
      </c>
      <c r="B731" s="24">
        <v>38699</v>
      </c>
      <c r="C731" s="21">
        <v>1.113</v>
      </c>
      <c r="D731" s="21">
        <v>1.0911</v>
      </c>
      <c r="E731">
        <v>0</v>
      </c>
      <c r="F731">
        <f t="shared" si="35"/>
        <v>0</v>
      </c>
      <c r="G731">
        <f>SUM(E$2:E731)</f>
        <v>0</v>
      </c>
      <c r="H731" s="20">
        <f>SUM(F$2:F731)</f>
        <v>0</v>
      </c>
      <c r="I731" s="20">
        <f t="shared" si="33"/>
        <v>0</v>
      </c>
    </row>
    <row r="732" spans="1:9" x14ac:dyDescent="0.25">
      <c r="A732">
        <f t="shared" si="34"/>
        <v>731</v>
      </c>
      <c r="B732" s="24">
        <v>38700</v>
      </c>
      <c r="C732" s="21">
        <v>1.1141000000000001</v>
      </c>
      <c r="D732" s="21">
        <v>1.0922000000000001</v>
      </c>
      <c r="E732">
        <v>0</v>
      </c>
      <c r="F732">
        <f t="shared" si="35"/>
        <v>0</v>
      </c>
      <c r="G732">
        <f>SUM(E$2:E732)</f>
        <v>0</v>
      </c>
      <c r="H732" s="20">
        <f>SUM(F$2:F732)</f>
        <v>0</v>
      </c>
      <c r="I732" s="20">
        <f t="shared" si="33"/>
        <v>0</v>
      </c>
    </row>
    <row r="733" spans="1:9" x14ac:dyDescent="0.25">
      <c r="A733">
        <f t="shared" si="34"/>
        <v>732</v>
      </c>
      <c r="B733" s="24">
        <v>38701</v>
      </c>
      <c r="C733" s="21">
        <v>1.1153999999999999</v>
      </c>
      <c r="D733" s="21">
        <v>1.0934999999999999</v>
      </c>
      <c r="E733">
        <v>0</v>
      </c>
      <c r="F733">
        <f t="shared" si="35"/>
        <v>0</v>
      </c>
      <c r="G733">
        <f>SUM(E$2:E733)</f>
        <v>0</v>
      </c>
      <c r="H733" s="20">
        <f>SUM(F$2:F733)</f>
        <v>0</v>
      </c>
      <c r="I733" s="20">
        <f t="shared" si="33"/>
        <v>0</v>
      </c>
    </row>
    <row r="734" spans="1:9" x14ac:dyDescent="0.25">
      <c r="A734">
        <f t="shared" si="34"/>
        <v>733</v>
      </c>
      <c r="B734" s="24">
        <v>38702</v>
      </c>
      <c r="C734" s="21">
        <v>1.1172</v>
      </c>
      <c r="D734" s="21">
        <v>1.0952</v>
      </c>
      <c r="E734">
        <v>0</v>
      </c>
      <c r="F734">
        <f t="shared" si="35"/>
        <v>0</v>
      </c>
      <c r="G734">
        <f>SUM(E$2:E734)</f>
        <v>0</v>
      </c>
      <c r="H734" s="20">
        <f>SUM(F$2:F734)</f>
        <v>0</v>
      </c>
      <c r="I734" s="20">
        <f t="shared" si="33"/>
        <v>0</v>
      </c>
    </row>
    <row r="735" spans="1:9" x14ac:dyDescent="0.25">
      <c r="A735">
        <f t="shared" si="34"/>
        <v>734</v>
      </c>
      <c r="B735" s="24">
        <v>38705</v>
      </c>
      <c r="C735" s="21">
        <v>1.1181000000000001</v>
      </c>
      <c r="D735" s="21">
        <v>1.0961000000000001</v>
      </c>
      <c r="E735">
        <v>0</v>
      </c>
      <c r="F735">
        <f t="shared" si="35"/>
        <v>0</v>
      </c>
      <c r="G735">
        <f>SUM(E$2:E735)</f>
        <v>0</v>
      </c>
      <c r="H735" s="20">
        <f>SUM(F$2:F735)</f>
        <v>0</v>
      </c>
      <c r="I735" s="20">
        <f t="shared" si="33"/>
        <v>0</v>
      </c>
    </row>
    <row r="736" spans="1:9" x14ac:dyDescent="0.25">
      <c r="A736">
        <f t="shared" si="34"/>
        <v>735</v>
      </c>
      <c r="B736" s="24">
        <v>38706</v>
      </c>
      <c r="C736" s="21">
        <v>1.1177999999999999</v>
      </c>
      <c r="D736" s="21">
        <v>1.0958000000000001</v>
      </c>
      <c r="E736">
        <v>0</v>
      </c>
      <c r="F736">
        <f t="shared" si="35"/>
        <v>0</v>
      </c>
      <c r="G736">
        <f>SUM(E$2:E736)</f>
        <v>0</v>
      </c>
      <c r="H736" s="20">
        <f>SUM(F$2:F736)</f>
        <v>0</v>
      </c>
      <c r="I736" s="20">
        <f t="shared" si="33"/>
        <v>0</v>
      </c>
    </row>
    <row r="737" spans="1:9" x14ac:dyDescent="0.25">
      <c r="A737">
        <f t="shared" si="34"/>
        <v>736</v>
      </c>
      <c r="B737" s="24">
        <v>38707</v>
      </c>
      <c r="C737" s="21">
        <v>1.1167</v>
      </c>
      <c r="D737" s="21">
        <v>1.0948</v>
      </c>
      <c r="E737">
        <v>0</v>
      </c>
      <c r="F737">
        <f t="shared" si="35"/>
        <v>0</v>
      </c>
      <c r="G737">
        <f>SUM(E$2:E737)</f>
        <v>0</v>
      </c>
      <c r="H737" s="20">
        <f>SUM(F$2:F737)</f>
        <v>0</v>
      </c>
      <c r="I737" s="20">
        <f t="shared" si="33"/>
        <v>0</v>
      </c>
    </row>
    <row r="738" spans="1:9" x14ac:dyDescent="0.25">
      <c r="A738">
        <f t="shared" si="34"/>
        <v>737</v>
      </c>
      <c r="B738" s="24">
        <v>38708</v>
      </c>
      <c r="C738" s="21">
        <v>1.1184000000000001</v>
      </c>
      <c r="D738" s="21">
        <v>1.0964</v>
      </c>
      <c r="E738">
        <v>0</v>
      </c>
      <c r="F738">
        <f t="shared" si="35"/>
        <v>0</v>
      </c>
      <c r="G738">
        <f>SUM(E$2:E738)</f>
        <v>0</v>
      </c>
      <c r="H738" s="20">
        <f>SUM(F$2:F738)</f>
        <v>0</v>
      </c>
      <c r="I738" s="20">
        <f t="shared" si="33"/>
        <v>0</v>
      </c>
    </row>
    <row r="739" spans="1:9" x14ac:dyDescent="0.25">
      <c r="A739">
        <f t="shared" si="34"/>
        <v>738</v>
      </c>
      <c r="B739" s="24">
        <v>38709</v>
      </c>
      <c r="C739" s="21">
        <v>1.1204000000000001</v>
      </c>
      <c r="D739" s="21">
        <v>1.0984</v>
      </c>
      <c r="E739">
        <v>0</v>
      </c>
      <c r="F739">
        <f t="shared" si="35"/>
        <v>0</v>
      </c>
      <c r="G739">
        <f>SUM(E$2:E739)</f>
        <v>0</v>
      </c>
      <c r="H739" s="20">
        <f>SUM(F$2:F739)</f>
        <v>0</v>
      </c>
      <c r="I739" s="20">
        <f t="shared" si="33"/>
        <v>0</v>
      </c>
    </row>
    <row r="740" spans="1:9" x14ac:dyDescent="0.25">
      <c r="A740">
        <f t="shared" si="34"/>
        <v>739</v>
      </c>
      <c r="B740" s="24">
        <v>38712</v>
      </c>
      <c r="C740" s="21">
        <v>1.1226</v>
      </c>
      <c r="D740" s="21">
        <v>1.1005</v>
      </c>
      <c r="E740">
        <v>0</v>
      </c>
      <c r="F740">
        <f t="shared" si="35"/>
        <v>0</v>
      </c>
      <c r="G740">
        <f>SUM(E$2:E740)</f>
        <v>0</v>
      </c>
      <c r="H740" s="20">
        <f>SUM(F$2:F740)</f>
        <v>0</v>
      </c>
      <c r="I740" s="20">
        <f t="shared" si="33"/>
        <v>0</v>
      </c>
    </row>
    <row r="741" spans="1:9" x14ac:dyDescent="0.25">
      <c r="A741">
        <f t="shared" si="34"/>
        <v>740</v>
      </c>
      <c r="B741" s="24">
        <v>38713</v>
      </c>
      <c r="C741" s="21">
        <v>1.1226</v>
      </c>
      <c r="D741" s="21">
        <v>1.1005</v>
      </c>
      <c r="E741">
        <v>0</v>
      </c>
      <c r="F741">
        <f t="shared" si="35"/>
        <v>0</v>
      </c>
      <c r="G741">
        <f>SUM(E$2:E741)</f>
        <v>0</v>
      </c>
      <c r="H741" s="20">
        <f>SUM(F$2:F741)</f>
        <v>0</v>
      </c>
      <c r="I741" s="20">
        <f t="shared" si="33"/>
        <v>0</v>
      </c>
    </row>
    <row r="742" spans="1:9" x14ac:dyDescent="0.25">
      <c r="A742">
        <f t="shared" si="34"/>
        <v>741</v>
      </c>
      <c r="B742" s="24">
        <v>38714</v>
      </c>
      <c r="C742" s="21">
        <v>1.1240000000000001</v>
      </c>
      <c r="D742" s="21">
        <v>1.1019000000000001</v>
      </c>
      <c r="E742">
        <v>0</v>
      </c>
      <c r="F742">
        <f t="shared" si="35"/>
        <v>0</v>
      </c>
      <c r="G742">
        <f>SUM(E$2:E742)</f>
        <v>0</v>
      </c>
      <c r="H742" s="20">
        <f>SUM(F$2:F742)</f>
        <v>0</v>
      </c>
      <c r="I742" s="20">
        <f t="shared" si="33"/>
        <v>0</v>
      </c>
    </row>
    <row r="743" spans="1:9" x14ac:dyDescent="0.25">
      <c r="A743">
        <f t="shared" si="34"/>
        <v>742</v>
      </c>
      <c r="B743" s="24">
        <v>38715</v>
      </c>
      <c r="C743" s="21">
        <v>1.1278999999999999</v>
      </c>
      <c r="D743" s="21">
        <v>1.1056999999999999</v>
      </c>
      <c r="E743">
        <v>0</v>
      </c>
      <c r="F743">
        <f t="shared" si="35"/>
        <v>0</v>
      </c>
      <c r="G743">
        <f>SUM(E$2:E743)</f>
        <v>0</v>
      </c>
      <c r="H743" s="20">
        <f>SUM(F$2:F743)</f>
        <v>0</v>
      </c>
      <c r="I743" s="20">
        <f t="shared" si="33"/>
        <v>0</v>
      </c>
    </row>
    <row r="744" spans="1:9" x14ac:dyDescent="0.25">
      <c r="A744">
        <f t="shared" si="34"/>
        <v>743</v>
      </c>
      <c r="B744" s="24">
        <v>38716</v>
      </c>
      <c r="C744" s="21">
        <v>1.1271</v>
      </c>
      <c r="D744" s="21">
        <v>1.105</v>
      </c>
      <c r="E744">
        <v>0</v>
      </c>
      <c r="F744">
        <f t="shared" si="35"/>
        <v>0</v>
      </c>
      <c r="G744">
        <f>SUM(E$2:E744)</f>
        <v>0</v>
      </c>
      <c r="H744" s="20">
        <f>SUM(F$2:F744)</f>
        <v>0</v>
      </c>
      <c r="I744" s="20">
        <f t="shared" si="33"/>
        <v>0</v>
      </c>
    </row>
    <row r="745" spans="1:9" x14ac:dyDescent="0.25">
      <c r="A745">
        <f t="shared" si="34"/>
        <v>744</v>
      </c>
      <c r="B745" s="24">
        <v>38721</v>
      </c>
      <c r="C745" s="21">
        <v>1.1308</v>
      </c>
      <c r="D745" s="21">
        <v>1.1086</v>
      </c>
      <c r="E745">
        <v>0</v>
      </c>
      <c r="F745">
        <f t="shared" si="35"/>
        <v>0</v>
      </c>
      <c r="G745">
        <f>SUM(E$2:E745)</f>
        <v>0</v>
      </c>
      <c r="H745" s="20">
        <f>SUM(F$2:F745)</f>
        <v>0</v>
      </c>
      <c r="I745" s="20">
        <f t="shared" si="33"/>
        <v>0</v>
      </c>
    </row>
    <row r="746" spans="1:9" x14ac:dyDescent="0.25">
      <c r="A746">
        <f t="shared" si="34"/>
        <v>745</v>
      </c>
      <c r="B746" s="24">
        <v>38722</v>
      </c>
      <c r="C746" s="21">
        <v>1.1319999999999999</v>
      </c>
      <c r="D746" s="21">
        <v>1.1097999999999999</v>
      </c>
      <c r="E746">
        <v>0</v>
      </c>
      <c r="F746">
        <f t="shared" si="35"/>
        <v>0</v>
      </c>
      <c r="G746">
        <f>SUM(E$2:E746)</f>
        <v>0</v>
      </c>
      <c r="H746" s="20">
        <f>SUM(F$2:F746)</f>
        <v>0</v>
      </c>
      <c r="I746" s="20">
        <f t="shared" si="33"/>
        <v>0</v>
      </c>
    </row>
    <row r="747" spans="1:9" x14ac:dyDescent="0.25">
      <c r="A747">
        <f t="shared" si="34"/>
        <v>746</v>
      </c>
      <c r="B747" s="24">
        <v>38723</v>
      </c>
      <c r="C747" s="21">
        <v>1.1343000000000001</v>
      </c>
      <c r="D747" s="21">
        <v>1.1120000000000001</v>
      </c>
      <c r="E747">
        <v>0</v>
      </c>
      <c r="F747">
        <f t="shared" si="35"/>
        <v>0</v>
      </c>
      <c r="G747">
        <f>SUM(E$2:E747)</f>
        <v>0</v>
      </c>
      <c r="H747" s="20">
        <f>SUM(F$2:F747)</f>
        <v>0</v>
      </c>
      <c r="I747" s="20">
        <f t="shared" si="33"/>
        <v>0</v>
      </c>
    </row>
    <row r="748" spans="1:9" x14ac:dyDescent="0.25">
      <c r="A748">
        <f t="shared" si="34"/>
        <v>747</v>
      </c>
      <c r="B748" s="24">
        <v>38726</v>
      </c>
      <c r="C748" s="21">
        <v>1.1352</v>
      </c>
      <c r="D748" s="21">
        <v>1.1129</v>
      </c>
      <c r="E748">
        <v>0</v>
      </c>
      <c r="F748">
        <f t="shared" si="35"/>
        <v>0</v>
      </c>
      <c r="G748">
        <f>SUM(E$2:E748)</f>
        <v>0</v>
      </c>
      <c r="H748" s="20">
        <f>SUM(F$2:F748)</f>
        <v>0</v>
      </c>
      <c r="I748" s="20">
        <f t="shared" si="33"/>
        <v>0</v>
      </c>
    </row>
    <row r="749" spans="1:9" x14ac:dyDescent="0.25">
      <c r="A749">
        <f t="shared" si="34"/>
        <v>748</v>
      </c>
      <c r="B749" s="24">
        <v>38727</v>
      </c>
      <c r="C749" s="21">
        <v>1.1353</v>
      </c>
      <c r="D749" s="21">
        <v>1.113</v>
      </c>
      <c r="E749">
        <v>0</v>
      </c>
      <c r="F749">
        <f t="shared" si="35"/>
        <v>0</v>
      </c>
      <c r="G749">
        <f>SUM(E$2:E749)</f>
        <v>0</v>
      </c>
      <c r="H749" s="20">
        <f>SUM(F$2:F749)</f>
        <v>0</v>
      </c>
      <c r="I749" s="20">
        <f t="shared" si="33"/>
        <v>0</v>
      </c>
    </row>
    <row r="750" spans="1:9" x14ac:dyDescent="0.25">
      <c r="A750">
        <f t="shared" si="34"/>
        <v>749</v>
      </c>
      <c r="B750" s="24">
        <v>38728</v>
      </c>
      <c r="C750" s="21">
        <v>1.1337999999999999</v>
      </c>
      <c r="D750" s="21">
        <v>1.1114999999999999</v>
      </c>
      <c r="E750">
        <v>0</v>
      </c>
      <c r="F750">
        <f t="shared" si="35"/>
        <v>0</v>
      </c>
      <c r="G750">
        <f>SUM(E$2:E750)</f>
        <v>0</v>
      </c>
      <c r="H750" s="20">
        <f>SUM(F$2:F750)</f>
        <v>0</v>
      </c>
      <c r="I750" s="20">
        <f t="shared" si="33"/>
        <v>0</v>
      </c>
    </row>
    <row r="751" spans="1:9" x14ac:dyDescent="0.25">
      <c r="A751">
        <f t="shared" si="34"/>
        <v>750</v>
      </c>
      <c r="B751" s="24">
        <v>38729</v>
      </c>
      <c r="C751" s="21">
        <v>1.1363000000000001</v>
      </c>
      <c r="D751" s="21">
        <v>1.1140000000000001</v>
      </c>
      <c r="E751">
        <v>0</v>
      </c>
      <c r="F751">
        <f t="shared" si="35"/>
        <v>0</v>
      </c>
      <c r="G751">
        <f>SUM(E$2:E751)</f>
        <v>0</v>
      </c>
      <c r="H751" s="20">
        <f>SUM(F$2:F751)</f>
        <v>0</v>
      </c>
      <c r="I751" s="20">
        <f t="shared" si="33"/>
        <v>0</v>
      </c>
    </row>
    <row r="752" spans="1:9" x14ac:dyDescent="0.25">
      <c r="A752">
        <f t="shared" si="34"/>
        <v>751</v>
      </c>
      <c r="B752" s="24">
        <v>38730</v>
      </c>
      <c r="C752" s="21">
        <v>1.1361000000000001</v>
      </c>
      <c r="D752" s="21">
        <v>1.1137999999999999</v>
      </c>
      <c r="E752">
        <v>0</v>
      </c>
      <c r="F752">
        <f t="shared" si="35"/>
        <v>0</v>
      </c>
      <c r="G752">
        <f>SUM(E$2:E752)</f>
        <v>0</v>
      </c>
      <c r="H752" s="20">
        <f>SUM(F$2:F752)</f>
        <v>0</v>
      </c>
      <c r="I752" s="20">
        <f t="shared" si="33"/>
        <v>0</v>
      </c>
    </row>
    <row r="753" spans="1:9" x14ac:dyDescent="0.25">
      <c r="A753">
        <f t="shared" si="34"/>
        <v>752</v>
      </c>
      <c r="B753" s="24">
        <v>38733</v>
      </c>
      <c r="C753" s="21">
        <v>1.1337999999999999</v>
      </c>
      <c r="D753" s="21">
        <v>1.1114999999999999</v>
      </c>
      <c r="E753">
        <v>0</v>
      </c>
      <c r="F753">
        <f t="shared" si="35"/>
        <v>0</v>
      </c>
      <c r="G753">
        <f>SUM(E$2:E753)</f>
        <v>0</v>
      </c>
      <c r="H753" s="20">
        <f>SUM(F$2:F753)</f>
        <v>0</v>
      </c>
      <c r="I753" s="20">
        <f t="shared" si="33"/>
        <v>0</v>
      </c>
    </row>
    <row r="754" spans="1:9" x14ac:dyDescent="0.25">
      <c r="A754">
        <f t="shared" si="34"/>
        <v>753</v>
      </c>
      <c r="B754" s="24">
        <v>38734</v>
      </c>
      <c r="C754" s="21">
        <v>1.1351</v>
      </c>
      <c r="D754" s="21">
        <v>1.1128</v>
      </c>
      <c r="E754">
        <v>0</v>
      </c>
      <c r="F754">
        <f t="shared" si="35"/>
        <v>0</v>
      </c>
      <c r="G754">
        <f>SUM(E$2:E754)</f>
        <v>0</v>
      </c>
      <c r="H754" s="20">
        <f>SUM(F$2:F754)</f>
        <v>0</v>
      </c>
      <c r="I754" s="20">
        <f t="shared" si="33"/>
        <v>0</v>
      </c>
    </row>
    <row r="755" spans="1:9" x14ac:dyDescent="0.25">
      <c r="A755">
        <f t="shared" si="34"/>
        <v>754</v>
      </c>
      <c r="B755" s="24">
        <v>38735</v>
      </c>
      <c r="C755" s="21">
        <v>1.1395999999999999</v>
      </c>
      <c r="D755" s="21">
        <v>1.1172</v>
      </c>
      <c r="E755">
        <v>0</v>
      </c>
      <c r="F755">
        <f t="shared" si="35"/>
        <v>0</v>
      </c>
      <c r="G755">
        <f>SUM(E$2:E755)</f>
        <v>0</v>
      </c>
      <c r="H755" s="20">
        <f>SUM(F$2:F755)</f>
        <v>0</v>
      </c>
      <c r="I755" s="20">
        <f t="shared" si="33"/>
        <v>0</v>
      </c>
    </row>
    <row r="756" spans="1:9" x14ac:dyDescent="0.25">
      <c r="A756">
        <f t="shared" si="34"/>
        <v>755</v>
      </c>
      <c r="B756" s="24">
        <v>38736</v>
      </c>
      <c r="C756" s="21">
        <v>1.1412</v>
      </c>
      <c r="D756" s="21">
        <v>1.1188</v>
      </c>
      <c r="E756">
        <v>0</v>
      </c>
      <c r="F756">
        <f t="shared" si="35"/>
        <v>0</v>
      </c>
      <c r="G756">
        <f>SUM(E$2:E756)</f>
        <v>0</v>
      </c>
      <c r="H756" s="20">
        <f>SUM(F$2:F756)</f>
        <v>0</v>
      </c>
      <c r="I756" s="20">
        <f t="shared" si="33"/>
        <v>0</v>
      </c>
    </row>
    <row r="757" spans="1:9" x14ac:dyDescent="0.25">
      <c r="A757">
        <f t="shared" si="34"/>
        <v>756</v>
      </c>
      <c r="B757" s="24">
        <v>38737</v>
      </c>
      <c r="C757" s="21">
        <v>1.1411</v>
      </c>
      <c r="D757" s="21">
        <v>1.1187</v>
      </c>
      <c r="E757">
        <v>0</v>
      </c>
      <c r="F757">
        <f t="shared" si="35"/>
        <v>0</v>
      </c>
      <c r="G757">
        <f>SUM(E$2:E757)</f>
        <v>0</v>
      </c>
      <c r="H757" s="20">
        <f>SUM(F$2:F757)</f>
        <v>0</v>
      </c>
      <c r="I757" s="20">
        <f t="shared" si="33"/>
        <v>0</v>
      </c>
    </row>
    <row r="758" spans="1:9" x14ac:dyDescent="0.25">
      <c r="A758">
        <f t="shared" si="34"/>
        <v>757</v>
      </c>
      <c r="B758" s="24">
        <v>38740</v>
      </c>
      <c r="C758" s="21">
        <v>1.1435999999999999</v>
      </c>
      <c r="D758" s="21">
        <v>1.1211</v>
      </c>
      <c r="E758">
        <v>0</v>
      </c>
      <c r="F758">
        <f t="shared" si="35"/>
        <v>0</v>
      </c>
      <c r="G758">
        <f>SUM(E$2:E758)</f>
        <v>0</v>
      </c>
      <c r="H758" s="20">
        <f>SUM(F$2:F758)</f>
        <v>0</v>
      </c>
      <c r="I758" s="20">
        <f t="shared" si="33"/>
        <v>0</v>
      </c>
    </row>
    <row r="759" spans="1:9" x14ac:dyDescent="0.25">
      <c r="A759">
        <f t="shared" si="34"/>
        <v>758</v>
      </c>
      <c r="B759" s="24">
        <v>38741</v>
      </c>
      <c r="C759" s="21">
        <v>1.1447000000000001</v>
      </c>
      <c r="D759" s="21">
        <v>1.1222000000000001</v>
      </c>
      <c r="E759">
        <v>0</v>
      </c>
      <c r="F759">
        <f t="shared" si="35"/>
        <v>0</v>
      </c>
      <c r="G759">
        <f>SUM(E$2:E759)</f>
        <v>0</v>
      </c>
      <c r="H759" s="20">
        <f>SUM(F$2:F759)</f>
        <v>0</v>
      </c>
      <c r="I759" s="20">
        <f t="shared" si="33"/>
        <v>0</v>
      </c>
    </row>
    <row r="760" spans="1:9" x14ac:dyDescent="0.25">
      <c r="A760">
        <f t="shared" si="34"/>
        <v>759</v>
      </c>
      <c r="B760" s="24">
        <v>38742</v>
      </c>
      <c r="C760" s="21">
        <v>1.1488</v>
      </c>
      <c r="D760" s="21">
        <v>1.1262000000000001</v>
      </c>
      <c r="E760">
        <v>0</v>
      </c>
      <c r="F760">
        <f t="shared" si="35"/>
        <v>0</v>
      </c>
      <c r="G760">
        <f>SUM(E$2:E760)</f>
        <v>0</v>
      </c>
      <c r="H760" s="20">
        <f>SUM(F$2:F760)</f>
        <v>0</v>
      </c>
      <c r="I760" s="20">
        <f t="shared" si="33"/>
        <v>0</v>
      </c>
    </row>
    <row r="761" spans="1:9" x14ac:dyDescent="0.25">
      <c r="A761">
        <f t="shared" si="34"/>
        <v>760</v>
      </c>
      <c r="B761" s="24">
        <v>38743</v>
      </c>
      <c r="C761" s="21">
        <v>1.1556</v>
      </c>
      <c r="D761" s="21">
        <v>1.1329</v>
      </c>
      <c r="E761">
        <v>0</v>
      </c>
      <c r="F761">
        <f t="shared" si="35"/>
        <v>0</v>
      </c>
      <c r="G761">
        <f>SUM(E$2:E761)</f>
        <v>0</v>
      </c>
      <c r="H761" s="20">
        <f>SUM(F$2:F761)</f>
        <v>0</v>
      </c>
      <c r="I761" s="20">
        <f t="shared" si="33"/>
        <v>0</v>
      </c>
    </row>
    <row r="762" spans="1:9" x14ac:dyDescent="0.25">
      <c r="A762">
        <f t="shared" si="34"/>
        <v>761</v>
      </c>
      <c r="B762" s="24">
        <v>38755</v>
      </c>
      <c r="C762" s="21">
        <v>1.155</v>
      </c>
      <c r="D762" s="21">
        <v>1.1323000000000001</v>
      </c>
      <c r="E762">
        <v>0</v>
      </c>
      <c r="F762">
        <f t="shared" si="35"/>
        <v>0</v>
      </c>
      <c r="G762">
        <f>SUM(E$2:E762)</f>
        <v>0</v>
      </c>
      <c r="H762" s="20">
        <f>SUM(F$2:F762)</f>
        <v>0</v>
      </c>
      <c r="I762" s="20">
        <f t="shared" si="33"/>
        <v>0</v>
      </c>
    </row>
    <row r="763" spans="1:9" x14ac:dyDescent="0.25">
      <c r="A763">
        <f t="shared" si="34"/>
        <v>762</v>
      </c>
      <c r="B763" s="24">
        <v>38756</v>
      </c>
      <c r="C763" s="21">
        <v>1.1528</v>
      </c>
      <c r="D763" s="21">
        <v>1.1301000000000001</v>
      </c>
      <c r="E763">
        <v>0</v>
      </c>
      <c r="F763">
        <f t="shared" si="35"/>
        <v>0</v>
      </c>
      <c r="G763">
        <f>SUM(E$2:E763)</f>
        <v>0</v>
      </c>
      <c r="H763" s="20">
        <f>SUM(F$2:F763)</f>
        <v>0</v>
      </c>
      <c r="I763" s="20">
        <f t="shared" si="33"/>
        <v>0</v>
      </c>
    </row>
    <row r="764" spans="1:9" x14ac:dyDescent="0.25">
      <c r="A764">
        <f t="shared" si="34"/>
        <v>763</v>
      </c>
      <c r="B764" s="24">
        <v>38757</v>
      </c>
      <c r="C764" s="21">
        <v>1.1494</v>
      </c>
      <c r="D764" s="21">
        <v>1.1268</v>
      </c>
      <c r="E764">
        <v>0</v>
      </c>
      <c r="F764">
        <f t="shared" si="35"/>
        <v>0</v>
      </c>
      <c r="G764">
        <f>SUM(E$2:E764)</f>
        <v>0</v>
      </c>
      <c r="H764" s="20">
        <f>SUM(F$2:F764)</f>
        <v>0</v>
      </c>
      <c r="I764" s="20">
        <f t="shared" si="33"/>
        <v>0</v>
      </c>
    </row>
    <row r="765" spans="1:9" x14ac:dyDescent="0.25">
      <c r="A765">
        <f t="shared" si="34"/>
        <v>764</v>
      </c>
      <c r="B765" s="24">
        <v>38758</v>
      </c>
      <c r="C765" s="21">
        <v>1.1501999999999999</v>
      </c>
      <c r="D765" s="21">
        <v>1.1275999999999999</v>
      </c>
      <c r="E765">
        <v>0</v>
      </c>
      <c r="F765">
        <f t="shared" si="35"/>
        <v>0</v>
      </c>
      <c r="G765">
        <f>SUM(E$2:E765)</f>
        <v>0</v>
      </c>
      <c r="H765" s="20">
        <f>SUM(F$2:F765)</f>
        <v>0</v>
      </c>
      <c r="I765" s="20">
        <f t="shared" si="33"/>
        <v>0</v>
      </c>
    </row>
    <row r="766" spans="1:9" x14ac:dyDescent="0.25">
      <c r="A766">
        <f t="shared" si="34"/>
        <v>765</v>
      </c>
      <c r="B766" s="24">
        <v>38761</v>
      </c>
      <c r="C766" s="21">
        <v>1.1498999999999999</v>
      </c>
      <c r="D766" s="21">
        <v>1.1273</v>
      </c>
      <c r="E766">
        <v>0</v>
      </c>
      <c r="F766">
        <f t="shared" si="35"/>
        <v>0</v>
      </c>
      <c r="G766">
        <f>SUM(E$2:E766)</f>
        <v>0</v>
      </c>
      <c r="H766" s="20">
        <f>SUM(F$2:F766)</f>
        <v>0</v>
      </c>
      <c r="I766" s="20">
        <f t="shared" si="33"/>
        <v>0</v>
      </c>
    </row>
    <row r="767" spans="1:9" x14ac:dyDescent="0.25">
      <c r="A767">
        <f t="shared" si="34"/>
        <v>766</v>
      </c>
      <c r="B767" s="24">
        <v>38762</v>
      </c>
      <c r="C767" s="21">
        <v>1.1506000000000001</v>
      </c>
      <c r="D767" s="21">
        <v>1.1279999999999999</v>
      </c>
      <c r="E767">
        <v>0</v>
      </c>
      <c r="F767">
        <f t="shared" si="35"/>
        <v>0</v>
      </c>
      <c r="G767">
        <f>SUM(E$2:E767)</f>
        <v>0</v>
      </c>
      <c r="H767" s="20">
        <f>SUM(F$2:F767)</f>
        <v>0</v>
      </c>
      <c r="I767" s="20">
        <f t="shared" si="33"/>
        <v>0</v>
      </c>
    </row>
    <row r="768" spans="1:9" x14ac:dyDescent="0.25">
      <c r="A768">
        <f t="shared" si="34"/>
        <v>767</v>
      </c>
      <c r="B768" s="24">
        <v>38763</v>
      </c>
      <c r="C768" s="21">
        <v>1.1524000000000001</v>
      </c>
      <c r="D768" s="21">
        <v>1.1297999999999999</v>
      </c>
      <c r="E768">
        <v>0</v>
      </c>
      <c r="F768">
        <f t="shared" si="35"/>
        <v>0</v>
      </c>
      <c r="G768">
        <f>SUM(E$2:E768)</f>
        <v>0</v>
      </c>
      <c r="H768" s="20">
        <f>SUM(F$2:F768)</f>
        <v>0</v>
      </c>
      <c r="I768" s="20">
        <f t="shared" si="33"/>
        <v>0</v>
      </c>
    </row>
    <row r="769" spans="1:9" x14ac:dyDescent="0.25">
      <c r="A769">
        <f t="shared" si="34"/>
        <v>768</v>
      </c>
      <c r="B769" s="24">
        <v>38764</v>
      </c>
      <c r="C769" s="21">
        <v>1.1482000000000001</v>
      </c>
      <c r="D769" s="21">
        <v>1.1255999999999999</v>
      </c>
      <c r="E769">
        <v>0</v>
      </c>
      <c r="F769">
        <f t="shared" si="35"/>
        <v>0</v>
      </c>
      <c r="G769">
        <f>SUM(E$2:E769)</f>
        <v>0</v>
      </c>
      <c r="H769" s="20">
        <f>SUM(F$2:F769)</f>
        <v>0</v>
      </c>
      <c r="I769" s="20">
        <f t="shared" si="33"/>
        <v>0</v>
      </c>
    </row>
    <row r="770" spans="1:9" x14ac:dyDescent="0.25">
      <c r="A770">
        <f t="shared" si="34"/>
        <v>769</v>
      </c>
      <c r="B770" s="24">
        <v>38765</v>
      </c>
      <c r="C770" s="21">
        <v>1.1471</v>
      </c>
      <c r="D770" s="21">
        <v>1.1246</v>
      </c>
      <c r="E770">
        <v>0</v>
      </c>
      <c r="F770">
        <f t="shared" si="35"/>
        <v>0</v>
      </c>
      <c r="G770">
        <f>SUM(E$2:E770)</f>
        <v>0</v>
      </c>
      <c r="H770" s="20">
        <f>SUM(F$2:F770)</f>
        <v>0</v>
      </c>
      <c r="I770" s="20">
        <f t="shared" ref="I770:I833" si="36">H770*D770</f>
        <v>0</v>
      </c>
    </row>
    <row r="771" spans="1:9" x14ac:dyDescent="0.25">
      <c r="A771">
        <f t="shared" ref="A771:A834" si="37">ROW()-1</f>
        <v>770</v>
      </c>
      <c r="B771" s="24">
        <v>38768</v>
      </c>
      <c r="C771" s="21">
        <v>1.1456999999999999</v>
      </c>
      <c r="D771" s="21">
        <v>1.1232</v>
      </c>
      <c r="E771">
        <v>0</v>
      </c>
      <c r="F771">
        <f t="shared" ref="F771:F834" si="38">E771/C771</f>
        <v>0</v>
      </c>
      <c r="G771">
        <f>SUM(E$2:E771)</f>
        <v>0</v>
      </c>
      <c r="H771" s="20">
        <f>SUM(F$2:F771)</f>
        <v>0</v>
      </c>
      <c r="I771" s="20">
        <f t="shared" si="36"/>
        <v>0</v>
      </c>
    </row>
    <row r="772" spans="1:9" x14ac:dyDescent="0.25">
      <c r="A772">
        <f t="shared" si="37"/>
        <v>771</v>
      </c>
      <c r="B772" s="24">
        <v>38769</v>
      </c>
      <c r="C772" s="21">
        <v>1.1478999999999999</v>
      </c>
      <c r="D772" s="21">
        <v>1.1253</v>
      </c>
      <c r="E772">
        <v>0</v>
      </c>
      <c r="F772">
        <f t="shared" si="38"/>
        <v>0</v>
      </c>
      <c r="G772">
        <f>SUM(E$2:E772)</f>
        <v>0</v>
      </c>
      <c r="H772" s="20">
        <f>SUM(F$2:F772)</f>
        <v>0</v>
      </c>
      <c r="I772" s="20">
        <f t="shared" si="36"/>
        <v>0</v>
      </c>
    </row>
    <row r="773" spans="1:9" x14ac:dyDescent="0.25">
      <c r="A773">
        <f t="shared" si="37"/>
        <v>772</v>
      </c>
      <c r="B773" s="24">
        <v>38770</v>
      </c>
      <c r="C773" s="21">
        <v>1.1485000000000001</v>
      </c>
      <c r="D773" s="21">
        <v>1.1258999999999999</v>
      </c>
      <c r="E773">
        <v>0</v>
      </c>
      <c r="F773">
        <f t="shared" si="38"/>
        <v>0</v>
      </c>
      <c r="G773">
        <f>SUM(E$2:E773)</f>
        <v>0</v>
      </c>
      <c r="H773" s="20">
        <f>SUM(F$2:F773)</f>
        <v>0</v>
      </c>
      <c r="I773" s="20">
        <f t="shared" si="36"/>
        <v>0</v>
      </c>
    </row>
    <row r="774" spans="1:9" x14ac:dyDescent="0.25">
      <c r="A774">
        <f t="shared" si="37"/>
        <v>773</v>
      </c>
      <c r="B774" s="24">
        <v>38771</v>
      </c>
      <c r="C774" s="21">
        <v>1.1478999999999999</v>
      </c>
      <c r="D774" s="21">
        <v>1.1253</v>
      </c>
      <c r="E774">
        <v>0</v>
      </c>
      <c r="F774">
        <f t="shared" si="38"/>
        <v>0</v>
      </c>
      <c r="G774">
        <f>SUM(E$2:E774)</f>
        <v>0</v>
      </c>
      <c r="H774" s="20">
        <f>SUM(F$2:F774)</f>
        <v>0</v>
      </c>
      <c r="I774" s="20">
        <f t="shared" si="36"/>
        <v>0</v>
      </c>
    </row>
    <row r="775" spans="1:9" x14ac:dyDescent="0.25">
      <c r="A775">
        <f t="shared" si="37"/>
        <v>774</v>
      </c>
      <c r="B775" s="24">
        <v>38772</v>
      </c>
      <c r="C775" s="21">
        <v>1.1504000000000001</v>
      </c>
      <c r="D775" s="21">
        <v>1.1277999999999999</v>
      </c>
      <c r="E775">
        <v>0</v>
      </c>
      <c r="F775">
        <f t="shared" si="38"/>
        <v>0</v>
      </c>
      <c r="G775">
        <f>SUM(E$2:E775)</f>
        <v>0</v>
      </c>
      <c r="H775" s="20">
        <f>SUM(F$2:F775)</f>
        <v>0</v>
      </c>
      <c r="I775" s="20">
        <f t="shared" si="36"/>
        <v>0</v>
      </c>
    </row>
    <row r="776" spans="1:9" x14ac:dyDescent="0.25">
      <c r="A776">
        <f t="shared" si="37"/>
        <v>775</v>
      </c>
      <c r="B776" s="24">
        <v>38775</v>
      </c>
      <c r="C776" s="21">
        <v>1.1504000000000001</v>
      </c>
      <c r="D776" s="21">
        <v>1.1277999999999999</v>
      </c>
      <c r="E776">
        <v>0</v>
      </c>
      <c r="F776">
        <f t="shared" si="38"/>
        <v>0</v>
      </c>
      <c r="G776">
        <f>SUM(E$2:E776)</f>
        <v>0</v>
      </c>
      <c r="H776" s="20">
        <f>SUM(F$2:F776)</f>
        <v>0</v>
      </c>
      <c r="I776" s="20">
        <f t="shared" si="36"/>
        <v>0</v>
      </c>
    </row>
    <row r="777" spans="1:9" x14ac:dyDescent="0.25">
      <c r="A777">
        <f t="shared" si="37"/>
        <v>776</v>
      </c>
      <c r="B777" s="24">
        <v>38776</v>
      </c>
      <c r="C777" s="21">
        <v>1.1498999999999999</v>
      </c>
      <c r="D777" s="21">
        <v>1.1273</v>
      </c>
      <c r="E777">
        <v>0</v>
      </c>
      <c r="F777">
        <f t="shared" si="38"/>
        <v>0</v>
      </c>
      <c r="G777">
        <f>SUM(E$2:E777)</f>
        <v>0</v>
      </c>
      <c r="H777" s="20">
        <f>SUM(F$2:F777)</f>
        <v>0</v>
      </c>
      <c r="I777" s="20">
        <f t="shared" si="36"/>
        <v>0</v>
      </c>
    </row>
    <row r="778" spans="1:9" x14ac:dyDescent="0.25">
      <c r="A778">
        <f t="shared" si="37"/>
        <v>777</v>
      </c>
      <c r="B778" s="24">
        <v>38777</v>
      </c>
      <c r="C778" s="21">
        <v>1.151</v>
      </c>
      <c r="D778" s="21">
        <v>1.1284000000000001</v>
      </c>
      <c r="E778">
        <v>0</v>
      </c>
      <c r="F778">
        <f t="shared" si="38"/>
        <v>0</v>
      </c>
      <c r="G778">
        <f>SUM(E$2:E778)</f>
        <v>0</v>
      </c>
      <c r="H778" s="20">
        <f>SUM(F$2:F778)</f>
        <v>0</v>
      </c>
      <c r="I778" s="20">
        <f t="shared" si="36"/>
        <v>0</v>
      </c>
    </row>
    <row r="779" spans="1:9" x14ac:dyDescent="0.25">
      <c r="A779">
        <f t="shared" si="37"/>
        <v>778</v>
      </c>
      <c r="B779" s="24">
        <v>38778</v>
      </c>
      <c r="C779" s="21">
        <v>1.1493</v>
      </c>
      <c r="D779" s="21">
        <v>1.1267</v>
      </c>
      <c r="E779">
        <v>0</v>
      </c>
      <c r="F779">
        <f t="shared" si="38"/>
        <v>0</v>
      </c>
      <c r="G779">
        <f>SUM(E$2:E779)</f>
        <v>0</v>
      </c>
      <c r="H779" s="20">
        <f>SUM(F$2:F779)</f>
        <v>0</v>
      </c>
      <c r="I779" s="20">
        <f t="shared" si="36"/>
        <v>0</v>
      </c>
    </row>
    <row r="780" spans="1:9" x14ac:dyDescent="0.25">
      <c r="A780">
        <f t="shared" si="37"/>
        <v>779</v>
      </c>
      <c r="B780" s="24">
        <v>38779</v>
      </c>
      <c r="C780" s="21">
        <v>1.1496</v>
      </c>
      <c r="D780" s="21">
        <v>1.127</v>
      </c>
      <c r="E780">
        <v>0</v>
      </c>
      <c r="F780">
        <f t="shared" si="38"/>
        <v>0</v>
      </c>
      <c r="G780">
        <f>SUM(E$2:E780)</f>
        <v>0</v>
      </c>
      <c r="H780" s="20">
        <f>SUM(F$2:F780)</f>
        <v>0</v>
      </c>
      <c r="I780" s="20">
        <f t="shared" si="36"/>
        <v>0</v>
      </c>
    </row>
    <row r="781" spans="1:9" x14ac:dyDescent="0.25">
      <c r="A781">
        <f t="shared" si="37"/>
        <v>780</v>
      </c>
      <c r="B781" s="24">
        <v>38782</v>
      </c>
      <c r="C781" s="21">
        <v>1.1506000000000001</v>
      </c>
      <c r="D781" s="21">
        <v>1.1279999999999999</v>
      </c>
      <c r="E781">
        <v>0</v>
      </c>
      <c r="F781">
        <f t="shared" si="38"/>
        <v>0</v>
      </c>
      <c r="G781">
        <f>SUM(E$2:E781)</f>
        <v>0</v>
      </c>
      <c r="H781" s="20">
        <f>SUM(F$2:F781)</f>
        <v>0</v>
      </c>
      <c r="I781" s="20">
        <f t="shared" si="36"/>
        <v>0</v>
      </c>
    </row>
    <row r="782" spans="1:9" x14ac:dyDescent="0.25">
      <c r="A782">
        <f t="shared" si="37"/>
        <v>781</v>
      </c>
      <c r="B782" s="24">
        <v>38783</v>
      </c>
      <c r="C782" s="21">
        <v>1.1469</v>
      </c>
      <c r="D782" s="21">
        <v>1.1244000000000001</v>
      </c>
      <c r="E782">
        <v>0</v>
      </c>
      <c r="F782">
        <f t="shared" si="38"/>
        <v>0</v>
      </c>
      <c r="G782">
        <f>SUM(E$2:E782)</f>
        <v>0</v>
      </c>
      <c r="H782" s="20">
        <f>SUM(F$2:F782)</f>
        <v>0</v>
      </c>
      <c r="I782" s="20">
        <f t="shared" si="36"/>
        <v>0</v>
      </c>
    </row>
    <row r="783" spans="1:9" x14ac:dyDescent="0.25">
      <c r="A783">
        <f t="shared" si="37"/>
        <v>782</v>
      </c>
      <c r="B783" s="24">
        <v>38784</v>
      </c>
      <c r="C783" s="21">
        <v>1.1445000000000001</v>
      </c>
      <c r="D783" s="21">
        <v>1.1220000000000001</v>
      </c>
      <c r="E783">
        <v>0</v>
      </c>
      <c r="F783">
        <f t="shared" si="38"/>
        <v>0</v>
      </c>
      <c r="G783">
        <f>SUM(E$2:E783)</f>
        <v>0</v>
      </c>
      <c r="H783" s="20">
        <f>SUM(F$2:F783)</f>
        <v>0</v>
      </c>
      <c r="I783" s="20">
        <f t="shared" si="36"/>
        <v>0</v>
      </c>
    </row>
    <row r="784" spans="1:9" x14ac:dyDescent="0.25">
      <c r="A784">
        <f t="shared" si="37"/>
        <v>783</v>
      </c>
      <c r="B784" s="24">
        <v>38785</v>
      </c>
      <c r="C784" s="21">
        <v>1.1449</v>
      </c>
      <c r="D784" s="21">
        <v>1.1224000000000001</v>
      </c>
      <c r="E784">
        <v>0</v>
      </c>
      <c r="F784">
        <f t="shared" si="38"/>
        <v>0</v>
      </c>
      <c r="G784">
        <f>SUM(E$2:E784)</f>
        <v>0</v>
      </c>
      <c r="H784" s="20">
        <f>SUM(F$2:F784)</f>
        <v>0</v>
      </c>
      <c r="I784" s="20">
        <f t="shared" si="36"/>
        <v>0</v>
      </c>
    </row>
    <row r="785" spans="1:9" x14ac:dyDescent="0.25">
      <c r="A785">
        <f t="shared" si="37"/>
        <v>784</v>
      </c>
      <c r="B785" s="24">
        <v>38786</v>
      </c>
      <c r="C785" s="21">
        <v>1.1468</v>
      </c>
      <c r="D785" s="21">
        <v>1.1243000000000001</v>
      </c>
      <c r="E785">
        <v>0</v>
      </c>
      <c r="F785">
        <f t="shared" si="38"/>
        <v>0</v>
      </c>
      <c r="G785">
        <f>SUM(E$2:E785)</f>
        <v>0</v>
      </c>
      <c r="H785" s="20">
        <f>SUM(F$2:F785)</f>
        <v>0</v>
      </c>
      <c r="I785" s="20">
        <f t="shared" si="36"/>
        <v>0</v>
      </c>
    </row>
    <row r="786" spans="1:9" x14ac:dyDescent="0.25">
      <c r="A786">
        <f t="shared" si="37"/>
        <v>785</v>
      </c>
      <c r="B786" s="24">
        <v>38789</v>
      </c>
      <c r="C786" s="21">
        <v>1.1515</v>
      </c>
      <c r="D786" s="21">
        <v>1.1289</v>
      </c>
      <c r="E786">
        <v>0</v>
      </c>
      <c r="F786">
        <f t="shared" si="38"/>
        <v>0</v>
      </c>
      <c r="G786">
        <f>SUM(E$2:E786)</f>
        <v>0</v>
      </c>
      <c r="H786" s="20">
        <f>SUM(F$2:F786)</f>
        <v>0</v>
      </c>
      <c r="I786" s="20">
        <f t="shared" si="36"/>
        <v>0</v>
      </c>
    </row>
    <row r="787" spans="1:9" x14ac:dyDescent="0.25">
      <c r="A787">
        <f t="shared" si="37"/>
        <v>786</v>
      </c>
      <c r="B787" s="24">
        <v>38790</v>
      </c>
      <c r="C787" s="21">
        <v>1.1556999999999999</v>
      </c>
      <c r="D787" s="21">
        <v>1.133</v>
      </c>
      <c r="E787">
        <v>0</v>
      </c>
      <c r="F787">
        <f t="shared" si="38"/>
        <v>0</v>
      </c>
      <c r="G787">
        <f>SUM(E$2:E787)</f>
        <v>0</v>
      </c>
      <c r="H787" s="20">
        <f>SUM(F$2:F787)</f>
        <v>0</v>
      </c>
      <c r="I787" s="20">
        <f t="shared" si="36"/>
        <v>0</v>
      </c>
    </row>
    <row r="788" spans="1:9" x14ac:dyDescent="0.25">
      <c r="A788">
        <f t="shared" si="37"/>
        <v>787</v>
      </c>
      <c r="B788" s="24">
        <v>38791</v>
      </c>
      <c r="C788" s="21">
        <v>1.1578999999999999</v>
      </c>
      <c r="D788" s="21">
        <v>1.1351</v>
      </c>
      <c r="E788">
        <v>0</v>
      </c>
      <c r="F788">
        <f t="shared" si="38"/>
        <v>0</v>
      </c>
      <c r="G788">
        <f>SUM(E$2:E788)</f>
        <v>0</v>
      </c>
      <c r="H788" s="20">
        <f>SUM(F$2:F788)</f>
        <v>0</v>
      </c>
      <c r="I788" s="20">
        <f t="shared" si="36"/>
        <v>0</v>
      </c>
    </row>
    <row r="789" spans="1:9" x14ac:dyDescent="0.25">
      <c r="A789">
        <f t="shared" si="37"/>
        <v>788</v>
      </c>
      <c r="B789" s="24">
        <v>38792</v>
      </c>
      <c r="C789" s="21">
        <v>1.1580999999999999</v>
      </c>
      <c r="D789" s="21">
        <v>1.1353</v>
      </c>
      <c r="E789">
        <v>0</v>
      </c>
      <c r="F789">
        <f t="shared" si="38"/>
        <v>0</v>
      </c>
      <c r="G789">
        <f>SUM(E$2:E789)</f>
        <v>0</v>
      </c>
      <c r="H789" s="20">
        <f>SUM(F$2:F789)</f>
        <v>0</v>
      </c>
      <c r="I789" s="20">
        <f t="shared" si="36"/>
        <v>0</v>
      </c>
    </row>
    <row r="790" spans="1:9" x14ac:dyDescent="0.25">
      <c r="A790">
        <f t="shared" si="37"/>
        <v>789</v>
      </c>
      <c r="B790" s="24">
        <v>38793</v>
      </c>
      <c r="C790" s="21">
        <v>1.1575</v>
      </c>
      <c r="D790" s="21">
        <v>1.1348</v>
      </c>
      <c r="E790">
        <v>0</v>
      </c>
      <c r="F790">
        <f t="shared" si="38"/>
        <v>0</v>
      </c>
      <c r="G790">
        <f>SUM(E$2:E790)</f>
        <v>0</v>
      </c>
      <c r="H790" s="20">
        <f>SUM(F$2:F790)</f>
        <v>0</v>
      </c>
      <c r="I790" s="20">
        <f t="shared" si="36"/>
        <v>0</v>
      </c>
    </row>
    <row r="791" spans="1:9" x14ac:dyDescent="0.25">
      <c r="A791">
        <f t="shared" si="37"/>
        <v>790</v>
      </c>
      <c r="B791" s="24">
        <v>38796</v>
      </c>
      <c r="C791" s="21">
        <v>1.1633</v>
      </c>
      <c r="D791" s="21">
        <v>1.1404000000000001</v>
      </c>
      <c r="E791">
        <v>0</v>
      </c>
      <c r="F791">
        <f t="shared" si="38"/>
        <v>0</v>
      </c>
      <c r="G791">
        <f>SUM(E$2:E791)</f>
        <v>0</v>
      </c>
      <c r="H791" s="20">
        <f>SUM(F$2:F791)</f>
        <v>0</v>
      </c>
      <c r="I791" s="20">
        <f t="shared" si="36"/>
        <v>0</v>
      </c>
    </row>
    <row r="792" spans="1:9" x14ac:dyDescent="0.25">
      <c r="A792">
        <f t="shared" si="37"/>
        <v>791</v>
      </c>
      <c r="B792" s="24">
        <v>38797</v>
      </c>
      <c r="C792" s="21">
        <v>1.1651</v>
      </c>
      <c r="D792" s="21">
        <v>1.1422000000000001</v>
      </c>
      <c r="E792">
        <v>0</v>
      </c>
      <c r="F792">
        <f t="shared" si="38"/>
        <v>0</v>
      </c>
      <c r="G792">
        <f>SUM(E$2:E792)</f>
        <v>0</v>
      </c>
      <c r="H792" s="20">
        <f>SUM(F$2:F792)</f>
        <v>0</v>
      </c>
      <c r="I792" s="20">
        <f t="shared" si="36"/>
        <v>0</v>
      </c>
    </row>
    <row r="793" spans="1:9" x14ac:dyDescent="0.25">
      <c r="A793">
        <f t="shared" si="37"/>
        <v>792</v>
      </c>
      <c r="B793" s="24">
        <v>38798</v>
      </c>
      <c r="C793" s="21">
        <v>1.1658999999999999</v>
      </c>
      <c r="D793" s="21">
        <v>1.143</v>
      </c>
      <c r="E793">
        <v>0</v>
      </c>
      <c r="F793">
        <f t="shared" si="38"/>
        <v>0</v>
      </c>
      <c r="G793">
        <f>SUM(E$2:E793)</f>
        <v>0</v>
      </c>
      <c r="H793" s="20">
        <f>SUM(F$2:F793)</f>
        <v>0</v>
      </c>
      <c r="I793" s="20">
        <f t="shared" si="36"/>
        <v>0</v>
      </c>
    </row>
    <row r="794" spans="1:9" x14ac:dyDescent="0.25">
      <c r="A794">
        <f t="shared" si="37"/>
        <v>793</v>
      </c>
      <c r="B794" s="24">
        <v>38799</v>
      </c>
      <c r="C794" s="21">
        <v>1.1677999999999999</v>
      </c>
      <c r="D794" s="21">
        <v>1.1449</v>
      </c>
      <c r="E794">
        <v>0</v>
      </c>
      <c r="F794">
        <f t="shared" si="38"/>
        <v>0</v>
      </c>
      <c r="G794">
        <f>SUM(E$2:E794)</f>
        <v>0</v>
      </c>
      <c r="H794" s="20">
        <f>SUM(F$2:F794)</f>
        <v>0</v>
      </c>
      <c r="I794" s="20">
        <f t="shared" si="36"/>
        <v>0</v>
      </c>
    </row>
    <row r="795" spans="1:9" x14ac:dyDescent="0.25">
      <c r="A795">
        <f t="shared" si="37"/>
        <v>794</v>
      </c>
      <c r="B795" s="24">
        <v>38800</v>
      </c>
      <c r="C795" s="21">
        <v>1.1662999999999999</v>
      </c>
      <c r="D795" s="21">
        <v>1.1434</v>
      </c>
      <c r="E795">
        <v>0</v>
      </c>
      <c r="F795">
        <f t="shared" si="38"/>
        <v>0</v>
      </c>
      <c r="G795">
        <f>SUM(E$2:E795)</f>
        <v>0</v>
      </c>
      <c r="H795" s="20">
        <f>SUM(F$2:F795)</f>
        <v>0</v>
      </c>
      <c r="I795" s="20">
        <f t="shared" si="36"/>
        <v>0</v>
      </c>
    </row>
    <row r="796" spans="1:9" x14ac:dyDescent="0.25">
      <c r="A796">
        <f t="shared" si="37"/>
        <v>795</v>
      </c>
      <c r="B796" s="24">
        <v>38803</v>
      </c>
      <c r="C796" s="21">
        <v>1.1680999999999999</v>
      </c>
      <c r="D796" s="21">
        <v>1.1451</v>
      </c>
      <c r="E796">
        <v>0</v>
      </c>
      <c r="F796">
        <f t="shared" si="38"/>
        <v>0</v>
      </c>
      <c r="G796">
        <f>SUM(E$2:E796)</f>
        <v>0</v>
      </c>
      <c r="H796" s="20">
        <f>SUM(F$2:F796)</f>
        <v>0</v>
      </c>
      <c r="I796" s="20">
        <f t="shared" si="36"/>
        <v>0</v>
      </c>
    </row>
    <row r="797" spans="1:9" x14ac:dyDescent="0.25">
      <c r="A797">
        <f t="shared" si="37"/>
        <v>796</v>
      </c>
      <c r="B797" s="24">
        <v>38804</v>
      </c>
      <c r="C797" s="21">
        <v>1.1744000000000001</v>
      </c>
      <c r="D797" s="21">
        <v>1.1513</v>
      </c>
      <c r="E797">
        <v>0</v>
      </c>
      <c r="F797">
        <f t="shared" si="38"/>
        <v>0</v>
      </c>
      <c r="G797">
        <f>SUM(E$2:E797)</f>
        <v>0</v>
      </c>
      <c r="H797" s="20">
        <f>SUM(F$2:F797)</f>
        <v>0</v>
      </c>
      <c r="I797" s="20">
        <f t="shared" si="36"/>
        <v>0</v>
      </c>
    </row>
    <row r="798" spans="1:9" x14ac:dyDescent="0.25">
      <c r="A798">
        <f t="shared" si="37"/>
        <v>797</v>
      </c>
      <c r="B798" s="24">
        <v>38805</v>
      </c>
      <c r="C798" s="21">
        <v>1.1766000000000001</v>
      </c>
      <c r="D798" s="21">
        <v>1.1535</v>
      </c>
      <c r="E798">
        <v>0</v>
      </c>
      <c r="F798">
        <f t="shared" si="38"/>
        <v>0</v>
      </c>
      <c r="G798">
        <f>SUM(E$2:E798)</f>
        <v>0</v>
      </c>
      <c r="H798" s="20">
        <f>SUM(F$2:F798)</f>
        <v>0</v>
      </c>
      <c r="I798" s="20">
        <f t="shared" si="36"/>
        <v>0</v>
      </c>
    </row>
    <row r="799" spans="1:9" x14ac:dyDescent="0.25">
      <c r="A799">
        <f t="shared" si="37"/>
        <v>798</v>
      </c>
      <c r="B799" s="24">
        <v>38806</v>
      </c>
      <c r="C799" s="21">
        <v>1.1744000000000001</v>
      </c>
      <c r="D799" s="21">
        <v>1.1513</v>
      </c>
      <c r="E799">
        <v>0</v>
      </c>
      <c r="F799">
        <f t="shared" si="38"/>
        <v>0</v>
      </c>
      <c r="G799">
        <f>SUM(E$2:E799)</f>
        <v>0</v>
      </c>
      <c r="H799" s="20">
        <f>SUM(F$2:F799)</f>
        <v>0</v>
      </c>
      <c r="I799" s="20">
        <f t="shared" si="36"/>
        <v>0</v>
      </c>
    </row>
    <row r="800" spans="1:9" x14ac:dyDescent="0.25">
      <c r="A800">
        <f t="shared" si="37"/>
        <v>799</v>
      </c>
      <c r="B800" s="24">
        <v>38807</v>
      </c>
      <c r="C800" s="21">
        <v>1.1791</v>
      </c>
      <c r="D800" s="21">
        <v>1.1558999999999999</v>
      </c>
      <c r="E800">
        <v>0</v>
      </c>
      <c r="F800">
        <f t="shared" si="38"/>
        <v>0</v>
      </c>
      <c r="G800">
        <f>SUM(E$2:E800)</f>
        <v>0</v>
      </c>
      <c r="H800" s="20">
        <f>SUM(F$2:F800)</f>
        <v>0</v>
      </c>
      <c r="I800" s="20">
        <f t="shared" si="36"/>
        <v>0</v>
      </c>
    </row>
    <row r="801" spans="1:9" x14ac:dyDescent="0.25">
      <c r="A801">
        <f t="shared" si="37"/>
        <v>800</v>
      </c>
      <c r="B801" s="24">
        <v>38810</v>
      </c>
      <c r="C801" s="21">
        <v>1.1832</v>
      </c>
      <c r="D801" s="21">
        <v>1.1599999999999999</v>
      </c>
      <c r="E801">
        <v>0</v>
      </c>
      <c r="F801">
        <f t="shared" si="38"/>
        <v>0</v>
      </c>
      <c r="G801">
        <f>SUM(E$2:E801)</f>
        <v>0</v>
      </c>
      <c r="H801" s="20">
        <f>SUM(F$2:F801)</f>
        <v>0</v>
      </c>
      <c r="I801" s="20">
        <f t="shared" si="36"/>
        <v>0</v>
      </c>
    </row>
    <row r="802" spans="1:9" x14ac:dyDescent="0.25">
      <c r="A802">
        <f t="shared" si="37"/>
        <v>801</v>
      </c>
      <c r="B802" s="24">
        <v>38811</v>
      </c>
      <c r="C802" s="21">
        <v>1.1839</v>
      </c>
      <c r="D802" s="21">
        <v>1.1606000000000001</v>
      </c>
      <c r="E802">
        <v>0</v>
      </c>
      <c r="F802">
        <f t="shared" si="38"/>
        <v>0</v>
      </c>
      <c r="G802">
        <f>SUM(E$2:E802)</f>
        <v>0</v>
      </c>
      <c r="H802" s="20">
        <f>SUM(F$2:F802)</f>
        <v>0</v>
      </c>
      <c r="I802" s="20">
        <f t="shared" si="36"/>
        <v>0</v>
      </c>
    </row>
    <row r="803" spans="1:9" x14ac:dyDescent="0.25">
      <c r="A803">
        <f t="shared" si="37"/>
        <v>802</v>
      </c>
      <c r="B803" s="24">
        <v>38812</v>
      </c>
      <c r="C803" s="21">
        <v>1.1874</v>
      </c>
      <c r="D803" s="21">
        <v>1.1640999999999999</v>
      </c>
      <c r="E803">
        <v>0</v>
      </c>
      <c r="F803">
        <f t="shared" si="38"/>
        <v>0</v>
      </c>
      <c r="G803">
        <f>SUM(E$2:E803)</f>
        <v>0</v>
      </c>
      <c r="H803" s="20">
        <f>SUM(F$2:F803)</f>
        <v>0</v>
      </c>
      <c r="I803" s="20">
        <f t="shared" si="36"/>
        <v>0</v>
      </c>
    </row>
    <row r="804" spans="1:9" x14ac:dyDescent="0.25">
      <c r="A804">
        <f t="shared" si="37"/>
        <v>803</v>
      </c>
      <c r="B804" s="24">
        <v>38813</v>
      </c>
      <c r="C804" s="21">
        <v>1.1879999999999999</v>
      </c>
      <c r="D804" s="21">
        <v>1.1647000000000001</v>
      </c>
      <c r="E804">
        <v>0</v>
      </c>
      <c r="F804">
        <f t="shared" si="38"/>
        <v>0</v>
      </c>
      <c r="G804">
        <f>SUM(E$2:E804)</f>
        <v>0</v>
      </c>
      <c r="H804" s="20">
        <f>SUM(F$2:F804)</f>
        <v>0</v>
      </c>
      <c r="I804" s="20">
        <f t="shared" si="36"/>
        <v>0</v>
      </c>
    </row>
    <row r="805" spans="1:9" x14ac:dyDescent="0.25">
      <c r="A805">
        <f t="shared" si="37"/>
        <v>804</v>
      </c>
      <c r="B805" s="24">
        <v>38814</v>
      </c>
      <c r="C805" s="21">
        <v>1.1893</v>
      </c>
      <c r="D805" s="21">
        <v>1.1658999999999999</v>
      </c>
      <c r="E805">
        <v>0</v>
      </c>
      <c r="F805">
        <f t="shared" si="38"/>
        <v>0</v>
      </c>
      <c r="G805">
        <f>SUM(E$2:E805)</f>
        <v>0</v>
      </c>
      <c r="H805" s="20">
        <f>SUM(F$2:F805)</f>
        <v>0</v>
      </c>
      <c r="I805" s="20">
        <f t="shared" si="36"/>
        <v>0</v>
      </c>
    </row>
    <row r="806" spans="1:9" x14ac:dyDescent="0.25">
      <c r="A806">
        <f t="shared" si="37"/>
        <v>805</v>
      </c>
      <c r="B806" s="24">
        <v>38817</v>
      </c>
      <c r="C806" s="21">
        <v>1.1977</v>
      </c>
      <c r="D806" s="21">
        <v>1.1741999999999999</v>
      </c>
      <c r="E806">
        <v>0</v>
      </c>
      <c r="F806">
        <f t="shared" si="38"/>
        <v>0</v>
      </c>
      <c r="G806">
        <f>SUM(E$2:E806)</f>
        <v>0</v>
      </c>
      <c r="H806" s="20">
        <f>SUM(F$2:F806)</f>
        <v>0</v>
      </c>
      <c r="I806" s="20">
        <f t="shared" si="36"/>
        <v>0</v>
      </c>
    </row>
    <row r="807" spans="1:9" x14ac:dyDescent="0.25">
      <c r="A807">
        <f t="shared" si="37"/>
        <v>806</v>
      </c>
      <c r="B807" s="24">
        <v>38818</v>
      </c>
      <c r="C807" s="21">
        <v>1.2016</v>
      </c>
      <c r="D807" s="21">
        <v>1.1779999999999999</v>
      </c>
      <c r="E807">
        <v>0</v>
      </c>
      <c r="F807">
        <f t="shared" si="38"/>
        <v>0</v>
      </c>
      <c r="G807">
        <f>SUM(E$2:E807)</f>
        <v>0</v>
      </c>
      <c r="H807" s="20">
        <f>SUM(F$2:F807)</f>
        <v>0</v>
      </c>
      <c r="I807" s="20">
        <f t="shared" si="36"/>
        <v>0</v>
      </c>
    </row>
    <row r="808" spans="1:9" x14ac:dyDescent="0.25">
      <c r="A808">
        <f t="shared" si="37"/>
        <v>807</v>
      </c>
      <c r="B808" s="24">
        <v>38819</v>
      </c>
      <c r="C808" s="21">
        <v>1.2008000000000001</v>
      </c>
      <c r="D808" s="21">
        <v>1.1772</v>
      </c>
      <c r="E808">
        <v>0</v>
      </c>
      <c r="F808">
        <f t="shared" si="38"/>
        <v>0</v>
      </c>
      <c r="G808">
        <f>SUM(E$2:E808)</f>
        <v>0</v>
      </c>
      <c r="H808" s="20">
        <f>SUM(F$2:F808)</f>
        <v>0</v>
      </c>
      <c r="I808" s="20">
        <f t="shared" si="36"/>
        <v>0</v>
      </c>
    </row>
    <row r="809" spans="1:9" x14ac:dyDescent="0.25">
      <c r="A809">
        <f t="shared" si="37"/>
        <v>808</v>
      </c>
      <c r="B809" s="24">
        <v>38820</v>
      </c>
      <c r="C809" s="21">
        <v>1.1906000000000001</v>
      </c>
      <c r="D809" s="21">
        <v>1.1672</v>
      </c>
      <c r="E809">
        <v>0</v>
      </c>
      <c r="F809">
        <f t="shared" si="38"/>
        <v>0</v>
      </c>
      <c r="G809">
        <f>SUM(E$2:E809)</f>
        <v>0</v>
      </c>
      <c r="H809" s="20">
        <f>SUM(F$2:F809)</f>
        <v>0</v>
      </c>
      <c r="I809" s="20">
        <f t="shared" si="36"/>
        <v>0</v>
      </c>
    </row>
    <row r="810" spans="1:9" x14ac:dyDescent="0.25">
      <c r="A810">
        <f t="shared" si="37"/>
        <v>809</v>
      </c>
      <c r="B810" s="24">
        <v>38821</v>
      </c>
      <c r="C810" s="21">
        <v>1.1967000000000001</v>
      </c>
      <c r="D810" s="21">
        <v>1.1732</v>
      </c>
      <c r="E810">
        <v>0</v>
      </c>
      <c r="F810">
        <f t="shared" si="38"/>
        <v>0</v>
      </c>
      <c r="G810">
        <f>SUM(E$2:E810)</f>
        <v>0</v>
      </c>
      <c r="H810" s="20">
        <f>SUM(F$2:F810)</f>
        <v>0</v>
      </c>
      <c r="I810" s="20">
        <f t="shared" si="36"/>
        <v>0</v>
      </c>
    </row>
    <row r="811" spans="1:9" x14ac:dyDescent="0.25">
      <c r="A811">
        <f t="shared" si="37"/>
        <v>810</v>
      </c>
      <c r="B811" s="24">
        <v>38824</v>
      </c>
      <c r="C811" s="21">
        <v>1.1961999999999999</v>
      </c>
      <c r="D811" s="21">
        <v>1.1727000000000001</v>
      </c>
      <c r="E811">
        <v>0</v>
      </c>
      <c r="F811">
        <f t="shared" si="38"/>
        <v>0</v>
      </c>
      <c r="G811">
        <f>SUM(E$2:E811)</f>
        <v>0</v>
      </c>
      <c r="H811" s="20">
        <f>SUM(F$2:F811)</f>
        <v>0</v>
      </c>
      <c r="I811" s="20">
        <f t="shared" si="36"/>
        <v>0</v>
      </c>
    </row>
    <row r="812" spans="1:9" x14ac:dyDescent="0.25">
      <c r="A812">
        <f t="shared" si="37"/>
        <v>811</v>
      </c>
      <c r="B812" s="24">
        <v>38825</v>
      </c>
      <c r="C812" s="21">
        <v>1.1972</v>
      </c>
      <c r="D812" s="21">
        <v>1.1737</v>
      </c>
      <c r="E812">
        <v>0</v>
      </c>
      <c r="F812">
        <f t="shared" si="38"/>
        <v>0</v>
      </c>
      <c r="G812">
        <f>SUM(E$2:E812)</f>
        <v>0</v>
      </c>
      <c r="H812" s="20">
        <f>SUM(F$2:F812)</f>
        <v>0</v>
      </c>
      <c r="I812" s="20">
        <f t="shared" si="36"/>
        <v>0</v>
      </c>
    </row>
    <row r="813" spans="1:9" x14ac:dyDescent="0.25">
      <c r="A813">
        <f t="shared" si="37"/>
        <v>812</v>
      </c>
      <c r="B813" s="24">
        <v>38826</v>
      </c>
      <c r="C813" s="21">
        <v>1.2010000000000001</v>
      </c>
      <c r="D813" s="21">
        <v>1.1774</v>
      </c>
      <c r="E813">
        <v>0</v>
      </c>
      <c r="F813">
        <f t="shared" si="38"/>
        <v>0</v>
      </c>
      <c r="G813">
        <f>SUM(E$2:E813)</f>
        <v>0</v>
      </c>
      <c r="H813" s="20">
        <f>SUM(F$2:F813)</f>
        <v>0</v>
      </c>
      <c r="I813" s="20">
        <f t="shared" si="36"/>
        <v>0</v>
      </c>
    </row>
    <row r="814" spans="1:9" x14ac:dyDescent="0.25">
      <c r="A814">
        <f t="shared" si="37"/>
        <v>813</v>
      </c>
      <c r="B814" s="24">
        <v>38827</v>
      </c>
      <c r="C814" s="21">
        <v>1.1979</v>
      </c>
      <c r="D814" s="21">
        <v>1.1744000000000001</v>
      </c>
      <c r="E814">
        <v>0</v>
      </c>
      <c r="F814">
        <f t="shared" si="38"/>
        <v>0</v>
      </c>
      <c r="G814">
        <f>SUM(E$2:E814)</f>
        <v>0</v>
      </c>
      <c r="H814" s="20">
        <f>SUM(F$2:F814)</f>
        <v>0</v>
      </c>
      <c r="I814" s="20">
        <f t="shared" si="36"/>
        <v>0</v>
      </c>
    </row>
    <row r="815" spans="1:9" x14ac:dyDescent="0.25">
      <c r="A815">
        <f t="shared" si="37"/>
        <v>814</v>
      </c>
      <c r="B815" s="24">
        <v>38828</v>
      </c>
      <c r="C815" s="21">
        <v>1.2069000000000001</v>
      </c>
      <c r="D815" s="21">
        <v>1.1832</v>
      </c>
      <c r="E815">
        <v>0</v>
      </c>
      <c r="F815">
        <f t="shared" si="38"/>
        <v>0</v>
      </c>
      <c r="G815">
        <f>SUM(E$2:E815)</f>
        <v>0</v>
      </c>
      <c r="H815" s="20">
        <f>SUM(F$2:F815)</f>
        <v>0</v>
      </c>
      <c r="I815" s="20">
        <f t="shared" si="36"/>
        <v>0</v>
      </c>
    </row>
    <row r="816" spans="1:9" x14ac:dyDescent="0.25">
      <c r="A816">
        <f t="shared" si="37"/>
        <v>815</v>
      </c>
      <c r="B816" s="24">
        <v>38831</v>
      </c>
      <c r="C816" s="21">
        <v>1.2065999999999999</v>
      </c>
      <c r="D816" s="21">
        <v>1.1829000000000001</v>
      </c>
      <c r="E816">
        <v>0</v>
      </c>
      <c r="F816">
        <f t="shared" si="38"/>
        <v>0</v>
      </c>
      <c r="G816">
        <f>SUM(E$2:E816)</f>
        <v>0</v>
      </c>
      <c r="H816" s="20">
        <f>SUM(F$2:F816)</f>
        <v>0</v>
      </c>
      <c r="I816" s="20">
        <f t="shared" si="36"/>
        <v>0</v>
      </c>
    </row>
    <row r="817" spans="1:9" x14ac:dyDescent="0.25">
      <c r="A817">
        <f t="shared" si="37"/>
        <v>816</v>
      </c>
      <c r="B817" s="24">
        <v>38832</v>
      </c>
      <c r="C817" s="21">
        <v>1.2062999999999999</v>
      </c>
      <c r="D817" s="21">
        <v>1.1826000000000001</v>
      </c>
      <c r="E817">
        <v>0</v>
      </c>
      <c r="F817">
        <f t="shared" si="38"/>
        <v>0</v>
      </c>
      <c r="G817">
        <f>SUM(E$2:E817)</f>
        <v>0</v>
      </c>
      <c r="H817" s="20">
        <f>SUM(F$2:F817)</f>
        <v>0</v>
      </c>
      <c r="I817" s="20">
        <f t="shared" si="36"/>
        <v>0</v>
      </c>
    </row>
    <row r="818" spans="1:9" x14ac:dyDescent="0.25">
      <c r="A818">
        <f t="shared" si="37"/>
        <v>817</v>
      </c>
      <c r="B818" s="24">
        <v>38833</v>
      </c>
      <c r="C818" s="21">
        <v>1.2101</v>
      </c>
      <c r="D818" s="21">
        <v>1.1862999999999999</v>
      </c>
      <c r="E818">
        <v>0</v>
      </c>
      <c r="F818">
        <f t="shared" si="38"/>
        <v>0</v>
      </c>
      <c r="G818">
        <f>SUM(E$2:E818)</f>
        <v>0</v>
      </c>
      <c r="H818" s="20">
        <f>SUM(F$2:F818)</f>
        <v>0</v>
      </c>
      <c r="I818" s="20">
        <f t="shared" si="36"/>
        <v>0</v>
      </c>
    </row>
    <row r="819" spans="1:9" x14ac:dyDescent="0.25">
      <c r="A819">
        <f t="shared" si="37"/>
        <v>818</v>
      </c>
      <c r="B819" s="24">
        <v>38834</v>
      </c>
      <c r="C819" s="21">
        <v>1.2109000000000001</v>
      </c>
      <c r="D819" s="21">
        <v>1.1871</v>
      </c>
      <c r="E819">
        <v>0</v>
      </c>
      <c r="F819">
        <f t="shared" si="38"/>
        <v>0</v>
      </c>
      <c r="G819">
        <f>SUM(E$2:E819)</f>
        <v>0</v>
      </c>
      <c r="H819" s="20">
        <f>SUM(F$2:F819)</f>
        <v>0</v>
      </c>
      <c r="I819" s="20">
        <f t="shared" si="36"/>
        <v>0</v>
      </c>
    </row>
    <row r="820" spans="1:9" x14ac:dyDescent="0.25">
      <c r="A820">
        <f t="shared" si="37"/>
        <v>819</v>
      </c>
      <c r="B820" s="24">
        <v>38835</v>
      </c>
      <c r="C820" s="21">
        <v>1.2189000000000001</v>
      </c>
      <c r="D820" s="21">
        <v>1.1950000000000001</v>
      </c>
      <c r="E820">
        <v>0</v>
      </c>
      <c r="F820">
        <f t="shared" si="38"/>
        <v>0</v>
      </c>
      <c r="G820">
        <f>SUM(E$2:E820)</f>
        <v>0</v>
      </c>
      <c r="H820" s="20">
        <f>SUM(F$2:F820)</f>
        <v>0</v>
      </c>
      <c r="I820" s="20">
        <f t="shared" si="36"/>
        <v>0</v>
      </c>
    </row>
    <row r="821" spans="1:9" x14ac:dyDescent="0.25">
      <c r="A821">
        <f t="shared" si="37"/>
        <v>820</v>
      </c>
      <c r="B821" s="24">
        <v>38845</v>
      </c>
      <c r="C821" s="21">
        <v>1.2297</v>
      </c>
      <c r="D821" s="21">
        <v>1.2055</v>
      </c>
      <c r="E821">
        <v>0</v>
      </c>
      <c r="F821">
        <f t="shared" si="38"/>
        <v>0</v>
      </c>
      <c r="G821">
        <f>SUM(E$2:E821)</f>
        <v>0</v>
      </c>
      <c r="H821" s="20">
        <f>SUM(F$2:F821)</f>
        <v>0</v>
      </c>
      <c r="I821" s="20">
        <f t="shared" si="36"/>
        <v>0</v>
      </c>
    </row>
    <row r="822" spans="1:9" x14ac:dyDescent="0.25">
      <c r="A822">
        <f t="shared" si="37"/>
        <v>821</v>
      </c>
      <c r="B822" s="24">
        <v>38846</v>
      </c>
      <c r="C822" s="21">
        <v>1.2383</v>
      </c>
      <c r="D822" s="21">
        <v>1.214</v>
      </c>
      <c r="E822">
        <v>0</v>
      </c>
      <c r="F822">
        <f t="shared" si="38"/>
        <v>0</v>
      </c>
      <c r="G822">
        <f>SUM(E$2:E822)</f>
        <v>0</v>
      </c>
      <c r="H822" s="20">
        <f>SUM(F$2:F822)</f>
        <v>0</v>
      </c>
      <c r="I822" s="20">
        <f t="shared" si="36"/>
        <v>0</v>
      </c>
    </row>
    <row r="823" spans="1:9" x14ac:dyDescent="0.25">
      <c r="A823">
        <f t="shared" si="37"/>
        <v>822</v>
      </c>
      <c r="B823" s="24">
        <v>38847</v>
      </c>
      <c r="C823" s="21">
        <v>1.2403</v>
      </c>
      <c r="D823" s="21">
        <v>1.2159</v>
      </c>
      <c r="E823">
        <v>0</v>
      </c>
      <c r="F823">
        <f t="shared" si="38"/>
        <v>0</v>
      </c>
      <c r="G823">
        <f>SUM(E$2:E823)</f>
        <v>0</v>
      </c>
      <c r="H823" s="20">
        <f>SUM(F$2:F823)</f>
        <v>0</v>
      </c>
      <c r="I823" s="20">
        <f t="shared" si="36"/>
        <v>0</v>
      </c>
    </row>
    <row r="824" spans="1:9" x14ac:dyDescent="0.25">
      <c r="A824">
        <f t="shared" si="37"/>
        <v>823</v>
      </c>
      <c r="B824" s="24">
        <v>38848</v>
      </c>
      <c r="C824" s="21">
        <v>1.2437</v>
      </c>
      <c r="D824" s="21">
        <v>1.2193000000000001</v>
      </c>
      <c r="E824">
        <v>0</v>
      </c>
      <c r="F824">
        <f t="shared" si="38"/>
        <v>0</v>
      </c>
      <c r="G824">
        <f>SUM(E$2:E824)</f>
        <v>0</v>
      </c>
      <c r="H824" s="20">
        <f>SUM(F$2:F824)</f>
        <v>0</v>
      </c>
      <c r="I824" s="20">
        <f t="shared" si="36"/>
        <v>0</v>
      </c>
    </row>
    <row r="825" spans="1:9" x14ac:dyDescent="0.25">
      <c r="A825">
        <f t="shared" si="37"/>
        <v>824</v>
      </c>
      <c r="B825" s="24">
        <v>38849</v>
      </c>
      <c r="C825" s="21">
        <v>1.2537</v>
      </c>
      <c r="D825" s="21">
        <v>1.2291000000000001</v>
      </c>
      <c r="E825">
        <v>0</v>
      </c>
      <c r="F825">
        <f t="shared" si="38"/>
        <v>0</v>
      </c>
      <c r="G825">
        <f>SUM(E$2:E825)</f>
        <v>0</v>
      </c>
      <c r="H825" s="20">
        <f>SUM(F$2:F825)</f>
        <v>0</v>
      </c>
      <c r="I825" s="20">
        <f t="shared" si="36"/>
        <v>0</v>
      </c>
    </row>
    <row r="826" spans="1:9" x14ac:dyDescent="0.25">
      <c r="A826">
        <f t="shared" si="37"/>
        <v>825</v>
      </c>
      <c r="B826" s="24">
        <v>38852</v>
      </c>
      <c r="C826" s="21">
        <v>1.2702</v>
      </c>
      <c r="D826" s="21">
        <v>1.2452000000000001</v>
      </c>
      <c r="E826">
        <v>0</v>
      </c>
      <c r="F826">
        <f t="shared" si="38"/>
        <v>0</v>
      </c>
      <c r="G826">
        <f>SUM(E$2:E826)</f>
        <v>0</v>
      </c>
      <c r="H826" s="20">
        <f>SUM(F$2:F826)</f>
        <v>0</v>
      </c>
      <c r="I826" s="20">
        <f t="shared" si="36"/>
        <v>0</v>
      </c>
    </row>
    <row r="827" spans="1:9" x14ac:dyDescent="0.25">
      <c r="A827">
        <f t="shared" si="37"/>
        <v>826</v>
      </c>
      <c r="B827" s="24">
        <v>38853</v>
      </c>
      <c r="C827" s="21">
        <v>1.2566999999999999</v>
      </c>
      <c r="D827" s="21">
        <v>1.232</v>
      </c>
      <c r="E827">
        <v>0</v>
      </c>
      <c r="F827">
        <f t="shared" si="38"/>
        <v>0</v>
      </c>
      <c r="G827">
        <f>SUM(E$2:E827)</f>
        <v>0</v>
      </c>
      <c r="H827" s="20">
        <f>SUM(F$2:F827)</f>
        <v>0</v>
      </c>
      <c r="I827" s="20">
        <f t="shared" si="36"/>
        <v>0</v>
      </c>
    </row>
    <row r="828" spans="1:9" x14ac:dyDescent="0.25">
      <c r="A828">
        <f t="shared" si="37"/>
        <v>827</v>
      </c>
      <c r="B828" s="24">
        <v>38854</v>
      </c>
      <c r="C828" s="21">
        <v>1.2559</v>
      </c>
      <c r="D828" s="21">
        <v>1.2312000000000001</v>
      </c>
      <c r="E828">
        <v>0</v>
      </c>
      <c r="F828">
        <f t="shared" si="38"/>
        <v>0</v>
      </c>
      <c r="G828">
        <f>SUM(E$2:E828)</f>
        <v>0</v>
      </c>
      <c r="H828" s="20">
        <f>SUM(F$2:F828)</f>
        <v>0</v>
      </c>
      <c r="I828" s="20">
        <f t="shared" si="36"/>
        <v>0</v>
      </c>
    </row>
    <row r="829" spans="1:9" x14ac:dyDescent="0.25">
      <c r="A829">
        <f t="shared" si="37"/>
        <v>828</v>
      </c>
      <c r="B829" s="24">
        <v>38855</v>
      </c>
      <c r="C829" s="21">
        <v>1.2587999999999999</v>
      </c>
      <c r="D829" s="21">
        <v>1.2341</v>
      </c>
      <c r="E829">
        <v>0</v>
      </c>
      <c r="F829">
        <f t="shared" si="38"/>
        <v>0</v>
      </c>
      <c r="G829">
        <f>SUM(E$2:E829)</f>
        <v>0</v>
      </c>
      <c r="H829" s="20">
        <f>SUM(F$2:F829)</f>
        <v>0</v>
      </c>
      <c r="I829" s="20">
        <f t="shared" si="36"/>
        <v>0</v>
      </c>
    </row>
    <row r="830" spans="1:9" x14ac:dyDescent="0.25">
      <c r="A830">
        <f t="shared" si="37"/>
        <v>829</v>
      </c>
      <c r="B830" s="24">
        <v>38856</v>
      </c>
      <c r="C830" s="21">
        <v>1.2681</v>
      </c>
      <c r="D830" s="21">
        <v>1.2432000000000001</v>
      </c>
      <c r="E830">
        <v>0</v>
      </c>
      <c r="F830">
        <f t="shared" si="38"/>
        <v>0</v>
      </c>
      <c r="G830">
        <f>SUM(E$2:E830)</f>
        <v>0</v>
      </c>
      <c r="H830" s="20">
        <f>SUM(F$2:F830)</f>
        <v>0</v>
      </c>
      <c r="I830" s="20">
        <f t="shared" si="36"/>
        <v>0</v>
      </c>
    </row>
    <row r="831" spans="1:9" x14ac:dyDescent="0.25">
      <c r="A831">
        <f t="shared" si="37"/>
        <v>830</v>
      </c>
      <c r="B831" s="24">
        <v>38859</v>
      </c>
      <c r="C831" s="21">
        <v>1.2702</v>
      </c>
      <c r="D831" s="21">
        <v>1.2452000000000001</v>
      </c>
      <c r="E831">
        <v>0</v>
      </c>
      <c r="F831">
        <f t="shared" si="38"/>
        <v>0</v>
      </c>
      <c r="G831">
        <f>SUM(E$2:E831)</f>
        <v>0</v>
      </c>
      <c r="H831" s="20">
        <f>SUM(F$2:F831)</f>
        <v>0</v>
      </c>
      <c r="I831" s="20">
        <f t="shared" si="36"/>
        <v>0</v>
      </c>
    </row>
    <row r="832" spans="1:9" x14ac:dyDescent="0.25">
      <c r="A832">
        <f t="shared" si="37"/>
        <v>831</v>
      </c>
      <c r="B832" s="24">
        <v>38860</v>
      </c>
      <c r="C832" s="21">
        <v>1.2585</v>
      </c>
      <c r="D832" s="21">
        <v>1.2338</v>
      </c>
      <c r="E832">
        <v>0</v>
      </c>
      <c r="F832">
        <f t="shared" si="38"/>
        <v>0</v>
      </c>
      <c r="G832">
        <f>SUM(E$2:E832)</f>
        <v>0</v>
      </c>
      <c r="H832" s="20">
        <f>SUM(F$2:F832)</f>
        <v>0</v>
      </c>
      <c r="I832" s="20">
        <f t="shared" si="36"/>
        <v>0</v>
      </c>
    </row>
    <row r="833" spans="1:9" x14ac:dyDescent="0.25">
      <c r="A833">
        <f t="shared" si="37"/>
        <v>832</v>
      </c>
      <c r="B833" s="24">
        <v>38861</v>
      </c>
      <c r="C833" s="21">
        <v>1.2525999999999999</v>
      </c>
      <c r="D833" s="21">
        <v>1.228</v>
      </c>
      <c r="E833">
        <v>0</v>
      </c>
      <c r="F833">
        <f t="shared" si="38"/>
        <v>0</v>
      </c>
      <c r="G833">
        <f>SUM(E$2:E833)</f>
        <v>0</v>
      </c>
      <c r="H833" s="20">
        <f>SUM(F$2:F833)</f>
        <v>0</v>
      </c>
      <c r="I833" s="20">
        <f t="shared" si="36"/>
        <v>0</v>
      </c>
    </row>
    <row r="834" spans="1:9" x14ac:dyDescent="0.25">
      <c r="A834">
        <f t="shared" si="37"/>
        <v>833</v>
      </c>
      <c r="B834" s="24">
        <v>38862</v>
      </c>
      <c r="C834" s="21">
        <v>1.2538</v>
      </c>
      <c r="D834" s="21">
        <v>1.2292000000000001</v>
      </c>
      <c r="E834">
        <v>0</v>
      </c>
      <c r="F834">
        <f t="shared" si="38"/>
        <v>0</v>
      </c>
      <c r="G834">
        <f>SUM(E$2:E834)</f>
        <v>0</v>
      </c>
      <c r="H834" s="20">
        <f>SUM(F$2:F834)</f>
        <v>0</v>
      </c>
      <c r="I834" s="20">
        <f t="shared" ref="I834:I897" si="39">H834*D834</f>
        <v>0</v>
      </c>
    </row>
    <row r="835" spans="1:9" x14ac:dyDescent="0.25">
      <c r="A835">
        <f t="shared" ref="A835:A898" si="40">ROW()-1</f>
        <v>834</v>
      </c>
      <c r="B835" s="24">
        <v>38863</v>
      </c>
      <c r="C835" s="21">
        <v>1.2601</v>
      </c>
      <c r="D835" s="21">
        <v>1.2353000000000001</v>
      </c>
      <c r="E835">
        <v>0</v>
      </c>
      <c r="F835">
        <f t="shared" ref="F835:F898" si="41">E835/C835</f>
        <v>0</v>
      </c>
      <c r="G835">
        <f>SUM(E$2:E835)</f>
        <v>0</v>
      </c>
      <c r="H835" s="20">
        <f>SUM(F$2:F835)</f>
        <v>0</v>
      </c>
      <c r="I835" s="20">
        <f t="shared" si="39"/>
        <v>0</v>
      </c>
    </row>
    <row r="836" spans="1:9" x14ac:dyDescent="0.25">
      <c r="A836">
        <f t="shared" si="40"/>
        <v>835</v>
      </c>
      <c r="B836" s="24">
        <v>38866</v>
      </c>
      <c r="C836" s="21">
        <v>1.2644</v>
      </c>
      <c r="D836" s="21">
        <v>1.2396</v>
      </c>
      <c r="E836">
        <v>0</v>
      </c>
      <c r="F836">
        <f t="shared" si="41"/>
        <v>0</v>
      </c>
      <c r="G836">
        <f>SUM(E$2:E836)</f>
        <v>0</v>
      </c>
      <c r="H836" s="20">
        <f>SUM(F$2:F836)</f>
        <v>0</v>
      </c>
      <c r="I836" s="20">
        <f t="shared" si="39"/>
        <v>0</v>
      </c>
    </row>
    <row r="837" spans="1:9" x14ac:dyDescent="0.25">
      <c r="A837">
        <f t="shared" si="40"/>
        <v>836</v>
      </c>
      <c r="B837" s="24">
        <v>38867</v>
      </c>
      <c r="C837" s="21">
        <v>1.2669999999999999</v>
      </c>
      <c r="D837" s="21">
        <v>1.2421</v>
      </c>
      <c r="E837">
        <v>0</v>
      </c>
      <c r="F837">
        <f t="shared" si="41"/>
        <v>0</v>
      </c>
      <c r="G837">
        <f>SUM(E$2:E837)</f>
        <v>0</v>
      </c>
      <c r="H837" s="20">
        <f>SUM(F$2:F837)</f>
        <v>0</v>
      </c>
      <c r="I837" s="20">
        <f t="shared" si="39"/>
        <v>0</v>
      </c>
    </row>
    <row r="838" spans="1:9" x14ac:dyDescent="0.25">
      <c r="A838">
        <f t="shared" si="40"/>
        <v>837</v>
      </c>
      <c r="B838" s="24">
        <v>38868</v>
      </c>
      <c r="C838" s="21">
        <v>1.2657</v>
      </c>
      <c r="D838" s="21">
        <v>1.2407999999999999</v>
      </c>
      <c r="E838">
        <v>0</v>
      </c>
      <c r="F838">
        <f t="shared" si="41"/>
        <v>0</v>
      </c>
      <c r="G838">
        <f>SUM(E$2:E838)</f>
        <v>0</v>
      </c>
      <c r="H838" s="20">
        <f>SUM(F$2:F838)</f>
        <v>0</v>
      </c>
      <c r="I838" s="20">
        <f t="shared" si="39"/>
        <v>0</v>
      </c>
    </row>
    <row r="839" spans="1:9" x14ac:dyDescent="0.25">
      <c r="A839">
        <f t="shared" si="40"/>
        <v>838</v>
      </c>
      <c r="B839" s="24">
        <v>38869</v>
      </c>
      <c r="C839" s="21">
        <v>1.2709999999999999</v>
      </c>
      <c r="D839" s="21">
        <v>1.246</v>
      </c>
      <c r="E839">
        <v>0</v>
      </c>
      <c r="F839">
        <f t="shared" si="41"/>
        <v>0</v>
      </c>
      <c r="G839">
        <f>SUM(E$2:E839)</f>
        <v>0</v>
      </c>
      <c r="H839" s="20">
        <f>SUM(F$2:F839)</f>
        <v>0</v>
      </c>
      <c r="I839" s="20">
        <f t="shared" si="39"/>
        <v>0</v>
      </c>
    </row>
    <row r="840" spans="1:9" x14ac:dyDescent="0.25">
      <c r="A840">
        <f t="shared" si="40"/>
        <v>839</v>
      </c>
      <c r="B840" s="24">
        <v>38870</v>
      </c>
      <c r="C840" s="21">
        <v>1.2663</v>
      </c>
      <c r="D840" s="21">
        <v>1.2414000000000001</v>
      </c>
      <c r="E840">
        <v>0</v>
      </c>
      <c r="F840">
        <f t="shared" si="41"/>
        <v>0</v>
      </c>
      <c r="G840">
        <f>SUM(E$2:E840)</f>
        <v>0</v>
      </c>
      <c r="H840" s="20">
        <f>SUM(F$2:F840)</f>
        <v>0</v>
      </c>
      <c r="I840" s="20">
        <f t="shared" si="39"/>
        <v>0</v>
      </c>
    </row>
    <row r="841" spans="1:9" x14ac:dyDescent="0.25">
      <c r="A841">
        <f t="shared" si="40"/>
        <v>840</v>
      </c>
      <c r="B841" s="24">
        <v>38873</v>
      </c>
      <c r="C841" s="21">
        <v>1.2742</v>
      </c>
      <c r="D841" s="21">
        <v>1.2492000000000001</v>
      </c>
      <c r="E841">
        <v>0</v>
      </c>
      <c r="F841">
        <f t="shared" si="41"/>
        <v>0</v>
      </c>
      <c r="G841">
        <f>SUM(E$2:E841)</f>
        <v>0</v>
      </c>
      <c r="H841" s="20">
        <f>SUM(F$2:F841)</f>
        <v>0</v>
      </c>
      <c r="I841" s="20">
        <f t="shared" si="39"/>
        <v>0</v>
      </c>
    </row>
    <row r="842" spans="1:9" x14ac:dyDescent="0.25">
      <c r="A842">
        <f t="shared" si="40"/>
        <v>841</v>
      </c>
      <c r="B842" s="24">
        <v>38874</v>
      </c>
      <c r="C842" s="21">
        <v>1.2850999999999999</v>
      </c>
      <c r="D842" s="21">
        <v>1.2599</v>
      </c>
      <c r="E842">
        <v>0</v>
      </c>
      <c r="F842">
        <f t="shared" si="41"/>
        <v>0</v>
      </c>
      <c r="G842">
        <f>SUM(E$2:E842)</f>
        <v>0</v>
      </c>
      <c r="H842" s="20">
        <f>SUM(F$2:F842)</f>
        <v>0</v>
      </c>
      <c r="I842" s="20">
        <f t="shared" si="39"/>
        <v>0</v>
      </c>
    </row>
    <row r="843" spans="1:9" x14ac:dyDescent="0.25">
      <c r="A843">
        <f t="shared" si="40"/>
        <v>842</v>
      </c>
      <c r="B843" s="24">
        <v>38875</v>
      </c>
      <c r="C843" s="21">
        <v>1.2706999999999999</v>
      </c>
      <c r="D843" s="21">
        <v>1.2457</v>
      </c>
      <c r="E843">
        <v>0</v>
      </c>
      <c r="F843">
        <f t="shared" si="41"/>
        <v>0</v>
      </c>
      <c r="G843">
        <f>SUM(E$2:E843)</f>
        <v>0</v>
      </c>
      <c r="H843" s="20">
        <f>SUM(F$2:F843)</f>
        <v>0</v>
      </c>
      <c r="I843" s="20">
        <f t="shared" si="39"/>
        <v>0</v>
      </c>
    </row>
    <row r="844" spans="1:9" x14ac:dyDescent="0.25">
      <c r="A844">
        <f t="shared" si="40"/>
        <v>843</v>
      </c>
      <c r="B844" s="24">
        <v>38876</v>
      </c>
      <c r="C844" s="21">
        <v>1.2694000000000001</v>
      </c>
      <c r="D844" s="21">
        <v>1.2444999999999999</v>
      </c>
      <c r="E844">
        <v>0</v>
      </c>
      <c r="F844">
        <f t="shared" si="41"/>
        <v>0</v>
      </c>
      <c r="G844">
        <f>SUM(E$2:E844)</f>
        <v>0</v>
      </c>
      <c r="H844" s="20">
        <f>SUM(F$2:F844)</f>
        <v>0</v>
      </c>
      <c r="I844" s="20">
        <f t="shared" si="39"/>
        <v>0</v>
      </c>
    </row>
    <row r="845" spans="1:9" x14ac:dyDescent="0.25">
      <c r="A845">
        <f t="shared" si="40"/>
        <v>844</v>
      </c>
      <c r="B845" s="24">
        <v>38877</v>
      </c>
      <c r="C845" s="21">
        <v>1.2641</v>
      </c>
      <c r="D845" s="21">
        <v>1.2393000000000001</v>
      </c>
      <c r="E845">
        <v>0</v>
      </c>
      <c r="F845">
        <f t="shared" si="41"/>
        <v>0</v>
      </c>
      <c r="G845">
        <f>SUM(E$2:E845)</f>
        <v>0</v>
      </c>
      <c r="H845" s="20">
        <f>SUM(F$2:F845)</f>
        <v>0</v>
      </c>
      <c r="I845" s="20">
        <f t="shared" si="39"/>
        <v>0</v>
      </c>
    </row>
    <row r="846" spans="1:9" x14ac:dyDescent="0.25">
      <c r="A846">
        <f t="shared" si="40"/>
        <v>845</v>
      </c>
      <c r="B846" s="24">
        <v>38880</v>
      </c>
      <c r="C846" s="21">
        <v>1.2674000000000001</v>
      </c>
      <c r="D846" s="21">
        <v>1.2424999999999999</v>
      </c>
      <c r="E846">
        <v>0</v>
      </c>
      <c r="F846">
        <f t="shared" si="41"/>
        <v>0</v>
      </c>
      <c r="G846">
        <f>SUM(E$2:E846)</f>
        <v>0</v>
      </c>
      <c r="H846" s="20">
        <f>SUM(F$2:F846)</f>
        <v>0</v>
      </c>
      <c r="I846" s="20">
        <f t="shared" si="39"/>
        <v>0</v>
      </c>
    </row>
    <row r="847" spans="1:9" x14ac:dyDescent="0.25">
      <c r="A847">
        <f t="shared" si="40"/>
        <v>846</v>
      </c>
      <c r="B847" s="24">
        <v>38881</v>
      </c>
      <c r="C847" s="21">
        <v>1.2703</v>
      </c>
      <c r="D847" s="21">
        <v>1.2453000000000001</v>
      </c>
      <c r="E847">
        <v>0</v>
      </c>
      <c r="F847">
        <f t="shared" si="41"/>
        <v>0</v>
      </c>
      <c r="G847">
        <f>SUM(E$2:E847)</f>
        <v>0</v>
      </c>
      <c r="H847" s="20">
        <f>SUM(F$2:F847)</f>
        <v>0</v>
      </c>
      <c r="I847" s="20">
        <f t="shared" si="39"/>
        <v>0</v>
      </c>
    </row>
    <row r="848" spans="1:9" x14ac:dyDescent="0.25">
      <c r="A848">
        <f t="shared" si="40"/>
        <v>847</v>
      </c>
      <c r="B848" s="24">
        <v>38882</v>
      </c>
      <c r="C848" s="21">
        <v>1.2737000000000001</v>
      </c>
      <c r="D848" s="21">
        <v>1.2486999999999999</v>
      </c>
      <c r="E848">
        <v>0</v>
      </c>
      <c r="F848">
        <f t="shared" si="41"/>
        <v>0</v>
      </c>
      <c r="G848">
        <f>SUM(E$2:E848)</f>
        <v>0</v>
      </c>
      <c r="H848" s="20">
        <f>SUM(F$2:F848)</f>
        <v>0</v>
      </c>
      <c r="I848" s="20">
        <f t="shared" si="39"/>
        <v>0</v>
      </c>
    </row>
    <row r="849" spans="1:9" x14ac:dyDescent="0.25">
      <c r="A849">
        <f t="shared" si="40"/>
        <v>848</v>
      </c>
      <c r="B849" s="24">
        <v>38883</v>
      </c>
      <c r="C849" s="21">
        <v>1.2761</v>
      </c>
      <c r="D849" s="21">
        <v>1.2509999999999999</v>
      </c>
      <c r="E849">
        <v>0</v>
      </c>
      <c r="F849">
        <f t="shared" si="41"/>
        <v>0</v>
      </c>
      <c r="G849">
        <f>SUM(E$2:E849)</f>
        <v>0</v>
      </c>
      <c r="H849" s="20">
        <f>SUM(F$2:F849)</f>
        <v>0</v>
      </c>
      <c r="I849" s="20">
        <f t="shared" si="39"/>
        <v>0</v>
      </c>
    </row>
    <row r="850" spans="1:9" x14ac:dyDescent="0.25">
      <c r="A850">
        <f t="shared" si="40"/>
        <v>849</v>
      </c>
      <c r="B850" s="24">
        <v>38884</v>
      </c>
      <c r="C850" s="21">
        <v>1.2833000000000001</v>
      </c>
      <c r="D850" s="21">
        <v>1.2581</v>
      </c>
      <c r="E850">
        <v>0</v>
      </c>
      <c r="F850">
        <f t="shared" si="41"/>
        <v>0</v>
      </c>
      <c r="G850">
        <f>SUM(E$2:E850)</f>
        <v>0</v>
      </c>
      <c r="H850" s="20">
        <f>SUM(F$2:F850)</f>
        <v>0</v>
      </c>
      <c r="I850" s="20">
        <f t="shared" si="39"/>
        <v>0</v>
      </c>
    </row>
    <row r="851" spans="1:9" x14ac:dyDescent="0.25">
      <c r="A851">
        <f t="shared" si="40"/>
        <v>850</v>
      </c>
      <c r="B851" s="24">
        <v>38887</v>
      </c>
      <c r="C851" s="21">
        <v>1.2873000000000001</v>
      </c>
      <c r="D851" s="21">
        <v>1.262</v>
      </c>
      <c r="E851">
        <v>0</v>
      </c>
      <c r="F851">
        <f t="shared" si="41"/>
        <v>0</v>
      </c>
      <c r="G851">
        <f>SUM(E$2:E851)</f>
        <v>0</v>
      </c>
      <c r="H851" s="20">
        <f>SUM(F$2:F851)</f>
        <v>0</v>
      </c>
      <c r="I851" s="20">
        <f t="shared" si="39"/>
        <v>0</v>
      </c>
    </row>
    <row r="852" spans="1:9" x14ac:dyDescent="0.25">
      <c r="A852">
        <f t="shared" si="40"/>
        <v>851</v>
      </c>
      <c r="B852" s="24">
        <v>38888</v>
      </c>
      <c r="C852" s="21">
        <v>1.2857000000000001</v>
      </c>
      <c r="D852" s="21">
        <v>1.2604</v>
      </c>
      <c r="E852">
        <v>0</v>
      </c>
      <c r="F852">
        <f t="shared" si="41"/>
        <v>0</v>
      </c>
      <c r="G852">
        <f>SUM(E$2:E852)</f>
        <v>0</v>
      </c>
      <c r="H852" s="20">
        <f>SUM(F$2:F852)</f>
        <v>0</v>
      </c>
      <c r="I852" s="20">
        <f t="shared" si="39"/>
        <v>0</v>
      </c>
    </row>
    <row r="853" spans="1:9" x14ac:dyDescent="0.25">
      <c r="A853">
        <f t="shared" si="40"/>
        <v>852</v>
      </c>
      <c r="B853" s="24">
        <v>38889</v>
      </c>
      <c r="C853" s="21">
        <v>1.2847</v>
      </c>
      <c r="D853" s="21">
        <v>1.2595000000000001</v>
      </c>
      <c r="E853">
        <v>0</v>
      </c>
      <c r="F853">
        <f t="shared" si="41"/>
        <v>0</v>
      </c>
      <c r="G853">
        <f>SUM(E$2:E853)</f>
        <v>0</v>
      </c>
      <c r="H853" s="20">
        <f>SUM(F$2:F853)</f>
        <v>0</v>
      </c>
      <c r="I853" s="20">
        <f t="shared" si="39"/>
        <v>0</v>
      </c>
    </row>
    <row r="854" spans="1:9" x14ac:dyDescent="0.25">
      <c r="A854">
        <f t="shared" si="40"/>
        <v>853</v>
      </c>
      <c r="B854" s="24">
        <v>38890</v>
      </c>
      <c r="C854" s="21">
        <v>1.2834000000000001</v>
      </c>
      <c r="D854" s="21">
        <v>1.2582</v>
      </c>
      <c r="E854">
        <v>0</v>
      </c>
      <c r="F854">
        <f t="shared" si="41"/>
        <v>0</v>
      </c>
      <c r="G854">
        <f>SUM(E$2:E854)</f>
        <v>0</v>
      </c>
      <c r="H854" s="20">
        <f>SUM(F$2:F854)</f>
        <v>0</v>
      </c>
      <c r="I854" s="20">
        <f t="shared" si="39"/>
        <v>0</v>
      </c>
    </row>
    <row r="855" spans="1:9" x14ac:dyDescent="0.25">
      <c r="A855">
        <f t="shared" si="40"/>
        <v>854</v>
      </c>
      <c r="B855" s="24">
        <v>38891</v>
      </c>
      <c r="C855" s="21">
        <v>1.2826</v>
      </c>
      <c r="D855" s="21">
        <v>1.2574000000000001</v>
      </c>
      <c r="E855">
        <v>0</v>
      </c>
      <c r="F855">
        <f t="shared" si="41"/>
        <v>0</v>
      </c>
      <c r="G855">
        <f>SUM(E$2:E855)</f>
        <v>0</v>
      </c>
      <c r="H855" s="20">
        <f>SUM(F$2:F855)</f>
        <v>0</v>
      </c>
      <c r="I855" s="20">
        <f t="shared" si="39"/>
        <v>0</v>
      </c>
    </row>
    <row r="856" spans="1:9" x14ac:dyDescent="0.25">
      <c r="A856">
        <f t="shared" si="40"/>
        <v>855</v>
      </c>
      <c r="B856" s="24">
        <v>38894</v>
      </c>
      <c r="C856" s="21">
        <v>1.2861</v>
      </c>
      <c r="D856" s="21">
        <v>1.2607999999999999</v>
      </c>
      <c r="E856">
        <v>0</v>
      </c>
      <c r="F856">
        <f t="shared" si="41"/>
        <v>0</v>
      </c>
      <c r="G856">
        <f>SUM(E$2:E856)</f>
        <v>0</v>
      </c>
      <c r="H856" s="20">
        <f>SUM(F$2:F856)</f>
        <v>0</v>
      </c>
      <c r="I856" s="20">
        <f t="shared" si="39"/>
        <v>0</v>
      </c>
    </row>
    <row r="857" spans="1:9" x14ac:dyDescent="0.25">
      <c r="A857">
        <f t="shared" si="40"/>
        <v>856</v>
      </c>
      <c r="B857" s="24">
        <v>38895</v>
      </c>
      <c r="C857" s="21">
        <v>1.2863</v>
      </c>
      <c r="D857" s="21">
        <v>1.2609999999999999</v>
      </c>
      <c r="E857">
        <v>0</v>
      </c>
      <c r="F857">
        <f t="shared" si="41"/>
        <v>0</v>
      </c>
      <c r="G857">
        <f>SUM(E$2:E857)</f>
        <v>0</v>
      </c>
      <c r="H857" s="20">
        <f>SUM(F$2:F857)</f>
        <v>0</v>
      </c>
      <c r="I857" s="20">
        <f t="shared" si="39"/>
        <v>0</v>
      </c>
    </row>
    <row r="858" spans="1:9" x14ac:dyDescent="0.25">
      <c r="A858">
        <f t="shared" si="40"/>
        <v>857</v>
      </c>
      <c r="B858" s="24">
        <v>38896</v>
      </c>
      <c r="C858" s="21">
        <v>1.2855000000000001</v>
      </c>
      <c r="D858" s="21">
        <v>1.2602</v>
      </c>
      <c r="E858">
        <v>0</v>
      </c>
      <c r="F858">
        <f t="shared" si="41"/>
        <v>0</v>
      </c>
      <c r="G858">
        <f>SUM(E$2:E858)</f>
        <v>0</v>
      </c>
      <c r="H858" s="20">
        <f>SUM(F$2:F858)</f>
        <v>0</v>
      </c>
      <c r="I858" s="20">
        <f t="shared" si="39"/>
        <v>0</v>
      </c>
    </row>
    <row r="859" spans="1:9" x14ac:dyDescent="0.25">
      <c r="A859">
        <f t="shared" si="40"/>
        <v>858</v>
      </c>
      <c r="B859" s="24">
        <v>38897</v>
      </c>
      <c r="C859" s="21">
        <v>1.2908999999999999</v>
      </c>
      <c r="D859" s="21">
        <v>1.2655000000000001</v>
      </c>
      <c r="E859">
        <v>0</v>
      </c>
      <c r="F859">
        <f t="shared" si="41"/>
        <v>0</v>
      </c>
      <c r="G859">
        <f>SUM(E$2:E859)</f>
        <v>0</v>
      </c>
      <c r="H859" s="20">
        <f>SUM(F$2:F859)</f>
        <v>0</v>
      </c>
      <c r="I859" s="20">
        <f t="shared" si="39"/>
        <v>0</v>
      </c>
    </row>
    <row r="860" spans="1:9" x14ac:dyDescent="0.25">
      <c r="A860">
        <f t="shared" si="40"/>
        <v>859</v>
      </c>
      <c r="B860" s="24">
        <v>38898</v>
      </c>
      <c r="C860" s="21">
        <v>1.2935000000000001</v>
      </c>
      <c r="D860" s="21">
        <v>1.2681</v>
      </c>
      <c r="E860">
        <v>0</v>
      </c>
      <c r="F860">
        <f t="shared" si="41"/>
        <v>0</v>
      </c>
      <c r="G860">
        <f>SUM(E$2:E860)</f>
        <v>0</v>
      </c>
      <c r="H860" s="20">
        <f>SUM(F$2:F860)</f>
        <v>0</v>
      </c>
      <c r="I860" s="20">
        <f t="shared" si="39"/>
        <v>0</v>
      </c>
    </row>
    <row r="861" spans="1:9" x14ac:dyDescent="0.25">
      <c r="A861">
        <f t="shared" si="40"/>
        <v>860</v>
      </c>
      <c r="B861" s="24">
        <v>38901</v>
      </c>
      <c r="C861" s="21">
        <v>1.2961</v>
      </c>
      <c r="D861" s="21">
        <v>1.2706</v>
      </c>
      <c r="E861">
        <v>0</v>
      </c>
      <c r="F861">
        <f t="shared" si="41"/>
        <v>0</v>
      </c>
      <c r="G861">
        <f>SUM(E$2:E861)</f>
        <v>0</v>
      </c>
      <c r="H861" s="20">
        <f>SUM(F$2:F861)</f>
        <v>0</v>
      </c>
      <c r="I861" s="20">
        <f t="shared" si="39"/>
        <v>0</v>
      </c>
    </row>
    <row r="862" spans="1:9" x14ac:dyDescent="0.25">
      <c r="A862">
        <f t="shared" si="40"/>
        <v>861</v>
      </c>
      <c r="B862" s="24">
        <v>38902</v>
      </c>
      <c r="C862" s="21">
        <v>1.296</v>
      </c>
      <c r="D862" s="21">
        <v>1.2705</v>
      </c>
      <c r="E862">
        <v>0</v>
      </c>
      <c r="F862">
        <f t="shared" si="41"/>
        <v>0</v>
      </c>
      <c r="G862">
        <f>SUM(E$2:E862)</f>
        <v>0</v>
      </c>
      <c r="H862" s="20">
        <f>SUM(F$2:F862)</f>
        <v>0</v>
      </c>
      <c r="I862" s="20">
        <f t="shared" si="39"/>
        <v>0</v>
      </c>
    </row>
    <row r="863" spans="1:9" x14ac:dyDescent="0.25">
      <c r="A863">
        <f t="shared" si="40"/>
        <v>862</v>
      </c>
      <c r="B863" s="24">
        <v>38903</v>
      </c>
      <c r="C863" s="21">
        <v>1.2950999999999999</v>
      </c>
      <c r="D863" s="21">
        <v>1.2697000000000001</v>
      </c>
      <c r="E863">
        <v>0</v>
      </c>
      <c r="F863">
        <f t="shared" si="41"/>
        <v>0</v>
      </c>
      <c r="G863">
        <f>SUM(E$2:E863)</f>
        <v>0</v>
      </c>
      <c r="H863" s="20">
        <f>SUM(F$2:F863)</f>
        <v>0</v>
      </c>
      <c r="I863" s="20">
        <f t="shared" si="39"/>
        <v>0</v>
      </c>
    </row>
    <row r="864" spans="1:9" x14ac:dyDescent="0.25">
      <c r="A864">
        <f t="shared" si="40"/>
        <v>863</v>
      </c>
      <c r="B864" s="24">
        <v>38904</v>
      </c>
      <c r="C864" s="21">
        <v>1.2998000000000001</v>
      </c>
      <c r="D864" s="21">
        <v>1.2743</v>
      </c>
      <c r="E864">
        <v>0</v>
      </c>
      <c r="F864">
        <f t="shared" si="41"/>
        <v>0</v>
      </c>
      <c r="G864">
        <f>SUM(E$2:E864)</f>
        <v>0</v>
      </c>
      <c r="H864" s="20">
        <f>SUM(F$2:F864)</f>
        <v>0</v>
      </c>
      <c r="I864" s="20">
        <f t="shared" si="39"/>
        <v>0</v>
      </c>
    </row>
    <row r="865" spans="1:9" x14ac:dyDescent="0.25">
      <c r="A865">
        <f t="shared" si="40"/>
        <v>864</v>
      </c>
      <c r="B865" s="24">
        <v>38905</v>
      </c>
      <c r="C865" s="21">
        <v>1.3008</v>
      </c>
      <c r="D865" s="21">
        <v>1.2751999999999999</v>
      </c>
      <c r="E865">
        <v>0</v>
      </c>
      <c r="F865">
        <f t="shared" si="41"/>
        <v>0</v>
      </c>
      <c r="G865">
        <f>SUM(E$2:E865)</f>
        <v>0</v>
      </c>
      <c r="H865" s="20">
        <f>SUM(F$2:F865)</f>
        <v>0</v>
      </c>
      <c r="I865" s="20">
        <f t="shared" si="39"/>
        <v>0</v>
      </c>
    </row>
    <row r="866" spans="1:9" x14ac:dyDescent="0.25">
      <c r="A866">
        <f t="shared" si="40"/>
        <v>865</v>
      </c>
      <c r="B866" s="24">
        <v>38908</v>
      </c>
      <c r="C866" s="21">
        <v>1.302</v>
      </c>
      <c r="D866" s="21">
        <v>1.2764</v>
      </c>
      <c r="E866">
        <v>0</v>
      </c>
      <c r="F866">
        <f t="shared" si="41"/>
        <v>0</v>
      </c>
      <c r="G866">
        <f>SUM(E$2:E866)</f>
        <v>0</v>
      </c>
      <c r="H866" s="20">
        <f>SUM(F$2:F866)</f>
        <v>0</v>
      </c>
      <c r="I866" s="20">
        <f t="shared" si="39"/>
        <v>0</v>
      </c>
    </row>
    <row r="867" spans="1:9" x14ac:dyDescent="0.25">
      <c r="A867">
        <f t="shared" si="40"/>
        <v>866</v>
      </c>
      <c r="B867" s="24">
        <v>38909</v>
      </c>
      <c r="C867" s="21">
        <v>1.3076000000000001</v>
      </c>
      <c r="D867" s="21">
        <v>1.2819</v>
      </c>
      <c r="E867">
        <v>0</v>
      </c>
      <c r="F867">
        <f t="shared" si="41"/>
        <v>0</v>
      </c>
      <c r="G867">
        <f>SUM(E$2:E867)</f>
        <v>0</v>
      </c>
      <c r="H867" s="20">
        <f>SUM(F$2:F867)</f>
        <v>0</v>
      </c>
      <c r="I867" s="20">
        <f t="shared" si="39"/>
        <v>0</v>
      </c>
    </row>
    <row r="868" spans="1:9" x14ac:dyDescent="0.25">
      <c r="A868">
        <f t="shared" si="40"/>
        <v>867</v>
      </c>
      <c r="B868" s="24">
        <v>38910</v>
      </c>
      <c r="C868" s="21">
        <v>1.3129999999999999</v>
      </c>
      <c r="D868" s="21">
        <v>1.2871999999999999</v>
      </c>
      <c r="E868">
        <v>0</v>
      </c>
      <c r="F868">
        <f t="shared" si="41"/>
        <v>0</v>
      </c>
      <c r="G868">
        <f>SUM(E$2:E868)</f>
        <v>0</v>
      </c>
      <c r="H868" s="20">
        <f>SUM(F$2:F868)</f>
        <v>0</v>
      </c>
      <c r="I868" s="20">
        <f t="shared" si="39"/>
        <v>0</v>
      </c>
    </row>
    <row r="869" spans="1:9" x14ac:dyDescent="0.25">
      <c r="A869">
        <f t="shared" si="40"/>
        <v>868</v>
      </c>
      <c r="B869" s="24">
        <v>38911</v>
      </c>
      <c r="C869" s="21">
        <v>1.2988999999999999</v>
      </c>
      <c r="D869" s="21">
        <v>1.2734000000000001</v>
      </c>
      <c r="E869">
        <v>0</v>
      </c>
      <c r="F869">
        <f t="shared" si="41"/>
        <v>0</v>
      </c>
      <c r="G869">
        <f>SUM(E$2:E869)</f>
        <v>0</v>
      </c>
      <c r="H869" s="20">
        <f>SUM(F$2:F869)</f>
        <v>0</v>
      </c>
      <c r="I869" s="20">
        <f t="shared" si="39"/>
        <v>0</v>
      </c>
    </row>
    <row r="870" spans="1:9" x14ac:dyDescent="0.25">
      <c r="A870">
        <f t="shared" si="40"/>
        <v>869</v>
      </c>
      <c r="B870" s="24">
        <v>38912</v>
      </c>
      <c r="C870" s="21">
        <v>1.2990999999999999</v>
      </c>
      <c r="D870" s="21">
        <v>1.2736000000000001</v>
      </c>
      <c r="E870">
        <v>0</v>
      </c>
      <c r="F870">
        <f t="shared" si="41"/>
        <v>0</v>
      </c>
      <c r="G870">
        <f>SUM(E$2:E870)</f>
        <v>0</v>
      </c>
      <c r="H870" s="20">
        <f>SUM(F$2:F870)</f>
        <v>0</v>
      </c>
      <c r="I870" s="20">
        <f t="shared" si="39"/>
        <v>0</v>
      </c>
    </row>
    <row r="871" spans="1:9" x14ac:dyDescent="0.25">
      <c r="A871">
        <f t="shared" si="40"/>
        <v>870</v>
      </c>
      <c r="B871" s="24">
        <v>38915</v>
      </c>
      <c r="C871" s="21">
        <v>1.2996000000000001</v>
      </c>
      <c r="D871" s="21">
        <v>1.2741</v>
      </c>
      <c r="E871">
        <v>0</v>
      </c>
      <c r="F871">
        <f t="shared" si="41"/>
        <v>0</v>
      </c>
      <c r="G871">
        <f>SUM(E$2:E871)</f>
        <v>0</v>
      </c>
      <c r="H871" s="20">
        <f>SUM(F$2:F871)</f>
        <v>0</v>
      </c>
      <c r="I871" s="20">
        <f t="shared" si="39"/>
        <v>0</v>
      </c>
    </row>
    <row r="872" spans="1:9" x14ac:dyDescent="0.25">
      <c r="A872">
        <f t="shared" si="40"/>
        <v>871</v>
      </c>
      <c r="B872" s="24">
        <v>38916</v>
      </c>
      <c r="C872" s="21">
        <v>1.2979000000000001</v>
      </c>
      <c r="D872" s="21">
        <v>1.2724</v>
      </c>
      <c r="E872">
        <v>0</v>
      </c>
      <c r="F872">
        <f t="shared" si="41"/>
        <v>0</v>
      </c>
      <c r="G872">
        <f>SUM(E$2:E872)</f>
        <v>0</v>
      </c>
      <c r="H872" s="20">
        <f>SUM(F$2:F872)</f>
        <v>0</v>
      </c>
      <c r="I872" s="20">
        <f t="shared" si="39"/>
        <v>0</v>
      </c>
    </row>
    <row r="873" spans="1:9" x14ac:dyDescent="0.25">
      <c r="A873">
        <f t="shared" si="40"/>
        <v>872</v>
      </c>
      <c r="B873" s="24">
        <v>38917</v>
      </c>
      <c r="C873" s="21">
        <v>1.2884</v>
      </c>
      <c r="D873" s="21">
        <v>1.2630999999999999</v>
      </c>
      <c r="E873">
        <v>0</v>
      </c>
      <c r="F873">
        <f t="shared" si="41"/>
        <v>0</v>
      </c>
      <c r="G873">
        <f>SUM(E$2:E873)</f>
        <v>0</v>
      </c>
      <c r="H873" s="20">
        <f>SUM(F$2:F873)</f>
        <v>0</v>
      </c>
      <c r="I873" s="20">
        <f t="shared" si="39"/>
        <v>0</v>
      </c>
    </row>
    <row r="874" spans="1:9" x14ac:dyDescent="0.25">
      <c r="A874">
        <f t="shared" si="40"/>
        <v>873</v>
      </c>
      <c r="B874" s="24">
        <v>38918</v>
      </c>
      <c r="C874" s="21">
        <v>1.2874000000000001</v>
      </c>
      <c r="D874" s="21">
        <v>1.2621</v>
      </c>
      <c r="E874">
        <v>0</v>
      </c>
      <c r="F874">
        <f t="shared" si="41"/>
        <v>0</v>
      </c>
      <c r="G874">
        <f>SUM(E$2:E874)</f>
        <v>0</v>
      </c>
      <c r="H874" s="20">
        <f>SUM(F$2:F874)</f>
        <v>0</v>
      </c>
      <c r="I874" s="20">
        <f t="shared" si="39"/>
        <v>0</v>
      </c>
    </row>
    <row r="875" spans="1:9" x14ac:dyDescent="0.25">
      <c r="A875">
        <f t="shared" si="40"/>
        <v>874</v>
      </c>
      <c r="B875" s="24">
        <v>38919</v>
      </c>
      <c r="C875" s="21">
        <v>1.2888999999999999</v>
      </c>
      <c r="D875" s="21">
        <v>1.2636000000000001</v>
      </c>
      <c r="E875">
        <v>0</v>
      </c>
      <c r="F875">
        <f t="shared" si="41"/>
        <v>0</v>
      </c>
      <c r="G875">
        <f>SUM(E$2:E875)</f>
        <v>0</v>
      </c>
      <c r="H875" s="20">
        <f>SUM(F$2:F875)</f>
        <v>0</v>
      </c>
      <c r="I875" s="20">
        <f t="shared" si="39"/>
        <v>0</v>
      </c>
    </row>
    <row r="876" spans="1:9" x14ac:dyDescent="0.25">
      <c r="A876">
        <f t="shared" si="40"/>
        <v>875</v>
      </c>
      <c r="B876" s="24">
        <v>38922</v>
      </c>
      <c r="C876" s="21">
        <v>1.2886</v>
      </c>
      <c r="D876" s="21">
        <v>1.2633000000000001</v>
      </c>
      <c r="E876">
        <v>0</v>
      </c>
      <c r="F876">
        <f t="shared" si="41"/>
        <v>0</v>
      </c>
      <c r="G876">
        <f>SUM(E$2:E876)</f>
        <v>0</v>
      </c>
      <c r="H876" s="20">
        <f>SUM(F$2:F876)</f>
        <v>0</v>
      </c>
      <c r="I876" s="20">
        <f t="shared" si="39"/>
        <v>0</v>
      </c>
    </row>
    <row r="877" spans="1:9" x14ac:dyDescent="0.25">
      <c r="A877">
        <f t="shared" si="40"/>
        <v>876</v>
      </c>
      <c r="B877" s="24">
        <v>38923</v>
      </c>
      <c r="C877" s="21">
        <v>1.2925</v>
      </c>
      <c r="D877" s="21">
        <v>1.2670999999999999</v>
      </c>
      <c r="E877">
        <v>0</v>
      </c>
      <c r="F877">
        <f t="shared" si="41"/>
        <v>0</v>
      </c>
      <c r="G877">
        <f>SUM(E$2:E877)</f>
        <v>0</v>
      </c>
      <c r="H877" s="20">
        <f>SUM(F$2:F877)</f>
        <v>0</v>
      </c>
      <c r="I877" s="20">
        <f t="shared" si="39"/>
        <v>0</v>
      </c>
    </row>
    <row r="878" spans="1:9" x14ac:dyDescent="0.25">
      <c r="A878">
        <f t="shared" si="40"/>
        <v>877</v>
      </c>
      <c r="B878" s="24">
        <v>38924</v>
      </c>
      <c r="C878" s="21">
        <v>1.2916000000000001</v>
      </c>
      <c r="D878" s="21">
        <v>1.2662</v>
      </c>
      <c r="E878">
        <v>0</v>
      </c>
      <c r="F878">
        <f t="shared" si="41"/>
        <v>0</v>
      </c>
      <c r="G878">
        <f>SUM(E$2:E878)</f>
        <v>0</v>
      </c>
      <c r="H878" s="20">
        <f>SUM(F$2:F878)</f>
        <v>0</v>
      </c>
      <c r="I878" s="20">
        <f t="shared" si="39"/>
        <v>0</v>
      </c>
    </row>
    <row r="879" spans="1:9" x14ac:dyDescent="0.25">
      <c r="A879">
        <f t="shared" si="40"/>
        <v>878</v>
      </c>
      <c r="B879" s="24">
        <v>38925</v>
      </c>
      <c r="C879" s="21">
        <v>1.2891999999999999</v>
      </c>
      <c r="D879" s="21">
        <v>1.2639</v>
      </c>
      <c r="E879">
        <v>0</v>
      </c>
      <c r="F879">
        <f t="shared" si="41"/>
        <v>0</v>
      </c>
      <c r="G879">
        <f>SUM(E$2:E879)</f>
        <v>0</v>
      </c>
      <c r="H879" s="20">
        <f>SUM(F$2:F879)</f>
        <v>0</v>
      </c>
      <c r="I879" s="20">
        <f t="shared" si="39"/>
        <v>0</v>
      </c>
    </row>
    <row r="880" spans="1:9" x14ac:dyDescent="0.25">
      <c r="A880">
        <f t="shared" si="40"/>
        <v>879</v>
      </c>
      <c r="B880" s="24">
        <v>38926</v>
      </c>
      <c r="C880" s="21">
        <v>1.2854000000000001</v>
      </c>
      <c r="D880" s="21">
        <v>1.2601</v>
      </c>
      <c r="E880">
        <v>0</v>
      </c>
      <c r="F880">
        <f t="shared" si="41"/>
        <v>0</v>
      </c>
      <c r="G880">
        <f>SUM(E$2:E880)</f>
        <v>0</v>
      </c>
      <c r="H880" s="20">
        <f>SUM(F$2:F880)</f>
        <v>0</v>
      </c>
      <c r="I880" s="20">
        <f t="shared" si="39"/>
        <v>0</v>
      </c>
    </row>
    <row r="881" spans="1:9" x14ac:dyDescent="0.25">
      <c r="A881">
        <f t="shared" si="40"/>
        <v>880</v>
      </c>
      <c r="B881" s="24">
        <v>38929</v>
      </c>
      <c r="C881" s="21">
        <v>1.2748999999999999</v>
      </c>
      <c r="D881" s="21">
        <v>1.2499</v>
      </c>
      <c r="E881">
        <v>0</v>
      </c>
      <c r="F881">
        <f t="shared" si="41"/>
        <v>0</v>
      </c>
      <c r="G881">
        <f>SUM(E$2:E881)</f>
        <v>0</v>
      </c>
      <c r="H881" s="20">
        <f>SUM(F$2:F881)</f>
        <v>0</v>
      </c>
      <c r="I881" s="20">
        <f t="shared" si="39"/>
        <v>0</v>
      </c>
    </row>
    <row r="882" spans="1:9" x14ac:dyDescent="0.25">
      <c r="A882">
        <f t="shared" si="40"/>
        <v>881</v>
      </c>
      <c r="B882" s="24">
        <v>38930</v>
      </c>
      <c r="C882" s="21">
        <v>1.2732000000000001</v>
      </c>
      <c r="D882" s="21">
        <v>1.2482</v>
      </c>
      <c r="E882">
        <v>0</v>
      </c>
      <c r="F882">
        <f t="shared" si="41"/>
        <v>0</v>
      </c>
      <c r="G882">
        <f>SUM(E$2:E882)</f>
        <v>0</v>
      </c>
      <c r="H882" s="20">
        <f>SUM(F$2:F882)</f>
        <v>0</v>
      </c>
      <c r="I882" s="20">
        <f t="shared" si="39"/>
        <v>0</v>
      </c>
    </row>
    <row r="883" spans="1:9" x14ac:dyDescent="0.25">
      <c r="A883">
        <f t="shared" si="40"/>
        <v>882</v>
      </c>
      <c r="B883" s="24">
        <v>38931</v>
      </c>
      <c r="C883" s="21">
        <v>1.2703</v>
      </c>
      <c r="D883" s="21">
        <v>1.2453000000000001</v>
      </c>
      <c r="E883">
        <v>0</v>
      </c>
      <c r="F883">
        <f t="shared" si="41"/>
        <v>0</v>
      </c>
      <c r="G883">
        <f>SUM(E$2:E883)</f>
        <v>0</v>
      </c>
      <c r="H883" s="20">
        <f>SUM(F$2:F883)</f>
        <v>0</v>
      </c>
      <c r="I883" s="20">
        <f t="shared" si="39"/>
        <v>0</v>
      </c>
    </row>
    <row r="884" spans="1:9" x14ac:dyDescent="0.25">
      <c r="A884">
        <f t="shared" si="40"/>
        <v>883</v>
      </c>
      <c r="B884" s="24">
        <v>38932</v>
      </c>
      <c r="C884" s="21">
        <v>1.2695000000000001</v>
      </c>
      <c r="D884" s="21">
        <v>1.2445999999999999</v>
      </c>
      <c r="E884">
        <v>0</v>
      </c>
      <c r="F884">
        <f t="shared" si="41"/>
        <v>0</v>
      </c>
      <c r="G884">
        <f>SUM(E$2:E884)</f>
        <v>0</v>
      </c>
      <c r="H884" s="20">
        <f>SUM(F$2:F884)</f>
        <v>0</v>
      </c>
      <c r="I884" s="20">
        <f t="shared" si="39"/>
        <v>0</v>
      </c>
    </row>
    <row r="885" spans="1:9" x14ac:dyDescent="0.25">
      <c r="A885">
        <f t="shared" si="40"/>
        <v>884</v>
      </c>
      <c r="B885" s="24">
        <v>38933</v>
      </c>
      <c r="C885" s="21">
        <v>1.2663</v>
      </c>
      <c r="D885" s="21">
        <v>1.2414000000000001</v>
      </c>
      <c r="E885">
        <v>0</v>
      </c>
      <c r="F885">
        <f t="shared" si="41"/>
        <v>0</v>
      </c>
      <c r="G885">
        <f>SUM(E$2:E885)</f>
        <v>0</v>
      </c>
      <c r="H885" s="20">
        <f>SUM(F$2:F885)</f>
        <v>0</v>
      </c>
      <c r="I885" s="20">
        <f t="shared" si="39"/>
        <v>0</v>
      </c>
    </row>
    <row r="886" spans="1:9" x14ac:dyDescent="0.25">
      <c r="A886">
        <f t="shared" si="40"/>
        <v>885</v>
      </c>
      <c r="B886" s="24">
        <v>38936</v>
      </c>
      <c r="C886" s="21">
        <v>1.2624</v>
      </c>
      <c r="D886" s="21">
        <v>1.2376</v>
      </c>
      <c r="E886">
        <v>0</v>
      </c>
      <c r="F886">
        <f t="shared" si="41"/>
        <v>0</v>
      </c>
      <c r="G886">
        <f>SUM(E$2:E886)</f>
        <v>0</v>
      </c>
      <c r="H886" s="20">
        <f>SUM(F$2:F886)</f>
        <v>0</v>
      </c>
      <c r="I886" s="20">
        <f t="shared" si="39"/>
        <v>0</v>
      </c>
    </row>
    <row r="887" spans="1:9" x14ac:dyDescent="0.25">
      <c r="A887">
        <f t="shared" si="40"/>
        <v>886</v>
      </c>
      <c r="B887" s="24">
        <v>38937</v>
      </c>
      <c r="C887" s="21">
        <v>1.2698</v>
      </c>
      <c r="D887" s="21">
        <v>1.2448999999999999</v>
      </c>
      <c r="E887">
        <v>0</v>
      </c>
      <c r="F887">
        <f t="shared" si="41"/>
        <v>0</v>
      </c>
      <c r="G887">
        <f>SUM(E$2:E887)</f>
        <v>0</v>
      </c>
      <c r="H887" s="20">
        <f>SUM(F$2:F887)</f>
        <v>0</v>
      </c>
      <c r="I887" s="20">
        <f t="shared" si="39"/>
        <v>0</v>
      </c>
    </row>
    <row r="888" spans="1:9" x14ac:dyDescent="0.25">
      <c r="A888">
        <f t="shared" si="40"/>
        <v>887</v>
      </c>
      <c r="B888" s="24">
        <v>38938</v>
      </c>
      <c r="C888" s="21">
        <v>1.2686999999999999</v>
      </c>
      <c r="D888" s="21">
        <v>1.2438</v>
      </c>
      <c r="E888">
        <v>0</v>
      </c>
      <c r="F888">
        <f t="shared" si="41"/>
        <v>0</v>
      </c>
      <c r="G888">
        <f>SUM(E$2:E888)</f>
        <v>0</v>
      </c>
      <c r="H888" s="20">
        <f>SUM(F$2:F888)</f>
        <v>0</v>
      </c>
      <c r="I888" s="20">
        <f t="shared" si="39"/>
        <v>0</v>
      </c>
    </row>
    <row r="889" spans="1:9" x14ac:dyDescent="0.25">
      <c r="A889">
        <f t="shared" si="40"/>
        <v>888</v>
      </c>
      <c r="B889" s="24">
        <v>38939</v>
      </c>
      <c r="C889" s="21">
        <v>1.2739</v>
      </c>
      <c r="D889" s="21">
        <v>1.2488999999999999</v>
      </c>
      <c r="E889">
        <v>0</v>
      </c>
      <c r="F889">
        <f t="shared" si="41"/>
        <v>0</v>
      </c>
      <c r="G889">
        <f>SUM(E$2:E889)</f>
        <v>0</v>
      </c>
      <c r="H889" s="20">
        <f>SUM(F$2:F889)</f>
        <v>0</v>
      </c>
      <c r="I889" s="20">
        <f t="shared" si="39"/>
        <v>0</v>
      </c>
    </row>
    <row r="890" spans="1:9" x14ac:dyDescent="0.25">
      <c r="A890">
        <f t="shared" si="40"/>
        <v>889</v>
      </c>
      <c r="B890" s="24">
        <v>38940</v>
      </c>
      <c r="C890" s="21">
        <v>1.2757000000000001</v>
      </c>
      <c r="D890" s="21">
        <v>1.2505999999999999</v>
      </c>
      <c r="E890">
        <v>0</v>
      </c>
      <c r="F890">
        <f t="shared" si="41"/>
        <v>0</v>
      </c>
      <c r="G890">
        <f>SUM(E$2:E890)</f>
        <v>0</v>
      </c>
      <c r="H890" s="20">
        <f>SUM(F$2:F890)</f>
        <v>0</v>
      </c>
      <c r="I890" s="20">
        <f t="shared" si="39"/>
        <v>0</v>
      </c>
    </row>
    <row r="891" spans="1:9" x14ac:dyDescent="0.25">
      <c r="A891">
        <f t="shared" si="40"/>
        <v>890</v>
      </c>
      <c r="B891" s="24">
        <v>38943</v>
      </c>
      <c r="C891" s="21">
        <v>1.2735000000000001</v>
      </c>
      <c r="D891" s="21">
        <v>1.2484999999999999</v>
      </c>
      <c r="E891">
        <v>0</v>
      </c>
      <c r="F891">
        <f t="shared" si="41"/>
        <v>0</v>
      </c>
      <c r="G891">
        <f>SUM(E$2:E891)</f>
        <v>0</v>
      </c>
      <c r="H891" s="20">
        <f>SUM(F$2:F891)</f>
        <v>0</v>
      </c>
      <c r="I891" s="20">
        <f t="shared" si="39"/>
        <v>0</v>
      </c>
    </row>
    <row r="892" spans="1:9" x14ac:dyDescent="0.25">
      <c r="A892">
        <f t="shared" si="40"/>
        <v>891</v>
      </c>
      <c r="B892" s="24">
        <v>38944</v>
      </c>
      <c r="C892" s="21">
        <v>1.2758</v>
      </c>
      <c r="D892" s="21">
        <v>1.2506999999999999</v>
      </c>
      <c r="E892">
        <v>0</v>
      </c>
      <c r="F892">
        <f t="shared" si="41"/>
        <v>0</v>
      </c>
      <c r="G892">
        <f>SUM(E$2:E892)</f>
        <v>0</v>
      </c>
      <c r="H892" s="20">
        <f>SUM(F$2:F892)</f>
        <v>0</v>
      </c>
      <c r="I892" s="20">
        <f t="shared" si="39"/>
        <v>0</v>
      </c>
    </row>
    <row r="893" spans="1:9" x14ac:dyDescent="0.25">
      <c r="A893">
        <f t="shared" si="40"/>
        <v>892</v>
      </c>
      <c r="B893" s="24">
        <v>38945</v>
      </c>
      <c r="C893" s="21">
        <v>1.2799</v>
      </c>
      <c r="D893" s="21">
        <v>1.2547999999999999</v>
      </c>
      <c r="E893">
        <v>0</v>
      </c>
      <c r="F893">
        <f t="shared" si="41"/>
        <v>0</v>
      </c>
      <c r="G893">
        <f>SUM(E$2:E893)</f>
        <v>0</v>
      </c>
      <c r="H893" s="20">
        <f>SUM(F$2:F893)</f>
        <v>0</v>
      </c>
      <c r="I893" s="20">
        <f t="shared" si="39"/>
        <v>0</v>
      </c>
    </row>
    <row r="894" spans="1:9" x14ac:dyDescent="0.25">
      <c r="A894">
        <f t="shared" si="40"/>
        <v>893</v>
      </c>
      <c r="B894" s="24">
        <v>38946</v>
      </c>
      <c r="C894" s="21">
        <v>1.2797000000000001</v>
      </c>
      <c r="D894" s="21">
        <v>1.2545999999999999</v>
      </c>
      <c r="E894">
        <v>0</v>
      </c>
      <c r="F894">
        <f t="shared" si="41"/>
        <v>0</v>
      </c>
      <c r="G894">
        <f>SUM(E$2:E894)</f>
        <v>0</v>
      </c>
      <c r="H894" s="20">
        <f>SUM(F$2:F894)</f>
        <v>0</v>
      </c>
      <c r="I894" s="20">
        <f t="shared" si="39"/>
        <v>0</v>
      </c>
    </row>
    <row r="895" spans="1:9" x14ac:dyDescent="0.25">
      <c r="A895">
        <f t="shared" si="40"/>
        <v>894</v>
      </c>
      <c r="B895" s="24">
        <v>38947</v>
      </c>
      <c r="C895" s="21">
        <v>1.2806999999999999</v>
      </c>
      <c r="D895" s="21">
        <v>1.2555000000000001</v>
      </c>
      <c r="E895">
        <v>0</v>
      </c>
      <c r="F895">
        <f t="shared" si="41"/>
        <v>0</v>
      </c>
      <c r="G895">
        <f>SUM(E$2:E895)</f>
        <v>0</v>
      </c>
      <c r="H895" s="20">
        <f>SUM(F$2:F895)</f>
        <v>0</v>
      </c>
      <c r="I895" s="20">
        <f t="shared" si="39"/>
        <v>0</v>
      </c>
    </row>
    <row r="896" spans="1:9" x14ac:dyDescent="0.25">
      <c r="A896">
        <f t="shared" si="40"/>
        <v>895</v>
      </c>
      <c r="B896" s="24">
        <v>38950</v>
      </c>
      <c r="C896" s="21">
        <v>1.2809999999999999</v>
      </c>
      <c r="D896" s="21">
        <v>1.2558</v>
      </c>
      <c r="E896">
        <v>0</v>
      </c>
      <c r="F896">
        <f t="shared" si="41"/>
        <v>0</v>
      </c>
      <c r="G896">
        <f>SUM(E$2:E896)</f>
        <v>0</v>
      </c>
      <c r="H896" s="20">
        <f>SUM(F$2:F896)</f>
        <v>0</v>
      </c>
      <c r="I896" s="20">
        <f t="shared" si="39"/>
        <v>0</v>
      </c>
    </row>
    <row r="897" spans="1:9" x14ac:dyDescent="0.25">
      <c r="A897">
        <f t="shared" si="40"/>
        <v>896</v>
      </c>
      <c r="B897" s="24">
        <v>38951</v>
      </c>
      <c r="C897" s="21">
        <v>1.2847999999999999</v>
      </c>
      <c r="D897" s="21">
        <v>1.2596000000000001</v>
      </c>
      <c r="E897">
        <v>0</v>
      </c>
      <c r="F897">
        <f t="shared" si="41"/>
        <v>0</v>
      </c>
      <c r="G897">
        <f>SUM(E$2:E897)</f>
        <v>0</v>
      </c>
      <c r="H897" s="20">
        <f>SUM(F$2:F897)</f>
        <v>0</v>
      </c>
      <c r="I897" s="20">
        <f t="shared" si="39"/>
        <v>0</v>
      </c>
    </row>
    <row r="898" spans="1:9" x14ac:dyDescent="0.25">
      <c r="A898">
        <f t="shared" si="40"/>
        <v>897</v>
      </c>
      <c r="B898" s="24">
        <v>38952</v>
      </c>
      <c r="C898" s="21">
        <v>1.2851999999999999</v>
      </c>
      <c r="D898" s="21">
        <v>1.26</v>
      </c>
      <c r="E898">
        <v>0</v>
      </c>
      <c r="F898">
        <f t="shared" si="41"/>
        <v>0</v>
      </c>
      <c r="G898">
        <f>SUM(E$2:E898)</f>
        <v>0</v>
      </c>
      <c r="H898" s="20">
        <f>SUM(F$2:F898)</f>
        <v>0</v>
      </c>
      <c r="I898" s="20">
        <f t="shared" ref="I898:I961" si="42">H898*D898</f>
        <v>0</v>
      </c>
    </row>
    <row r="899" spans="1:9" x14ac:dyDescent="0.25">
      <c r="A899">
        <f t="shared" ref="A899:A962" si="43">ROW()-1</f>
        <v>898</v>
      </c>
      <c r="B899" s="24">
        <v>38953</v>
      </c>
      <c r="C899" s="21">
        <v>1.286</v>
      </c>
      <c r="D899" s="21">
        <v>1.2606999999999999</v>
      </c>
      <c r="E899">
        <v>0</v>
      </c>
      <c r="F899">
        <f t="shared" ref="F899:F962" si="44">E899/C899</f>
        <v>0</v>
      </c>
      <c r="G899">
        <f>SUM(E$2:E899)</f>
        <v>0</v>
      </c>
      <c r="H899" s="20">
        <f>SUM(F$2:F899)</f>
        <v>0</v>
      </c>
      <c r="I899" s="20">
        <f t="shared" si="42"/>
        <v>0</v>
      </c>
    </row>
    <row r="900" spans="1:9" x14ac:dyDescent="0.25">
      <c r="A900">
        <f t="shared" si="43"/>
        <v>899</v>
      </c>
      <c r="B900" s="24">
        <v>38954</v>
      </c>
      <c r="C900" s="21">
        <v>1.2885</v>
      </c>
      <c r="D900" s="21">
        <v>1.2632000000000001</v>
      </c>
      <c r="E900">
        <v>0</v>
      </c>
      <c r="F900">
        <f t="shared" si="44"/>
        <v>0</v>
      </c>
      <c r="G900">
        <f>SUM(E$2:E900)</f>
        <v>0</v>
      </c>
      <c r="H900" s="20">
        <f>SUM(F$2:F900)</f>
        <v>0</v>
      </c>
      <c r="I900" s="20">
        <f t="shared" si="42"/>
        <v>0</v>
      </c>
    </row>
    <row r="901" spans="1:9" x14ac:dyDescent="0.25">
      <c r="A901">
        <f t="shared" si="43"/>
        <v>900</v>
      </c>
      <c r="B901" s="24">
        <v>38957</v>
      </c>
      <c r="C901" s="21">
        <v>1.2941</v>
      </c>
      <c r="D901" s="21">
        <v>1.2686999999999999</v>
      </c>
      <c r="E901">
        <v>0</v>
      </c>
      <c r="F901">
        <f t="shared" si="44"/>
        <v>0</v>
      </c>
      <c r="G901">
        <f>SUM(E$2:E901)</f>
        <v>0</v>
      </c>
      <c r="H901" s="20">
        <f>SUM(F$2:F901)</f>
        <v>0</v>
      </c>
      <c r="I901" s="20">
        <f t="shared" si="42"/>
        <v>0</v>
      </c>
    </row>
    <row r="902" spans="1:9" x14ac:dyDescent="0.25">
      <c r="A902">
        <f t="shared" si="43"/>
        <v>901</v>
      </c>
      <c r="B902" s="24">
        <v>38958</v>
      </c>
      <c r="C902" s="21">
        <v>1.2937000000000001</v>
      </c>
      <c r="D902" s="21">
        <v>1.2683</v>
      </c>
      <c r="E902">
        <v>0</v>
      </c>
      <c r="F902">
        <f t="shared" si="44"/>
        <v>0</v>
      </c>
      <c r="G902">
        <f>SUM(E$2:E902)</f>
        <v>0</v>
      </c>
      <c r="H902" s="20">
        <f>SUM(F$2:F902)</f>
        <v>0</v>
      </c>
      <c r="I902" s="20">
        <f t="shared" si="42"/>
        <v>0</v>
      </c>
    </row>
    <row r="903" spans="1:9" x14ac:dyDescent="0.25">
      <c r="A903">
        <f t="shared" si="43"/>
        <v>902</v>
      </c>
      <c r="B903" s="24">
        <v>38959</v>
      </c>
      <c r="C903" s="21">
        <v>1.2937000000000001</v>
      </c>
      <c r="D903" s="21">
        <v>1.2683</v>
      </c>
      <c r="E903">
        <v>0</v>
      </c>
      <c r="F903">
        <f t="shared" si="44"/>
        <v>0</v>
      </c>
      <c r="G903">
        <f>SUM(E$2:E903)</f>
        <v>0</v>
      </c>
      <c r="H903" s="20">
        <f>SUM(F$2:F903)</f>
        <v>0</v>
      </c>
      <c r="I903" s="20">
        <f t="shared" si="42"/>
        <v>0</v>
      </c>
    </row>
    <row r="904" spans="1:9" x14ac:dyDescent="0.25">
      <c r="A904">
        <f t="shared" si="43"/>
        <v>903</v>
      </c>
      <c r="B904" s="24">
        <v>38960</v>
      </c>
      <c r="C904" s="21">
        <v>1.2945</v>
      </c>
      <c r="D904" s="21">
        <v>1.2690999999999999</v>
      </c>
      <c r="E904">
        <v>0</v>
      </c>
      <c r="F904">
        <f t="shared" si="44"/>
        <v>0</v>
      </c>
      <c r="G904">
        <f>SUM(E$2:E904)</f>
        <v>0</v>
      </c>
      <c r="H904" s="20">
        <f>SUM(F$2:F904)</f>
        <v>0</v>
      </c>
      <c r="I904" s="20">
        <f t="shared" si="42"/>
        <v>0</v>
      </c>
    </row>
    <row r="905" spans="1:9" x14ac:dyDescent="0.25">
      <c r="A905">
        <f t="shared" si="43"/>
        <v>904</v>
      </c>
      <c r="B905" s="24">
        <v>38961</v>
      </c>
      <c r="C905" s="21">
        <v>1.2925</v>
      </c>
      <c r="D905" s="21">
        <v>1.2670999999999999</v>
      </c>
      <c r="E905">
        <v>0</v>
      </c>
      <c r="F905">
        <f t="shared" si="44"/>
        <v>0</v>
      </c>
      <c r="G905">
        <f>SUM(E$2:E905)</f>
        <v>0</v>
      </c>
      <c r="H905" s="20">
        <f>SUM(F$2:F905)</f>
        <v>0</v>
      </c>
      <c r="I905" s="20">
        <f t="shared" si="42"/>
        <v>0</v>
      </c>
    </row>
    <row r="906" spans="1:9" x14ac:dyDescent="0.25">
      <c r="A906">
        <f t="shared" si="43"/>
        <v>905</v>
      </c>
      <c r="B906" s="24">
        <v>38964</v>
      </c>
      <c r="C906" s="21">
        <v>1.2935000000000001</v>
      </c>
      <c r="D906" s="21">
        <v>1.2681</v>
      </c>
      <c r="E906">
        <v>0</v>
      </c>
      <c r="F906">
        <f t="shared" si="44"/>
        <v>0</v>
      </c>
      <c r="G906">
        <f>SUM(E$2:E906)</f>
        <v>0</v>
      </c>
      <c r="H906" s="20">
        <f>SUM(F$2:F906)</f>
        <v>0</v>
      </c>
      <c r="I906" s="20">
        <f t="shared" si="42"/>
        <v>0</v>
      </c>
    </row>
    <row r="907" spans="1:9" x14ac:dyDescent="0.25">
      <c r="A907">
        <f t="shared" si="43"/>
        <v>906</v>
      </c>
      <c r="B907" s="24">
        <v>38965</v>
      </c>
      <c r="C907" s="21">
        <v>1.2946</v>
      </c>
      <c r="D907" s="21">
        <v>1.2692000000000001</v>
      </c>
      <c r="E907">
        <v>0</v>
      </c>
      <c r="F907">
        <f t="shared" si="44"/>
        <v>0</v>
      </c>
      <c r="G907">
        <f>SUM(E$2:E907)</f>
        <v>0</v>
      </c>
      <c r="H907" s="20">
        <f>SUM(F$2:F907)</f>
        <v>0</v>
      </c>
      <c r="I907" s="20">
        <f t="shared" si="42"/>
        <v>0</v>
      </c>
    </row>
    <row r="908" spans="1:9" x14ac:dyDescent="0.25">
      <c r="A908">
        <f t="shared" si="43"/>
        <v>907</v>
      </c>
      <c r="B908" s="24">
        <v>38966</v>
      </c>
      <c r="C908" s="21">
        <v>1.2952999999999999</v>
      </c>
      <c r="D908" s="21">
        <v>1.2699</v>
      </c>
      <c r="E908">
        <v>0</v>
      </c>
      <c r="F908">
        <f t="shared" si="44"/>
        <v>0</v>
      </c>
      <c r="G908">
        <f>SUM(E$2:E908)</f>
        <v>0</v>
      </c>
      <c r="H908" s="20">
        <f>SUM(F$2:F908)</f>
        <v>0</v>
      </c>
      <c r="I908" s="20">
        <f t="shared" si="42"/>
        <v>0</v>
      </c>
    </row>
    <row r="909" spans="1:9" x14ac:dyDescent="0.25">
      <c r="A909">
        <f t="shared" si="43"/>
        <v>908</v>
      </c>
      <c r="B909" s="24">
        <v>38967</v>
      </c>
      <c r="C909" s="21">
        <v>1.2935000000000001</v>
      </c>
      <c r="D909" s="21">
        <v>1.2681</v>
      </c>
      <c r="E909">
        <v>0</v>
      </c>
      <c r="F909">
        <f t="shared" si="44"/>
        <v>0</v>
      </c>
      <c r="G909">
        <f>SUM(E$2:E909)</f>
        <v>0</v>
      </c>
      <c r="H909" s="20">
        <f>SUM(F$2:F909)</f>
        <v>0</v>
      </c>
      <c r="I909" s="20">
        <f t="shared" si="42"/>
        <v>0</v>
      </c>
    </row>
    <row r="910" spans="1:9" x14ac:dyDescent="0.25">
      <c r="A910">
        <f t="shared" si="43"/>
        <v>909</v>
      </c>
      <c r="B910" s="24">
        <v>38968</v>
      </c>
      <c r="C910" s="21">
        <v>1.2952999999999999</v>
      </c>
      <c r="D910" s="21">
        <v>1.2699</v>
      </c>
      <c r="E910">
        <v>0</v>
      </c>
      <c r="F910">
        <f t="shared" si="44"/>
        <v>0</v>
      </c>
      <c r="G910">
        <f>SUM(E$2:E910)</f>
        <v>0</v>
      </c>
      <c r="H910" s="20">
        <f>SUM(F$2:F910)</f>
        <v>0</v>
      </c>
      <c r="I910" s="20">
        <f t="shared" si="42"/>
        <v>0</v>
      </c>
    </row>
    <row r="911" spans="1:9" x14ac:dyDescent="0.25">
      <c r="A911">
        <f t="shared" si="43"/>
        <v>910</v>
      </c>
      <c r="B911" s="24">
        <v>38971</v>
      </c>
      <c r="C911" s="21">
        <v>1.2966</v>
      </c>
      <c r="D911" s="21">
        <v>1.2710999999999999</v>
      </c>
      <c r="E911">
        <v>0</v>
      </c>
      <c r="F911">
        <f t="shared" si="44"/>
        <v>0</v>
      </c>
      <c r="G911">
        <f>SUM(E$2:E911)</f>
        <v>0</v>
      </c>
      <c r="H911" s="20">
        <f>SUM(F$2:F911)</f>
        <v>0</v>
      </c>
      <c r="I911" s="20">
        <f t="shared" si="42"/>
        <v>0</v>
      </c>
    </row>
    <row r="912" spans="1:9" x14ac:dyDescent="0.25">
      <c r="A912">
        <f t="shared" si="43"/>
        <v>911</v>
      </c>
      <c r="B912" s="24">
        <v>38972</v>
      </c>
      <c r="C912" s="21">
        <v>1.2992999999999999</v>
      </c>
      <c r="D912" s="21">
        <v>1.2738</v>
      </c>
      <c r="E912">
        <v>0</v>
      </c>
      <c r="F912">
        <f t="shared" si="44"/>
        <v>0</v>
      </c>
      <c r="G912">
        <f>SUM(E$2:E912)</f>
        <v>0</v>
      </c>
      <c r="H912" s="20">
        <f>SUM(F$2:F912)</f>
        <v>0</v>
      </c>
      <c r="I912" s="20">
        <f t="shared" si="42"/>
        <v>0</v>
      </c>
    </row>
    <row r="913" spans="1:9" x14ac:dyDescent="0.25">
      <c r="A913">
        <f t="shared" si="43"/>
        <v>912</v>
      </c>
      <c r="B913" s="24">
        <v>38973</v>
      </c>
      <c r="C913" s="21">
        <v>1.3001</v>
      </c>
      <c r="D913" s="21">
        <v>1.2746</v>
      </c>
      <c r="E913">
        <v>0</v>
      </c>
      <c r="F913">
        <f t="shared" si="44"/>
        <v>0</v>
      </c>
      <c r="G913">
        <f>SUM(E$2:E913)</f>
        <v>0</v>
      </c>
      <c r="H913" s="20">
        <f>SUM(F$2:F913)</f>
        <v>0</v>
      </c>
      <c r="I913" s="20">
        <f t="shared" si="42"/>
        <v>0</v>
      </c>
    </row>
    <row r="914" spans="1:9" x14ac:dyDescent="0.25">
      <c r="A914">
        <f t="shared" si="43"/>
        <v>913</v>
      </c>
      <c r="B914" s="24">
        <v>38974</v>
      </c>
      <c r="C914" s="21">
        <v>1.3001</v>
      </c>
      <c r="D914" s="21">
        <v>1.2746</v>
      </c>
      <c r="E914">
        <v>0</v>
      </c>
      <c r="F914">
        <f t="shared" si="44"/>
        <v>0</v>
      </c>
      <c r="G914">
        <f>SUM(E$2:E914)</f>
        <v>0</v>
      </c>
      <c r="H914" s="20">
        <f>SUM(F$2:F914)</f>
        <v>0</v>
      </c>
      <c r="I914" s="20">
        <f t="shared" si="42"/>
        <v>0</v>
      </c>
    </row>
    <row r="915" spans="1:9" x14ac:dyDescent="0.25">
      <c r="A915">
        <f t="shared" si="43"/>
        <v>914</v>
      </c>
      <c r="B915" s="24">
        <v>38975</v>
      </c>
      <c r="C915" s="21">
        <v>1.3038000000000001</v>
      </c>
      <c r="D915" s="21">
        <v>1.2782</v>
      </c>
      <c r="E915">
        <v>0</v>
      </c>
      <c r="F915">
        <f t="shared" si="44"/>
        <v>0</v>
      </c>
      <c r="G915">
        <f>SUM(E$2:E915)</f>
        <v>0</v>
      </c>
      <c r="H915" s="20">
        <f>SUM(F$2:F915)</f>
        <v>0</v>
      </c>
      <c r="I915" s="20">
        <f t="shared" si="42"/>
        <v>0</v>
      </c>
    </row>
    <row r="916" spans="1:9" x14ac:dyDescent="0.25">
      <c r="A916">
        <f t="shared" si="43"/>
        <v>915</v>
      </c>
      <c r="B916" s="24">
        <v>38978</v>
      </c>
      <c r="C916" s="21">
        <v>1.3073999999999999</v>
      </c>
      <c r="D916" s="21">
        <v>1.2817000000000001</v>
      </c>
      <c r="E916">
        <v>0</v>
      </c>
      <c r="F916">
        <f t="shared" si="44"/>
        <v>0</v>
      </c>
      <c r="G916">
        <f>SUM(E$2:E916)</f>
        <v>0</v>
      </c>
      <c r="H916" s="20">
        <f>SUM(F$2:F916)</f>
        <v>0</v>
      </c>
      <c r="I916" s="20">
        <f t="shared" si="42"/>
        <v>0</v>
      </c>
    </row>
    <row r="917" spans="1:9" x14ac:dyDescent="0.25">
      <c r="A917">
        <f t="shared" si="43"/>
        <v>916</v>
      </c>
      <c r="B917" s="24">
        <v>38979</v>
      </c>
      <c r="C917" s="21">
        <v>1.3077000000000001</v>
      </c>
      <c r="D917" s="21">
        <v>1.282</v>
      </c>
      <c r="E917">
        <v>0</v>
      </c>
      <c r="F917">
        <f t="shared" si="44"/>
        <v>0</v>
      </c>
      <c r="G917">
        <f>SUM(E$2:E917)</f>
        <v>0</v>
      </c>
      <c r="H917" s="20">
        <f>SUM(F$2:F917)</f>
        <v>0</v>
      </c>
      <c r="I917" s="20">
        <f t="shared" si="42"/>
        <v>0</v>
      </c>
    </row>
    <row r="918" spans="1:9" x14ac:dyDescent="0.25">
      <c r="A918">
        <f t="shared" si="43"/>
        <v>917</v>
      </c>
      <c r="B918" s="24">
        <v>38980</v>
      </c>
      <c r="C918" s="21">
        <v>1.3064</v>
      </c>
      <c r="D918" s="21">
        <v>1.2806999999999999</v>
      </c>
      <c r="E918">
        <v>0</v>
      </c>
      <c r="F918">
        <f t="shared" si="44"/>
        <v>0</v>
      </c>
      <c r="G918">
        <f>SUM(E$2:E918)</f>
        <v>0</v>
      </c>
      <c r="H918" s="20">
        <f>SUM(F$2:F918)</f>
        <v>0</v>
      </c>
      <c r="I918" s="20">
        <f t="shared" si="42"/>
        <v>0</v>
      </c>
    </row>
    <row r="919" spans="1:9" x14ac:dyDescent="0.25">
      <c r="A919">
        <f t="shared" si="43"/>
        <v>918</v>
      </c>
      <c r="B919" s="24">
        <v>38981</v>
      </c>
      <c r="C919" s="21">
        <v>1.3061</v>
      </c>
      <c r="D919" s="21">
        <v>1.2804</v>
      </c>
      <c r="E919">
        <v>0</v>
      </c>
      <c r="F919">
        <f t="shared" si="44"/>
        <v>0</v>
      </c>
      <c r="G919">
        <f>SUM(E$2:E919)</f>
        <v>0</v>
      </c>
      <c r="H919" s="20">
        <f>SUM(F$2:F919)</f>
        <v>0</v>
      </c>
      <c r="I919" s="20">
        <f t="shared" si="42"/>
        <v>0</v>
      </c>
    </row>
    <row r="920" spans="1:9" x14ac:dyDescent="0.25">
      <c r="A920">
        <f t="shared" si="43"/>
        <v>919</v>
      </c>
      <c r="B920" s="24">
        <v>38982</v>
      </c>
      <c r="C920" s="21">
        <v>1.3062</v>
      </c>
      <c r="D920" s="21">
        <v>1.2805</v>
      </c>
      <c r="E920">
        <v>0</v>
      </c>
      <c r="F920">
        <f t="shared" si="44"/>
        <v>0</v>
      </c>
      <c r="G920">
        <f>SUM(E$2:E920)</f>
        <v>0</v>
      </c>
      <c r="H920" s="20">
        <f>SUM(F$2:F920)</f>
        <v>0</v>
      </c>
      <c r="I920" s="20">
        <f t="shared" si="42"/>
        <v>0</v>
      </c>
    </row>
    <row r="921" spans="1:9" x14ac:dyDescent="0.25">
      <c r="A921">
        <f t="shared" si="43"/>
        <v>920</v>
      </c>
      <c r="B921" s="24">
        <v>38985</v>
      </c>
      <c r="C921" s="21">
        <v>1.306</v>
      </c>
      <c r="D921" s="21">
        <v>1.2803</v>
      </c>
      <c r="E921">
        <v>0</v>
      </c>
      <c r="F921">
        <f t="shared" si="44"/>
        <v>0</v>
      </c>
      <c r="G921">
        <f>SUM(E$2:E921)</f>
        <v>0</v>
      </c>
      <c r="H921" s="20">
        <f>SUM(F$2:F921)</f>
        <v>0</v>
      </c>
      <c r="I921" s="20">
        <f t="shared" si="42"/>
        <v>0</v>
      </c>
    </row>
    <row r="922" spans="1:9" x14ac:dyDescent="0.25">
      <c r="A922">
        <f t="shared" si="43"/>
        <v>921</v>
      </c>
      <c r="B922" s="24">
        <v>38986</v>
      </c>
      <c r="C922" s="21">
        <v>1.3044</v>
      </c>
      <c r="D922" s="21">
        <v>1.2787999999999999</v>
      </c>
      <c r="E922">
        <v>0</v>
      </c>
      <c r="F922">
        <f t="shared" si="44"/>
        <v>0</v>
      </c>
      <c r="G922">
        <f>SUM(E$2:E922)</f>
        <v>0</v>
      </c>
      <c r="H922" s="20">
        <f>SUM(F$2:F922)</f>
        <v>0</v>
      </c>
      <c r="I922" s="20">
        <f t="shared" si="42"/>
        <v>0</v>
      </c>
    </row>
    <row r="923" spans="1:9" x14ac:dyDescent="0.25">
      <c r="A923">
        <f t="shared" si="43"/>
        <v>922</v>
      </c>
      <c r="B923" s="24">
        <v>38987</v>
      </c>
      <c r="C923" s="21">
        <v>1.3067</v>
      </c>
      <c r="D923" s="21">
        <v>1.2809999999999999</v>
      </c>
      <c r="E923">
        <v>0</v>
      </c>
      <c r="F923">
        <f t="shared" si="44"/>
        <v>0</v>
      </c>
      <c r="G923">
        <f>SUM(E$2:E923)</f>
        <v>0</v>
      </c>
      <c r="H923" s="20">
        <f>SUM(F$2:F923)</f>
        <v>0</v>
      </c>
      <c r="I923" s="20">
        <f t="shared" si="42"/>
        <v>0</v>
      </c>
    </row>
    <row r="924" spans="1:9" x14ac:dyDescent="0.25">
      <c r="A924">
        <f t="shared" si="43"/>
        <v>923</v>
      </c>
      <c r="B924" s="24">
        <v>38988</v>
      </c>
      <c r="C924" s="21">
        <v>1.3104</v>
      </c>
      <c r="D924" s="21">
        <v>1.2847</v>
      </c>
      <c r="E924">
        <v>0</v>
      </c>
      <c r="F924">
        <f t="shared" si="44"/>
        <v>0</v>
      </c>
      <c r="G924">
        <f>SUM(E$2:E924)</f>
        <v>0</v>
      </c>
      <c r="H924" s="20">
        <f>SUM(F$2:F924)</f>
        <v>0</v>
      </c>
      <c r="I924" s="20">
        <f t="shared" si="42"/>
        <v>0</v>
      </c>
    </row>
    <row r="925" spans="1:9" x14ac:dyDescent="0.25">
      <c r="A925">
        <f t="shared" si="43"/>
        <v>924</v>
      </c>
      <c r="B925" s="24">
        <v>38989</v>
      </c>
      <c r="C925" s="21">
        <v>1.3162</v>
      </c>
      <c r="D925" s="21">
        <v>1.2903</v>
      </c>
      <c r="E925">
        <v>0</v>
      </c>
      <c r="F925">
        <f t="shared" si="44"/>
        <v>0</v>
      </c>
      <c r="G925">
        <f>SUM(E$2:E925)</f>
        <v>0</v>
      </c>
      <c r="H925" s="20">
        <f>SUM(F$2:F925)</f>
        <v>0</v>
      </c>
      <c r="I925" s="20">
        <f t="shared" si="42"/>
        <v>0</v>
      </c>
    </row>
    <row r="926" spans="1:9" x14ac:dyDescent="0.25">
      <c r="A926">
        <f t="shared" si="43"/>
        <v>925</v>
      </c>
      <c r="B926" s="24">
        <v>38999</v>
      </c>
      <c r="C926" s="21">
        <v>1.3223</v>
      </c>
      <c r="D926" s="21">
        <v>1.2963</v>
      </c>
      <c r="E926">
        <v>0</v>
      </c>
      <c r="F926">
        <f t="shared" si="44"/>
        <v>0</v>
      </c>
      <c r="G926">
        <f>SUM(E$2:E926)</f>
        <v>0</v>
      </c>
      <c r="H926" s="20">
        <f>SUM(F$2:F926)</f>
        <v>0</v>
      </c>
      <c r="I926" s="20">
        <f t="shared" si="42"/>
        <v>0</v>
      </c>
    </row>
    <row r="927" spans="1:9" x14ac:dyDescent="0.25">
      <c r="A927">
        <f t="shared" si="43"/>
        <v>926</v>
      </c>
      <c r="B927" s="24">
        <v>39000</v>
      </c>
      <c r="C927" s="21">
        <v>1.323</v>
      </c>
      <c r="D927" s="21">
        <v>1.2969999999999999</v>
      </c>
      <c r="E927">
        <v>0</v>
      </c>
      <c r="F927">
        <f t="shared" si="44"/>
        <v>0</v>
      </c>
      <c r="G927">
        <f>SUM(E$2:E927)</f>
        <v>0</v>
      </c>
      <c r="H927" s="20">
        <f>SUM(F$2:F927)</f>
        <v>0</v>
      </c>
      <c r="I927" s="20">
        <f t="shared" si="42"/>
        <v>0</v>
      </c>
    </row>
    <row r="928" spans="1:9" x14ac:dyDescent="0.25">
      <c r="A928">
        <f t="shared" si="43"/>
        <v>927</v>
      </c>
      <c r="B928" s="24">
        <v>39001</v>
      </c>
      <c r="C928" s="21">
        <v>1.3229</v>
      </c>
      <c r="D928" s="21">
        <v>1.2968999999999999</v>
      </c>
      <c r="E928">
        <v>0</v>
      </c>
      <c r="F928">
        <f t="shared" si="44"/>
        <v>0</v>
      </c>
      <c r="G928">
        <f>SUM(E$2:E928)</f>
        <v>0</v>
      </c>
      <c r="H928" s="20">
        <f>SUM(F$2:F928)</f>
        <v>0</v>
      </c>
      <c r="I928" s="20">
        <f t="shared" si="42"/>
        <v>0</v>
      </c>
    </row>
    <row r="929" spans="1:9" x14ac:dyDescent="0.25">
      <c r="A929">
        <f t="shared" si="43"/>
        <v>928</v>
      </c>
      <c r="B929" s="24">
        <v>39002</v>
      </c>
      <c r="C929" s="21">
        <v>1.3207</v>
      </c>
      <c r="D929" s="21">
        <v>1.2948</v>
      </c>
      <c r="E929">
        <v>0</v>
      </c>
      <c r="F929">
        <f t="shared" si="44"/>
        <v>0</v>
      </c>
      <c r="G929">
        <f>SUM(E$2:E929)</f>
        <v>0</v>
      </c>
      <c r="H929" s="20">
        <f>SUM(F$2:F929)</f>
        <v>0</v>
      </c>
      <c r="I929" s="20">
        <f t="shared" si="42"/>
        <v>0</v>
      </c>
    </row>
    <row r="930" spans="1:9" x14ac:dyDescent="0.25">
      <c r="A930">
        <f t="shared" si="43"/>
        <v>929</v>
      </c>
      <c r="B930" s="24">
        <v>39003</v>
      </c>
      <c r="C930" s="21">
        <v>1.3213999999999999</v>
      </c>
      <c r="D930" s="21">
        <v>1.2954000000000001</v>
      </c>
      <c r="E930">
        <v>0</v>
      </c>
      <c r="F930">
        <f t="shared" si="44"/>
        <v>0</v>
      </c>
      <c r="G930">
        <f>SUM(E$2:E930)</f>
        <v>0</v>
      </c>
      <c r="H930" s="20">
        <f>SUM(F$2:F930)</f>
        <v>0</v>
      </c>
      <c r="I930" s="20">
        <f t="shared" si="42"/>
        <v>0</v>
      </c>
    </row>
    <row r="931" spans="1:9" x14ac:dyDescent="0.25">
      <c r="A931">
        <f t="shared" si="43"/>
        <v>930</v>
      </c>
      <c r="B931" s="24">
        <v>39006</v>
      </c>
      <c r="C931" s="21">
        <v>1.3193999999999999</v>
      </c>
      <c r="D931" s="21">
        <v>1.2935000000000001</v>
      </c>
      <c r="E931">
        <v>0</v>
      </c>
      <c r="F931">
        <f t="shared" si="44"/>
        <v>0</v>
      </c>
      <c r="G931">
        <f>SUM(E$2:E931)</f>
        <v>0</v>
      </c>
      <c r="H931" s="20">
        <f>SUM(F$2:F931)</f>
        <v>0</v>
      </c>
      <c r="I931" s="20">
        <f t="shared" si="42"/>
        <v>0</v>
      </c>
    </row>
    <row r="932" spans="1:9" x14ac:dyDescent="0.25">
      <c r="A932">
        <f t="shared" si="43"/>
        <v>931</v>
      </c>
      <c r="B932" s="24">
        <v>39007</v>
      </c>
      <c r="C932" s="21">
        <v>1.3187</v>
      </c>
      <c r="D932" s="21">
        <v>1.2927999999999999</v>
      </c>
      <c r="E932">
        <v>0</v>
      </c>
      <c r="F932">
        <f t="shared" si="44"/>
        <v>0</v>
      </c>
      <c r="G932">
        <f>SUM(E$2:E932)</f>
        <v>0</v>
      </c>
      <c r="H932" s="20">
        <f>SUM(F$2:F932)</f>
        <v>0</v>
      </c>
      <c r="I932" s="20">
        <f t="shared" si="42"/>
        <v>0</v>
      </c>
    </row>
    <row r="933" spans="1:9" x14ac:dyDescent="0.25">
      <c r="A933">
        <f t="shared" si="43"/>
        <v>932</v>
      </c>
      <c r="B933" s="24">
        <v>39008</v>
      </c>
      <c r="C933" s="21">
        <v>1.3222</v>
      </c>
      <c r="D933" s="21">
        <v>1.2962</v>
      </c>
      <c r="E933">
        <v>0</v>
      </c>
      <c r="F933">
        <f t="shared" si="44"/>
        <v>0</v>
      </c>
      <c r="G933">
        <f>SUM(E$2:E933)</f>
        <v>0</v>
      </c>
      <c r="H933" s="20">
        <f>SUM(F$2:F933)</f>
        <v>0</v>
      </c>
      <c r="I933" s="20">
        <f t="shared" si="42"/>
        <v>0</v>
      </c>
    </row>
    <row r="934" spans="1:9" x14ac:dyDescent="0.25">
      <c r="A934">
        <f t="shared" si="43"/>
        <v>933</v>
      </c>
      <c r="B934" s="24">
        <v>39009</v>
      </c>
      <c r="C934" s="21">
        <v>1.3232999999999999</v>
      </c>
      <c r="D934" s="21">
        <v>1.2972999999999999</v>
      </c>
      <c r="E934">
        <v>0</v>
      </c>
      <c r="F934">
        <f t="shared" si="44"/>
        <v>0</v>
      </c>
      <c r="G934">
        <f>SUM(E$2:E934)</f>
        <v>0</v>
      </c>
      <c r="H934" s="20">
        <f>SUM(F$2:F934)</f>
        <v>0</v>
      </c>
      <c r="I934" s="20">
        <f t="shared" si="42"/>
        <v>0</v>
      </c>
    </row>
    <row r="935" spans="1:9" x14ac:dyDescent="0.25">
      <c r="A935">
        <f t="shared" si="43"/>
        <v>934</v>
      </c>
      <c r="B935" s="24">
        <v>39010</v>
      </c>
      <c r="C935" s="21">
        <v>1.3244</v>
      </c>
      <c r="D935" s="21">
        <v>1.2984</v>
      </c>
      <c r="E935">
        <v>0</v>
      </c>
      <c r="F935">
        <f t="shared" si="44"/>
        <v>0</v>
      </c>
      <c r="G935">
        <f>SUM(E$2:E935)</f>
        <v>0</v>
      </c>
      <c r="H935" s="20">
        <f>SUM(F$2:F935)</f>
        <v>0</v>
      </c>
      <c r="I935" s="20">
        <f t="shared" si="42"/>
        <v>0</v>
      </c>
    </row>
    <row r="936" spans="1:9" x14ac:dyDescent="0.25">
      <c r="A936">
        <f t="shared" si="43"/>
        <v>935</v>
      </c>
      <c r="B936" s="24">
        <v>39013</v>
      </c>
      <c r="C936" s="21">
        <v>1.3241000000000001</v>
      </c>
      <c r="D936" s="21">
        <v>1.2981</v>
      </c>
      <c r="E936">
        <v>0</v>
      </c>
      <c r="F936">
        <f t="shared" si="44"/>
        <v>0</v>
      </c>
      <c r="G936">
        <f>SUM(E$2:E936)</f>
        <v>0</v>
      </c>
      <c r="H936" s="20">
        <f>SUM(F$2:F936)</f>
        <v>0</v>
      </c>
      <c r="I936" s="20">
        <f t="shared" si="42"/>
        <v>0</v>
      </c>
    </row>
    <row r="937" spans="1:9" x14ac:dyDescent="0.25">
      <c r="A937">
        <f t="shared" si="43"/>
        <v>936</v>
      </c>
      <c r="B937" s="24">
        <v>39014</v>
      </c>
      <c r="C937" s="21">
        <v>1.3325</v>
      </c>
      <c r="D937" s="21">
        <v>1.3063</v>
      </c>
      <c r="E937">
        <v>0</v>
      </c>
      <c r="F937">
        <f t="shared" si="44"/>
        <v>0</v>
      </c>
      <c r="G937">
        <f>SUM(E$2:E937)</f>
        <v>0</v>
      </c>
      <c r="H937" s="20">
        <f>SUM(F$2:F937)</f>
        <v>0</v>
      </c>
      <c r="I937" s="20">
        <f t="shared" si="42"/>
        <v>0</v>
      </c>
    </row>
    <row r="938" spans="1:9" x14ac:dyDescent="0.25">
      <c r="A938">
        <f t="shared" si="43"/>
        <v>937</v>
      </c>
      <c r="B938" s="24">
        <v>39015</v>
      </c>
      <c r="C938" s="21">
        <v>1.3348</v>
      </c>
      <c r="D938" s="21">
        <v>1.3086</v>
      </c>
      <c r="E938">
        <v>0</v>
      </c>
      <c r="F938">
        <f t="shared" si="44"/>
        <v>0</v>
      </c>
      <c r="G938">
        <f>SUM(E$2:E938)</f>
        <v>0</v>
      </c>
      <c r="H938" s="20">
        <f>SUM(F$2:F938)</f>
        <v>0</v>
      </c>
      <c r="I938" s="20">
        <f t="shared" si="42"/>
        <v>0</v>
      </c>
    </row>
    <row r="939" spans="1:9" x14ac:dyDescent="0.25">
      <c r="A939">
        <f t="shared" si="43"/>
        <v>938</v>
      </c>
      <c r="B939" s="24">
        <v>39016</v>
      </c>
      <c r="C939" s="21">
        <v>1.3415999999999999</v>
      </c>
      <c r="D939" s="21">
        <v>1.3151999999999999</v>
      </c>
      <c r="E939">
        <v>0</v>
      </c>
      <c r="F939">
        <f t="shared" si="44"/>
        <v>0</v>
      </c>
      <c r="G939">
        <f>SUM(E$2:E939)</f>
        <v>0</v>
      </c>
      <c r="H939" s="20">
        <f>SUM(F$2:F939)</f>
        <v>0</v>
      </c>
      <c r="I939" s="20">
        <f t="shared" si="42"/>
        <v>0</v>
      </c>
    </row>
    <row r="940" spans="1:9" x14ac:dyDescent="0.25">
      <c r="A940">
        <f t="shared" si="43"/>
        <v>939</v>
      </c>
      <c r="B940" s="24">
        <v>39017</v>
      </c>
      <c r="C940" s="21">
        <v>1.3398000000000001</v>
      </c>
      <c r="D940" s="21">
        <v>1.3134999999999999</v>
      </c>
      <c r="E940">
        <v>0</v>
      </c>
      <c r="F940">
        <f t="shared" si="44"/>
        <v>0</v>
      </c>
      <c r="G940">
        <f>SUM(E$2:E940)</f>
        <v>0</v>
      </c>
      <c r="H940" s="20">
        <f>SUM(F$2:F940)</f>
        <v>0</v>
      </c>
      <c r="I940" s="20">
        <f t="shared" si="42"/>
        <v>0</v>
      </c>
    </row>
    <row r="941" spans="1:9" x14ac:dyDescent="0.25">
      <c r="A941">
        <f t="shared" si="43"/>
        <v>940</v>
      </c>
      <c r="B941" s="24">
        <v>39020</v>
      </c>
      <c r="C941" s="21">
        <v>1.3472999999999999</v>
      </c>
      <c r="D941" s="21">
        <v>1.3208</v>
      </c>
      <c r="E941">
        <v>0</v>
      </c>
      <c r="F941">
        <f t="shared" si="44"/>
        <v>0</v>
      </c>
      <c r="G941">
        <f>SUM(E$2:E941)</f>
        <v>0</v>
      </c>
      <c r="H941" s="20">
        <f>SUM(F$2:F941)</f>
        <v>0</v>
      </c>
      <c r="I941" s="20">
        <f t="shared" si="42"/>
        <v>0</v>
      </c>
    </row>
    <row r="942" spans="1:9" x14ac:dyDescent="0.25">
      <c r="A942">
        <f t="shared" si="43"/>
        <v>941</v>
      </c>
      <c r="B942" s="24">
        <v>39021</v>
      </c>
      <c r="C942" s="21">
        <v>1.3564000000000001</v>
      </c>
      <c r="D942" s="21">
        <v>1.3298000000000001</v>
      </c>
      <c r="E942">
        <v>0</v>
      </c>
      <c r="F942">
        <f t="shared" si="44"/>
        <v>0</v>
      </c>
      <c r="G942">
        <f>SUM(E$2:E942)</f>
        <v>0</v>
      </c>
      <c r="H942" s="20">
        <f>SUM(F$2:F942)</f>
        <v>0</v>
      </c>
      <c r="I942" s="20">
        <f t="shared" si="42"/>
        <v>0</v>
      </c>
    </row>
    <row r="943" spans="1:9" x14ac:dyDescent="0.25">
      <c r="A943">
        <f t="shared" si="43"/>
        <v>942</v>
      </c>
      <c r="B943" s="24">
        <v>39022</v>
      </c>
      <c r="C943" s="21">
        <v>1.3565</v>
      </c>
      <c r="D943" s="21">
        <v>1.3299000000000001</v>
      </c>
      <c r="E943">
        <v>0</v>
      </c>
      <c r="F943">
        <f t="shared" si="44"/>
        <v>0</v>
      </c>
      <c r="G943">
        <f>SUM(E$2:E943)</f>
        <v>0</v>
      </c>
      <c r="H943" s="20">
        <f>SUM(F$2:F943)</f>
        <v>0</v>
      </c>
      <c r="I943" s="20">
        <f t="shared" si="42"/>
        <v>0</v>
      </c>
    </row>
    <row r="944" spans="1:9" x14ac:dyDescent="0.25">
      <c r="A944">
        <f t="shared" si="43"/>
        <v>943</v>
      </c>
      <c r="B944" s="24">
        <v>39023</v>
      </c>
      <c r="C944" s="21">
        <v>1.3554999999999999</v>
      </c>
      <c r="D944" s="21">
        <v>1.3289</v>
      </c>
      <c r="E944">
        <v>0</v>
      </c>
      <c r="F944">
        <f t="shared" si="44"/>
        <v>0</v>
      </c>
      <c r="G944">
        <f>SUM(E$2:E944)</f>
        <v>0</v>
      </c>
      <c r="H944" s="20">
        <f>SUM(F$2:F944)</f>
        <v>0</v>
      </c>
      <c r="I944" s="20">
        <f t="shared" si="42"/>
        <v>0</v>
      </c>
    </row>
    <row r="945" spans="1:9" x14ac:dyDescent="0.25">
      <c r="A945">
        <f t="shared" si="43"/>
        <v>944</v>
      </c>
      <c r="B945" s="24">
        <v>39024</v>
      </c>
      <c r="C945" s="21">
        <v>1.3626</v>
      </c>
      <c r="D945" s="21">
        <v>1.3358000000000001</v>
      </c>
      <c r="E945">
        <v>0</v>
      </c>
      <c r="F945">
        <f t="shared" si="44"/>
        <v>0</v>
      </c>
      <c r="G945">
        <f>SUM(E$2:E945)</f>
        <v>0</v>
      </c>
      <c r="H945" s="20">
        <f>SUM(F$2:F945)</f>
        <v>0</v>
      </c>
      <c r="I945" s="20">
        <f t="shared" si="42"/>
        <v>0</v>
      </c>
    </row>
    <row r="946" spans="1:9" x14ac:dyDescent="0.25">
      <c r="A946">
        <f t="shared" si="43"/>
        <v>945</v>
      </c>
      <c r="B946" s="24">
        <v>39027</v>
      </c>
      <c r="C946" s="21">
        <v>1.3620000000000001</v>
      </c>
      <c r="D946" s="21">
        <v>1.3351999999999999</v>
      </c>
      <c r="E946">
        <v>0</v>
      </c>
      <c r="F946">
        <f t="shared" si="44"/>
        <v>0</v>
      </c>
      <c r="G946">
        <f>SUM(E$2:E946)</f>
        <v>0</v>
      </c>
      <c r="H946" s="20">
        <f>SUM(F$2:F946)</f>
        <v>0</v>
      </c>
      <c r="I946" s="20">
        <f t="shared" si="42"/>
        <v>0</v>
      </c>
    </row>
    <row r="947" spans="1:9" x14ac:dyDescent="0.25">
      <c r="A947">
        <f t="shared" si="43"/>
        <v>946</v>
      </c>
      <c r="B947" s="24">
        <v>39028</v>
      </c>
      <c r="C947" s="21">
        <v>1.3611</v>
      </c>
      <c r="D947" s="21">
        <v>1.3344</v>
      </c>
      <c r="E947">
        <v>0</v>
      </c>
      <c r="F947">
        <f t="shared" si="44"/>
        <v>0</v>
      </c>
      <c r="G947">
        <f>SUM(E$2:E947)</f>
        <v>0</v>
      </c>
      <c r="H947" s="20">
        <f>SUM(F$2:F947)</f>
        <v>0</v>
      </c>
      <c r="I947" s="20">
        <f t="shared" si="42"/>
        <v>0</v>
      </c>
    </row>
    <row r="948" spans="1:9" x14ac:dyDescent="0.25">
      <c r="A948">
        <f t="shared" si="43"/>
        <v>947</v>
      </c>
      <c r="B948" s="24">
        <v>39029</v>
      </c>
      <c r="C948" s="21">
        <v>1.3573999999999999</v>
      </c>
      <c r="D948" s="21">
        <v>1.3307</v>
      </c>
      <c r="E948">
        <v>0</v>
      </c>
      <c r="F948">
        <f t="shared" si="44"/>
        <v>0</v>
      </c>
      <c r="G948">
        <f>SUM(E$2:E948)</f>
        <v>0</v>
      </c>
      <c r="H948" s="20">
        <f>SUM(F$2:F948)</f>
        <v>0</v>
      </c>
      <c r="I948" s="20">
        <f t="shared" si="42"/>
        <v>0</v>
      </c>
    </row>
    <row r="949" spans="1:9" x14ac:dyDescent="0.25">
      <c r="A949">
        <f t="shared" si="43"/>
        <v>948</v>
      </c>
      <c r="B949" s="24">
        <v>39030</v>
      </c>
      <c r="C949" s="21">
        <v>1.3613999999999999</v>
      </c>
      <c r="D949" s="21">
        <v>1.3347</v>
      </c>
      <c r="E949">
        <v>0</v>
      </c>
      <c r="F949">
        <f t="shared" si="44"/>
        <v>0</v>
      </c>
      <c r="G949">
        <f>SUM(E$2:E949)</f>
        <v>0</v>
      </c>
      <c r="H949" s="20">
        <f>SUM(F$2:F949)</f>
        <v>0</v>
      </c>
      <c r="I949" s="20">
        <f t="shared" si="42"/>
        <v>0</v>
      </c>
    </row>
    <row r="950" spans="1:9" x14ac:dyDescent="0.25">
      <c r="A950">
        <f t="shared" si="43"/>
        <v>949</v>
      </c>
      <c r="B950" s="24">
        <v>39031</v>
      </c>
      <c r="C950" s="21">
        <v>1.3613999999999999</v>
      </c>
      <c r="D950" s="21">
        <v>1.3347</v>
      </c>
      <c r="E950">
        <v>0</v>
      </c>
      <c r="F950">
        <f t="shared" si="44"/>
        <v>0</v>
      </c>
      <c r="G950">
        <f>SUM(E$2:E950)</f>
        <v>0</v>
      </c>
      <c r="H950" s="20">
        <f>SUM(F$2:F950)</f>
        <v>0</v>
      </c>
      <c r="I950" s="20">
        <f t="shared" si="42"/>
        <v>0</v>
      </c>
    </row>
    <row r="951" spans="1:9" x14ac:dyDescent="0.25">
      <c r="A951">
        <f t="shared" si="43"/>
        <v>950</v>
      </c>
      <c r="B951" s="24">
        <v>39034</v>
      </c>
      <c r="C951" s="21">
        <v>1.3545</v>
      </c>
      <c r="D951" s="21">
        <v>1.3279000000000001</v>
      </c>
      <c r="E951">
        <v>0</v>
      </c>
      <c r="F951">
        <f t="shared" si="44"/>
        <v>0</v>
      </c>
      <c r="G951">
        <f>SUM(E$2:E951)</f>
        <v>0</v>
      </c>
      <c r="H951" s="20">
        <f>SUM(F$2:F951)</f>
        <v>0</v>
      </c>
      <c r="I951" s="20">
        <f t="shared" si="42"/>
        <v>0</v>
      </c>
    </row>
    <row r="952" spans="1:9" x14ac:dyDescent="0.25">
      <c r="A952">
        <f t="shared" si="43"/>
        <v>951</v>
      </c>
      <c r="B952" s="24">
        <v>39035</v>
      </c>
      <c r="C952" s="21">
        <v>1.3539000000000001</v>
      </c>
      <c r="D952" s="21">
        <v>1.3272999999999999</v>
      </c>
      <c r="E952">
        <v>0</v>
      </c>
      <c r="F952">
        <f t="shared" si="44"/>
        <v>0</v>
      </c>
      <c r="G952">
        <f>SUM(E$2:E952)</f>
        <v>0</v>
      </c>
      <c r="H952" s="20">
        <f>SUM(F$2:F952)</f>
        <v>0</v>
      </c>
      <c r="I952" s="20">
        <f t="shared" si="42"/>
        <v>0</v>
      </c>
    </row>
    <row r="953" spans="1:9" x14ac:dyDescent="0.25">
      <c r="A953">
        <f t="shared" si="43"/>
        <v>952</v>
      </c>
      <c r="B953" s="24">
        <v>39036</v>
      </c>
      <c r="C953" s="21">
        <v>1.3589</v>
      </c>
      <c r="D953" s="21">
        <v>1.3322000000000001</v>
      </c>
      <c r="E953">
        <v>0</v>
      </c>
      <c r="F953">
        <f t="shared" si="44"/>
        <v>0</v>
      </c>
      <c r="G953">
        <f>SUM(E$2:E953)</f>
        <v>0</v>
      </c>
      <c r="H953" s="20">
        <f>SUM(F$2:F953)</f>
        <v>0</v>
      </c>
      <c r="I953" s="20">
        <f t="shared" si="42"/>
        <v>0</v>
      </c>
    </row>
    <row r="954" spans="1:9" x14ac:dyDescent="0.25">
      <c r="A954">
        <f t="shared" si="43"/>
        <v>953</v>
      </c>
      <c r="B954" s="24">
        <v>39037</v>
      </c>
      <c r="C954" s="21">
        <v>1.3587</v>
      </c>
      <c r="D954" s="21">
        <v>1.3320000000000001</v>
      </c>
      <c r="E954">
        <v>0</v>
      </c>
      <c r="F954">
        <f t="shared" si="44"/>
        <v>0</v>
      </c>
      <c r="G954">
        <f>SUM(E$2:E954)</f>
        <v>0</v>
      </c>
      <c r="H954" s="20">
        <f>SUM(F$2:F954)</f>
        <v>0</v>
      </c>
      <c r="I954" s="20">
        <f t="shared" si="42"/>
        <v>0</v>
      </c>
    </row>
    <row r="955" spans="1:9" x14ac:dyDescent="0.25">
      <c r="A955">
        <f t="shared" si="43"/>
        <v>954</v>
      </c>
      <c r="B955" s="24">
        <v>39038</v>
      </c>
      <c r="C955" s="21">
        <v>1.3621000000000001</v>
      </c>
      <c r="D955" s="21">
        <v>1.3352999999999999</v>
      </c>
      <c r="E955">
        <v>0</v>
      </c>
      <c r="F955">
        <f t="shared" si="44"/>
        <v>0</v>
      </c>
      <c r="G955">
        <f>SUM(E$2:E955)</f>
        <v>0</v>
      </c>
      <c r="H955" s="20">
        <f>SUM(F$2:F955)</f>
        <v>0</v>
      </c>
      <c r="I955" s="20">
        <f t="shared" si="42"/>
        <v>0</v>
      </c>
    </row>
    <row r="956" spans="1:9" x14ac:dyDescent="0.25">
      <c r="A956">
        <f t="shared" si="43"/>
        <v>955</v>
      </c>
      <c r="B956" s="24">
        <v>39041</v>
      </c>
      <c r="C956" s="21">
        <v>1.3627</v>
      </c>
      <c r="D956" s="21">
        <v>1.3359000000000001</v>
      </c>
      <c r="E956">
        <v>0</v>
      </c>
      <c r="F956">
        <f t="shared" si="44"/>
        <v>0</v>
      </c>
      <c r="G956">
        <f>SUM(E$2:E956)</f>
        <v>0</v>
      </c>
      <c r="H956" s="20">
        <f>SUM(F$2:F956)</f>
        <v>0</v>
      </c>
      <c r="I956" s="20">
        <f t="shared" si="42"/>
        <v>0</v>
      </c>
    </row>
    <row r="957" spans="1:9" x14ac:dyDescent="0.25">
      <c r="A957">
        <f t="shared" si="43"/>
        <v>956</v>
      </c>
      <c r="B957" s="24">
        <v>39042</v>
      </c>
      <c r="C957" s="21">
        <v>1.3608</v>
      </c>
      <c r="D957" s="21">
        <v>1.3341000000000001</v>
      </c>
      <c r="E957">
        <v>0</v>
      </c>
      <c r="F957">
        <f t="shared" si="44"/>
        <v>0</v>
      </c>
      <c r="G957">
        <f>SUM(E$2:E957)</f>
        <v>0</v>
      </c>
      <c r="H957" s="20">
        <f>SUM(F$2:F957)</f>
        <v>0</v>
      </c>
      <c r="I957" s="20">
        <f t="shared" si="42"/>
        <v>0</v>
      </c>
    </row>
    <row r="958" spans="1:9" x14ac:dyDescent="0.25">
      <c r="A958">
        <f t="shared" si="43"/>
        <v>957</v>
      </c>
      <c r="B958" s="24">
        <v>39043</v>
      </c>
      <c r="C958" s="21">
        <v>1.3636999999999999</v>
      </c>
      <c r="D958" s="21">
        <v>1.3369</v>
      </c>
      <c r="E958">
        <v>0</v>
      </c>
      <c r="F958">
        <f t="shared" si="44"/>
        <v>0</v>
      </c>
      <c r="G958">
        <f>SUM(E$2:E958)</f>
        <v>0</v>
      </c>
      <c r="H958" s="20">
        <f>SUM(F$2:F958)</f>
        <v>0</v>
      </c>
      <c r="I958" s="20">
        <f t="shared" si="42"/>
        <v>0</v>
      </c>
    </row>
    <row r="959" spans="1:9" x14ac:dyDescent="0.25">
      <c r="A959">
        <f t="shared" si="43"/>
        <v>958</v>
      </c>
      <c r="B959" s="24">
        <v>39044</v>
      </c>
      <c r="C959" s="21">
        <v>1.3721000000000001</v>
      </c>
      <c r="D959" s="21">
        <v>1.3451</v>
      </c>
      <c r="E959">
        <v>0</v>
      </c>
      <c r="F959">
        <f t="shared" si="44"/>
        <v>0</v>
      </c>
      <c r="G959">
        <f>SUM(E$2:E959)</f>
        <v>0</v>
      </c>
      <c r="H959" s="20">
        <f>SUM(F$2:F959)</f>
        <v>0</v>
      </c>
      <c r="I959" s="20">
        <f t="shared" si="42"/>
        <v>0</v>
      </c>
    </row>
    <row r="960" spans="1:9" x14ac:dyDescent="0.25">
      <c r="A960">
        <f t="shared" si="43"/>
        <v>959</v>
      </c>
      <c r="B960" s="24">
        <v>39045</v>
      </c>
      <c r="C960" s="21">
        <v>1.3841000000000001</v>
      </c>
      <c r="D960" s="21">
        <v>1.3569</v>
      </c>
      <c r="E960">
        <v>0</v>
      </c>
      <c r="F960">
        <f t="shared" si="44"/>
        <v>0</v>
      </c>
      <c r="G960">
        <f>SUM(E$2:E960)</f>
        <v>0</v>
      </c>
      <c r="H960" s="20">
        <f>SUM(F$2:F960)</f>
        <v>0</v>
      </c>
      <c r="I960" s="20">
        <f t="shared" si="42"/>
        <v>0</v>
      </c>
    </row>
    <row r="961" spans="1:9" x14ac:dyDescent="0.25">
      <c r="A961">
        <f t="shared" si="43"/>
        <v>960</v>
      </c>
      <c r="B961" s="24">
        <v>39048</v>
      </c>
      <c r="C961" s="21">
        <v>1.3906000000000001</v>
      </c>
      <c r="D961" s="21">
        <v>1.3633</v>
      </c>
      <c r="E961">
        <v>0</v>
      </c>
      <c r="F961">
        <f t="shared" si="44"/>
        <v>0</v>
      </c>
      <c r="G961">
        <f>SUM(E$2:E961)</f>
        <v>0</v>
      </c>
      <c r="H961" s="20">
        <f>SUM(F$2:F961)</f>
        <v>0</v>
      </c>
      <c r="I961" s="20">
        <f t="shared" si="42"/>
        <v>0</v>
      </c>
    </row>
    <row r="962" spans="1:9" x14ac:dyDescent="0.25">
      <c r="A962">
        <f t="shared" si="43"/>
        <v>961</v>
      </c>
      <c r="B962" s="24">
        <v>39049</v>
      </c>
      <c r="C962" s="21">
        <v>1.3946000000000001</v>
      </c>
      <c r="D962" s="21">
        <v>1.3672</v>
      </c>
      <c r="E962">
        <v>0</v>
      </c>
      <c r="F962">
        <f t="shared" si="44"/>
        <v>0</v>
      </c>
      <c r="G962">
        <f>SUM(E$2:E962)</f>
        <v>0</v>
      </c>
      <c r="H962" s="20">
        <f>SUM(F$2:F962)</f>
        <v>0</v>
      </c>
      <c r="I962" s="20">
        <f t="shared" ref="I962:I1025" si="45">H962*D962</f>
        <v>0</v>
      </c>
    </row>
    <row r="963" spans="1:9" x14ac:dyDescent="0.25">
      <c r="A963">
        <f t="shared" ref="A963:A1026" si="46">ROW()-1</f>
        <v>962</v>
      </c>
      <c r="B963" s="24">
        <v>39050</v>
      </c>
      <c r="C963" s="21">
        <v>1.403</v>
      </c>
      <c r="D963" s="21">
        <v>1.3754</v>
      </c>
      <c r="E963">
        <v>0</v>
      </c>
      <c r="F963">
        <f t="shared" ref="F963:F1026" si="47">E963/C963</f>
        <v>0</v>
      </c>
      <c r="G963">
        <f>SUM(E$2:E963)</f>
        <v>0</v>
      </c>
      <c r="H963" s="20">
        <f>SUM(F$2:F963)</f>
        <v>0</v>
      </c>
      <c r="I963" s="20">
        <f t="shared" si="45"/>
        <v>0</v>
      </c>
    </row>
    <row r="964" spans="1:9" x14ac:dyDescent="0.25">
      <c r="A964">
        <f t="shared" si="46"/>
        <v>963</v>
      </c>
      <c r="B964" s="24">
        <v>39051</v>
      </c>
      <c r="C964" s="21">
        <v>1.4245000000000001</v>
      </c>
      <c r="D964" s="21">
        <v>1.3965000000000001</v>
      </c>
      <c r="E964">
        <v>0</v>
      </c>
      <c r="F964">
        <f t="shared" si="47"/>
        <v>0</v>
      </c>
      <c r="G964">
        <f>SUM(E$2:E964)</f>
        <v>0</v>
      </c>
      <c r="H964" s="20">
        <f>SUM(F$2:F964)</f>
        <v>0</v>
      </c>
      <c r="I964" s="20">
        <f t="shared" si="45"/>
        <v>0</v>
      </c>
    </row>
    <row r="965" spans="1:9" x14ac:dyDescent="0.25">
      <c r="A965">
        <f t="shared" si="46"/>
        <v>964</v>
      </c>
      <c r="B965" s="24">
        <v>39052</v>
      </c>
      <c r="C965" s="21">
        <v>1.4278</v>
      </c>
      <c r="D965" s="21">
        <v>1.3997999999999999</v>
      </c>
      <c r="E965">
        <v>0</v>
      </c>
      <c r="F965">
        <f t="shared" si="47"/>
        <v>0</v>
      </c>
      <c r="G965">
        <f>SUM(E$2:E965)</f>
        <v>0</v>
      </c>
      <c r="H965" s="20">
        <f>SUM(F$2:F965)</f>
        <v>0</v>
      </c>
      <c r="I965" s="20">
        <f t="shared" si="45"/>
        <v>0</v>
      </c>
    </row>
    <row r="966" spans="1:9" x14ac:dyDescent="0.25">
      <c r="A966">
        <f t="shared" si="46"/>
        <v>965</v>
      </c>
      <c r="B966" s="24">
        <v>39055</v>
      </c>
      <c r="C966" s="21">
        <v>1.4535</v>
      </c>
      <c r="D966" s="21">
        <v>1.425</v>
      </c>
      <c r="E966">
        <v>0</v>
      </c>
      <c r="F966">
        <f t="shared" si="47"/>
        <v>0</v>
      </c>
      <c r="G966">
        <f>SUM(E$2:E966)</f>
        <v>0</v>
      </c>
      <c r="H966" s="20">
        <f>SUM(F$2:F966)</f>
        <v>0</v>
      </c>
      <c r="I966" s="20">
        <f t="shared" si="45"/>
        <v>0</v>
      </c>
    </row>
    <row r="967" spans="1:9" x14ac:dyDescent="0.25">
      <c r="A967">
        <f t="shared" si="46"/>
        <v>966</v>
      </c>
      <c r="B967" s="24">
        <v>39056</v>
      </c>
      <c r="C967" s="21">
        <v>1.4421999999999999</v>
      </c>
      <c r="D967" s="21">
        <v>1.4138999999999999</v>
      </c>
      <c r="E967">
        <v>0</v>
      </c>
      <c r="F967">
        <f t="shared" si="47"/>
        <v>0</v>
      </c>
      <c r="G967">
        <f>SUM(E$2:E967)</f>
        <v>0</v>
      </c>
      <c r="H967" s="20">
        <f>SUM(F$2:F967)</f>
        <v>0</v>
      </c>
      <c r="I967" s="20">
        <f t="shared" si="45"/>
        <v>0</v>
      </c>
    </row>
    <row r="968" spans="1:9" x14ac:dyDescent="0.25">
      <c r="A968">
        <f t="shared" si="46"/>
        <v>967</v>
      </c>
      <c r="B968" s="24">
        <v>39057</v>
      </c>
      <c r="C968" s="21">
        <v>1.4335</v>
      </c>
      <c r="D968" s="21">
        <v>1.4053</v>
      </c>
      <c r="E968">
        <v>0</v>
      </c>
      <c r="F968">
        <f t="shared" si="47"/>
        <v>0</v>
      </c>
      <c r="G968">
        <f>SUM(E$2:E968)</f>
        <v>0</v>
      </c>
      <c r="H968" s="20">
        <f>SUM(F$2:F968)</f>
        <v>0</v>
      </c>
      <c r="I968" s="20">
        <f t="shared" si="45"/>
        <v>0</v>
      </c>
    </row>
    <row r="969" spans="1:9" x14ac:dyDescent="0.25">
      <c r="A969">
        <f t="shared" si="46"/>
        <v>968</v>
      </c>
      <c r="B969" s="24">
        <v>39058</v>
      </c>
      <c r="C969" s="21">
        <v>1.4301999999999999</v>
      </c>
      <c r="D969" s="21">
        <v>1.4020999999999999</v>
      </c>
      <c r="E969">
        <v>0</v>
      </c>
      <c r="F969">
        <f t="shared" si="47"/>
        <v>0</v>
      </c>
      <c r="G969">
        <f>SUM(E$2:E969)</f>
        <v>0</v>
      </c>
      <c r="H969" s="20">
        <f>SUM(F$2:F969)</f>
        <v>0</v>
      </c>
      <c r="I969" s="20">
        <f t="shared" si="45"/>
        <v>0</v>
      </c>
    </row>
    <row r="970" spans="1:9" x14ac:dyDescent="0.25">
      <c r="A970">
        <f t="shared" si="46"/>
        <v>969</v>
      </c>
      <c r="B970" s="24">
        <v>39059</v>
      </c>
      <c r="C970" s="21">
        <v>1.411</v>
      </c>
      <c r="D970" s="21">
        <v>1.3833</v>
      </c>
      <c r="E970">
        <v>0</v>
      </c>
      <c r="F970">
        <f t="shared" si="47"/>
        <v>0</v>
      </c>
      <c r="G970">
        <f>SUM(E$2:E970)</f>
        <v>0</v>
      </c>
      <c r="H970" s="20">
        <f>SUM(F$2:F970)</f>
        <v>0</v>
      </c>
      <c r="I970" s="20">
        <f t="shared" si="45"/>
        <v>0</v>
      </c>
    </row>
    <row r="971" spans="1:9" x14ac:dyDescent="0.25">
      <c r="A971">
        <f t="shared" si="46"/>
        <v>970</v>
      </c>
      <c r="B971" s="24">
        <v>39062</v>
      </c>
      <c r="C971" s="21">
        <v>1.4292</v>
      </c>
      <c r="D971" s="21">
        <v>1.4011</v>
      </c>
      <c r="E971">
        <v>0</v>
      </c>
      <c r="F971">
        <f t="shared" si="47"/>
        <v>0</v>
      </c>
      <c r="G971">
        <f>SUM(E$2:E971)</f>
        <v>0</v>
      </c>
      <c r="H971" s="20">
        <f>SUM(F$2:F971)</f>
        <v>0</v>
      </c>
      <c r="I971" s="20">
        <f t="shared" si="45"/>
        <v>0</v>
      </c>
    </row>
    <row r="972" spans="1:9" x14ac:dyDescent="0.25">
      <c r="A972">
        <f t="shared" si="46"/>
        <v>971</v>
      </c>
      <c r="B972" s="24">
        <v>39063</v>
      </c>
      <c r="C972" s="21">
        <v>1.4268000000000001</v>
      </c>
      <c r="D972" s="21">
        <v>1.3988</v>
      </c>
      <c r="E972">
        <v>0</v>
      </c>
      <c r="F972">
        <f t="shared" si="47"/>
        <v>0</v>
      </c>
      <c r="G972">
        <f>SUM(E$2:E972)</f>
        <v>0</v>
      </c>
      <c r="H972" s="20">
        <f>SUM(F$2:F972)</f>
        <v>0</v>
      </c>
      <c r="I972" s="20">
        <f t="shared" si="45"/>
        <v>0</v>
      </c>
    </row>
    <row r="973" spans="1:9" x14ac:dyDescent="0.25">
      <c r="A973">
        <f t="shared" si="46"/>
        <v>972</v>
      </c>
      <c r="B973" s="24">
        <v>39064</v>
      </c>
      <c r="C973" s="21">
        <v>1.4268000000000001</v>
      </c>
      <c r="D973" s="21">
        <v>1.3988</v>
      </c>
      <c r="E973">
        <v>0</v>
      </c>
      <c r="F973">
        <f t="shared" si="47"/>
        <v>0</v>
      </c>
      <c r="G973">
        <f>SUM(E$2:E973)</f>
        <v>0</v>
      </c>
      <c r="H973" s="20">
        <f>SUM(F$2:F973)</f>
        <v>0</v>
      </c>
      <c r="I973" s="20">
        <f t="shared" si="45"/>
        <v>0</v>
      </c>
    </row>
    <row r="974" spans="1:9" x14ac:dyDescent="0.25">
      <c r="A974">
        <f t="shared" si="46"/>
        <v>973</v>
      </c>
      <c r="B974" s="24">
        <v>39065</v>
      </c>
      <c r="C974" s="21">
        <v>1.4339</v>
      </c>
      <c r="D974" s="21">
        <v>1.4056999999999999</v>
      </c>
      <c r="E974">
        <v>0</v>
      </c>
      <c r="F974">
        <f t="shared" si="47"/>
        <v>0</v>
      </c>
      <c r="G974">
        <f>SUM(E$2:E974)</f>
        <v>0</v>
      </c>
      <c r="H974" s="20">
        <f>SUM(F$2:F974)</f>
        <v>0</v>
      </c>
      <c r="I974" s="20">
        <f t="shared" si="45"/>
        <v>0</v>
      </c>
    </row>
    <row r="975" spans="1:9" x14ac:dyDescent="0.25">
      <c r="A975">
        <f t="shared" si="46"/>
        <v>974</v>
      </c>
      <c r="B975" s="24">
        <v>39066</v>
      </c>
      <c r="C975" s="21">
        <v>1.4540999999999999</v>
      </c>
      <c r="D975" s="21">
        <v>1.4255</v>
      </c>
      <c r="E975">
        <v>0</v>
      </c>
      <c r="F975">
        <f t="shared" si="47"/>
        <v>0</v>
      </c>
      <c r="G975">
        <f>SUM(E$2:E975)</f>
        <v>0</v>
      </c>
      <c r="H975" s="20">
        <f>SUM(F$2:F975)</f>
        <v>0</v>
      </c>
      <c r="I975" s="20">
        <f t="shared" si="45"/>
        <v>0</v>
      </c>
    </row>
    <row r="976" spans="1:9" x14ac:dyDescent="0.25">
      <c r="A976">
        <f t="shared" si="46"/>
        <v>975</v>
      </c>
      <c r="B976" s="24">
        <v>39069</v>
      </c>
      <c r="C976" s="21">
        <v>1.4659</v>
      </c>
      <c r="D976" s="21">
        <v>1.4371</v>
      </c>
      <c r="E976">
        <v>0</v>
      </c>
      <c r="F976">
        <f t="shared" si="47"/>
        <v>0</v>
      </c>
      <c r="G976">
        <f>SUM(E$2:E976)</f>
        <v>0</v>
      </c>
      <c r="H976" s="20">
        <f>SUM(F$2:F976)</f>
        <v>0</v>
      </c>
      <c r="I976" s="20">
        <f t="shared" si="45"/>
        <v>0</v>
      </c>
    </row>
    <row r="977" spans="1:9" x14ac:dyDescent="0.25">
      <c r="A977">
        <f t="shared" si="46"/>
        <v>976</v>
      </c>
      <c r="B977" s="24">
        <v>39070</v>
      </c>
      <c r="C977" s="21">
        <v>1.4637</v>
      </c>
      <c r="D977" s="21">
        <v>1.4350000000000001</v>
      </c>
      <c r="E977">
        <v>0</v>
      </c>
      <c r="F977">
        <f t="shared" si="47"/>
        <v>0</v>
      </c>
      <c r="G977">
        <f>SUM(E$2:E977)</f>
        <v>0</v>
      </c>
      <c r="H977" s="20">
        <f>SUM(F$2:F977)</f>
        <v>0</v>
      </c>
      <c r="I977" s="20">
        <f t="shared" si="45"/>
        <v>0</v>
      </c>
    </row>
    <row r="978" spans="1:9" x14ac:dyDescent="0.25">
      <c r="A978">
        <f t="shared" si="46"/>
        <v>977</v>
      </c>
      <c r="B978" s="24">
        <v>39071</v>
      </c>
      <c r="C978" s="21">
        <v>1.4767999999999999</v>
      </c>
      <c r="D978" s="21">
        <v>1.4478</v>
      </c>
      <c r="E978">
        <v>0</v>
      </c>
      <c r="F978">
        <f t="shared" si="47"/>
        <v>0</v>
      </c>
      <c r="G978">
        <f>SUM(E$2:E978)</f>
        <v>0</v>
      </c>
      <c r="H978" s="20">
        <f>SUM(F$2:F978)</f>
        <v>0</v>
      </c>
      <c r="I978" s="20">
        <f t="shared" si="45"/>
        <v>0</v>
      </c>
    </row>
    <row r="979" spans="1:9" x14ac:dyDescent="0.25">
      <c r="A979">
        <f t="shared" si="46"/>
        <v>978</v>
      </c>
      <c r="B979" s="24">
        <v>39072</v>
      </c>
      <c r="C979" s="21">
        <v>1.4744999999999999</v>
      </c>
      <c r="D979" s="21">
        <v>1.4455</v>
      </c>
      <c r="E979">
        <v>0</v>
      </c>
      <c r="F979">
        <f t="shared" si="47"/>
        <v>0</v>
      </c>
      <c r="G979">
        <f>SUM(E$2:E979)</f>
        <v>0</v>
      </c>
      <c r="H979" s="20">
        <f>SUM(F$2:F979)</f>
        <v>0</v>
      </c>
      <c r="I979" s="20">
        <f t="shared" si="45"/>
        <v>0</v>
      </c>
    </row>
    <row r="980" spans="1:9" x14ac:dyDescent="0.25">
      <c r="A980">
        <f t="shared" si="46"/>
        <v>979</v>
      </c>
      <c r="B980" s="24">
        <v>39073</v>
      </c>
      <c r="C980" s="21">
        <v>1.4698</v>
      </c>
      <c r="D980" s="21">
        <v>1.4409000000000001</v>
      </c>
      <c r="E980">
        <v>0</v>
      </c>
      <c r="F980">
        <f t="shared" si="47"/>
        <v>0</v>
      </c>
      <c r="G980">
        <f>SUM(E$2:E980)</f>
        <v>0</v>
      </c>
      <c r="H980" s="20">
        <f>SUM(F$2:F980)</f>
        <v>0</v>
      </c>
      <c r="I980" s="20">
        <f t="shared" si="45"/>
        <v>0</v>
      </c>
    </row>
    <row r="981" spans="1:9" x14ac:dyDescent="0.25">
      <c r="A981">
        <f t="shared" si="46"/>
        <v>980</v>
      </c>
      <c r="B981" s="24">
        <v>39076</v>
      </c>
      <c r="C981" s="21">
        <v>1.4786999999999999</v>
      </c>
      <c r="D981" s="21">
        <v>1.4497</v>
      </c>
      <c r="E981">
        <v>0</v>
      </c>
      <c r="F981">
        <f t="shared" si="47"/>
        <v>0</v>
      </c>
      <c r="G981">
        <f>SUM(E$2:E981)</f>
        <v>0</v>
      </c>
      <c r="H981" s="20">
        <f>SUM(F$2:F981)</f>
        <v>0</v>
      </c>
      <c r="I981" s="20">
        <f t="shared" si="45"/>
        <v>0</v>
      </c>
    </row>
    <row r="982" spans="1:9" x14ac:dyDescent="0.25">
      <c r="A982">
        <f t="shared" si="46"/>
        <v>981</v>
      </c>
      <c r="B982" s="24">
        <v>39077</v>
      </c>
      <c r="C982" s="21">
        <v>1.4814000000000001</v>
      </c>
      <c r="D982" s="21">
        <v>1.4522999999999999</v>
      </c>
      <c r="E982">
        <v>0</v>
      </c>
      <c r="F982">
        <f t="shared" si="47"/>
        <v>0</v>
      </c>
      <c r="G982">
        <f>SUM(E$2:E982)</f>
        <v>0</v>
      </c>
      <c r="H982" s="20">
        <f>SUM(F$2:F982)</f>
        <v>0</v>
      </c>
      <c r="I982" s="20">
        <f t="shared" si="45"/>
        <v>0</v>
      </c>
    </row>
    <row r="983" spans="1:9" x14ac:dyDescent="0.25">
      <c r="A983">
        <f t="shared" si="46"/>
        <v>982</v>
      </c>
      <c r="B983" s="24">
        <v>39078</v>
      </c>
      <c r="C983" s="21">
        <v>1.4991000000000001</v>
      </c>
      <c r="D983" s="21">
        <v>1.4697</v>
      </c>
      <c r="E983">
        <v>0</v>
      </c>
      <c r="F983">
        <f t="shared" si="47"/>
        <v>0</v>
      </c>
      <c r="G983">
        <f>SUM(E$2:E983)</f>
        <v>0</v>
      </c>
      <c r="H983" s="20">
        <f>SUM(F$2:F983)</f>
        <v>0</v>
      </c>
      <c r="I983" s="20">
        <f t="shared" si="45"/>
        <v>0</v>
      </c>
    </row>
    <row r="984" spans="1:9" x14ac:dyDescent="0.25">
      <c r="A984">
        <f t="shared" si="46"/>
        <v>983</v>
      </c>
      <c r="B984" s="24">
        <v>39079</v>
      </c>
      <c r="C984" s="21">
        <v>1.5027999999999999</v>
      </c>
      <c r="D984" s="21">
        <v>1.4733000000000001</v>
      </c>
      <c r="E984">
        <v>0</v>
      </c>
      <c r="F984">
        <f t="shared" si="47"/>
        <v>0</v>
      </c>
      <c r="G984">
        <f>SUM(E$2:E984)</f>
        <v>0</v>
      </c>
      <c r="H984" s="20">
        <f>SUM(F$2:F984)</f>
        <v>0</v>
      </c>
      <c r="I984" s="20">
        <f t="shared" si="45"/>
        <v>0</v>
      </c>
    </row>
    <row r="985" spans="1:9" x14ac:dyDescent="0.25">
      <c r="A985">
        <f t="shared" si="46"/>
        <v>984</v>
      </c>
      <c r="B985" s="24">
        <v>39080</v>
      </c>
      <c r="C985" s="21">
        <v>1.5310999999999999</v>
      </c>
      <c r="D985" s="21">
        <v>1.5009999999999999</v>
      </c>
      <c r="E985">
        <v>0</v>
      </c>
      <c r="F985">
        <f t="shared" si="47"/>
        <v>0</v>
      </c>
      <c r="G985">
        <f>SUM(E$2:E985)</f>
        <v>0</v>
      </c>
      <c r="H985" s="20">
        <f>SUM(F$2:F985)</f>
        <v>0</v>
      </c>
      <c r="I985" s="20">
        <f t="shared" si="45"/>
        <v>0</v>
      </c>
    </row>
    <row r="986" spans="1:9" x14ac:dyDescent="0.25">
      <c r="A986">
        <f t="shared" si="46"/>
        <v>985</v>
      </c>
      <c r="B986" s="24">
        <v>39086</v>
      </c>
      <c r="C986" s="21">
        <v>1.5367</v>
      </c>
      <c r="D986" s="21">
        <v>1.5065</v>
      </c>
      <c r="E986">
        <v>0</v>
      </c>
      <c r="F986">
        <f t="shared" si="47"/>
        <v>0</v>
      </c>
      <c r="G986">
        <f>SUM(E$2:E986)</f>
        <v>0</v>
      </c>
      <c r="H986" s="20">
        <f>SUM(F$2:F986)</f>
        <v>0</v>
      </c>
      <c r="I986" s="20">
        <f t="shared" si="45"/>
        <v>0</v>
      </c>
    </row>
    <row r="987" spans="1:9" x14ac:dyDescent="0.25">
      <c r="A987">
        <f t="shared" si="46"/>
        <v>986</v>
      </c>
      <c r="B987" s="24">
        <v>39087</v>
      </c>
      <c r="C987" s="21">
        <v>1.5285</v>
      </c>
      <c r="D987" s="21">
        <v>1.4984999999999999</v>
      </c>
      <c r="E987">
        <v>0</v>
      </c>
      <c r="F987">
        <f t="shared" si="47"/>
        <v>0</v>
      </c>
      <c r="G987">
        <f>SUM(E$2:E987)</f>
        <v>0</v>
      </c>
      <c r="H987" s="20">
        <f>SUM(F$2:F987)</f>
        <v>0</v>
      </c>
      <c r="I987" s="20">
        <f t="shared" si="45"/>
        <v>0</v>
      </c>
    </row>
    <row r="988" spans="1:9" x14ac:dyDescent="0.25">
      <c r="A988">
        <f t="shared" si="46"/>
        <v>987</v>
      </c>
      <c r="B988" s="24">
        <v>39090</v>
      </c>
      <c r="C988" s="21">
        <v>1.5468999999999999</v>
      </c>
      <c r="D988" s="21">
        <v>1.5165</v>
      </c>
      <c r="E988">
        <v>0</v>
      </c>
      <c r="F988">
        <f t="shared" si="47"/>
        <v>0</v>
      </c>
      <c r="G988">
        <f>SUM(E$2:E988)</f>
        <v>0</v>
      </c>
      <c r="H988" s="20">
        <f>SUM(F$2:F988)</f>
        <v>0</v>
      </c>
      <c r="I988" s="20">
        <f t="shared" si="45"/>
        <v>0</v>
      </c>
    </row>
    <row r="989" spans="1:9" x14ac:dyDescent="0.25">
      <c r="A989">
        <f t="shared" si="46"/>
        <v>988</v>
      </c>
      <c r="B989" s="24">
        <v>39091</v>
      </c>
      <c r="C989" s="21">
        <v>1.5625</v>
      </c>
      <c r="D989" s="21">
        <v>1.5318000000000001</v>
      </c>
      <c r="E989">
        <v>0</v>
      </c>
      <c r="F989">
        <f t="shared" si="47"/>
        <v>0</v>
      </c>
      <c r="G989">
        <f>SUM(E$2:E989)</f>
        <v>0</v>
      </c>
      <c r="H989" s="20">
        <f>SUM(F$2:F989)</f>
        <v>0</v>
      </c>
      <c r="I989" s="20">
        <f t="shared" si="45"/>
        <v>0</v>
      </c>
    </row>
    <row r="990" spans="1:9" x14ac:dyDescent="0.25">
      <c r="A990">
        <f t="shared" si="46"/>
        <v>989</v>
      </c>
      <c r="B990" s="24">
        <v>39092</v>
      </c>
      <c r="C990" s="21">
        <v>1.5653999999999999</v>
      </c>
      <c r="D990" s="21">
        <v>1.5347</v>
      </c>
      <c r="E990">
        <v>0</v>
      </c>
      <c r="F990">
        <f t="shared" si="47"/>
        <v>0</v>
      </c>
      <c r="G990">
        <f>SUM(E$2:E990)</f>
        <v>0</v>
      </c>
      <c r="H990" s="20">
        <f>SUM(F$2:F990)</f>
        <v>0</v>
      </c>
      <c r="I990" s="20">
        <f t="shared" si="45"/>
        <v>0</v>
      </c>
    </row>
    <row r="991" spans="1:9" x14ac:dyDescent="0.25">
      <c r="A991">
        <f t="shared" si="46"/>
        <v>990</v>
      </c>
      <c r="B991" s="24">
        <v>39093</v>
      </c>
      <c r="C991" s="21">
        <v>1.5597000000000001</v>
      </c>
      <c r="D991" s="21">
        <v>1.5290999999999999</v>
      </c>
      <c r="E991">
        <v>0</v>
      </c>
      <c r="F991">
        <f t="shared" si="47"/>
        <v>0</v>
      </c>
      <c r="G991">
        <f>SUM(E$2:E991)</f>
        <v>0</v>
      </c>
      <c r="H991" s="20">
        <f>SUM(F$2:F991)</f>
        <v>0</v>
      </c>
      <c r="I991" s="20">
        <f t="shared" si="45"/>
        <v>0</v>
      </c>
    </row>
    <row r="992" spans="1:9" x14ac:dyDescent="0.25">
      <c r="A992">
        <f t="shared" si="46"/>
        <v>991</v>
      </c>
      <c r="B992" s="24">
        <v>39094</v>
      </c>
      <c r="C992" s="21">
        <v>1.5439000000000001</v>
      </c>
      <c r="D992" s="21">
        <v>1.5136000000000001</v>
      </c>
      <c r="E992">
        <v>0</v>
      </c>
      <c r="F992">
        <f t="shared" si="47"/>
        <v>0</v>
      </c>
      <c r="G992">
        <f>SUM(E$2:E992)</f>
        <v>0</v>
      </c>
      <c r="H992" s="20">
        <f>SUM(F$2:F992)</f>
        <v>0</v>
      </c>
      <c r="I992" s="20">
        <f t="shared" si="45"/>
        <v>0</v>
      </c>
    </row>
    <row r="993" spans="1:9" x14ac:dyDescent="0.25">
      <c r="A993">
        <f t="shared" si="46"/>
        <v>992</v>
      </c>
      <c r="B993" s="24">
        <v>39097</v>
      </c>
      <c r="C993" s="21">
        <v>1.5648</v>
      </c>
      <c r="D993" s="21">
        <v>1.5341</v>
      </c>
      <c r="E993">
        <v>0</v>
      </c>
      <c r="F993">
        <f t="shared" si="47"/>
        <v>0</v>
      </c>
      <c r="G993">
        <f>SUM(E$2:E993)</f>
        <v>0</v>
      </c>
      <c r="H993" s="20">
        <f>SUM(F$2:F993)</f>
        <v>0</v>
      </c>
      <c r="I993" s="20">
        <f t="shared" si="45"/>
        <v>0</v>
      </c>
    </row>
    <row r="994" spans="1:9" x14ac:dyDescent="0.25">
      <c r="A994">
        <f t="shared" si="46"/>
        <v>993</v>
      </c>
      <c r="B994" s="24">
        <v>39098</v>
      </c>
      <c r="C994" s="21">
        <v>1.5738000000000001</v>
      </c>
      <c r="D994" s="21">
        <v>1.5428999999999999</v>
      </c>
      <c r="E994">
        <v>0</v>
      </c>
      <c r="F994">
        <f t="shared" si="47"/>
        <v>0</v>
      </c>
      <c r="G994">
        <f>SUM(E$2:E994)</f>
        <v>0</v>
      </c>
      <c r="H994" s="20">
        <f>SUM(F$2:F994)</f>
        <v>0</v>
      </c>
      <c r="I994" s="20">
        <f t="shared" si="45"/>
        <v>0</v>
      </c>
    </row>
    <row r="995" spans="1:9" x14ac:dyDescent="0.25">
      <c r="A995">
        <f t="shared" si="46"/>
        <v>994</v>
      </c>
      <c r="B995" s="24">
        <v>39099</v>
      </c>
      <c r="C995" s="21">
        <v>1.5684</v>
      </c>
      <c r="D995" s="21">
        <v>1.5376000000000001</v>
      </c>
      <c r="E995">
        <v>0</v>
      </c>
      <c r="F995">
        <f t="shared" si="47"/>
        <v>0</v>
      </c>
      <c r="G995">
        <f>SUM(E$2:E995)</f>
        <v>0</v>
      </c>
      <c r="H995" s="20">
        <f>SUM(F$2:F995)</f>
        <v>0</v>
      </c>
      <c r="I995" s="20">
        <f t="shared" si="45"/>
        <v>0</v>
      </c>
    </row>
    <row r="996" spans="1:9" x14ac:dyDescent="0.25">
      <c r="A996">
        <f t="shared" si="46"/>
        <v>995</v>
      </c>
      <c r="B996" s="24">
        <v>39100</v>
      </c>
      <c r="C996" s="21">
        <v>1.5624</v>
      </c>
      <c r="D996" s="21">
        <v>1.5317000000000001</v>
      </c>
      <c r="E996">
        <v>0</v>
      </c>
      <c r="F996">
        <f t="shared" si="47"/>
        <v>0</v>
      </c>
      <c r="G996">
        <f>SUM(E$2:E996)</f>
        <v>0</v>
      </c>
      <c r="H996" s="20">
        <f>SUM(F$2:F996)</f>
        <v>0</v>
      </c>
      <c r="I996" s="20">
        <f t="shared" si="45"/>
        <v>0</v>
      </c>
    </row>
    <row r="997" spans="1:9" x14ac:dyDescent="0.25">
      <c r="A997">
        <f t="shared" si="46"/>
        <v>996</v>
      </c>
      <c r="B997" s="24">
        <v>39101</v>
      </c>
      <c r="C997" s="21">
        <v>1.5839000000000001</v>
      </c>
      <c r="D997" s="21">
        <v>1.5528</v>
      </c>
      <c r="E997">
        <v>0</v>
      </c>
      <c r="F997">
        <f t="shared" si="47"/>
        <v>0</v>
      </c>
      <c r="G997">
        <f>SUM(E$2:E997)</f>
        <v>0</v>
      </c>
      <c r="H997" s="20">
        <f>SUM(F$2:F997)</f>
        <v>0</v>
      </c>
      <c r="I997" s="20">
        <f t="shared" si="45"/>
        <v>0</v>
      </c>
    </row>
    <row r="998" spans="1:9" x14ac:dyDescent="0.25">
      <c r="A998">
        <f t="shared" si="46"/>
        <v>997</v>
      </c>
      <c r="B998" s="24">
        <v>39104</v>
      </c>
      <c r="C998" s="21">
        <v>1.5999000000000001</v>
      </c>
      <c r="D998" s="21">
        <v>1.5685</v>
      </c>
      <c r="E998">
        <v>0</v>
      </c>
      <c r="F998">
        <f t="shared" si="47"/>
        <v>0</v>
      </c>
      <c r="G998">
        <f>SUM(E$2:E998)</f>
        <v>0</v>
      </c>
      <c r="H998" s="20">
        <f>SUM(F$2:F998)</f>
        <v>0</v>
      </c>
      <c r="I998" s="20">
        <f t="shared" si="45"/>
        <v>0</v>
      </c>
    </row>
    <row r="999" spans="1:9" x14ac:dyDescent="0.25">
      <c r="A999">
        <f t="shared" si="46"/>
        <v>998</v>
      </c>
      <c r="B999" s="24">
        <v>39105</v>
      </c>
      <c r="C999" s="21">
        <v>1.5998000000000001</v>
      </c>
      <c r="D999" s="21">
        <v>1.5684</v>
      </c>
      <c r="E999">
        <v>0</v>
      </c>
      <c r="F999">
        <f t="shared" si="47"/>
        <v>0</v>
      </c>
      <c r="G999">
        <f>SUM(E$2:E999)</f>
        <v>0</v>
      </c>
      <c r="H999" s="20">
        <f>SUM(F$2:F999)</f>
        <v>0</v>
      </c>
      <c r="I999" s="20">
        <f t="shared" si="45"/>
        <v>0</v>
      </c>
    </row>
    <row r="1000" spans="1:9" x14ac:dyDescent="0.25">
      <c r="A1000">
        <f t="shared" si="46"/>
        <v>999</v>
      </c>
      <c r="B1000" s="24">
        <v>39106</v>
      </c>
      <c r="C1000" s="21">
        <v>1.6051</v>
      </c>
      <c r="D1000" s="21">
        <v>1.5736000000000001</v>
      </c>
      <c r="E1000">
        <v>0</v>
      </c>
      <c r="F1000">
        <f t="shared" si="47"/>
        <v>0</v>
      </c>
      <c r="G1000">
        <f>SUM(E$2:E1000)</f>
        <v>0</v>
      </c>
      <c r="H1000" s="20">
        <f>SUM(F$2:F1000)</f>
        <v>0</v>
      </c>
      <c r="I1000" s="20">
        <f t="shared" si="45"/>
        <v>0</v>
      </c>
    </row>
    <row r="1001" spans="1:9" x14ac:dyDescent="0.25">
      <c r="A1001">
        <f t="shared" si="46"/>
        <v>1000</v>
      </c>
      <c r="B1001" s="24">
        <v>39107</v>
      </c>
      <c r="C1001" s="21">
        <v>1.5907</v>
      </c>
      <c r="D1001" s="21">
        <v>1.5595000000000001</v>
      </c>
      <c r="E1001">
        <v>0</v>
      </c>
      <c r="F1001">
        <f t="shared" si="47"/>
        <v>0</v>
      </c>
      <c r="G1001">
        <f>SUM(E$2:E1001)</f>
        <v>0</v>
      </c>
      <c r="H1001" s="20">
        <f>SUM(F$2:F1001)</f>
        <v>0</v>
      </c>
      <c r="I1001" s="20">
        <f t="shared" si="45"/>
        <v>0</v>
      </c>
    </row>
    <row r="1002" spans="1:9" x14ac:dyDescent="0.25">
      <c r="A1002">
        <f t="shared" si="46"/>
        <v>1001</v>
      </c>
      <c r="B1002" s="24">
        <v>39108</v>
      </c>
      <c r="C1002" s="21">
        <v>1.5946</v>
      </c>
      <c r="D1002" s="21">
        <v>1.5632999999999999</v>
      </c>
      <c r="E1002">
        <v>0</v>
      </c>
      <c r="F1002">
        <f t="shared" si="47"/>
        <v>0</v>
      </c>
      <c r="G1002">
        <f>SUM(E$2:E1002)</f>
        <v>0</v>
      </c>
      <c r="H1002" s="20">
        <f>SUM(F$2:F1002)</f>
        <v>0</v>
      </c>
      <c r="I1002" s="20">
        <f t="shared" si="45"/>
        <v>0</v>
      </c>
    </row>
    <row r="1003" spans="1:9" x14ac:dyDescent="0.25">
      <c r="A1003">
        <f t="shared" si="46"/>
        <v>1002</v>
      </c>
      <c r="B1003" s="24">
        <v>39111</v>
      </c>
      <c r="C1003" s="21">
        <v>1.6011</v>
      </c>
      <c r="D1003" s="21">
        <v>1.5697000000000001</v>
      </c>
      <c r="E1003">
        <v>0</v>
      </c>
      <c r="F1003">
        <f t="shared" si="47"/>
        <v>0</v>
      </c>
      <c r="G1003">
        <f>SUM(E$2:E1003)</f>
        <v>0</v>
      </c>
      <c r="H1003" s="20">
        <f>SUM(F$2:F1003)</f>
        <v>0</v>
      </c>
      <c r="I1003" s="20">
        <f t="shared" si="45"/>
        <v>0</v>
      </c>
    </row>
    <row r="1004" spans="1:9" x14ac:dyDescent="0.25">
      <c r="A1004">
        <f t="shared" si="46"/>
        <v>1003</v>
      </c>
      <c r="B1004" s="24">
        <v>39112</v>
      </c>
      <c r="C1004" s="21">
        <v>1.5966</v>
      </c>
      <c r="D1004" s="21">
        <v>1.5651999999999999</v>
      </c>
      <c r="E1004">
        <v>0</v>
      </c>
      <c r="F1004">
        <f t="shared" si="47"/>
        <v>0</v>
      </c>
      <c r="G1004">
        <f>SUM(E$2:E1004)</f>
        <v>0</v>
      </c>
      <c r="H1004" s="20">
        <f>SUM(F$2:F1004)</f>
        <v>0</v>
      </c>
      <c r="I1004" s="20">
        <f t="shared" si="45"/>
        <v>0</v>
      </c>
    </row>
    <row r="1005" spans="1:9" x14ac:dyDescent="0.25">
      <c r="A1005">
        <f t="shared" si="46"/>
        <v>1004</v>
      </c>
      <c r="B1005" s="24">
        <v>39113</v>
      </c>
      <c r="C1005" s="21">
        <v>1.5731999999999999</v>
      </c>
      <c r="D1005" s="21">
        <v>1.5423</v>
      </c>
      <c r="E1005">
        <v>0</v>
      </c>
      <c r="F1005">
        <f t="shared" si="47"/>
        <v>0</v>
      </c>
      <c r="G1005">
        <f>SUM(E$2:E1005)</f>
        <v>0</v>
      </c>
      <c r="H1005" s="20">
        <f>SUM(F$2:F1005)</f>
        <v>0</v>
      </c>
      <c r="I1005" s="20">
        <f t="shared" si="45"/>
        <v>0</v>
      </c>
    </row>
    <row r="1006" spans="1:9" x14ac:dyDescent="0.25">
      <c r="A1006">
        <f t="shared" si="46"/>
        <v>1005</v>
      </c>
      <c r="B1006" s="24">
        <v>39114</v>
      </c>
      <c r="C1006" s="21">
        <v>1.5644</v>
      </c>
      <c r="D1006" s="21">
        <v>1.5337000000000001</v>
      </c>
      <c r="E1006">
        <v>0</v>
      </c>
      <c r="F1006">
        <f t="shared" si="47"/>
        <v>0</v>
      </c>
      <c r="G1006">
        <f>SUM(E$2:E1006)</f>
        <v>0</v>
      </c>
      <c r="H1006" s="20">
        <f>SUM(F$2:F1006)</f>
        <v>0</v>
      </c>
      <c r="I1006" s="20">
        <f t="shared" si="45"/>
        <v>0</v>
      </c>
    </row>
    <row r="1007" spans="1:9" x14ac:dyDescent="0.25">
      <c r="A1007">
        <f t="shared" si="46"/>
        <v>1006</v>
      </c>
      <c r="B1007" s="24">
        <v>39115</v>
      </c>
      <c r="C1007" s="21">
        <v>1.5448999999999999</v>
      </c>
      <c r="D1007" s="21">
        <v>1.5145999999999999</v>
      </c>
      <c r="E1007">
        <v>0</v>
      </c>
      <c r="F1007">
        <f t="shared" si="47"/>
        <v>0</v>
      </c>
      <c r="G1007">
        <f>SUM(E$2:E1007)</f>
        <v>0</v>
      </c>
      <c r="H1007" s="20">
        <f>SUM(F$2:F1007)</f>
        <v>0</v>
      </c>
      <c r="I1007" s="20">
        <f t="shared" si="45"/>
        <v>0</v>
      </c>
    </row>
    <row r="1008" spans="1:9" x14ac:dyDescent="0.25">
      <c r="A1008">
        <f t="shared" si="46"/>
        <v>1007</v>
      </c>
      <c r="B1008" s="24">
        <v>39118</v>
      </c>
      <c r="C1008" s="21">
        <v>1.5456000000000001</v>
      </c>
      <c r="D1008" s="21">
        <v>1.5152000000000001</v>
      </c>
      <c r="E1008">
        <v>0</v>
      </c>
      <c r="F1008">
        <f t="shared" si="47"/>
        <v>0</v>
      </c>
      <c r="G1008">
        <f>SUM(E$2:E1008)</f>
        <v>0</v>
      </c>
      <c r="H1008" s="20">
        <f>SUM(F$2:F1008)</f>
        <v>0</v>
      </c>
      <c r="I1008" s="20">
        <f t="shared" si="45"/>
        <v>0</v>
      </c>
    </row>
    <row r="1009" spans="1:9" x14ac:dyDescent="0.25">
      <c r="A1009">
        <f t="shared" si="46"/>
        <v>1008</v>
      </c>
      <c r="B1009" s="24">
        <v>39119</v>
      </c>
      <c r="C1009" s="21">
        <v>1.5748</v>
      </c>
      <c r="D1009" s="21">
        <v>1.5439000000000001</v>
      </c>
      <c r="E1009">
        <v>0</v>
      </c>
      <c r="F1009">
        <f t="shared" si="47"/>
        <v>0</v>
      </c>
      <c r="G1009">
        <f>SUM(E$2:E1009)</f>
        <v>0</v>
      </c>
      <c r="H1009" s="20">
        <f>SUM(F$2:F1009)</f>
        <v>0</v>
      </c>
      <c r="I1009" s="20">
        <f t="shared" si="45"/>
        <v>0</v>
      </c>
    </row>
    <row r="1010" spans="1:9" x14ac:dyDescent="0.25">
      <c r="A1010">
        <f t="shared" si="46"/>
        <v>1009</v>
      </c>
      <c r="B1010" s="24">
        <v>39120</v>
      </c>
      <c r="C1010" s="21">
        <v>1.5907</v>
      </c>
      <c r="D1010" s="21">
        <v>1.5595000000000001</v>
      </c>
      <c r="E1010">
        <v>0</v>
      </c>
      <c r="F1010">
        <f t="shared" si="47"/>
        <v>0</v>
      </c>
      <c r="G1010">
        <f>SUM(E$2:E1010)</f>
        <v>0</v>
      </c>
      <c r="H1010" s="20">
        <f>SUM(F$2:F1010)</f>
        <v>0</v>
      </c>
      <c r="I1010" s="20">
        <f t="shared" si="45"/>
        <v>0</v>
      </c>
    </row>
    <row r="1011" spans="1:9" x14ac:dyDescent="0.25">
      <c r="A1011">
        <f t="shared" si="46"/>
        <v>1010</v>
      </c>
      <c r="B1011" s="24">
        <v>39121</v>
      </c>
      <c r="C1011" s="21">
        <v>1.593</v>
      </c>
      <c r="D1011" s="21">
        <v>1.5617000000000001</v>
      </c>
      <c r="E1011">
        <v>0</v>
      </c>
      <c r="F1011">
        <f t="shared" si="47"/>
        <v>0</v>
      </c>
      <c r="G1011">
        <f>SUM(E$2:E1011)</f>
        <v>0</v>
      </c>
      <c r="H1011" s="20">
        <f>SUM(F$2:F1011)</f>
        <v>0</v>
      </c>
      <c r="I1011" s="20">
        <f t="shared" si="45"/>
        <v>0</v>
      </c>
    </row>
    <row r="1012" spans="1:9" x14ac:dyDescent="0.25">
      <c r="A1012">
        <f t="shared" si="46"/>
        <v>1011</v>
      </c>
      <c r="B1012" s="24">
        <v>39122</v>
      </c>
      <c r="C1012" s="21">
        <v>1.6019000000000001</v>
      </c>
      <c r="D1012" s="21">
        <v>1.5704</v>
      </c>
      <c r="E1012">
        <v>0</v>
      </c>
      <c r="F1012">
        <f t="shared" si="47"/>
        <v>0</v>
      </c>
      <c r="G1012">
        <f>SUM(E$2:E1012)</f>
        <v>0</v>
      </c>
      <c r="H1012" s="20">
        <f>SUM(F$2:F1012)</f>
        <v>0</v>
      </c>
      <c r="I1012" s="20">
        <f t="shared" si="45"/>
        <v>0</v>
      </c>
    </row>
    <row r="1013" spans="1:9" x14ac:dyDescent="0.25">
      <c r="A1013">
        <f t="shared" si="46"/>
        <v>1012</v>
      </c>
      <c r="B1013" s="24">
        <v>39125</v>
      </c>
      <c r="C1013" s="21">
        <v>1.6152</v>
      </c>
      <c r="D1013" s="21">
        <v>1.5834999999999999</v>
      </c>
      <c r="E1013">
        <v>0</v>
      </c>
      <c r="F1013">
        <f t="shared" si="47"/>
        <v>0</v>
      </c>
      <c r="G1013">
        <f>SUM(E$2:E1013)</f>
        <v>0</v>
      </c>
      <c r="H1013" s="20">
        <f>SUM(F$2:F1013)</f>
        <v>0</v>
      </c>
      <c r="I1013" s="20">
        <f t="shared" si="45"/>
        <v>0</v>
      </c>
    </row>
    <row r="1014" spans="1:9" x14ac:dyDescent="0.25">
      <c r="A1014">
        <f t="shared" si="46"/>
        <v>1013</v>
      </c>
      <c r="B1014" s="24">
        <v>39126</v>
      </c>
      <c r="C1014" s="21">
        <v>1.6192</v>
      </c>
      <c r="D1014" s="21">
        <v>1.5873999999999999</v>
      </c>
      <c r="E1014">
        <v>0</v>
      </c>
      <c r="F1014">
        <f t="shared" si="47"/>
        <v>0</v>
      </c>
      <c r="G1014">
        <f>SUM(E$2:E1014)</f>
        <v>0</v>
      </c>
      <c r="H1014" s="20">
        <f>SUM(F$2:F1014)</f>
        <v>0</v>
      </c>
      <c r="I1014" s="20">
        <f t="shared" si="45"/>
        <v>0</v>
      </c>
    </row>
    <row r="1015" spans="1:9" x14ac:dyDescent="0.25">
      <c r="A1015">
        <f t="shared" si="46"/>
        <v>1014</v>
      </c>
      <c r="B1015" s="24">
        <v>39127</v>
      </c>
      <c r="C1015" s="21">
        <v>1.6295999999999999</v>
      </c>
      <c r="D1015" s="21">
        <v>1.5975999999999999</v>
      </c>
      <c r="E1015">
        <v>0</v>
      </c>
      <c r="F1015">
        <f t="shared" si="47"/>
        <v>0</v>
      </c>
      <c r="G1015">
        <f>SUM(E$2:E1015)</f>
        <v>0</v>
      </c>
      <c r="H1015" s="20">
        <f>SUM(F$2:F1015)</f>
        <v>0</v>
      </c>
      <c r="I1015" s="20">
        <f t="shared" si="45"/>
        <v>0</v>
      </c>
    </row>
    <row r="1016" spans="1:9" x14ac:dyDescent="0.25">
      <c r="A1016">
        <f t="shared" si="46"/>
        <v>1015</v>
      </c>
      <c r="B1016" s="24">
        <v>39128</v>
      </c>
      <c r="C1016" s="21">
        <v>1.6494</v>
      </c>
      <c r="D1016" s="21">
        <v>1.617</v>
      </c>
      <c r="E1016">
        <v>0</v>
      </c>
      <c r="F1016">
        <f t="shared" si="47"/>
        <v>0</v>
      </c>
      <c r="G1016">
        <f>SUM(E$2:E1016)</f>
        <v>0</v>
      </c>
      <c r="H1016" s="20">
        <f>SUM(F$2:F1016)</f>
        <v>0</v>
      </c>
      <c r="I1016" s="20">
        <f t="shared" si="45"/>
        <v>0</v>
      </c>
    </row>
    <row r="1017" spans="1:9" x14ac:dyDescent="0.25">
      <c r="A1017">
        <f t="shared" si="46"/>
        <v>1016</v>
      </c>
      <c r="B1017" s="24">
        <v>39129</v>
      </c>
      <c r="C1017" s="21">
        <v>1.6593</v>
      </c>
      <c r="D1017" s="21">
        <v>1.6267</v>
      </c>
      <c r="E1017">
        <v>0</v>
      </c>
      <c r="F1017">
        <f t="shared" si="47"/>
        <v>0</v>
      </c>
      <c r="G1017">
        <f>SUM(E$2:E1017)</f>
        <v>0</v>
      </c>
      <c r="H1017" s="20">
        <f>SUM(F$2:F1017)</f>
        <v>0</v>
      </c>
      <c r="I1017" s="20">
        <f t="shared" si="45"/>
        <v>0</v>
      </c>
    </row>
    <row r="1018" spans="1:9" x14ac:dyDescent="0.25">
      <c r="A1018">
        <f t="shared" si="46"/>
        <v>1017</v>
      </c>
      <c r="B1018" s="24">
        <v>39139</v>
      </c>
      <c r="C1018" s="21">
        <v>1.6653</v>
      </c>
      <c r="D1018" s="21">
        <v>1.6326000000000001</v>
      </c>
      <c r="E1018">
        <v>0</v>
      </c>
      <c r="F1018">
        <f t="shared" si="47"/>
        <v>0</v>
      </c>
      <c r="G1018">
        <f>SUM(E$2:E1018)</f>
        <v>0</v>
      </c>
      <c r="H1018" s="20">
        <f>SUM(F$2:F1018)</f>
        <v>0</v>
      </c>
      <c r="I1018" s="20">
        <f t="shared" si="45"/>
        <v>0</v>
      </c>
    </row>
    <row r="1019" spans="1:9" x14ac:dyDescent="0.25">
      <c r="A1019">
        <f t="shared" si="46"/>
        <v>1018</v>
      </c>
      <c r="B1019" s="24">
        <v>39140</v>
      </c>
      <c r="C1019" s="21">
        <v>1.613</v>
      </c>
      <c r="D1019" s="21">
        <v>1.5812999999999999</v>
      </c>
      <c r="E1019">
        <v>0</v>
      </c>
      <c r="F1019">
        <f t="shared" si="47"/>
        <v>0</v>
      </c>
      <c r="G1019">
        <f>SUM(E$2:E1019)</f>
        <v>0</v>
      </c>
      <c r="H1019" s="20">
        <f>SUM(F$2:F1019)</f>
        <v>0</v>
      </c>
      <c r="I1019" s="20">
        <f t="shared" si="45"/>
        <v>0</v>
      </c>
    </row>
    <row r="1020" spans="1:9" x14ac:dyDescent="0.25">
      <c r="A1020">
        <f t="shared" si="46"/>
        <v>1019</v>
      </c>
      <c r="B1020" s="24">
        <v>39141</v>
      </c>
      <c r="C1020" s="21">
        <v>1.6318999999999999</v>
      </c>
      <c r="D1020" s="21">
        <v>1.5999000000000001</v>
      </c>
      <c r="E1020">
        <v>0</v>
      </c>
      <c r="F1020">
        <f t="shared" si="47"/>
        <v>0</v>
      </c>
      <c r="G1020">
        <f>SUM(E$2:E1020)</f>
        <v>0</v>
      </c>
      <c r="H1020" s="20">
        <f>SUM(F$2:F1020)</f>
        <v>0</v>
      </c>
      <c r="I1020" s="20">
        <f t="shared" si="45"/>
        <v>0</v>
      </c>
    </row>
    <row r="1021" spans="1:9" x14ac:dyDescent="0.25">
      <c r="A1021">
        <f t="shared" si="46"/>
        <v>1020</v>
      </c>
      <c r="B1021" s="24">
        <v>39142</v>
      </c>
      <c r="C1021" s="21">
        <v>1.6167</v>
      </c>
      <c r="D1021" s="21">
        <v>1.585</v>
      </c>
      <c r="E1021">
        <v>0</v>
      </c>
      <c r="F1021">
        <f t="shared" si="47"/>
        <v>0</v>
      </c>
      <c r="G1021">
        <f>SUM(E$2:E1021)</f>
        <v>0</v>
      </c>
      <c r="H1021" s="20">
        <f>SUM(F$2:F1021)</f>
        <v>0</v>
      </c>
      <c r="I1021" s="20">
        <f t="shared" si="45"/>
        <v>0</v>
      </c>
    </row>
    <row r="1022" spans="1:9" x14ac:dyDescent="0.25">
      <c r="A1022">
        <f t="shared" si="46"/>
        <v>1021</v>
      </c>
      <c r="B1022" s="24">
        <v>39143</v>
      </c>
      <c r="C1022" s="21">
        <v>1.6261000000000001</v>
      </c>
      <c r="D1022" s="21">
        <v>1.5942000000000001</v>
      </c>
      <c r="E1022">
        <v>0</v>
      </c>
      <c r="F1022">
        <f t="shared" si="47"/>
        <v>0</v>
      </c>
      <c r="G1022">
        <f>SUM(E$2:E1022)</f>
        <v>0</v>
      </c>
      <c r="H1022" s="20">
        <f>SUM(F$2:F1022)</f>
        <v>0</v>
      </c>
      <c r="I1022" s="20">
        <f t="shared" si="45"/>
        <v>0</v>
      </c>
    </row>
    <row r="1023" spans="1:9" x14ac:dyDescent="0.25">
      <c r="A1023">
        <f t="shared" si="46"/>
        <v>1022</v>
      </c>
      <c r="B1023" s="24">
        <v>39146</v>
      </c>
      <c r="C1023" s="21">
        <v>1.6149</v>
      </c>
      <c r="D1023" s="21">
        <v>1.5831999999999999</v>
      </c>
      <c r="E1023">
        <v>0</v>
      </c>
      <c r="F1023">
        <f t="shared" si="47"/>
        <v>0</v>
      </c>
      <c r="G1023">
        <f>SUM(E$2:E1023)</f>
        <v>0</v>
      </c>
      <c r="H1023" s="20">
        <f>SUM(F$2:F1023)</f>
        <v>0</v>
      </c>
      <c r="I1023" s="20">
        <f t="shared" si="45"/>
        <v>0</v>
      </c>
    </row>
    <row r="1024" spans="1:9" x14ac:dyDescent="0.25">
      <c r="A1024">
        <f t="shared" si="46"/>
        <v>1023</v>
      </c>
      <c r="B1024" s="24">
        <v>39147</v>
      </c>
      <c r="C1024" s="21">
        <v>1.6184000000000001</v>
      </c>
      <c r="D1024" s="21">
        <v>1.5866</v>
      </c>
      <c r="E1024">
        <v>0</v>
      </c>
      <c r="F1024">
        <f t="shared" si="47"/>
        <v>0</v>
      </c>
      <c r="G1024">
        <f>SUM(E$2:E1024)</f>
        <v>0</v>
      </c>
      <c r="H1024" s="20">
        <f>SUM(F$2:F1024)</f>
        <v>0</v>
      </c>
      <c r="I1024" s="20">
        <f t="shared" si="45"/>
        <v>0</v>
      </c>
    </row>
    <row r="1025" spans="1:9" x14ac:dyDescent="0.25">
      <c r="A1025">
        <f t="shared" si="46"/>
        <v>1024</v>
      </c>
      <c r="B1025" s="24">
        <v>39148</v>
      </c>
      <c r="C1025" s="21">
        <v>1.6317999999999999</v>
      </c>
      <c r="D1025" s="21">
        <v>1.5998000000000001</v>
      </c>
      <c r="E1025">
        <v>0</v>
      </c>
      <c r="F1025">
        <f t="shared" si="47"/>
        <v>0</v>
      </c>
      <c r="G1025">
        <f>SUM(E$2:E1025)</f>
        <v>0</v>
      </c>
      <c r="H1025" s="20">
        <f>SUM(F$2:F1025)</f>
        <v>0</v>
      </c>
      <c r="I1025" s="20">
        <f t="shared" si="45"/>
        <v>0</v>
      </c>
    </row>
    <row r="1026" spans="1:9" x14ac:dyDescent="0.25">
      <c r="A1026">
        <f t="shared" si="46"/>
        <v>1025</v>
      </c>
      <c r="B1026" s="24">
        <v>39149</v>
      </c>
      <c r="C1026" s="21">
        <v>1.6359999999999999</v>
      </c>
      <c r="D1026" s="21">
        <v>1.6039000000000001</v>
      </c>
      <c r="E1026">
        <v>0</v>
      </c>
      <c r="F1026">
        <f t="shared" si="47"/>
        <v>0</v>
      </c>
      <c r="G1026">
        <f>SUM(E$2:E1026)</f>
        <v>0</v>
      </c>
      <c r="H1026" s="20">
        <f>SUM(F$2:F1026)</f>
        <v>0</v>
      </c>
      <c r="I1026" s="20">
        <f t="shared" ref="I1026:I1089" si="48">H1026*D1026</f>
        <v>0</v>
      </c>
    </row>
    <row r="1027" spans="1:9" x14ac:dyDescent="0.25">
      <c r="A1027">
        <f t="shared" ref="A1027:A1090" si="49">ROW()-1</f>
        <v>1026</v>
      </c>
      <c r="B1027" s="24">
        <v>39150</v>
      </c>
      <c r="C1027" s="21">
        <v>1.6432</v>
      </c>
      <c r="D1027" s="21">
        <v>1.6109</v>
      </c>
      <c r="E1027">
        <v>0</v>
      </c>
      <c r="F1027">
        <f t="shared" ref="F1027:F1090" si="50">E1027/C1027</f>
        <v>0</v>
      </c>
      <c r="G1027">
        <f>SUM(E$2:E1027)</f>
        <v>0</v>
      </c>
      <c r="H1027" s="20">
        <f>SUM(F$2:F1027)</f>
        <v>0</v>
      </c>
      <c r="I1027" s="20">
        <f t="shared" si="48"/>
        <v>0</v>
      </c>
    </row>
    <row r="1028" spans="1:9" x14ac:dyDescent="0.25">
      <c r="A1028">
        <f t="shared" si="49"/>
        <v>1027</v>
      </c>
      <c r="B1028" s="24">
        <v>39153</v>
      </c>
      <c r="C1028" s="21">
        <v>1.6448</v>
      </c>
      <c r="D1028" s="21">
        <v>1.6125</v>
      </c>
      <c r="E1028">
        <v>0</v>
      </c>
      <c r="F1028">
        <f t="shared" si="50"/>
        <v>0</v>
      </c>
      <c r="G1028">
        <f>SUM(E$2:E1028)</f>
        <v>0</v>
      </c>
      <c r="H1028" s="20">
        <f>SUM(F$2:F1028)</f>
        <v>0</v>
      </c>
      <c r="I1028" s="20">
        <f t="shared" si="48"/>
        <v>0</v>
      </c>
    </row>
    <row r="1029" spans="1:9" x14ac:dyDescent="0.25">
      <c r="A1029">
        <f t="shared" si="49"/>
        <v>1028</v>
      </c>
      <c r="B1029" s="24">
        <v>39154</v>
      </c>
      <c r="C1029" s="21">
        <v>1.6442000000000001</v>
      </c>
      <c r="D1029" s="21">
        <v>1.6119000000000001</v>
      </c>
      <c r="E1029">
        <v>0</v>
      </c>
      <c r="F1029">
        <f t="shared" si="50"/>
        <v>0</v>
      </c>
      <c r="G1029">
        <f>SUM(E$2:E1029)</f>
        <v>0</v>
      </c>
      <c r="H1029" s="20">
        <f>SUM(F$2:F1029)</f>
        <v>0</v>
      </c>
      <c r="I1029" s="20">
        <f t="shared" si="48"/>
        <v>0</v>
      </c>
    </row>
    <row r="1030" spans="1:9" x14ac:dyDescent="0.25">
      <c r="A1030">
        <f t="shared" si="49"/>
        <v>1029</v>
      </c>
      <c r="B1030" s="24">
        <v>39155</v>
      </c>
      <c r="C1030" s="21">
        <v>1.6437999999999999</v>
      </c>
      <c r="D1030" s="21">
        <v>1.6114999999999999</v>
      </c>
      <c r="E1030">
        <v>0</v>
      </c>
      <c r="F1030">
        <f t="shared" si="50"/>
        <v>0</v>
      </c>
      <c r="G1030">
        <f>SUM(E$2:E1030)</f>
        <v>0</v>
      </c>
      <c r="H1030" s="20">
        <f>SUM(F$2:F1030)</f>
        <v>0</v>
      </c>
      <c r="I1030" s="20">
        <f t="shared" si="48"/>
        <v>0</v>
      </c>
    </row>
    <row r="1031" spans="1:9" x14ac:dyDescent="0.25">
      <c r="A1031">
        <f t="shared" si="49"/>
        <v>1030</v>
      </c>
      <c r="B1031" s="24">
        <v>39156</v>
      </c>
      <c r="C1031" s="21">
        <v>1.6551</v>
      </c>
      <c r="D1031" s="21">
        <v>1.6226</v>
      </c>
      <c r="E1031">
        <v>0</v>
      </c>
      <c r="F1031">
        <f t="shared" si="50"/>
        <v>0</v>
      </c>
      <c r="G1031">
        <f>SUM(E$2:E1031)</f>
        <v>0</v>
      </c>
      <c r="H1031" s="20">
        <f>SUM(F$2:F1031)</f>
        <v>0</v>
      </c>
      <c r="I1031" s="20">
        <f t="shared" si="48"/>
        <v>0</v>
      </c>
    </row>
    <row r="1032" spans="1:9" x14ac:dyDescent="0.25">
      <c r="A1032">
        <f t="shared" si="49"/>
        <v>1031</v>
      </c>
      <c r="B1032" s="24">
        <v>39157</v>
      </c>
      <c r="C1032" s="21">
        <v>1.6519999999999999</v>
      </c>
      <c r="D1032" s="21">
        <v>1.6195999999999999</v>
      </c>
      <c r="E1032">
        <v>0</v>
      </c>
      <c r="F1032">
        <f t="shared" si="50"/>
        <v>0</v>
      </c>
      <c r="G1032">
        <f>SUM(E$2:E1032)</f>
        <v>0</v>
      </c>
      <c r="H1032" s="20">
        <f>SUM(F$2:F1032)</f>
        <v>0</v>
      </c>
      <c r="I1032" s="20">
        <f t="shared" si="48"/>
        <v>0</v>
      </c>
    </row>
    <row r="1033" spans="1:9" x14ac:dyDescent="0.25">
      <c r="A1033">
        <f t="shared" si="49"/>
        <v>1032</v>
      </c>
      <c r="B1033" s="24">
        <v>39160</v>
      </c>
      <c r="C1033" s="21">
        <v>1.6538999999999999</v>
      </c>
      <c r="D1033" s="21">
        <v>1.6214</v>
      </c>
      <c r="E1033">
        <v>0</v>
      </c>
      <c r="F1033">
        <f t="shared" si="50"/>
        <v>0</v>
      </c>
      <c r="G1033">
        <f>SUM(E$2:E1033)</f>
        <v>0</v>
      </c>
      <c r="H1033" s="20">
        <f>SUM(F$2:F1033)</f>
        <v>0</v>
      </c>
      <c r="I1033" s="20">
        <f t="shared" si="48"/>
        <v>0</v>
      </c>
    </row>
    <row r="1034" spans="1:9" x14ac:dyDescent="0.25">
      <c r="A1034">
        <f t="shared" si="49"/>
        <v>1033</v>
      </c>
      <c r="B1034" s="24">
        <v>39161</v>
      </c>
      <c r="C1034" s="21">
        <v>1.6548</v>
      </c>
      <c r="D1034" s="21">
        <v>1.6223000000000001</v>
      </c>
      <c r="E1034">
        <v>0</v>
      </c>
      <c r="F1034">
        <f t="shared" si="50"/>
        <v>0</v>
      </c>
      <c r="G1034">
        <f>SUM(E$2:E1034)</f>
        <v>0</v>
      </c>
      <c r="H1034" s="20">
        <f>SUM(F$2:F1034)</f>
        <v>0</v>
      </c>
      <c r="I1034" s="20">
        <f t="shared" si="48"/>
        <v>0</v>
      </c>
    </row>
    <row r="1035" spans="1:9" x14ac:dyDescent="0.25">
      <c r="A1035">
        <f t="shared" si="49"/>
        <v>1034</v>
      </c>
      <c r="B1035" s="24">
        <v>39162</v>
      </c>
      <c r="C1035" s="21">
        <v>1.6556</v>
      </c>
      <c r="D1035" s="21">
        <v>1.6231</v>
      </c>
      <c r="E1035">
        <v>0</v>
      </c>
      <c r="F1035">
        <f t="shared" si="50"/>
        <v>0</v>
      </c>
      <c r="G1035">
        <f>SUM(E$2:E1035)</f>
        <v>0</v>
      </c>
      <c r="H1035" s="20">
        <f>SUM(F$2:F1035)</f>
        <v>0</v>
      </c>
      <c r="I1035" s="20">
        <f t="shared" si="48"/>
        <v>0</v>
      </c>
    </row>
    <row r="1036" spans="1:9" x14ac:dyDescent="0.25">
      <c r="A1036">
        <f t="shared" si="49"/>
        <v>1035</v>
      </c>
      <c r="B1036" s="24">
        <v>39163</v>
      </c>
      <c r="C1036" s="21">
        <v>1.6566000000000001</v>
      </c>
      <c r="D1036" s="21">
        <v>1.6241000000000001</v>
      </c>
      <c r="E1036">
        <v>0</v>
      </c>
      <c r="F1036">
        <f t="shared" si="50"/>
        <v>0</v>
      </c>
      <c r="G1036">
        <f>SUM(E$2:E1036)</f>
        <v>0</v>
      </c>
      <c r="H1036" s="20">
        <f>SUM(F$2:F1036)</f>
        <v>0</v>
      </c>
      <c r="I1036" s="20">
        <f t="shared" si="48"/>
        <v>0</v>
      </c>
    </row>
    <row r="1037" spans="1:9" x14ac:dyDescent="0.25">
      <c r="A1037">
        <f t="shared" si="49"/>
        <v>1036</v>
      </c>
      <c r="B1037" s="24">
        <v>39164</v>
      </c>
      <c r="C1037" s="21">
        <v>1.6557999999999999</v>
      </c>
      <c r="D1037" s="21">
        <v>1.6233</v>
      </c>
      <c r="E1037">
        <v>0</v>
      </c>
      <c r="F1037">
        <f t="shared" si="50"/>
        <v>0</v>
      </c>
      <c r="G1037">
        <f>SUM(E$2:E1037)</f>
        <v>0</v>
      </c>
      <c r="H1037" s="20">
        <f>SUM(F$2:F1037)</f>
        <v>0</v>
      </c>
      <c r="I1037" s="20">
        <f t="shared" si="48"/>
        <v>0</v>
      </c>
    </row>
    <row r="1038" spans="1:9" x14ac:dyDescent="0.25">
      <c r="A1038">
        <f t="shared" si="49"/>
        <v>1037</v>
      </c>
      <c r="B1038" s="24">
        <v>39167</v>
      </c>
      <c r="C1038" s="21">
        <v>1.6577</v>
      </c>
      <c r="D1038" s="21">
        <v>1.6251</v>
      </c>
      <c r="E1038">
        <v>0</v>
      </c>
      <c r="F1038">
        <f t="shared" si="50"/>
        <v>0</v>
      </c>
      <c r="G1038">
        <f>SUM(E$2:E1038)</f>
        <v>0</v>
      </c>
      <c r="H1038" s="20">
        <f>SUM(F$2:F1038)</f>
        <v>0</v>
      </c>
      <c r="I1038" s="20">
        <f t="shared" si="48"/>
        <v>0</v>
      </c>
    </row>
    <row r="1039" spans="1:9" x14ac:dyDescent="0.25">
      <c r="A1039">
        <f t="shared" si="49"/>
        <v>1038</v>
      </c>
      <c r="B1039" s="24">
        <v>39168</v>
      </c>
      <c r="C1039" s="21">
        <v>1.6617999999999999</v>
      </c>
      <c r="D1039" s="21">
        <v>1.6292</v>
      </c>
      <c r="E1039">
        <v>0</v>
      </c>
      <c r="F1039">
        <f t="shared" si="50"/>
        <v>0</v>
      </c>
      <c r="G1039">
        <f>SUM(E$2:E1039)</f>
        <v>0</v>
      </c>
      <c r="H1039" s="20">
        <f>SUM(F$2:F1039)</f>
        <v>0</v>
      </c>
      <c r="I1039" s="20">
        <f t="shared" si="48"/>
        <v>0</v>
      </c>
    </row>
    <row r="1040" spans="1:9" x14ac:dyDescent="0.25">
      <c r="A1040">
        <f t="shared" si="49"/>
        <v>1039</v>
      </c>
      <c r="B1040" s="24">
        <v>39169</v>
      </c>
      <c r="C1040" s="21">
        <v>1.6611</v>
      </c>
      <c r="D1040" s="21">
        <v>1.6285000000000001</v>
      </c>
      <c r="E1040">
        <v>0</v>
      </c>
      <c r="F1040">
        <f t="shared" si="50"/>
        <v>0</v>
      </c>
      <c r="G1040">
        <f>SUM(E$2:E1040)</f>
        <v>0</v>
      </c>
      <c r="H1040" s="20">
        <f>SUM(F$2:F1040)</f>
        <v>0</v>
      </c>
      <c r="I1040" s="20">
        <f t="shared" si="48"/>
        <v>0</v>
      </c>
    </row>
    <row r="1041" spans="1:9" x14ac:dyDescent="0.25">
      <c r="A1041">
        <f t="shared" si="49"/>
        <v>1040</v>
      </c>
      <c r="B1041" s="24">
        <v>39170</v>
      </c>
      <c r="C1041" s="21">
        <v>1.6649</v>
      </c>
      <c r="D1041" s="21">
        <v>1.6322000000000001</v>
      </c>
      <c r="E1041">
        <v>0</v>
      </c>
      <c r="F1041">
        <f t="shared" si="50"/>
        <v>0</v>
      </c>
      <c r="G1041">
        <f>SUM(E$2:E1041)</f>
        <v>0</v>
      </c>
      <c r="H1041" s="20">
        <f>SUM(F$2:F1041)</f>
        <v>0</v>
      </c>
      <c r="I1041" s="20">
        <f t="shared" si="48"/>
        <v>0</v>
      </c>
    </row>
    <row r="1042" spans="1:9" x14ac:dyDescent="0.25">
      <c r="A1042">
        <f t="shared" si="49"/>
        <v>1041</v>
      </c>
      <c r="B1042" s="24">
        <v>39171</v>
      </c>
      <c r="C1042" s="21">
        <v>1.6641999999999999</v>
      </c>
      <c r="D1042" s="21">
        <v>1.6315</v>
      </c>
      <c r="E1042">
        <v>0</v>
      </c>
      <c r="F1042">
        <f t="shared" si="50"/>
        <v>0</v>
      </c>
      <c r="G1042">
        <f>SUM(E$2:E1042)</f>
        <v>0</v>
      </c>
      <c r="H1042" s="20">
        <f>SUM(F$2:F1042)</f>
        <v>0</v>
      </c>
      <c r="I1042" s="20">
        <f t="shared" si="48"/>
        <v>0</v>
      </c>
    </row>
    <row r="1043" spans="1:9" x14ac:dyDescent="0.25">
      <c r="A1043">
        <f t="shared" si="49"/>
        <v>1042</v>
      </c>
      <c r="B1043" s="24">
        <v>39174</v>
      </c>
      <c r="C1043" s="21">
        <v>1.6754</v>
      </c>
      <c r="D1043" s="21">
        <v>1.6425000000000001</v>
      </c>
      <c r="E1043">
        <v>0</v>
      </c>
      <c r="F1043">
        <f t="shared" si="50"/>
        <v>0</v>
      </c>
      <c r="G1043">
        <f>SUM(E$2:E1043)</f>
        <v>0</v>
      </c>
      <c r="H1043" s="20">
        <f>SUM(F$2:F1043)</f>
        <v>0</v>
      </c>
      <c r="I1043" s="20">
        <f t="shared" si="48"/>
        <v>0</v>
      </c>
    </row>
    <row r="1044" spans="1:9" x14ac:dyDescent="0.25">
      <c r="A1044">
        <f t="shared" si="49"/>
        <v>1043</v>
      </c>
      <c r="B1044" s="24">
        <v>39175</v>
      </c>
      <c r="C1044" s="21">
        <v>1.6928000000000001</v>
      </c>
      <c r="D1044" s="21">
        <v>1.6596</v>
      </c>
      <c r="E1044">
        <v>0</v>
      </c>
      <c r="F1044">
        <f t="shared" si="50"/>
        <v>0</v>
      </c>
      <c r="G1044">
        <f>SUM(E$2:E1044)</f>
        <v>0</v>
      </c>
      <c r="H1044" s="20">
        <f>SUM(F$2:F1044)</f>
        <v>0</v>
      </c>
      <c r="I1044" s="20">
        <f t="shared" si="48"/>
        <v>0</v>
      </c>
    </row>
    <row r="1045" spans="1:9" x14ac:dyDescent="0.25">
      <c r="A1045">
        <f t="shared" si="49"/>
        <v>1044</v>
      </c>
      <c r="B1045" s="24">
        <v>39176</v>
      </c>
      <c r="C1045" s="21">
        <v>1.6890000000000001</v>
      </c>
      <c r="D1045" s="21">
        <v>1.6557999999999999</v>
      </c>
      <c r="E1045">
        <v>0</v>
      </c>
      <c r="F1045">
        <f t="shared" si="50"/>
        <v>0</v>
      </c>
      <c r="G1045">
        <f>SUM(E$2:E1045)</f>
        <v>0</v>
      </c>
      <c r="H1045" s="20">
        <f>SUM(F$2:F1045)</f>
        <v>0</v>
      </c>
      <c r="I1045" s="20">
        <f t="shared" si="48"/>
        <v>0</v>
      </c>
    </row>
    <row r="1046" spans="1:9" x14ac:dyDescent="0.25">
      <c r="A1046">
        <f t="shared" si="49"/>
        <v>1045</v>
      </c>
      <c r="B1046" s="24">
        <v>39177</v>
      </c>
      <c r="C1046" s="21">
        <v>1.6879</v>
      </c>
      <c r="D1046" s="21">
        <v>1.6548</v>
      </c>
      <c r="E1046">
        <v>0</v>
      </c>
      <c r="F1046">
        <f t="shared" si="50"/>
        <v>0</v>
      </c>
      <c r="G1046">
        <f>SUM(E$2:E1046)</f>
        <v>0</v>
      </c>
      <c r="H1046" s="20">
        <f>SUM(F$2:F1046)</f>
        <v>0</v>
      </c>
      <c r="I1046" s="20">
        <f t="shared" si="48"/>
        <v>0</v>
      </c>
    </row>
    <row r="1047" spans="1:9" x14ac:dyDescent="0.25">
      <c r="A1047">
        <f t="shared" si="49"/>
        <v>1046</v>
      </c>
      <c r="B1047" s="24">
        <v>39178</v>
      </c>
      <c r="C1047" s="21">
        <v>1.6876</v>
      </c>
      <c r="D1047" s="21">
        <v>1.6545000000000001</v>
      </c>
      <c r="E1047">
        <v>0</v>
      </c>
      <c r="F1047">
        <f t="shared" si="50"/>
        <v>0</v>
      </c>
      <c r="G1047">
        <f>SUM(E$2:E1047)</f>
        <v>0</v>
      </c>
      <c r="H1047" s="20">
        <f>SUM(F$2:F1047)</f>
        <v>0</v>
      </c>
      <c r="I1047" s="20">
        <f t="shared" si="48"/>
        <v>0</v>
      </c>
    </row>
    <row r="1048" spans="1:9" x14ac:dyDescent="0.25">
      <c r="A1048">
        <f t="shared" si="49"/>
        <v>1047</v>
      </c>
      <c r="B1048" s="24">
        <v>39181</v>
      </c>
      <c r="C1048" s="21">
        <v>1.6935</v>
      </c>
      <c r="D1048" s="21">
        <v>1.6601999999999999</v>
      </c>
      <c r="E1048">
        <v>0</v>
      </c>
      <c r="F1048">
        <f t="shared" si="50"/>
        <v>0</v>
      </c>
      <c r="G1048">
        <f>SUM(E$2:E1048)</f>
        <v>0</v>
      </c>
      <c r="H1048" s="20">
        <f>SUM(F$2:F1048)</f>
        <v>0</v>
      </c>
      <c r="I1048" s="20">
        <f t="shared" si="48"/>
        <v>0</v>
      </c>
    </row>
    <row r="1049" spans="1:9" x14ac:dyDescent="0.25">
      <c r="A1049">
        <f t="shared" si="49"/>
        <v>1048</v>
      </c>
      <c r="B1049" s="24">
        <v>39182</v>
      </c>
      <c r="C1049" s="21">
        <v>1.6934</v>
      </c>
      <c r="D1049" s="21">
        <v>1.6600999999999999</v>
      </c>
      <c r="E1049">
        <v>0</v>
      </c>
      <c r="F1049">
        <f t="shared" si="50"/>
        <v>0</v>
      </c>
      <c r="G1049">
        <f>SUM(E$2:E1049)</f>
        <v>0</v>
      </c>
      <c r="H1049" s="20">
        <f>SUM(F$2:F1049)</f>
        <v>0</v>
      </c>
      <c r="I1049" s="20">
        <f t="shared" si="48"/>
        <v>0</v>
      </c>
    </row>
    <row r="1050" spans="1:9" x14ac:dyDescent="0.25">
      <c r="A1050">
        <f t="shared" si="49"/>
        <v>1049</v>
      </c>
      <c r="B1050" s="24">
        <v>39183</v>
      </c>
      <c r="C1050" s="21">
        <v>1.6942999999999999</v>
      </c>
      <c r="D1050" s="21">
        <v>1.661</v>
      </c>
      <c r="E1050">
        <v>0</v>
      </c>
      <c r="F1050">
        <f t="shared" si="50"/>
        <v>0</v>
      </c>
      <c r="G1050">
        <f>SUM(E$2:E1050)</f>
        <v>0</v>
      </c>
      <c r="H1050" s="20">
        <f>SUM(F$2:F1050)</f>
        <v>0</v>
      </c>
      <c r="I1050" s="20">
        <f t="shared" si="48"/>
        <v>0</v>
      </c>
    </row>
    <row r="1051" spans="1:9" x14ac:dyDescent="0.25">
      <c r="A1051">
        <f t="shared" si="49"/>
        <v>1050</v>
      </c>
      <c r="B1051" s="24">
        <v>39184</v>
      </c>
      <c r="C1051" s="21">
        <v>1.7043999999999999</v>
      </c>
      <c r="D1051" s="21">
        <v>1.6709000000000001</v>
      </c>
      <c r="E1051">
        <v>0</v>
      </c>
      <c r="F1051">
        <f t="shared" si="50"/>
        <v>0</v>
      </c>
      <c r="G1051">
        <f>SUM(E$2:E1051)</f>
        <v>0</v>
      </c>
      <c r="H1051" s="20">
        <f>SUM(F$2:F1051)</f>
        <v>0</v>
      </c>
      <c r="I1051" s="20">
        <f t="shared" si="48"/>
        <v>0</v>
      </c>
    </row>
    <row r="1052" spans="1:9" x14ac:dyDescent="0.25">
      <c r="A1052">
        <f t="shared" si="49"/>
        <v>1051</v>
      </c>
      <c r="B1052" s="24">
        <v>39185</v>
      </c>
      <c r="C1052" s="21">
        <v>1.7043999999999999</v>
      </c>
      <c r="D1052" s="21">
        <v>1.6709000000000001</v>
      </c>
      <c r="E1052">
        <v>0</v>
      </c>
      <c r="F1052">
        <f t="shared" si="50"/>
        <v>0</v>
      </c>
      <c r="G1052">
        <f>SUM(E$2:E1052)</f>
        <v>0</v>
      </c>
      <c r="H1052" s="20">
        <f>SUM(F$2:F1052)</f>
        <v>0</v>
      </c>
      <c r="I1052" s="20">
        <f t="shared" si="48"/>
        <v>0</v>
      </c>
    </row>
    <row r="1053" spans="1:9" x14ac:dyDescent="0.25">
      <c r="A1053">
        <f t="shared" si="49"/>
        <v>1052</v>
      </c>
      <c r="B1053" s="24">
        <v>39188</v>
      </c>
      <c r="C1053" s="21">
        <v>1.7284999999999999</v>
      </c>
      <c r="D1053" s="21">
        <v>1.6946000000000001</v>
      </c>
      <c r="E1053">
        <v>0</v>
      </c>
      <c r="F1053">
        <f t="shared" si="50"/>
        <v>0</v>
      </c>
      <c r="G1053">
        <f>SUM(E$2:E1053)</f>
        <v>0</v>
      </c>
      <c r="H1053" s="20">
        <f>SUM(F$2:F1053)</f>
        <v>0</v>
      </c>
      <c r="I1053" s="20">
        <f t="shared" si="48"/>
        <v>0</v>
      </c>
    </row>
    <row r="1054" spans="1:9" x14ac:dyDescent="0.25">
      <c r="A1054">
        <f t="shared" si="49"/>
        <v>1053</v>
      </c>
      <c r="B1054" s="24">
        <v>39189</v>
      </c>
      <c r="C1054" s="21">
        <v>1.7384999999999999</v>
      </c>
      <c r="D1054" s="21">
        <v>1.7043999999999999</v>
      </c>
      <c r="E1054">
        <v>0</v>
      </c>
      <c r="F1054">
        <f t="shared" si="50"/>
        <v>0</v>
      </c>
      <c r="G1054">
        <f>SUM(E$2:E1054)</f>
        <v>0</v>
      </c>
      <c r="H1054" s="20">
        <f>SUM(F$2:F1054)</f>
        <v>0</v>
      </c>
      <c r="I1054" s="20">
        <f t="shared" si="48"/>
        <v>0</v>
      </c>
    </row>
    <row r="1055" spans="1:9" x14ac:dyDescent="0.25">
      <c r="A1055">
        <f t="shared" si="49"/>
        <v>1054</v>
      </c>
      <c r="B1055" s="24">
        <v>39190</v>
      </c>
      <c r="C1055" s="21">
        <v>1.7358</v>
      </c>
      <c r="D1055" s="21">
        <v>1.7017</v>
      </c>
      <c r="E1055">
        <v>0</v>
      </c>
      <c r="F1055">
        <f t="shared" si="50"/>
        <v>0</v>
      </c>
      <c r="G1055">
        <f>SUM(E$2:E1055)</f>
        <v>0</v>
      </c>
      <c r="H1055" s="20">
        <f>SUM(F$2:F1055)</f>
        <v>0</v>
      </c>
      <c r="I1055" s="20">
        <f t="shared" si="48"/>
        <v>0</v>
      </c>
    </row>
    <row r="1056" spans="1:9" x14ac:dyDescent="0.25">
      <c r="A1056">
        <f t="shared" si="49"/>
        <v>1055</v>
      </c>
      <c r="B1056" s="24">
        <v>39191</v>
      </c>
      <c r="C1056" s="21">
        <v>1.7192000000000001</v>
      </c>
      <c r="D1056" s="21">
        <v>1.6854</v>
      </c>
      <c r="E1056">
        <v>0</v>
      </c>
      <c r="F1056">
        <f t="shared" si="50"/>
        <v>0</v>
      </c>
      <c r="G1056">
        <f>SUM(E$2:E1056)</f>
        <v>0</v>
      </c>
      <c r="H1056" s="20">
        <f>SUM(F$2:F1056)</f>
        <v>0</v>
      </c>
      <c r="I1056" s="20">
        <f t="shared" si="48"/>
        <v>0</v>
      </c>
    </row>
    <row r="1057" spans="1:9" x14ac:dyDescent="0.25">
      <c r="A1057">
        <f t="shared" si="49"/>
        <v>1056</v>
      </c>
      <c r="B1057" s="24">
        <v>39192</v>
      </c>
      <c r="C1057" s="21">
        <v>1.7394000000000001</v>
      </c>
      <c r="D1057" s="21">
        <v>1.7052</v>
      </c>
      <c r="E1057">
        <v>0</v>
      </c>
      <c r="F1057">
        <f t="shared" si="50"/>
        <v>0</v>
      </c>
      <c r="G1057">
        <f>SUM(E$2:E1057)</f>
        <v>0</v>
      </c>
      <c r="H1057" s="20">
        <f>SUM(F$2:F1057)</f>
        <v>0</v>
      </c>
      <c r="I1057" s="20">
        <f t="shared" si="48"/>
        <v>0</v>
      </c>
    </row>
    <row r="1058" spans="1:9" x14ac:dyDescent="0.25">
      <c r="A1058">
        <f t="shared" si="49"/>
        <v>1057</v>
      </c>
      <c r="B1058" s="24">
        <v>39195</v>
      </c>
      <c r="C1058" s="21">
        <v>1.7542</v>
      </c>
      <c r="D1058" s="21">
        <v>1.7198</v>
      </c>
      <c r="E1058">
        <v>0</v>
      </c>
      <c r="F1058">
        <f t="shared" si="50"/>
        <v>0</v>
      </c>
      <c r="G1058">
        <f>SUM(E$2:E1058)</f>
        <v>0</v>
      </c>
      <c r="H1058" s="20">
        <f>SUM(F$2:F1058)</f>
        <v>0</v>
      </c>
      <c r="I1058" s="20">
        <f t="shared" si="48"/>
        <v>0</v>
      </c>
    </row>
    <row r="1059" spans="1:9" x14ac:dyDescent="0.25">
      <c r="A1059">
        <f t="shared" si="49"/>
        <v>1058</v>
      </c>
      <c r="B1059" s="24">
        <v>39196</v>
      </c>
      <c r="C1059" s="21">
        <v>1.7577</v>
      </c>
      <c r="D1059" s="21">
        <v>1.7232000000000001</v>
      </c>
      <c r="E1059">
        <v>0</v>
      </c>
      <c r="F1059">
        <f t="shared" si="50"/>
        <v>0</v>
      </c>
      <c r="G1059">
        <f>SUM(E$2:E1059)</f>
        <v>0</v>
      </c>
      <c r="H1059" s="20">
        <f>SUM(F$2:F1059)</f>
        <v>0</v>
      </c>
      <c r="I1059" s="20">
        <f t="shared" si="48"/>
        <v>0</v>
      </c>
    </row>
    <row r="1060" spans="1:9" x14ac:dyDescent="0.25">
      <c r="A1060">
        <f t="shared" si="49"/>
        <v>1059</v>
      </c>
      <c r="B1060" s="24">
        <v>39197</v>
      </c>
      <c r="C1060" s="21">
        <v>1.7591000000000001</v>
      </c>
      <c r="D1060" s="21">
        <v>1.7245999999999999</v>
      </c>
      <c r="E1060">
        <v>0</v>
      </c>
      <c r="F1060">
        <f t="shared" si="50"/>
        <v>0</v>
      </c>
      <c r="G1060">
        <f>SUM(E$2:E1060)</f>
        <v>0</v>
      </c>
      <c r="H1060" s="20">
        <f>SUM(F$2:F1060)</f>
        <v>0</v>
      </c>
      <c r="I1060" s="20">
        <f t="shared" si="48"/>
        <v>0</v>
      </c>
    </row>
    <row r="1061" spans="1:9" x14ac:dyDescent="0.25">
      <c r="A1061">
        <f t="shared" si="49"/>
        <v>1060</v>
      </c>
      <c r="B1061" s="24">
        <v>39198</v>
      </c>
      <c r="C1061" s="21">
        <v>1.7682</v>
      </c>
      <c r="D1061" s="21">
        <v>1.7335</v>
      </c>
      <c r="E1061">
        <v>0</v>
      </c>
      <c r="F1061">
        <f t="shared" si="50"/>
        <v>0</v>
      </c>
      <c r="G1061">
        <f>SUM(E$2:E1061)</f>
        <v>0</v>
      </c>
      <c r="H1061" s="20">
        <f>SUM(F$2:F1061)</f>
        <v>0</v>
      </c>
      <c r="I1061" s="20">
        <f t="shared" si="48"/>
        <v>0</v>
      </c>
    </row>
    <row r="1062" spans="1:9" x14ac:dyDescent="0.25">
      <c r="A1062">
        <f t="shared" si="49"/>
        <v>1061</v>
      </c>
      <c r="B1062" s="24">
        <v>39199</v>
      </c>
      <c r="C1062" s="21">
        <v>1.7665</v>
      </c>
      <c r="D1062" s="21">
        <v>1.7318</v>
      </c>
      <c r="E1062">
        <v>0</v>
      </c>
      <c r="F1062">
        <f t="shared" si="50"/>
        <v>0</v>
      </c>
      <c r="G1062">
        <f>SUM(E$2:E1062)</f>
        <v>0</v>
      </c>
      <c r="H1062" s="20">
        <f>SUM(F$2:F1062)</f>
        <v>0</v>
      </c>
      <c r="I1062" s="20">
        <f t="shared" si="48"/>
        <v>0</v>
      </c>
    </row>
    <row r="1063" spans="1:9" x14ac:dyDescent="0.25">
      <c r="A1063">
        <f t="shared" si="49"/>
        <v>1062</v>
      </c>
      <c r="B1063" s="24">
        <v>39202</v>
      </c>
      <c r="C1063" s="21">
        <v>1.7830999999999999</v>
      </c>
      <c r="D1063" s="21">
        <v>1.7481</v>
      </c>
      <c r="E1063">
        <v>0</v>
      </c>
      <c r="F1063">
        <f t="shared" si="50"/>
        <v>0</v>
      </c>
      <c r="G1063">
        <f>SUM(E$2:E1063)</f>
        <v>0</v>
      </c>
      <c r="H1063" s="20">
        <f>SUM(F$2:F1063)</f>
        <v>0</v>
      </c>
      <c r="I1063" s="20">
        <f t="shared" si="48"/>
        <v>0</v>
      </c>
    </row>
    <row r="1064" spans="1:9" x14ac:dyDescent="0.25">
      <c r="A1064">
        <f t="shared" si="49"/>
        <v>1063</v>
      </c>
      <c r="B1064" s="24">
        <v>39210</v>
      </c>
      <c r="C1064" s="21">
        <v>1.79</v>
      </c>
      <c r="D1064" s="21">
        <v>1.7548999999999999</v>
      </c>
      <c r="E1064">
        <v>0</v>
      </c>
      <c r="F1064">
        <f t="shared" si="50"/>
        <v>0</v>
      </c>
      <c r="G1064">
        <f>SUM(E$2:E1064)</f>
        <v>0</v>
      </c>
      <c r="H1064" s="20">
        <f>SUM(F$2:F1064)</f>
        <v>0</v>
      </c>
      <c r="I1064" s="20">
        <f t="shared" si="48"/>
        <v>0</v>
      </c>
    </row>
    <row r="1065" spans="1:9" x14ac:dyDescent="0.25">
      <c r="A1065">
        <f t="shared" si="49"/>
        <v>1064</v>
      </c>
      <c r="B1065" s="24">
        <v>39211</v>
      </c>
      <c r="C1065" s="21">
        <v>1.7873000000000001</v>
      </c>
      <c r="D1065" s="21">
        <v>1.7522</v>
      </c>
      <c r="E1065">
        <v>0</v>
      </c>
      <c r="F1065">
        <f t="shared" si="50"/>
        <v>0</v>
      </c>
      <c r="G1065">
        <f>SUM(E$2:E1065)</f>
        <v>0</v>
      </c>
      <c r="H1065" s="20">
        <f>SUM(F$2:F1065)</f>
        <v>0</v>
      </c>
      <c r="I1065" s="20">
        <f t="shared" si="48"/>
        <v>0</v>
      </c>
    </row>
    <row r="1066" spans="1:9" x14ac:dyDescent="0.25">
      <c r="A1066">
        <f t="shared" si="49"/>
        <v>1065</v>
      </c>
      <c r="B1066" s="24">
        <v>39212</v>
      </c>
      <c r="C1066" s="21">
        <v>1.7903</v>
      </c>
      <c r="D1066" s="21">
        <v>1.7551000000000001</v>
      </c>
      <c r="E1066">
        <v>0</v>
      </c>
      <c r="F1066">
        <f t="shared" si="50"/>
        <v>0</v>
      </c>
      <c r="G1066">
        <f>SUM(E$2:E1066)</f>
        <v>0</v>
      </c>
      <c r="H1066" s="20">
        <f>SUM(F$2:F1066)</f>
        <v>0</v>
      </c>
      <c r="I1066" s="20">
        <f t="shared" si="48"/>
        <v>0</v>
      </c>
    </row>
    <row r="1067" spans="1:9" x14ac:dyDescent="0.25">
      <c r="A1067">
        <f t="shared" si="49"/>
        <v>1066</v>
      </c>
      <c r="B1067" s="24">
        <v>39213</v>
      </c>
      <c r="C1067" s="21">
        <v>1.7875000000000001</v>
      </c>
      <c r="D1067" s="21">
        <v>1.7524</v>
      </c>
      <c r="E1067">
        <v>0</v>
      </c>
      <c r="F1067">
        <f t="shared" si="50"/>
        <v>0</v>
      </c>
      <c r="G1067">
        <f>SUM(E$2:E1067)</f>
        <v>0</v>
      </c>
      <c r="H1067" s="20">
        <f>SUM(F$2:F1067)</f>
        <v>0</v>
      </c>
      <c r="I1067" s="20">
        <f t="shared" si="48"/>
        <v>0</v>
      </c>
    </row>
    <row r="1068" spans="1:9" x14ac:dyDescent="0.25">
      <c r="A1068">
        <f t="shared" si="49"/>
        <v>1067</v>
      </c>
      <c r="B1068" s="24">
        <v>39216</v>
      </c>
      <c r="C1068" s="21">
        <v>1.7894000000000001</v>
      </c>
      <c r="D1068" s="21">
        <v>1.7543</v>
      </c>
      <c r="E1068">
        <v>0</v>
      </c>
      <c r="F1068">
        <f t="shared" si="50"/>
        <v>0</v>
      </c>
      <c r="G1068">
        <f>SUM(E$2:E1068)</f>
        <v>0</v>
      </c>
      <c r="H1068" s="20">
        <f>SUM(F$2:F1068)</f>
        <v>0</v>
      </c>
      <c r="I1068" s="20">
        <f t="shared" si="48"/>
        <v>0</v>
      </c>
    </row>
    <row r="1069" spans="1:9" x14ac:dyDescent="0.25">
      <c r="A1069">
        <f t="shared" si="49"/>
        <v>1068</v>
      </c>
      <c r="B1069" s="24">
        <v>39217</v>
      </c>
      <c r="C1069" s="21">
        <v>1.7824</v>
      </c>
      <c r="D1069" s="21">
        <v>1.7474000000000001</v>
      </c>
      <c r="E1069">
        <v>0</v>
      </c>
      <c r="F1069">
        <f t="shared" si="50"/>
        <v>0</v>
      </c>
      <c r="G1069">
        <f>SUM(E$2:E1069)</f>
        <v>0</v>
      </c>
      <c r="H1069" s="20">
        <f>SUM(F$2:F1069)</f>
        <v>0</v>
      </c>
      <c r="I1069" s="20">
        <f t="shared" si="48"/>
        <v>0</v>
      </c>
    </row>
    <row r="1070" spans="1:9" x14ac:dyDescent="0.25">
      <c r="A1070">
        <f t="shared" si="49"/>
        <v>1069</v>
      </c>
      <c r="B1070" s="24">
        <v>39218</v>
      </c>
      <c r="C1070" s="21">
        <v>1.7965</v>
      </c>
      <c r="D1070" s="21">
        <v>1.7612000000000001</v>
      </c>
      <c r="E1070">
        <v>0</v>
      </c>
      <c r="F1070">
        <f t="shared" si="50"/>
        <v>0</v>
      </c>
      <c r="G1070">
        <f>SUM(E$2:E1070)</f>
        <v>0</v>
      </c>
      <c r="H1070" s="20">
        <f>SUM(F$2:F1070)</f>
        <v>0</v>
      </c>
      <c r="I1070" s="20">
        <f t="shared" si="48"/>
        <v>0</v>
      </c>
    </row>
    <row r="1071" spans="1:9" x14ac:dyDescent="0.25">
      <c r="A1071">
        <f t="shared" si="49"/>
        <v>1070</v>
      </c>
      <c r="B1071" s="24">
        <v>39219</v>
      </c>
      <c r="C1071" s="21">
        <v>1.8015000000000001</v>
      </c>
      <c r="D1071" s="21">
        <v>1.7661</v>
      </c>
      <c r="E1071">
        <v>0</v>
      </c>
      <c r="F1071">
        <f t="shared" si="50"/>
        <v>0</v>
      </c>
      <c r="G1071">
        <f>SUM(E$2:E1071)</f>
        <v>0</v>
      </c>
      <c r="H1071" s="20">
        <f>SUM(F$2:F1071)</f>
        <v>0</v>
      </c>
      <c r="I1071" s="20">
        <f t="shared" si="48"/>
        <v>0</v>
      </c>
    </row>
    <row r="1072" spans="1:9" x14ac:dyDescent="0.25">
      <c r="A1072">
        <f t="shared" si="49"/>
        <v>1071</v>
      </c>
      <c r="B1072" s="24">
        <v>39220</v>
      </c>
      <c r="C1072" s="21">
        <v>1.7992999999999999</v>
      </c>
      <c r="D1072" s="21">
        <v>1.764</v>
      </c>
      <c r="E1072">
        <v>0</v>
      </c>
      <c r="F1072">
        <f t="shared" si="50"/>
        <v>0</v>
      </c>
      <c r="G1072">
        <f>SUM(E$2:E1072)</f>
        <v>0</v>
      </c>
      <c r="H1072" s="20">
        <f>SUM(F$2:F1072)</f>
        <v>0</v>
      </c>
      <c r="I1072" s="20">
        <f t="shared" si="48"/>
        <v>0</v>
      </c>
    </row>
    <row r="1073" spans="1:9" x14ac:dyDescent="0.25">
      <c r="A1073">
        <f t="shared" si="49"/>
        <v>1072</v>
      </c>
      <c r="B1073" s="24">
        <v>39223</v>
      </c>
      <c r="C1073" s="21">
        <v>1.8021</v>
      </c>
      <c r="D1073" s="21">
        <v>1.7666999999999999</v>
      </c>
      <c r="E1073">
        <v>0</v>
      </c>
      <c r="F1073">
        <f t="shared" si="50"/>
        <v>0</v>
      </c>
      <c r="G1073">
        <f>SUM(E$2:E1073)</f>
        <v>0</v>
      </c>
      <c r="H1073" s="20">
        <f>SUM(F$2:F1073)</f>
        <v>0</v>
      </c>
      <c r="I1073" s="20">
        <f t="shared" si="48"/>
        <v>0</v>
      </c>
    </row>
    <row r="1074" spans="1:9" x14ac:dyDescent="0.25">
      <c r="A1074">
        <f t="shared" si="49"/>
        <v>1073</v>
      </c>
      <c r="B1074" s="24">
        <v>39224</v>
      </c>
      <c r="C1074" s="21">
        <v>1.8011999999999999</v>
      </c>
      <c r="D1074" s="21">
        <v>1.7658</v>
      </c>
      <c r="E1074">
        <v>0</v>
      </c>
      <c r="F1074">
        <f t="shared" si="50"/>
        <v>0</v>
      </c>
      <c r="G1074">
        <f>SUM(E$2:E1074)</f>
        <v>0</v>
      </c>
      <c r="H1074" s="20">
        <f>SUM(F$2:F1074)</f>
        <v>0</v>
      </c>
      <c r="I1074" s="20">
        <f t="shared" si="48"/>
        <v>0</v>
      </c>
    </row>
    <row r="1075" spans="1:9" x14ac:dyDescent="0.25">
      <c r="A1075">
        <f t="shared" si="49"/>
        <v>1074</v>
      </c>
      <c r="B1075" s="24">
        <v>39225</v>
      </c>
      <c r="C1075" s="21">
        <v>1.8262</v>
      </c>
      <c r="D1075" s="21">
        <v>1.7903</v>
      </c>
      <c r="E1075">
        <v>0</v>
      </c>
      <c r="F1075">
        <f t="shared" si="50"/>
        <v>0</v>
      </c>
      <c r="G1075">
        <f>SUM(E$2:E1075)</f>
        <v>0</v>
      </c>
      <c r="H1075" s="20">
        <f>SUM(F$2:F1075)</f>
        <v>0</v>
      </c>
      <c r="I1075" s="20">
        <f t="shared" si="48"/>
        <v>0</v>
      </c>
    </row>
    <row r="1076" spans="1:9" x14ac:dyDescent="0.25">
      <c r="A1076">
        <f t="shared" si="49"/>
        <v>1075</v>
      </c>
      <c r="B1076" s="24">
        <v>39226</v>
      </c>
      <c r="C1076" s="21">
        <v>1.8251999999999999</v>
      </c>
      <c r="D1076" s="21">
        <v>1.7894000000000001</v>
      </c>
      <c r="E1076">
        <v>0</v>
      </c>
      <c r="F1076">
        <f t="shared" si="50"/>
        <v>0</v>
      </c>
      <c r="G1076">
        <f>SUM(E$2:E1076)</f>
        <v>0</v>
      </c>
      <c r="H1076" s="20">
        <f>SUM(F$2:F1076)</f>
        <v>0</v>
      </c>
      <c r="I1076" s="20">
        <f t="shared" si="48"/>
        <v>0</v>
      </c>
    </row>
    <row r="1077" spans="1:9" x14ac:dyDescent="0.25">
      <c r="A1077">
        <f t="shared" si="49"/>
        <v>1076</v>
      </c>
      <c r="B1077" s="24">
        <v>39227</v>
      </c>
      <c r="C1077" s="21">
        <v>1.8272999999999999</v>
      </c>
      <c r="D1077" s="21">
        <v>1.7914000000000001</v>
      </c>
      <c r="E1077">
        <v>0</v>
      </c>
      <c r="F1077">
        <f t="shared" si="50"/>
        <v>0</v>
      </c>
      <c r="G1077">
        <f>SUM(E$2:E1077)</f>
        <v>0</v>
      </c>
      <c r="H1077" s="20">
        <f>SUM(F$2:F1077)</f>
        <v>0</v>
      </c>
      <c r="I1077" s="20">
        <f t="shared" si="48"/>
        <v>0</v>
      </c>
    </row>
    <row r="1078" spans="1:9" x14ac:dyDescent="0.25">
      <c r="A1078">
        <f t="shared" si="49"/>
        <v>1077</v>
      </c>
      <c r="B1078" s="24">
        <v>39230</v>
      </c>
      <c r="C1078" s="21">
        <v>1.8398000000000001</v>
      </c>
      <c r="D1078" s="21">
        <v>1.8037000000000001</v>
      </c>
      <c r="E1078">
        <v>0</v>
      </c>
      <c r="F1078">
        <f t="shared" si="50"/>
        <v>0</v>
      </c>
      <c r="G1078">
        <f>SUM(E$2:E1078)</f>
        <v>0</v>
      </c>
      <c r="H1078" s="20">
        <f>SUM(F$2:F1078)</f>
        <v>0</v>
      </c>
      <c r="I1078" s="20">
        <f t="shared" si="48"/>
        <v>0</v>
      </c>
    </row>
    <row r="1079" spans="1:9" x14ac:dyDescent="0.25">
      <c r="A1079">
        <f t="shared" si="49"/>
        <v>1078</v>
      </c>
      <c r="B1079" s="24">
        <v>39231</v>
      </c>
      <c r="C1079" s="21">
        <v>1.8392999999999999</v>
      </c>
      <c r="D1079" s="21">
        <v>1.8031999999999999</v>
      </c>
      <c r="E1079">
        <v>0</v>
      </c>
      <c r="F1079">
        <f t="shared" si="50"/>
        <v>0</v>
      </c>
      <c r="G1079">
        <f>SUM(E$2:E1079)</f>
        <v>0</v>
      </c>
      <c r="H1079" s="20">
        <f>SUM(F$2:F1079)</f>
        <v>0</v>
      </c>
      <c r="I1079" s="20">
        <f t="shared" si="48"/>
        <v>0</v>
      </c>
    </row>
    <row r="1080" spans="1:9" x14ac:dyDescent="0.25">
      <c r="A1080">
        <f t="shared" si="49"/>
        <v>1079</v>
      </c>
      <c r="B1080" s="24">
        <v>39232</v>
      </c>
      <c r="C1080" s="21">
        <v>1.8048</v>
      </c>
      <c r="D1080" s="21">
        <v>1.7694000000000001</v>
      </c>
      <c r="E1080">
        <v>0</v>
      </c>
      <c r="F1080">
        <f t="shared" si="50"/>
        <v>0</v>
      </c>
      <c r="G1080">
        <f>SUM(E$2:E1080)</f>
        <v>0</v>
      </c>
      <c r="H1080" s="20">
        <f>SUM(F$2:F1080)</f>
        <v>0</v>
      </c>
      <c r="I1080" s="20">
        <f t="shared" si="48"/>
        <v>0</v>
      </c>
    </row>
    <row r="1081" spans="1:9" x14ac:dyDescent="0.25">
      <c r="A1081">
        <f t="shared" si="49"/>
        <v>1080</v>
      </c>
      <c r="B1081" s="24">
        <v>39233</v>
      </c>
      <c r="C1081" s="21">
        <v>1.8444</v>
      </c>
      <c r="D1081" s="21">
        <v>1.8082</v>
      </c>
      <c r="E1081">
        <v>0</v>
      </c>
      <c r="F1081">
        <f t="shared" si="50"/>
        <v>0</v>
      </c>
      <c r="G1081">
        <f>SUM(E$2:E1081)</f>
        <v>0</v>
      </c>
      <c r="H1081" s="20">
        <f>SUM(F$2:F1081)</f>
        <v>0</v>
      </c>
      <c r="I1081" s="20">
        <f t="shared" si="48"/>
        <v>0</v>
      </c>
    </row>
    <row r="1082" spans="1:9" x14ac:dyDescent="0.25">
      <c r="A1082">
        <f t="shared" si="49"/>
        <v>1081</v>
      </c>
      <c r="B1082" s="24">
        <v>39234</v>
      </c>
      <c r="C1082" s="21">
        <v>1.8391</v>
      </c>
      <c r="D1082" s="21">
        <v>1.8029999999999999</v>
      </c>
      <c r="E1082">
        <v>0</v>
      </c>
      <c r="F1082">
        <f t="shared" si="50"/>
        <v>0</v>
      </c>
      <c r="G1082">
        <f>SUM(E$2:E1082)</f>
        <v>0</v>
      </c>
      <c r="H1082" s="20">
        <f>SUM(F$2:F1082)</f>
        <v>0</v>
      </c>
      <c r="I1082" s="20">
        <f t="shared" si="48"/>
        <v>0</v>
      </c>
    </row>
    <row r="1083" spans="1:9" x14ac:dyDescent="0.25">
      <c r="A1083">
        <f t="shared" si="49"/>
        <v>1082</v>
      </c>
      <c r="B1083" s="24">
        <v>39237</v>
      </c>
      <c r="C1083" s="21">
        <v>1.7995000000000001</v>
      </c>
      <c r="D1083" s="21">
        <v>1.7642</v>
      </c>
      <c r="E1083">
        <v>0</v>
      </c>
      <c r="F1083">
        <f t="shared" si="50"/>
        <v>0</v>
      </c>
      <c r="G1083">
        <f>SUM(E$2:E1083)</f>
        <v>0</v>
      </c>
      <c r="H1083" s="20">
        <f>SUM(F$2:F1083)</f>
        <v>0</v>
      </c>
      <c r="I1083" s="20">
        <f t="shared" si="48"/>
        <v>0</v>
      </c>
    </row>
    <row r="1084" spans="1:9" x14ac:dyDescent="0.25">
      <c r="A1084">
        <f t="shared" si="49"/>
        <v>1083</v>
      </c>
      <c r="B1084" s="24">
        <v>39238</v>
      </c>
      <c r="C1084" s="21">
        <v>1.8109999999999999</v>
      </c>
      <c r="D1084" s="21">
        <v>1.7754000000000001</v>
      </c>
      <c r="E1084">
        <v>0</v>
      </c>
      <c r="F1084">
        <f t="shared" si="50"/>
        <v>0</v>
      </c>
      <c r="G1084">
        <f>SUM(E$2:E1084)</f>
        <v>0</v>
      </c>
      <c r="H1084" s="20">
        <f>SUM(F$2:F1084)</f>
        <v>0</v>
      </c>
      <c r="I1084" s="20">
        <f t="shared" si="48"/>
        <v>0</v>
      </c>
    </row>
    <row r="1085" spans="1:9" x14ac:dyDescent="0.25">
      <c r="A1085">
        <f t="shared" si="49"/>
        <v>1084</v>
      </c>
      <c r="B1085" s="24">
        <v>39239</v>
      </c>
      <c r="C1085" s="21">
        <v>1.8201000000000001</v>
      </c>
      <c r="D1085" s="21">
        <v>1.7844</v>
      </c>
      <c r="E1085">
        <v>0</v>
      </c>
      <c r="F1085">
        <f t="shared" si="50"/>
        <v>0</v>
      </c>
      <c r="G1085">
        <f>SUM(E$2:E1085)</f>
        <v>0</v>
      </c>
      <c r="H1085" s="20">
        <f>SUM(F$2:F1085)</f>
        <v>0</v>
      </c>
      <c r="I1085" s="20">
        <f t="shared" si="48"/>
        <v>0</v>
      </c>
    </row>
    <row r="1086" spans="1:9" x14ac:dyDescent="0.25">
      <c r="A1086">
        <f t="shared" si="49"/>
        <v>1085</v>
      </c>
      <c r="B1086" s="24">
        <v>39240</v>
      </c>
      <c r="C1086" s="21">
        <v>1.8389</v>
      </c>
      <c r="D1086" s="21">
        <v>1.8028</v>
      </c>
      <c r="E1086">
        <v>0</v>
      </c>
      <c r="F1086">
        <f t="shared" si="50"/>
        <v>0</v>
      </c>
      <c r="G1086">
        <f>SUM(E$2:E1086)</f>
        <v>0</v>
      </c>
      <c r="H1086" s="20">
        <f>SUM(F$2:F1086)</f>
        <v>0</v>
      </c>
      <c r="I1086" s="20">
        <f t="shared" si="48"/>
        <v>0</v>
      </c>
    </row>
    <row r="1087" spans="1:9" x14ac:dyDescent="0.25">
      <c r="A1087">
        <f t="shared" si="49"/>
        <v>1086</v>
      </c>
      <c r="B1087" s="24">
        <v>39241</v>
      </c>
      <c r="C1087" s="21">
        <v>1.8569</v>
      </c>
      <c r="D1087" s="21">
        <v>1.8204</v>
      </c>
      <c r="E1087">
        <v>0</v>
      </c>
      <c r="F1087">
        <f t="shared" si="50"/>
        <v>0</v>
      </c>
      <c r="G1087">
        <f>SUM(E$2:E1087)</f>
        <v>0</v>
      </c>
      <c r="H1087" s="20">
        <f>SUM(F$2:F1087)</f>
        <v>0</v>
      </c>
      <c r="I1087" s="20">
        <f t="shared" si="48"/>
        <v>0</v>
      </c>
    </row>
    <row r="1088" spans="1:9" x14ac:dyDescent="0.25">
      <c r="A1088">
        <f t="shared" si="49"/>
        <v>1087</v>
      </c>
      <c r="B1088" s="24">
        <v>39244</v>
      </c>
      <c r="C1088" s="21">
        <v>1.8606</v>
      </c>
      <c r="D1088" s="21">
        <v>1.8241000000000001</v>
      </c>
      <c r="E1088">
        <v>0</v>
      </c>
      <c r="F1088">
        <f t="shared" si="50"/>
        <v>0</v>
      </c>
      <c r="G1088">
        <f>SUM(E$2:E1088)</f>
        <v>0</v>
      </c>
      <c r="H1088" s="20">
        <f>SUM(F$2:F1088)</f>
        <v>0</v>
      </c>
      <c r="I1088" s="20">
        <f t="shared" si="48"/>
        <v>0</v>
      </c>
    </row>
    <row r="1089" spans="1:9" x14ac:dyDescent="0.25">
      <c r="A1089">
        <f t="shared" si="49"/>
        <v>1088</v>
      </c>
      <c r="B1089" s="24">
        <v>39245</v>
      </c>
      <c r="C1089" s="21">
        <v>1.8801000000000001</v>
      </c>
      <c r="D1089" s="21">
        <v>1.8431999999999999</v>
      </c>
      <c r="E1089">
        <v>0</v>
      </c>
      <c r="F1089">
        <f t="shared" si="50"/>
        <v>0</v>
      </c>
      <c r="G1089">
        <f>SUM(E$2:E1089)</f>
        <v>0</v>
      </c>
      <c r="H1089" s="20">
        <f>SUM(F$2:F1089)</f>
        <v>0</v>
      </c>
      <c r="I1089" s="20">
        <f t="shared" si="48"/>
        <v>0</v>
      </c>
    </row>
    <row r="1090" spans="1:9" x14ac:dyDescent="0.25">
      <c r="A1090">
        <f t="shared" si="49"/>
        <v>1089</v>
      </c>
      <c r="B1090" s="24">
        <v>39246</v>
      </c>
      <c r="C1090" s="21">
        <v>1.915</v>
      </c>
      <c r="D1090" s="21">
        <v>1.8774</v>
      </c>
      <c r="E1090">
        <v>0</v>
      </c>
      <c r="F1090">
        <f t="shared" si="50"/>
        <v>0</v>
      </c>
      <c r="G1090">
        <f>SUM(E$2:E1090)</f>
        <v>0</v>
      </c>
      <c r="H1090" s="20">
        <f>SUM(F$2:F1090)</f>
        <v>0</v>
      </c>
      <c r="I1090" s="20">
        <f t="shared" ref="I1090:I1153" si="51">H1090*D1090</f>
        <v>0</v>
      </c>
    </row>
    <row r="1091" spans="1:9" x14ac:dyDescent="0.25">
      <c r="A1091">
        <f t="shared" ref="A1091:A1154" si="52">ROW()-1</f>
        <v>1090</v>
      </c>
      <c r="B1091" s="24">
        <v>39247</v>
      </c>
      <c r="C1091" s="21">
        <v>1.9131</v>
      </c>
      <c r="D1091" s="21">
        <v>1.8754999999999999</v>
      </c>
      <c r="E1091">
        <v>0</v>
      </c>
      <c r="F1091">
        <f t="shared" ref="F1091:F1154" si="53">E1091/C1091</f>
        <v>0</v>
      </c>
      <c r="G1091">
        <f>SUM(E$2:E1091)</f>
        <v>0</v>
      </c>
      <c r="H1091" s="20">
        <f>SUM(F$2:F1091)</f>
        <v>0</v>
      </c>
      <c r="I1091" s="20">
        <f t="shared" si="51"/>
        <v>0</v>
      </c>
    </row>
    <row r="1092" spans="1:9" x14ac:dyDescent="0.25">
      <c r="A1092">
        <f t="shared" si="52"/>
        <v>1091</v>
      </c>
      <c r="B1092" s="24">
        <v>39248</v>
      </c>
      <c r="C1092" s="21">
        <v>1.9415</v>
      </c>
      <c r="D1092" s="21">
        <v>1.9034</v>
      </c>
      <c r="E1092">
        <v>0</v>
      </c>
      <c r="F1092">
        <f t="shared" si="53"/>
        <v>0</v>
      </c>
      <c r="G1092">
        <f>SUM(E$2:E1092)</f>
        <v>0</v>
      </c>
      <c r="H1092" s="20">
        <f>SUM(F$2:F1092)</f>
        <v>0</v>
      </c>
      <c r="I1092" s="20">
        <f t="shared" si="51"/>
        <v>0</v>
      </c>
    </row>
    <row r="1093" spans="1:9" x14ac:dyDescent="0.25">
      <c r="A1093">
        <f t="shared" si="52"/>
        <v>1092</v>
      </c>
      <c r="B1093" s="24">
        <v>39251</v>
      </c>
      <c r="C1093" s="21">
        <v>1.9731000000000001</v>
      </c>
      <c r="D1093" s="21">
        <v>1.9343999999999999</v>
      </c>
      <c r="E1093">
        <v>0</v>
      </c>
      <c r="F1093">
        <f t="shared" si="53"/>
        <v>0</v>
      </c>
      <c r="G1093">
        <f>SUM(E$2:E1093)</f>
        <v>0</v>
      </c>
      <c r="H1093" s="20">
        <f>SUM(F$2:F1093)</f>
        <v>0</v>
      </c>
      <c r="I1093" s="20">
        <f t="shared" si="51"/>
        <v>0</v>
      </c>
    </row>
    <row r="1094" spans="1:9" x14ac:dyDescent="0.25">
      <c r="A1094">
        <f t="shared" si="52"/>
        <v>1093</v>
      </c>
      <c r="B1094" s="24">
        <v>39252</v>
      </c>
      <c r="C1094" s="21">
        <v>1.9663999999999999</v>
      </c>
      <c r="D1094" s="21">
        <v>1.9278</v>
      </c>
      <c r="E1094">
        <v>0</v>
      </c>
      <c r="F1094">
        <f t="shared" si="53"/>
        <v>0</v>
      </c>
      <c r="G1094">
        <f>SUM(E$2:E1094)</f>
        <v>0</v>
      </c>
      <c r="H1094" s="20">
        <f>SUM(F$2:F1094)</f>
        <v>0</v>
      </c>
      <c r="I1094" s="20">
        <f t="shared" si="51"/>
        <v>0</v>
      </c>
    </row>
    <row r="1095" spans="1:9" x14ac:dyDescent="0.25">
      <c r="A1095">
        <f t="shared" si="52"/>
        <v>1094</v>
      </c>
      <c r="B1095" s="24">
        <v>39253</v>
      </c>
      <c r="C1095" s="21">
        <v>1.9373</v>
      </c>
      <c r="D1095" s="21">
        <v>1.8993</v>
      </c>
      <c r="E1095">
        <v>0</v>
      </c>
      <c r="F1095">
        <f t="shared" si="53"/>
        <v>0</v>
      </c>
      <c r="G1095">
        <f>SUM(E$2:E1095)</f>
        <v>0</v>
      </c>
      <c r="H1095" s="20">
        <f>SUM(F$2:F1095)</f>
        <v>0</v>
      </c>
      <c r="I1095" s="20">
        <f t="shared" si="51"/>
        <v>0</v>
      </c>
    </row>
    <row r="1096" spans="1:9" x14ac:dyDescent="0.25">
      <c r="A1096">
        <f t="shared" si="52"/>
        <v>1095</v>
      </c>
      <c r="B1096" s="24">
        <v>39254</v>
      </c>
      <c r="C1096" s="21">
        <v>1.9517</v>
      </c>
      <c r="D1096" s="21">
        <v>1.9134</v>
      </c>
      <c r="E1096">
        <v>0</v>
      </c>
      <c r="F1096">
        <f t="shared" si="53"/>
        <v>0</v>
      </c>
      <c r="G1096">
        <f>SUM(E$2:E1096)</f>
        <v>0</v>
      </c>
      <c r="H1096" s="20">
        <f>SUM(F$2:F1096)</f>
        <v>0</v>
      </c>
      <c r="I1096" s="20">
        <f t="shared" si="51"/>
        <v>0</v>
      </c>
    </row>
    <row r="1097" spans="1:9" x14ac:dyDescent="0.25">
      <c r="A1097">
        <f t="shared" si="52"/>
        <v>1096</v>
      </c>
      <c r="B1097" s="24">
        <v>39255</v>
      </c>
      <c r="C1097" s="21">
        <v>1.9393</v>
      </c>
      <c r="D1097" s="21">
        <v>1.9012</v>
      </c>
      <c r="E1097">
        <v>0</v>
      </c>
      <c r="F1097">
        <f t="shared" si="53"/>
        <v>0</v>
      </c>
      <c r="G1097">
        <f>SUM(E$2:E1097)</f>
        <v>0</v>
      </c>
      <c r="H1097" s="20">
        <f>SUM(F$2:F1097)</f>
        <v>0</v>
      </c>
      <c r="I1097" s="20">
        <f t="shared" si="51"/>
        <v>0</v>
      </c>
    </row>
    <row r="1098" spans="1:9" x14ac:dyDescent="0.25">
      <c r="A1098">
        <f t="shared" si="52"/>
        <v>1097</v>
      </c>
      <c r="B1098" s="24">
        <v>39258</v>
      </c>
      <c r="C1098" s="21">
        <v>1.9200999999999999</v>
      </c>
      <c r="D1098" s="21">
        <v>1.8824000000000001</v>
      </c>
      <c r="E1098">
        <v>0</v>
      </c>
      <c r="F1098">
        <f t="shared" si="53"/>
        <v>0</v>
      </c>
      <c r="G1098">
        <f>SUM(E$2:E1098)</f>
        <v>0</v>
      </c>
      <c r="H1098" s="20">
        <f>SUM(F$2:F1098)</f>
        <v>0</v>
      </c>
      <c r="I1098" s="20">
        <f t="shared" si="51"/>
        <v>0</v>
      </c>
    </row>
    <row r="1099" spans="1:9" x14ac:dyDescent="0.25">
      <c r="A1099">
        <f t="shared" si="52"/>
        <v>1098</v>
      </c>
      <c r="B1099" s="24">
        <v>39259</v>
      </c>
      <c r="C1099" s="21">
        <v>1.9410000000000001</v>
      </c>
      <c r="D1099" s="21">
        <v>1.9029</v>
      </c>
      <c r="E1099">
        <v>0</v>
      </c>
      <c r="F1099">
        <f t="shared" si="53"/>
        <v>0</v>
      </c>
      <c r="G1099">
        <f>SUM(E$2:E1099)</f>
        <v>0</v>
      </c>
      <c r="H1099" s="20">
        <f>SUM(F$2:F1099)</f>
        <v>0</v>
      </c>
      <c r="I1099" s="20">
        <f t="shared" si="51"/>
        <v>0</v>
      </c>
    </row>
    <row r="1100" spans="1:9" x14ac:dyDescent="0.25">
      <c r="A1100">
        <f t="shared" si="52"/>
        <v>1099</v>
      </c>
      <c r="B1100" s="24">
        <v>39260</v>
      </c>
      <c r="C1100" s="21">
        <v>1.9531000000000001</v>
      </c>
      <c r="D1100" s="21">
        <v>1.9148000000000001</v>
      </c>
      <c r="E1100">
        <v>0</v>
      </c>
      <c r="F1100">
        <f t="shared" si="53"/>
        <v>0</v>
      </c>
      <c r="G1100">
        <f>SUM(E$2:E1100)</f>
        <v>0</v>
      </c>
      <c r="H1100" s="20">
        <f>SUM(F$2:F1100)</f>
        <v>0</v>
      </c>
      <c r="I1100" s="20">
        <f t="shared" si="51"/>
        <v>0</v>
      </c>
    </row>
    <row r="1101" spans="1:9" x14ac:dyDescent="0.25">
      <c r="A1101">
        <f t="shared" si="52"/>
        <v>1100</v>
      </c>
      <c r="B1101" s="24">
        <v>39261</v>
      </c>
      <c r="C1101" s="21">
        <v>1.9355</v>
      </c>
      <c r="D1101" s="21">
        <v>1.8975</v>
      </c>
      <c r="E1101">
        <v>0</v>
      </c>
      <c r="F1101">
        <f t="shared" si="53"/>
        <v>0</v>
      </c>
      <c r="G1101">
        <f>SUM(E$2:E1101)</f>
        <v>0</v>
      </c>
      <c r="H1101" s="20">
        <f>SUM(F$2:F1101)</f>
        <v>0</v>
      </c>
      <c r="I1101" s="20">
        <f t="shared" si="51"/>
        <v>0</v>
      </c>
    </row>
    <row r="1102" spans="1:9" x14ac:dyDescent="0.25">
      <c r="A1102">
        <f t="shared" si="52"/>
        <v>1101</v>
      </c>
      <c r="B1102" s="24">
        <v>39262</v>
      </c>
      <c r="C1102" s="21">
        <v>1.9123000000000001</v>
      </c>
      <c r="D1102" s="21">
        <v>1.8748</v>
      </c>
      <c r="E1102">
        <v>0</v>
      </c>
      <c r="F1102">
        <f t="shared" si="53"/>
        <v>0</v>
      </c>
      <c r="G1102">
        <f>SUM(E$2:E1102)</f>
        <v>0</v>
      </c>
      <c r="H1102" s="20">
        <f>SUM(F$2:F1102)</f>
        <v>0</v>
      </c>
      <c r="I1102" s="20">
        <f t="shared" si="51"/>
        <v>0</v>
      </c>
    </row>
    <row r="1103" spans="1:9" x14ac:dyDescent="0.25">
      <c r="A1103">
        <f t="shared" si="52"/>
        <v>1102</v>
      </c>
      <c r="B1103" s="24">
        <v>39265</v>
      </c>
      <c r="C1103" s="21">
        <v>1.8976</v>
      </c>
      <c r="D1103" s="21">
        <v>1.8603000000000001</v>
      </c>
      <c r="E1103">
        <v>0</v>
      </c>
      <c r="F1103">
        <f t="shared" si="53"/>
        <v>0</v>
      </c>
      <c r="G1103">
        <f>SUM(E$2:E1103)</f>
        <v>0</v>
      </c>
      <c r="H1103" s="20">
        <f>SUM(F$2:F1103)</f>
        <v>0</v>
      </c>
      <c r="I1103" s="20">
        <f t="shared" si="51"/>
        <v>0</v>
      </c>
    </row>
    <row r="1104" spans="1:9" x14ac:dyDescent="0.25">
      <c r="A1104">
        <f t="shared" si="52"/>
        <v>1103</v>
      </c>
      <c r="B1104" s="24">
        <v>39266</v>
      </c>
      <c r="C1104" s="21">
        <v>1.9061999999999999</v>
      </c>
      <c r="D1104" s="21">
        <v>1.8688</v>
      </c>
      <c r="E1104">
        <v>0</v>
      </c>
      <c r="F1104">
        <f t="shared" si="53"/>
        <v>0</v>
      </c>
      <c r="G1104">
        <f>SUM(E$2:E1104)</f>
        <v>0</v>
      </c>
      <c r="H1104" s="20">
        <f>SUM(F$2:F1104)</f>
        <v>0</v>
      </c>
      <c r="I1104" s="20">
        <f t="shared" si="51"/>
        <v>0</v>
      </c>
    </row>
    <row r="1105" spans="1:9" x14ac:dyDescent="0.25">
      <c r="A1105">
        <f t="shared" si="52"/>
        <v>1104</v>
      </c>
      <c r="B1105" s="24">
        <v>39267</v>
      </c>
      <c r="C1105" s="21">
        <v>1.8940999999999999</v>
      </c>
      <c r="D1105" s="21">
        <v>1.8569</v>
      </c>
      <c r="E1105">
        <v>0</v>
      </c>
      <c r="F1105">
        <f t="shared" si="53"/>
        <v>0</v>
      </c>
      <c r="G1105">
        <f>SUM(E$2:E1105)</f>
        <v>0</v>
      </c>
      <c r="H1105" s="20">
        <f>SUM(F$2:F1105)</f>
        <v>0</v>
      </c>
      <c r="I1105" s="20">
        <f t="shared" si="51"/>
        <v>0</v>
      </c>
    </row>
    <row r="1106" spans="1:9" x14ac:dyDescent="0.25">
      <c r="A1106">
        <f t="shared" si="52"/>
        <v>1105</v>
      </c>
      <c r="B1106" s="24">
        <v>39268</v>
      </c>
      <c r="C1106" s="21">
        <v>1.8706</v>
      </c>
      <c r="D1106" s="21">
        <v>1.8339000000000001</v>
      </c>
      <c r="E1106">
        <v>0</v>
      </c>
      <c r="F1106">
        <f t="shared" si="53"/>
        <v>0</v>
      </c>
      <c r="G1106">
        <f>SUM(E$2:E1106)</f>
        <v>0</v>
      </c>
      <c r="H1106" s="20">
        <f>SUM(F$2:F1106)</f>
        <v>0</v>
      </c>
      <c r="I1106" s="20">
        <f t="shared" si="51"/>
        <v>0</v>
      </c>
    </row>
    <row r="1107" spans="1:9" x14ac:dyDescent="0.25">
      <c r="A1107">
        <f t="shared" si="52"/>
        <v>1106</v>
      </c>
      <c r="B1107" s="24">
        <v>39269</v>
      </c>
      <c r="C1107" s="21">
        <v>1.8897999999999999</v>
      </c>
      <c r="D1107" s="21">
        <v>1.8527</v>
      </c>
      <c r="E1107">
        <v>0</v>
      </c>
      <c r="F1107">
        <f t="shared" si="53"/>
        <v>0</v>
      </c>
      <c r="G1107">
        <f>SUM(E$2:E1107)</f>
        <v>0</v>
      </c>
      <c r="H1107" s="20">
        <f>SUM(F$2:F1107)</f>
        <v>0</v>
      </c>
      <c r="I1107" s="20">
        <f t="shared" si="51"/>
        <v>0</v>
      </c>
    </row>
    <row r="1108" spans="1:9" x14ac:dyDescent="0.25">
      <c r="A1108">
        <f t="shared" si="52"/>
        <v>1107</v>
      </c>
      <c r="B1108" s="24">
        <v>39272</v>
      </c>
      <c r="C1108" s="21">
        <v>1.9078999999999999</v>
      </c>
      <c r="D1108" s="21">
        <v>1.8704000000000001</v>
      </c>
      <c r="E1108">
        <v>0</v>
      </c>
      <c r="F1108">
        <f t="shared" si="53"/>
        <v>0</v>
      </c>
      <c r="G1108">
        <f>SUM(E$2:E1108)</f>
        <v>0</v>
      </c>
      <c r="H1108" s="20">
        <f>SUM(F$2:F1108)</f>
        <v>0</v>
      </c>
      <c r="I1108" s="20">
        <f t="shared" si="51"/>
        <v>0</v>
      </c>
    </row>
    <row r="1109" spans="1:9" x14ac:dyDescent="0.25">
      <c r="A1109">
        <f t="shared" si="52"/>
        <v>1108</v>
      </c>
      <c r="B1109" s="24">
        <v>39273</v>
      </c>
      <c r="C1109" s="21">
        <v>1.8987000000000001</v>
      </c>
      <c r="D1109" s="21">
        <v>1.8613999999999999</v>
      </c>
      <c r="E1109">
        <v>0</v>
      </c>
      <c r="F1109">
        <f t="shared" si="53"/>
        <v>0</v>
      </c>
      <c r="G1109">
        <f>SUM(E$2:E1109)</f>
        <v>0</v>
      </c>
      <c r="H1109" s="20">
        <f>SUM(F$2:F1109)</f>
        <v>0</v>
      </c>
      <c r="I1109" s="20">
        <f t="shared" si="51"/>
        <v>0</v>
      </c>
    </row>
    <row r="1110" spans="1:9" x14ac:dyDescent="0.25">
      <c r="A1110">
        <f t="shared" si="52"/>
        <v>1109</v>
      </c>
      <c r="B1110" s="24">
        <v>39274</v>
      </c>
      <c r="C1110" s="21">
        <v>1.9094</v>
      </c>
      <c r="D1110" s="21">
        <v>1.8718999999999999</v>
      </c>
      <c r="E1110">
        <v>0</v>
      </c>
      <c r="F1110">
        <f t="shared" si="53"/>
        <v>0</v>
      </c>
      <c r="G1110">
        <f>SUM(E$2:E1110)</f>
        <v>0</v>
      </c>
      <c r="H1110" s="20">
        <f>SUM(F$2:F1110)</f>
        <v>0</v>
      </c>
      <c r="I1110" s="20">
        <f t="shared" si="51"/>
        <v>0</v>
      </c>
    </row>
    <row r="1111" spans="1:9" x14ac:dyDescent="0.25">
      <c r="A1111">
        <f t="shared" si="52"/>
        <v>1110</v>
      </c>
      <c r="B1111" s="24">
        <v>39275</v>
      </c>
      <c r="C1111" s="21">
        <v>1.9097999999999999</v>
      </c>
      <c r="D1111" s="21">
        <v>1.8723000000000001</v>
      </c>
      <c r="E1111">
        <v>0</v>
      </c>
      <c r="F1111">
        <f t="shared" si="53"/>
        <v>0</v>
      </c>
      <c r="G1111">
        <f>SUM(E$2:E1111)</f>
        <v>0</v>
      </c>
      <c r="H1111" s="20">
        <f>SUM(F$2:F1111)</f>
        <v>0</v>
      </c>
      <c r="I1111" s="20">
        <f t="shared" si="51"/>
        <v>0</v>
      </c>
    </row>
    <row r="1112" spans="1:9" x14ac:dyDescent="0.25">
      <c r="A1112">
        <f t="shared" si="52"/>
        <v>1111</v>
      </c>
      <c r="B1112" s="24">
        <v>39276</v>
      </c>
      <c r="C1112" s="21">
        <v>1.9121999999999999</v>
      </c>
      <c r="D1112" s="21">
        <v>1.8747</v>
      </c>
      <c r="E1112">
        <v>0</v>
      </c>
      <c r="F1112">
        <f t="shared" si="53"/>
        <v>0</v>
      </c>
      <c r="G1112">
        <f>SUM(E$2:E1112)</f>
        <v>0</v>
      </c>
      <c r="H1112" s="20">
        <f>SUM(F$2:F1112)</f>
        <v>0</v>
      </c>
      <c r="I1112" s="20">
        <f t="shared" si="51"/>
        <v>0</v>
      </c>
    </row>
    <row r="1113" spans="1:9" x14ac:dyDescent="0.25">
      <c r="A1113">
        <f t="shared" si="52"/>
        <v>1112</v>
      </c>
      <c r="B1113" s="24">
        <v>39279</v>
      </c>
      <c r="C1113" s="21">
        <v>1.8955</v>
      </c>
      <c r="D1113" s="21">
        <v>1.8583000000000001</v>
      </c>
      <c r="E1113">
        <v>0</v>
      </c>
      <c r="F1113">
        <f t="shared" si="53"/>
        <v>0</v>
      </c>
      <c r="G1113">
        <f>SUM(E$2:E1113)</f>
        <v>0</v>
      </c>
      <c r="H1113" s="20">
        <f>SUM(F$2:F1113)</f>
        <v>0</v>
      </c>
      <c r="I1113" s="20">
        <f t="shared" si="51"/>
        <v>0</v>
      </c>
    </row>
    <row r="1114" spans="1:9" x14ac:dyDescent="0.25">
      <c r="A1114">
        <f t="shared" si="52"/>
        <v>1113</v>
      </c>
      <c r="B1114" s="24">
        <v>39280</v>
      </c>
      <c r="C1114" s="21">
        <v>1.9079999999999999</v>
      </c>
      <c r="D1114" s="21">
        <v>1.8705000000000001</v>
      </c>
      <c r="E1114">
        <v>0</v>
      </c>
      <c r="F1114">
        <f t="shared" si="53"/>
        <v>0</v>
      </c>
      <c r="G1114">
        <f>SUM(E$2:E1114)</f>
        <v>0</v>
      </c>
      <c r="H1114" s="20">
        <f>SUM(F$2:F1114)</f>
        <v>0</v>
      </c>
      <c r="I1114" s="20">
        <f t="shared" si="51"/>
        <v>0</v>
      </c>
    </row>
    <row r="1115" spans="1:9" x14ac:dyDescent="0.25">
      <c r="A1115">
        <f t="shared" si="52"/>
        <v>1114</v>
      </c>
      <c r="B1115" s="24">
        <v>39281</v>
      </c>
      <c r="C1115" s="21">
        <v>1.9112</v>
      </c>
      <c r="D1115" s="21">
        <v>1.8736999999999999</v>
      </c>
      <c r="E1115">
        <v>0</v>
      </c>
      <c r="F1115">
        <f t="shared" si="53"/>
        <v>0</v>
      </c>
      <c r="G1115">
        <f>SUM(E$2:E1115)</f>
        <v>0</v>
      </c>
      <c r="H1115" s="20">
        <f>SUM(F$2:F1115)</f>
        <v>0</v>
      </c>
      <c r="I1115" s="20">
        <f t="shared" si="51"/>
        <v>0</v>
      </c>
    </row>
    <row r="1116" spans="1:9" x14ac:dyDescent="0.25">
      <c r="A1116">
        <f t="shared" si="52"/>
        <v>1115</v>
      </c>
      <c r="B1116" s="24">
        <v>39282</v>
      </c>
      <c r="C1116" s="21">
        <v>1.9120999999999999</v>
      </c>
      <c r="D1116" s="21">
        <v>1.8746</v>
      </c>
      <c r="E1116">
        <v>0</v>
      </c>
      <c r="F1116">
        <f t="shared" si="53"/>
        <v>0</v>
      </c>
      <c r="G1116">
        <f>SUM(E$2:E1116)</f>
        <v>0</v>
      </c>
      <c r="H1116" s="20">
        <f>SUM(F$2:F1116)</f>
        <v>0</v>
      </c>
      <c r="I1116" s="20">
        <f t="shared" si="51"/>
        <v>0</v>
      </c>
    </row>
    <row r="1117" spans="1:9" x14ac:dyDescent="0.25">
      <c r="A1117">
        <f t="shared" si="52"/>
        <v>1116</v>
      </c>
      <c r="B1117" s="24">
        <v>39283</v>
      </c>
      <c r="C1117" s="21">
        <v>1.9334</v>
      </c>
      <c r="D1117" s="21">
        <v>1.8954</v>
      </c>
      <c r="E1117">
        <v>0</v>
      </c>
      <c r="F1117">
        <f t="shared" si="53"/>
        <v>0</v>
      </c>
      <c r="G1117">
        <f>SUM(E$2:E1117)</f>
        <v>0</v>
      </c>
      <c r="H1117" s="20">
        <f>SUM(F$2:F1117)</f>
        <v>0</v>
      </c>
      <c r="I1117" s="20">
        <f t="shared" si="51"/>
        <v>0</v>
      </c>
    </row>
    <row r="1118" spans="1:9" x14ac:dyDescent="0.25">
      <c r="A1118">
        <f t="shared" si="52"/>
        <v>1117</v>
      </c>
      <c r="B1118" s="24">
        <v>39286</v>
      </c>
      <c r="C1118" s="21">
        <v>1.9583999999999999</v>
      </c>
      <c r="D1118" s="21">
        <v>1.92</v>
      </c>
      <c r="E1118">
        <v>0</v>
      </c>
      <c r="F1118">
        <f t="shared" si="53"/>
        <v>0</v>
      </c>
      <c r="G1118">
        <f>SUM(E$2:E1118)</f>
        <v>0</v>
      </c>
      <c r="H1118" s="20">
        <f>SUM(F$2:F1118)</f>
        <v>0</v>
      </c>
      <c r="I1118" s="20">
        <f t="shared" si="51"/>
        <v>0</v>
      </c>
    </row>
    <row r="1119" spans="1:9" x14ac:dyDescent="0.25">
      <c r="A1119">
        <f t="shared" si="52"/>
        <v>1118</v>
      </c>
      <c r="B1119" s="24">
        <v>39287</v>
      </c>
      <c r="C1119" s="21">
        <v>1.9557</v>
      </c>
      <c r="D1119" s="21">
        <v>1.9173</v>
      </c>
      <c r="E1119">
        <v>0</v>
      </c>
      <c r="F1119">
        <f t="shared" si="53"/>
        <v>0</v>
      </c>
      <c r="G1119">
        <f>SUM(E$2:E1119)</f>
        <v>0</v>
      </c>
      <c r="H1119" s="20">
        <f>SUM(F$2:F1119)</f>
        <v>0</v>
      </c>
      <c r="I1119" s="20">
        <f t="shared" si="51"/>
        <v>0</v>
      </c>
    </row>
    <row r="1120" spans="1:9" x14ac:dyDescent="0.25">
      <c r="A1120">
        <f t="shared" si="52"/>
        <v>1119</v>
      </c>
      <c r="B1120" s="24">
        <v>39288</v>
      </c>
      <c r="C1120" s="21">
        <v>1.9644999999999999</v>
      </c>
      <c r="D1120" s="21">
        <v>1.9258999999999999</v>
      </c>
      <c r="E1120">
        <v>0</v>
      </c>
      <c r="F1120">
        <f t="shared" si="53"/>
        <v>0</v>
      </c>
      <c r="G1120">
        <f>SUM(E$2:E1120)</f>
        <v>0</v>
      </c>
      <c r="H1120" s="20">
        <f>SUM(F$2:F1120)</f>
        <v>0</v>
      </c>
      <c r="I1120" s="20">
        <f t="shared" si="51"/>
        <v>0</v>
      </c>
    </row>
    <row r="1121" spans="1:9" x14ac:dyDescent="0.25">
      <c r="A1121">
        <f t="shared" si="52"/>
        <v>1120</v>
      </c>
      <c r="B1121" s="24">
        <v>39289</v>
      </c>
      <c r="C1121" s="21">
        <v>1.9701</v>
      </c>
      <c r="D1121" s="21">
        <v>1.9314</v>
      </c>
      <c r="E1121">
        <v>0</v>
      </c>
      <c r="F1121">
        <f t="shared" si="53"/>
        <v>0</v>
      </c>
      <c r="G1121">
        <f>SUM(E$2:E1121)</f>
        <v>0</v>
      </c>
      <c r="H1121" s="20">
        <f>SUM(F$2:F1121)</f>
        <v>0</v>
      </c>
      <c r="I1121" s="20">
        <f t="shared" si="51"/>
        <v>0</v>
      </c>
    </row>
    <row r="1122" spans="1:9" x14ac:dyDescent="0.25">
      <c r="A1122">
        <f t="shared" si="52"/>
        <v>1121</v>
      </c>
      <c r="B1122" s="24">
        <v>39290</v>
      </c>
      <c r="C1122" s="21">
        <v>1.9730000000000001</v>
      </c>
      <c r="D1122" s="21">
        <v>1.9342999999999999</v>
      </c>
      <c r="E1122">
        <v>0</v>
      </c>
      <c r="F1122">
        <f t="shared" si="53"/>
        <v>0</v>
      </c>
      <c r="G1122">
        <f>SUM(E$2:E1122)</f>
        <v>0</v>
      </c>
      <c r="H1122" s="20">
        <f>SUM(F$2:F1122)</f>
        <v>0</v>
      </c>
      <c r="I1122" s="20">
        <f t="shared" si="51"/>
        <v>0</v>
      </c>
    </row>
    <row r="1123" spans="1:9" x14ac:dyDescent="0.25">
      <c r="A1123">
        <f t="shared" si="52"/>
        <v>1122</v>
      </c>
      <c r="B1123" s="24">
        <v>39293</v>
      </c>
      <c r="C1123" s="21">
        <v>1.9898</v>
      </c>
      <c r="D1123" s="21">
        <v>1.9507000000000001</v>
      </c>
      <c r="E1123">
        <v>0</v>
      </c>
      <c r="F1123">
        <f t="shared" si="53"/>
        <v>0</v>
      </c>
      <c r="G1123">
        <f>SUM(E$2:E1123)</f>
        <v>0</v>
      </c>
      <c r="H1123" s="20">
        <f>SUM(F$2:F1123)</f>
        <v>0</v>
      </c>
      <c r="I1123" s="20">
        <f t="shared" si="51"/>
        <v>0</v>
      </c>
    </row>
    <row r="1124" spans="1:9" x14ac:dyDescent="0.25">
      <c r="A1124">
        <f t="shared" si="52"/>
        <v>1123</v>
      </c>
      <c r="B1124" s="24">
        <v>39294</v>
      </c>
      <c r="C1124" s="21">
        <v>1.9963</v>
      </c>
      <c r="D1124" s="21">
        <v>1.9571000000000001</v>
      </c>
      <c r="E1124">
        <v>0</v>
      </c>
      <c r="F1124">
        <f t="shared" si="53"/>
        <v>0</v>
      </c>
      <c r="G1124">
        <f>SUM(E$2:E1124)</f>
        <v>0</v>
      </c>
      <c r="H1124" s="20">
        <f>SUM(F$2:F1124)</f>
        <v>0</v>
      </c>
      <c r="I1124" s="20">
        <f t="shared" si="51"/>
        <v>0</v>
      </c>
    </row>
    <row r="1125" spans="1:9" x14ac:dyDescent="0.25">
      <c r="A1125">
        <f t="shared" si="52"/>
        <v>1124</v>
      </c>
      <c r="B1125" s="24">
        <v>39295</v>
      </c>
      <c r="C1125" s="21">
        <v>1.9743999999999999</v>
      </c>
      <c r="D1125" s="21">
        <v>1.9356</v>
      </c>
      <c r="E1125">
        <v>0</v>
      </c>
      <c r="F1125">
        <f t="shared" si="53"/>
        <v>0</v>
      </c>
      <c r="G1125">
        <f>SUM(E$2:E1125)</f>
        <v>0</v>
      </c>
      <c r="H1125" s="20">
        <f>SUM(F$2:F1125)</f>
        <v>0</v>
      </c>
      <c r="I1125" s="20">
        <f t="shared" si="51"/>
        <v>0</v>
      </c>
    </row>
    <row r="1126" spans="1:9" x14ac:dyDescent="0.25">
      <c r="A1126">
        <f t="shared" si="52"/>
        <v>1125</v>
      </c>
      <c r="B1126" s="24">
        <v>39296</v>
      </c>
      <c r="C1126" s="21">
        <v>1.9944999999999999</v>
      </c>
      <c r="D1126" s="21">
        <v>1.9553</v>
      </c>
      <c r="E1126">
        <v>0</v>
      </c>
      <c r="F1126">
        <f t="shared" si="53"/>
        <v>0</v>
      </c>
      <c r="G1126">
        <f>SUM(E$2:E1126)</f>
        <v>0</v>
      </c>
      <c r="H1126" s="20">
        <f>SUM(F$2:F1126)</f>
        <v>0</v>
      </c>
      <c r="I1126" s="20">
        <f t="shared" si="51"/>
        <v>0</v>
      </c>
    </row>
    <row r="1127" spans="1:9" x14ac:dyDescent="0.25">
      <c r="A1127">
        <f t="shared" si="52"/>
        <v>1126</v>
      </c>
      <c r="B1127" s="24">
        <v>39297</v>
      </c>
      <c r="C1127" s="21">
        <v>2.0160999999999998</v>
      </c>
      <c r="D1127" s="21">
        <v>1.9764999999999999</v>
      </c>
      <c r="E1127">
        <v>0</v>
      </c>
      <c r="F1127">
        <f t="shared" si="53"/>
        <v>0</v>
      </c>
      <c r="G1127">
        <f>SUM(E$2:E1127)</f>
        <v>0</v>
      </c>
      <c r="H1127" s="20">
        <f>SUM(F$2:F1127)</f>
        <v>0</v>
      </c>
      <c r="I1127" s="20">
        <f t="shared" si="51"/>
        <v>0</v>
      </c>
    </row>
    <row r="1128" spans="1:9" x14ac:dyDescent="0.25">
      <c r="A1128">
        <f t="shared" si="52"/>
        <v>1127</v>
      </c>
      <c r="B1128" s="24">
        <v>39300</v>
      </c>
      <c r="C1128" s="21">
        <v>2.0284</v>
      </c>
      <c r="D1128" s="21">
        <v>1.9885999999999999</v>
      </c>
      <c r="E1128">
        <v>0</v>
      </c>
      <c r="F1128">
        <f t="shared" si="53"/>
        <v>0</v>
      </c>
      <c r="G1128">
        <f>SUM(E$2:E1128)</f>
        <v>0</v>
      </c>
      <c r="H1128" s="20">
        <f>SUM(F$2:F1128)</f>
        <v>0</v>
      </c>
      <c r="I1128" s="20">
        <f t="shared" si="51"/>
        <v>0</v>
      </c>
    </row>
    <row r="1129" spans="1:9" x14ac:dyDescent="0.25">
      <c r="A1129">
        <f t="shared" si="52"/>
        <v>1128</v>
      </c>
      <c r="B1129" s="24">
        <v>39301</v>
      </c>
      <c r="C1129" s="21">
        <v>2.0295000000000001</v>
      </c>
      <c r="D1129" s="21">
        <v>1.9897</v>
      </c>
      <c r="E1129">
        <v>0</v>
      </c>
      <c r="F1129">
        <f t="shared" si="53"/>
        <v>0</v>
      </c>
      <c r="G1129">
        <f>SUM(E$2:E1129)</f>
        <v>0</v>
      </c>
      <c r="H1129" s="20">
        <f>SUM(F$2:F1129)</f>
        <v>0</v>
      </c>
      <c r="I1129" s="20">
        <f t="shared" si="51"/>
        <v>0</v>
      </c>
    </row>
    <row r="1130" spans="1:9" x14ac:dyDescent="0.25">
      <c r="A1130">
        <f t="shared" si="52"/>
        <v>1129</v>
      </c>
      <c r="B1130" s="24">
        <v>39302</v>
      </c>
      <c r="C1130" s="21">
        <v>2.02</v>
      </c>
      <c r="D1130" s="21">
        <v>1.9802999999999999</v>
      </c>
      <c r="E1130">
        <v>0</v>
      </c>
      <c r="F1130">
        <f t="shared" si="53"/>
        <v>0</v>
      </c>
      <c r="G1130">
        <f>SUM(E$2:E1130)</f>
        <v>0</v>
      </c>
      <c r="H1130" s="20">
        <f>SUM(F$2:F1130)</f>
        <v>0</v>
      </c>
      <c r="I1130" s="20">
        <f t="shared" si="51"/>
        <v>0</v>
      </c>
    </row>
    <row r="1131" spans="1:9" x14ac:dyDescent="0.25">
      <c r="A1131">
        <f t="shared" si="52"/>
        <v>1130</v>
      </c>
      <c r="B1131" s="24">
        <v>39303</v>
      </c>
      <c r="C1131" s="21">
        <v>2.0306000000000002</v>
      </c>
      <c r="D1131" s="21">
        <v>1.9906999999999999</v>
      </c>
      <c r="E1131">
        <v>0</v>
      </c>
      <c r="F1131">
        <f t="shared" si="53"/>
        <v>0</v>
      </c>
      <c r="G1131">
        <f>SUM(E$2:E1131)</f>
        <v>0</v>
      </c>
      <c r="H1131" s="20">
        <f>SUM(F$2:F1131)</f>
        <v>0</v>
      </c>
      <c r="I1131" s="20">
        <f t="shared" si="51"/>
        <v>0</v>
      </c>
    </row>
    <row r="1132" spans="1:9" x14ac:dyDescent="0.25">
      <c r="A1132">
        <f t="shared" si="52"/>
        <v>1131</v>
      </c>
      <c r="B1132" s="24">
        <v>39304</v>
      </c>
      <c r="C1132" s="21">
        <v>2.0213999999999999</v>
      </c>
      <c r="D1132" s="21">
        <v>1.9817</v>
      </c>
      <c r="E1132">
        <v>0</v>
      </c>
      <c r="F1132">
        <f t="shared" si="53"/>
        <v>0</v>
      </c>
      <c r="G1132">
        <f>SUM(E$2:E1132)</f>
        <v>0</v>
      </c>
      <c r="H1132" s="20">
        <f>SUM(F$2:F1132)</f>
        <v>0</v>
      </c>
      <c r="I1132" s="20">
        <f t="shared" si="51"/>
        <v>0</v>
      </c>
    </row>
    <row r="1133" spans="1:9" x14ac:dyDescent="0.25">
      <c r="A1133">
        <f t="shared" si="52"/>
        <v>1132</v>
      </c>
      <c r="B1133" s="24">
        <v>39307</v>
      </c>
      <c r="C1133" s="21">
        <v>2.0167000000000002</v>
      </c>
      <c r="D1133" s="21">
        <v>1.9771000000000001</v>
      </c>
      <c r="E1133">
        <v>0</v>
      </c>
      <c r="F1133">
        <f t="shared" si="53"/>
        <v>0</v>
      </c>
      <c r="G1133">
        <f>SUM(E$2:E1133)</f>
        <v>0</v>
      </c>
      <c r="H1133" s="20">
        <f>SUM(F$2:F1133)</f>
        <v>0</v>
      </c>
      <c r="I1133" s="20">
        <f t="shared" si="51"/>
        <v>0</v>
      </c>
    </row>
    <row r="1134" spans="1:9" x14ac:dyDescent="0.25">
      <c r="A1134">
        <f t="shared" si="52"/>
        <v>1133</v>
      </c>
      <c r="B1134" s="24">
        <v>39308</v>
      </c>
      <c r="C1134" s="21">
        <v>2.0320999999999998</v>
      </c>
      <c r="D1134" s="21">
        <v>1.9922</v>
      </c>
      <c r="E1134">
        <v>0</v>
      </c>
      <c r="F1134">
        <f t="shared" si="53"/>
        <v>0</v>
      </c>
      <c r="G1134">
        <f>SUM(E$2:E1134)</f>
        <v>0</v>
      </c>
      <c r="H1134" s="20">
        <f>SUM(F$2:F1134)</f>
        <v>0</v>
      </c>
      <c r="I1134" s="20">
        <f t="shared" si="51"/>
        <v>0</v>
      </c>
    </row>
    <row r="1135" spans="1:9" x14ac:dyDescent="0.25">
      <c r="A1135">
        <f t="shared" si="52"/>
        <v>1134</v>
      </c>
      <c r="B1135" s="24">
        <v>39309</v>
      </c>
      <c r="C1135" s="21">
        <v>2.0306000000000002</v>
      </c>
      <c r="D1135" s="21">
        <v>1.9906999999999999</v>
      </c>
      <c r="E1135">
        <v>0</v>
      </c>
      <c r="F1135">
        <f t="shared" si="53"/>
        <v>0</v>
      </c>
      <c r="G1135">
        <f>SUM(E$2:E1135)</f>
        <v>0</v>
      </c>
      <c r="H1135" s="20">
        <f>SUM(F$2:F1135)</f>
        <v>0</v>
      </c>
      <c r="I1135" s="20">
        <f t="shared" si="51"/>
        <v>0</v>
      </c>
    </row>
    <row r="1136" spans="1:9" x14ac:dyDescent="0.25">
      <c r="A1136">
        <f t="shared" si="52"/>
        <v>1135</v>
      </c>
      <c r="B1136" s="24">
        <v>39310</v>
      </c>
      <c r="C1136" s="21">
        <v>2.0194000000000001</v>
      </c>
      <c r="D1136" s="21">
        <v>1.9798</v>
      </c>
      <c r="E1136">
        <v>0</v>
      </c>
      <c r="F1136">
        <f t="shared" si="53"/>
        <v>0</v>
      </c>
      <c r="G1136">
        <f>SUM(E$2:E1136)</f>
        <v>0</v>
      </c>
      <c r="H1136" s="20">
        <f>SUM(F$2:F1136)</f>
        <v>0</v>
      </c>
      <c r="I1136" s="20">
        <f t="shared" si="51"/>
        <v>0</v>
      </c>
    </row>
    <row r="1137" spans="1:9" x14ac:dyDescent="0.25">
      <c r="A1137">
        <f t="shared" si="52"/>
        <v>1136</v>
      </c>
      <c r="B1137" s="24">
        <v>39311</v>
      </c>
      <c r="C1137" s="21">
        <v>2.0078999999999998</v>
      </c>
      <c r="D1137" s="21">
        <v>1.9684999999999999</v>
      </c>
      <c r="E1137">
        <v>0</v>
      </c>
      <c r="F1137">
        <f t="shared" si="53"/>
        <v>0</v>
      </c>
      <c r="G1137">
        <f>SUM(E$2:E1137)</f>
        <v>0</v>
      </c>
      <c r="H1137" s="20">
        <f>SUM(F$2:F1137)</f>
        <v>0</v>
      </c>
      <c r="I1137" s="20">
        <f t="shared" si="51"/>
        <v>0</v>
      </c>
    </row>
    <row r="1138" spans="1:9" x14ac:dyDescent="0.25">
      <c r="A1138">
        <f t="shared" si="52"/>
        <v>1137</v>
      </c>
      <c r="B1138" s="24">
        <v>39314</v>
      </c>
      <c r="C1138" s="21">
        <v>2.0373999999999999</v>
      </c>
      <c r="D1138" s="21">
        <v>1.9974000000000001</v>
      </c>
      <c r="E1138">
        <v>0</v>
      </c>
      <c r="F1138">
        <f t="shared" si="53"/>
        <v>0</v>
      </c>
      <c r="G1138">
        <f>SUM(E$2:E1138)</f>
        <v>0</v>
      </c>
      <c r="H1138" s="20">
        <f>SUM(F$2:F1138)</f>
        <v>0</v>
      </c>
      <c r="I1138" s="20">
        <f t="shared" si="51"/>
        <v>0</v>
      </c>
    </row>
    <row r="1139" spans="1:9" x14ac:dyDescent="0.25">
      <c r="A1139">
        <f t="shared" si="52"/>
        <v>1138</v>
      </c>
      <c r="B1139" s="24">
        <v>39315</v>
      </c>
      <c r="C1139" s="21">
        <v>2.044</v>
      </c>
      <c r="D1139" s="21">
        <v>2.0038999999999998</v>
      </c>
      <c r="E1139">
        <v>0</v>
      </c>
      <c r="F1139">
        <f t="shared" si="53"/>
        <v>0</v>
      </c>
      <c r="G1139">
        <f>SUM(E$2:E1139)</f>
        <v>0</v>
      </c>
      <c r="H1139" s="20">
        <f>SUM(F$2:F1139)</f>
        <v>0</v>
      </c>
      <c r="I1139" s="20">
        <f t="shared" si="51"/>
        <v>0</v>
      </c>
    </row>
    <row r="1140" spans="1:9" x14ac:dyDescent="0.25">
      <c r="A1140">
        <f t="shared" si="52"/>
        <v>1139</v>
      </c>
      <c r="B1140" s="24">
        <v>39316</v>
      </c>
      <c r="C1140" s="21">
        <v>2.0499999999999998</v>
      </c>
      <c r="D1140" s="21">
        <v>2.0097999999999998</v>
      </c>
      <c r="E1140">
        <v>0</v>
      </c>
      <c r="F1140">
        <f t="shared" si="53"/>
        <v>0</v>
      </c>
      <c r="G1140">
        <f>SUM(E$2:E1140)</f>
        <v>0</v>
      </c>
      <c r="H1140" s="20">
        <f>SUM(F$2:F1140)</f>
        <v>0</v>
      </c>
      <c r="I1140" s="20">
        <f t="shared" si="51"/>
        <v>0</v>
      </c>
    </row>
    <row r="1141" spans="1:9" x14ac:dyDescent="0.25">
      <c r="A1141">
        <f t="shared" si="52"/>
        <v>1140</v>
      </c>
      <c r="B1141" s="24">
        <v>39317</v>
      </c>
      <c r="C1141" s="21">
        <v>2.0600999999999998</v>
      </c>
      <c r="D1141" s="21">
        <v>2.0196999999999998</v>
      </c>
      <c r="E1141">
        <v>0</v>
      </c>
      <c r="F1141">
        <f t="shared" si="53"/>
        <v>0</v>
      </c>
      <c r="G1141">
        <f>SUM(E$2:E1141)</f>
        <v>0</v>
      </c>
      <c r="H1141" s="20">
        <f>SUM(F$2:F1141)</f>
        <v>0</v>
      </c>
      <c r="I1141" s="20">
        <f t="shared" si="51"/>
        <v>0</v>
      </c>
    </row>
    <row r="1142" spans="1:9" x14ac:dyDescent="0.25">
      <c r="A1142">
        <f t="shared" si="52"/>
        <v>1141</v>
      </c>
      <c r="B1142" s="24">
        <v>39318</v>
      </c>
      <c r="C1142" s="21">
        <v>2.0758999999999999</v>
      </c>
      <c r="D1142" s="21">
        <v>2.0350999999999999</v>
      </c>
      <c r="E1142">
        <v>0</v>
      </c>
      <c r="F1142">
        <f t="shared" si="53"/>
        <v>0</v>
      </c>
      <c r="G1142">
        <f>SUM(E$2:E1142)</f>
        <v>0</v>
      </c>
      <c r="H1142" s="20">
        <f>SUM(F$2:F1142)</f>
        <v>0</v>
      </c>
      <c r="I1142" s="20">
        <f t="shared" si="51"/>
        <v>0</v>
      </c>
    </row>
    <row r="1143" spans="1:9" x14ac:dyDescent="0.25">
      <c r="A1143">
        <f t="shared" si="52"/>
        <v>1142</v>
      </c>
      <c r="B1143" s="24">
        <v>39321</v>
      </c>
      <c r="C1143" s="21">
        <v>2.1124000000000001</v>
      </c>
      <c r="D1143" s="21">
        <v>2.0709</v>
      </c>
      <c r="E1143">
        <v>0</v>
      </c>
      <c r="F1143">
        <f t="shared" si="53"/>
        <v>0</v>
      </c>
      <c r="G1143">
        <f>SUM(E$2:E1143)</f>
        <v>0</v>
      </c>
      <c r="H1143" s="20">
        <f>SUM(F$2:F1143)</f>
        <v>0</v>
      </c>
      <c r="I1143" s="20">
        <f t="shared" si="51"/>
        <v>0</v>
      </c>
    </row>
    <row r="1144" spans="1:9" x14ac:dyDescent="0.25">
      <c r="A1144">
        <f t="shared" si="52"/>
        <v>1143</v>
      </c>
      <c r="B1144" s="24">
        <v>39322</v>
      </c>
      <c r="C1144" s="21">
        <v>2.1124000000000001</v>
      </c>
      <c r="D1144" s="21">
        <v>2.0709</v>
      </c>
      <c r="E1144">
        <v>0</v>
      </c>
      <c r="F1144">
        <f t="shared" si="53"/>
        <v>0</v>
      </c>
      <c r="G1144">
        <f>SUM(E$2:E1144)</f>
        <v>0</v>
      </c>
      <c r="H1144" s="20">
        <f>SUM(F$2:F1144)</f>
        <v>0</v>
      </c>
      <c r="I1144" s="20">
        <f t="shared" si="51"/>
        <v>0</v>
      </c>
    </row>
    <row r="1145" spans="1:9" x14ac:dyDescent="0.25">
      <c r="A1145">
        <f t="shared" si="52"/>
        <v>1144</v>
      </c>
      <c r="B1145" s="24">
        <v>39323</v>
      </c>
      <c r="C1145" s="21">
        <v>2.0972</v>
      </c>
      <c r="D1145" s="21">
        <v>2.056</v>
      </c>
      <c r="E1145">
        <v>0</v>
      </c>
      <c r="F1145">
        <f t="shared" si="53"/>
        <v>0</v>
      </c>
      <c r="G1145">
        <f>SUM(E$2:E1145)</f>
        <v>0</v>
      </c>
      <c r="H1145" s="20">
        <f>SUM(F$2:F1145)</f>
        <v>0</v>
      </c>
      <c r="I1145" s="20">
        <f t="shared" si="51"/>
        <v>0</v>
      </c>
    </row>
    <row r="1146" spans="1:9" x14ac:dyDescent="0.25">
      <c r="A1146">
        <f t="shared" si="52"/>
        <v>1145</v>
      </c>
      <c r="B1146" s="24">
        <v>39324</v>
      </c>
      <c r="C1146" s="21">
        <v>2.1065999999999998</v>
      </c>
      <c r="D1146" s="21">
        <v>2.0651999999999999</v>
      </c>
      <c r="E1146">
        <v>0</v>
      </c>
      <c r="F1146">
        <f t="shared" si="53"/>
        <v>0</v>
      </c>
      <c r="G1146">
        <f>SUM(E$2:E1146)</f>
        <v>0</v>
      </c>
      <c r="H1146" s="20">
        <f>SUM(F$2:F1146)</f>
        <v>0</v>
      </c>
      <c r="I1146" s="20">
        <f t="shared" si="51"/>
        <v>0</v>
      </c>
    </row>
    <row r="1147" spans="1:9" x14ac:dyDescent="0.25">
      <c r="A1147">
        <f t="shared" si="52"/>
        <v>1146</v>
      </c>
      <c r="B1147" s="24">
        <v>39325</v>
      </c>
      <c r="C1147" s="21">
        <v>2.1187</v>
      </c>
      <c r="D1147" s="21">
        <v>2.0771000000000002</v>
      </c>
      <c r="E1147">
        <v>0</v>
      </c>
      <c r="F1147">
        <f t="shared" si="53"/>
        <v>0</v>
      </c>
      <c r="G1147">
        <f>SUM(E$2:E1147)</f>
        <v>0</v>
      </c>
      <c r="H1147" s="20">
        <f>SUM(F$2:F1147)</f>
        <v>0</v>
      </c>
      <c r="I1147" s="20">
        <f t="shared" si="51"/>
        <v>0</v>
      </c>
    </row>
    <row r="1148" spans="1:9" x14ac:dyDescent="0.25">
      <c r="A1148">
        <f t="shared" si="52"/>
        <v>1147</v>
      </c>
      <c r="B1148" s="24">
        <v>39328</v>
      </c>
      <c r="C1148" s="21">
        <v>2.1309</v>
      </c>
      <c r="D1148" s="21">
        <v>2.0891000000000002</v>
      </c>
      <c r="E1148">
        <v>0</v>
      </c>
      <c r="F1148">
        <f t="shared" si="53"/>
        <v>0</v>
      </c>
      <c r="G1148">
        <f>SUM(E$2:E1148)</f>
        <v>0</v>
      </c>
      <c r="H1148" s="20">
        <f>SUM(F$2:F1148)</f>
        <v>0</v>
      </c>
      <c r="I1148" s="20">
        <f t="shared" si="51"/>
        <v>0</v>
      </c>
    </row>
    <row r="1149" spans="1:9" x14ac:dyDescent="0.25">
      <c r="A1149">
        <f t="shared" si="52"/>
        <v>1148</v>
      </c>
      <c r="B1149" s="24">
        <v>39329</v>
      </c>
      <c r="C1149" s="21">
        <v>2.1198999999999999</v>
      </c>
      <c r="D1149" s="21">
        <v>2.0783</v>
      </c>
      <c r="E1149">
        <v>0</v>
      </c>
      <c r="F1149">
        <f t="shared" si="53"/>
        <v>0</v>
      </c>
      <c r="G1149">
        <f>SUM(E$2:E1149)</f>
        <v>0</v>
      </c>
      <c r="H1149" s="20">
        <f>SUM(F$2:F1149)</f>
        <v>0</v>
      </c>
      <c r="I1149" s="20">
        <f t="shared" si="51"/>
        <v>0</v>
      </c>
    </row>
    <row r="1150" spans="1:9" x14ac:dyDescent="0.25">
      <c r="A1150">
        <f t="shared" si="52"/>
        <v>1149</v>
      </c>
      <c r="B1150" s="24">
        <v>39330</v>
      </c>
      <c r="C1150" s="21">
        <v>2.1189</v>
      </c>
      <c r="D1150" s="21">
        <v>2.0773000000000001</v>
      </c>
      <c r="E1150">
        <v>0</v>
      </c>
      <c r="F1150">
        <f t="shared" si="53"/>
        <v>0</v>
      </c>
      <c r="G1150">
        <f>SUM(E$2:E1150)</f>
        <v>0</v>
      </c>
      <c r="H1150" s="20">
        <f>SUM(F$2:F1150)</f>
        <v>0</v>
      </c>
      <c r="I1150" s="20">
        <f t="shared" si="51"/>
        <v>0</v>
      </c>
    </row>
    <row r="1151" spans="1:9" x14ac:dyDescent="0.25">
      <c r="A1151">
        <f t="shared" si="52"/>
        <v>1150</v>
      </c>
      <c r="B1151" s="24">
        <v>39331</v>
      </c>
      <c r="C1151" s="21">
        <v>2.1276000000000002</v>
      </c>
      <c r="D1151" s="21">
        <v>2.0857999999999999</v>
      </c>
      <c r="E1151">
        <v>0</v>
      </c>
      <c r="F1151">
        <f t="shared" si="53"/>
        <v>0</v>
      </c>
      <c r="G1151">
        <f>SUM(E$2:E1151)</f>
        <v>0</v>
      </c>
      <c r="H1151" s="20">
        <f>SUM(F$2:F1151)</f>
        <v>0</v>
      </c>
      <c r="I1151" s="20">
        <f t="shared" si="51"/>
        <v>0</v>
      </c>
    </row>
    <row r="1152" spans="1:9" x14ac:dyDescent="0.25">
      <c r="A1152">
        <f t="shared" si="52"/>
        <v>1151</v>
      </c>
      <c r="B1152" s="24">
        <v>39332</v>
      </c>
      <c r="C1152" s="21">
        <v>2.1118999999999999</v>
      </c>
      <c r="D1152" s="21">
        <v>2.0703999999999998</v>
      </c>
      <c r="E1152">
        <v>0</v>
      </c>
      <c r="F1152">
        <f t="shared" si="53"/>
        <v>0</v>
      </c>
      <c r="G1152">
        <f>SUM(E$2:E1152)</f>
        <v>0</v>
      </c>
      <c r="H1152" s="20">
        <f>SUM(F$2:F1152)</f>
        <v>0</v>
      </c>
      <c r="I1152" s="20">
        <f t="shared" si="51"/>
        <v>0</v>
      </c>
    </row>
    <row r="1153" spans="1:9" x14ac:dyDescent="0.25">
      <c r="A1153">
        <f t="shared" si="52"/>
        <v>1152</v>
      </c>
      <c r="B1153" s="24">
        <v>39335</v>
      </c>
      <c r="C1153" s="21">
        <v>2.117</v>
      </c>
      <c r="D1153" s="21">
        <v>2.0754000000000001</v>
      </c>
      <c r="E1153">
        <v>0</v>
      </c>
      <c r="F1153">
        <f t="shared" si="53"/>
        <v>0</v>
      </c>
      <c r="G1153">
        <f>SUM(E$2:E1153)</f>
        <v>0</v>
      </c>
      <c r="H1153" s="20">
        <f>SUM(F$2:F1153)</f>
        <v>0</v>
      </c>
      <c r="I1153" s="20">
        <f t="shared" si="51"/>
        <v>0</v>
      </c>
    </row>
    <row r="1154" spans="1:9" x14ac:dyDescent="0.25">
      <c r="A1154">
        <f t="shared" si="52"/>
        <v>1153</v>
      </c>
      <c r="B1154" s="24">
        <v>39336</v>
      </c>
      <c r="C1154" s="21">
        <v>2.0838000000000001</v>
      </c>
      <c r="D1154" s="21">
        <v>2.0428999999999999</v>
      </c>
      <c r="E1154">
        <v>0</v>
      </c>
      <c r="F1154">
        <f t="shared" si="53"/>
        <v>0</v>
      </c>
      <c r="G1154">
        <f>SUM(E$2:E1154)</f>
        <v>0</v>
      </c>
      <c r="H1154" s="20">
        <f>SUM(F$2:F1154)</f>
        <v>0</v>
      </c>
      <c r="I1154" s="20">
        <f t="shared" ref="I1154:I1217" si="54">H1154*D1154</f>
        <v>0</v>
      </c>
    </row>
    <row r="1155" spans="1:9" x14ac:dyDescent="0.25">
      <c r="A1155">
        <f t="shared" ref="A1155:A1218" si="55">ROW()-1</f>
        <v>1154</v>
      </c>
      <c r="B1155" s="24">
        <v>39337</v>
      </c>
      <c r="C1155" s="21">
        <v>2.0876999999999999</v>
      </c>
      <c r="D1155" s="21">
        <v>2.0467</v>
      </c>
      <c r="E1155">
        <v>0</v>
      </c>
      <c r="F1155">
        <f t="shared" ref="F1155:F1218" si="56">E1155/C1155</f>
        <v>0</v>
      </c>
      <c r="G1155">
        <f>SUM(E$2:E1155)</f>
        <v>0</v>
      </c>
      <c r="H1155" s="20">
        <f>SUM(F$2:F1155)</f>
        <v>0</v>
      </c>
      <c r="I1155" s="20">
        <f t="shared" si="54"/>
        <v>0</v>
      </c>
    </row>
    <row r="1156" spans="1:9" x14ac:dyDescent="0.25">
      <c r="A1156">
        <f t="shared" si="55"/>
        <v>1155</v>
      </c>
      <c r="B1156" s="24">
        <v>39338</v>
      </c>
      <c r="C1156" s="21">
        <v>2.1080000000000001</v>
      </c>
      <c r="D1156" s="21">
        <v>2.0666000000000002</v>
      </c>
      <c r="E1156">
        <v>0</v>
      </c>
      <c r="F1156">
        <f t="shared" si="56"/>
        <v>0</v>
      </c>
      <c r="G1156">
        <f>SUM(E$2:E1156)</f>
        <v>0</v>
      </c>
      <c r="H1156" s="20">
        <f>SUM(F$2:F1156)</f>
        <v>0</v>
      </c>
      <c r="I1156" s="20">
        <f t="shared" si="54"/>
        <v>0</v>
      </c>
    </row>
    <row r="1157" spans="1:9" x14ac:dyDescent="0.25">
      <c r="A1157">
        <f t="shared" si="55"/>
        <v>1156</v>
      </c>
      <c r="B1157" s="24">
        <v>39339</v>
      </c>
      <c r="C1157" s="21">
        <v>2.1141000000000001</v>
      </c>
      <c r="D1157" s="21">
        <v>2.0726</v>
      </c>
      <c r="E1157">
        <v>0</v>
      </c>
      <c r="F1157">
        <f t="shared" si="56"/>
        <v>0</v>
      </c>
      <c r="G1157">
        <f>SUM(E$2:E1157)</f>
        <v>0</v>
      </c>
      <c r="H1157" s="20">
        <f>SUM(F$2:F1157)</f>
        <v>0</v>
      </c>
      <c r="I1157" s="20">
        <f t="shared" si="54"/>
        <v>0</v>
      </c>
    </row>
    <row r="1158" spans="1:9" x14ac:dyDescent="0.25">
      <c r="A1158">
        <f t="shared" si="55"/>
        <v>1157</v>
      </c>
      <c r="B1158" s="24">
        <v>39342</v>
      </c>
      <c r="C1158" s="21">
        <v>2.1280999999999999</v>
      </c>
      <c r="D1158" s="21">
        <v>2.0863</v>
      </c>
      <c r="E1158">
        <v>0</v>
      </c>
      <c r="F1158">
        <f t="shared" si="56"/>
        <v>0</v>
      </c>
      <c r="G1158">
        <f>SUM(E$2:E1158)</f>
        <v>0</v>
      </c>
      <c r="H1158" s="20">
        <f>SUM(F$2:F1158)</f>
        <v>0</v>
      </c>
      <c r="I1158" s="20">
        <f t="shared" si="54"/>
        <v>0</v>
      </c>
    </row>
    <row r="1159" spans="1:9" x14ac:dyDescent="0.25">
      <c r="A1159">
        <f t="shared" si="55"/>
        <v>1158</v>
      </c>
      <c r="B1159" s="24">
        <v>39343</v>
      </c>
      <c r="C1159" s="21">
        <v>2.1274999999999999</v>
      </c>
      <c r="D1159" s="21">
        <v>2.0857000000000001</v>
      </c>
      <c r="E1159">
        <v>0</v>
      </c>
      <c r="F1159">
        <f t="shared" si="56"/>
        <v>0</v>
      </c>
      <c r="G1159">
        <f>SUM(E$2:E1159)</f>
        <v>0</v>
      </c>
      <c r="H1159" s="20">
        <f>SUM(F$2:F1159)</f>
        <v>0</v>
      </c>
      <c r="I1159" s="20">
        <f t="shared" si="54"/>
        <v>0</v>
      </c>
    </row>
    <row r="1160" spans="1:9" x14ac:dyDescent="0.25">
      <c r="A1160">
        <f t="shared" si="55"/>
        <v>1159</v>
      </c>
      <c r="B1160" s="24">
        <v>39344</v>
      </c>
      <c r="C1160" s="21">
        <v>2.1202000000000001</v>
      </c>
      <c r="D1160" s="21">
        <v>2.0785999999999998</v>
      </c>
      <c r="E1160">
        <v>0</v>
      </c>
      <c r="F1160">
        <f t="shared" si="56"/>
        <v>0</v>
      </c>
      <c r="G1160">
        <f>SUM(E$2:E1160)</f>
        <v>0</v>
      </c>
      <c r="H1160" s="20">
        <f>SUM(F$2:F1160)</f>
        <v>0</v>
      </c>
      <c r="I1160" s="20">
        <f t="shared" si="54"/>
        <v>0</v>
      </c>
    </row>
    <row r="1161" spans="1:9" x14ac:dyDescent="0.25">
      <c r="A1161">
        <f t="shared" si="55"/>
        <v>1160</v>
      </c>
      <c r="B1161" s="24">
        <v>39345</v>
      </c>
      <c r="C1161" s="21">
        <v>2.1251000000000002</v>
      </c>
      <c r="D1161" s="21">
        <v>2.0834000000000001</v>
      </c>
      <c r="E1161">
        <v>0</v>
      </c>
      <c r="F1161">
        <f t="shared" si="56"/>
        <v>0</v>
      </c>
      <c r="G1161">
        <f>SUM(E$2:E1161)</f>
        <v>0</v>
      </c>
      <c r="H1161" s="20">
        <f>SUM(F$2:F1161)</f>
        <v>0</v>
      </c>
      <c r="I1161" s="20">
        <f t="shared" si="54"/>
        <v>0</v>
      </c>
    </row>
    <row r="1162" spans="1:9" x14ac:dyDescent="0.25">
      <c r="A1162">
        <f t="shared" si="55"/>
        <v>1161</v>
      </c>
      <c r="B1162" s="24">
        <v>39346</v>
      </c>
      <c r="C1162" s="21">
        <v>2.1196000000000002</v>
      </c>
      <c r="D1162" s="21">
        <v>2.0779999999999998</v>
      </c>
      <c r="E1162">
        <v>0</v>
      </c>
      <c r="F1162">
        <f t="shared" si="56"/>
        <v>0</v>
      </c>
      <c r="G1162">
        <f>SUM(E$2:E1162)</f>
        <v>0</v>
      </c>
      <c r="H1162" s="20">
        <f>SUM(F$2:F1162)</f>
        <v>0</v>
      </c>
      <c r="I1162" s="20">
        <f t="shared" si="54"/>
        <v>0</v>
      </c>
    </row>
    <row r="1163" spans="1:9" x14ac:dyDescent="0.25">
      <c r="A1163">
        <f t="shared" si="55"/>
        <v>1162</v>
      </c>
      <c r="B1163" s="24">
        <v>39349</v>
      </c>
      <c r="C1163" s="21">
        <v>2.1213000000000002</v>
      </c>
      <c r="D1163" s="21">
        <v>2.0796999999999999</v>
      </c>
      <c r="E1163">
        <v>0</v>
      </c>
      <c r="F1163">
        <f t="shared" si="56"/>
        <v>0</v>
      </c>
      <c r="G1163">
        <f>SUM(E$2:E1163)</f>
        <v>0</v>
      </c>
      <c r="H1163" s="20">
        <f>SUM(F$2:F1163)</f>
        <v>0</v>
      </c>
      <c r="I1163" s="20">
        <f t="shared" si="54"/>
        <v>0</v>
      </c>
    </row>
    <row r="1164" spans="1:9" x14ac:dyDescent="0.25">
      <c r="A1164">
        <f t="shared" si="55"/>
        <v>1163</v>
      </c>
      <c r="B1164" s="24">
        <v>39350</v>
      </c>
      <c r="C1164" s="21">
        <v>2.11</v>
      </c>
      <c r="D1164" s="21">
        <v>2.0686</v>
      </c>
      <c r="E1164">
        <v>0</v>
      </c>
      <c r="F1164">
        <f t="shared" si="56"/>
        <v>0</v>
      </c>
      <c r="G1164">
        <f>SUM(E$2:E1164)</f>
        <v>0</v>
      </c>
      <c r="H1164" s="20">
        <f>SUM(F$2:F1164)</f>
        <v>0</v>
      </c>
      <c r="I1164" s="20">
        <f t="shared" si="54"/>
        <v>0</v>
      </c>
    </row>
    <row r="1165" spans="1:9" x14ac:dyDescent="0.25">
      <c r="A1165">
        <f t="shared" si="55"/>
        <v>1164</v>
      </c>
      <c r="B1165" s="24">
        <v>39351</v>
      </c>
      <c r="C1165" s="21">
        <v>2.1023000000000001</v>
      </c>
      <c r="D1165" s="21">
        <v>2.0609999999999999</v>
      </c>
      <c r="E1165">
        <v>0</v>
      </c>
      <c r="F1165">
        <f t="shared" si="56"/>
        <v>0</v>
      </c>
      <c r="G1165">
        <f>SUM(E$2:E1165)</f>
        <v>0</v>
      </c>
      <c r="H1165" s="20">
        <f>SUM(F$2:F1165)</f>
        <v>0</v>
      </c>
      <c r="I1165" s="20">
        <f t="shared" si="54"/>
        <v>0</v>
      </c>
    </row>
    <row r="1166" spans="1:9" x14ac:dyDescent="0.25">
      <c r="A1166">
        <f t="shared" si="55"/>
        <v>1165</v>
      </c>
      <c r="B1166" s="24">
        <v>39352</v>
      </c>
      <c r="C1166" s="21">
        <v>2.1143000000000001</v>
      </c>
      <c r="D1166" s="21">
        <v>2.0728</v>
      </c>
      <c r="E1166">
        <v>0</v>
      </c>
      <c r="F1166">
        <f t="shared" si="56"/>
        <v>0</v>
      </c>
      <c r="G1166">
        <f>SUM(E$2:E1166)</f>
        <v>0</v>
      </c>
      <c r="H1166" s="20">
        <f>SUM(F$2:F1166)</f>
        <v>0</v>
      </c>
      <c r="I1166" s="20">
        <f t="shared" si="54"/>
        <v>0</v>
      </c>
    </row>
    <row r="1167" spans="1:9" x14ac:dyDescent="0.25">
      <c r="A1167">
        <f t="shared" si="55"/>
        <v>1166</v>
      </c>
      <c r="B1167" s="24">
        <v>39353</v>
      </c>
      <c r="C1167" s="21">
        <v>2.1392000000000002</v>
      </c>
      <c r="D1167" s="21">
        <v>2.0972</v>
      </c>
      <c r="E1167">
        <v>0</v>
      </c>
      <c r="F1167">
        <f t="shared" si="56"/>
        <v>0</v>
      </c>
      <c r="G1167">
        <f>SUM(E$2:E1167)</f>
        <v>0</v>
      </c>
      <c r="H1167" s="20">
        <f>SUM(F$2:F1167)</f>
        <v>0</v>
      </c>
      <c r="I1167" s="20">
        <f t="shared" si="54"/>
        <v>0</v>
      </c>
    </row>
    <row r="1168" spans="1:9" x14ac:dyDescent="0.25">
      <c r="A1168">
        <f t="shared" si="55"/>
        <v>1167</v>
      </c>
      <c r="B1168" s="24">
        <v>39356</v>
      </c>
      <c r="C1168" s="21">
        <v>2.1471</v>
      </c>
      <c r="D1168" s="21">
        <v>2.105</v>
      </c>
      <c r="E1168">
        <v>0</v>
      </c>
      <c r="F1168">
        <f t="shared" si="56"/>
        <v>0</v>
      </c>
      <c r="G1168">
        <f>SUM(E$2:E1168)</f>
        <v>0</v>
      </c>
      <c r="H1168" s="20">
        <f>SUM(F$2:F1168)</f>
        <v>0</v>
      </c>
      <c r="I1168" s="20">
        <f t="shared" si="54"/>
        <v>0</v>
      </c>
    </row>
    <row r="1169" spans="1:9" x14ac:dyDescent="0.25">
      <c r="A1169">
        <f t="shared" si="55"/>
        <v>1168</v>
      </c>
      <c r="B1169" s="24">
        <v>39364</v>
      </c>
      <c r="C1169" s="21">
        <v>2.1507000000000001</v>
      </c>
      <c r="D1169" s="21">
        <v>2.1084999999999998</v>
      </c>
      <c r="E1169">
        <v>0</v>
      </c>
      <c r="F1169">
        <f t="shared" si="56"/>
        <v>0</v>
      </c>
      <c r="G1169">
        <f>SUM(E$2:E1169)</f>
        <v>0</v>
      </c>
      <c r="H1169" s="20">
        <f>SUM(F$2:F1169)</f>
        <v>0</v>
      </c>
      <c r="I1169" s="20">
        <f t="shared" si="54"/>
        <v>0</v>
      </c>
    </row>
    <row r="1170" spans="1:9" x14ac:dyDescent="0.25">
      <c r="A1170">
        <f t="shared" si="55"/>
        <v>1169</v>
      </c>
      <c r="B1170" s="24">
        <v>39365</v>
      </c>
      <c r="C1170" s="21">
        <v>2.1564999999999999</v>
      </c>
      <c r="D1170" s="21">
        <v>2.1141999999999999</v>
      </c>
      <c r="E1170">
        <v>0</v>
      </c>
      <c r="F1170">
        <f t="shared" si="56"/>
        <v>0</v>
      </c>
      <c r="G1170">
        <f>SUM(E$2:E1170)</f>
        <v>0</v>
      </c>
      <c r="H1170" s="20">
        <f>SUM(F$2:F1170)</f>
        <v>0</v>
      </c>
      <c r="I1170" s="20">
        <f t="shared" si="54"/>
        <v>0</v>
      </c>
    </row>
    <row r="1171" spans="1:9" x14ac:dyDescent="0.25">
      <c r="A1171">
        <f t="shared" si="55"/>
        <v>1170</v>
      </c>
      <c r="B1171" s="24">
        <v>39366</v>
      </c>
      <c r="C1171" s="21">
        <v>2.1640000000000001</v>
      </c>
      <c r="D1171" s="21">
        <v>2.1215000000000002</v>
      </c>
      <c r="E1171">
        <v>0</v>
      </c>
      <c r="F1171">
        <f t="shared" si="56"/>
        <v>0</v>
      </c>
      <c r="G1171">
        <f>SUM(E$2:E1171)</f>
        <v>0</v>
      </c>
      <c r="H1171" s="20">
        <f>SUM(F$2:F1171)</f>
        <v>0</v>
      </c>
      <c r="I1171" s="20">
        <f t="shared" si="54"/>
        <v>0</v>
      </c>
    </row>
    <row r="1172" spans="1:9" x14ac:dyDescent="0.25">
      <c r="A1172">
        <f t="shared" si="55"/>
        <v>1171</v>
      </c>
      <c r="B1172" s="24">
        <v>39367</v>
      </c>
      <c r="C1172" s="21">
        <v>2.1680000000000001</v>
      </c>
      <c r="D1172" s="21">
        <v>2.1254</v>
      </c>
      <c r="E1172">
        <v>0</v>
      </c>
      <c r="F1172">
        <f t="shared" si="56"/>
        <v>0</v>
      </c>
      <c r="G1172">
        <f>SUM(E$2:E1172)</f>
        <v>0</v>
      </c>
      <c r="H1172" s="20">
        <f>SUM(F$2:F1172)</f>
        <v>0</v>
      </c>
      <c r="I1172" s="20">
        <f t="shared" si="54"/>
        <v>0</v>
      </c>
    </row>
    <row r="1173" spans="1:9" x14ac:dyDescent="0.25">
      <c r="A1173">
        <f t="shared" si="55"/>
        <v>1172</v>
      </c>
      <c r="B1173" s="24">
        <v>39370</v>
      </c>
      <c r="C1173" s="21">
        <v>2.1722000000000001</v>
      </c>
      <c r="D1173" s="21">
        <v>2.1295999999999999</v>
      </c>
      <c r="E1173">
        <v>0</v>
      </c>
      <c r="F1173">
        <f t="shared" si="56"/>
        <v>0</v>
      </c>
      <c r="G1173">
        <f>SUM(E$2:E1173)</f>
        <v>0</v>
      </c>
      <c r="H1173" s="20">
        <f>SUM(F$2:F1173)</f>
        <v>0</v>
      </c>
      <c r="I1173" s="20">
        <f t="shared" si="54"/>
        <v>0</v>
      </c>
    </row>
    <row r="1174" spans="1:9" x14ac:dyDescent="0.25">
      <c r="A1174">
        <f t="shared" si="55"/>
        <v>1173</v>
      </c>
      <c r="B1174" s="24">
        <v>39371</v>
      </c>
      <c r="C1174" s="21">
        <v>2.1901999999999999</v>
      </c>
      <c r="D1174" s="21">
        <v>2.1472000000000002</v>
      </c>
      <c r="E1174">
        <v>0</v>
      </c>
      <c r="F1174">
        <f t="shared" si="56"/>
        <v>0</v>
      </c>
      <c r="G1174">
        <f>SUM(E$2:E1174)</f>
        <v>0</v>
      </c>
      <c r="H1174" s="20">
        <f>SUM(F$2:F1174)</f>
        <v>0</v>
      </c>
      <c r="I1174" s="20">
        <f t="shared" si="54"/>
        <v>0</v>
      </c>
    </row>
    <row r="1175" spans="1:9" x14ac:dyDescent="0.25">
      <c r="A1175">
        <f t="shared" si="55"/>
        <v>1174</v>
      </c>
      <c r="B1175" s="24">
        <v>39372</v>
      </c>
      <c r="C1175" s="21">
        <v>2.1855000000000002</v>
      </c>
      <c r="D1175" s="21">
        <v>2.1425999999999998</v>
      </c>
      <c r="E1175">
        <v>0</v>
      </c>
      <c r="F1175">
        <f t="shared" si="56"/>
        <v>0</v>
      </c>
      <c r="G1175">
        <f>SUM(E$2:E1175)</f>
        <v>0</v>
      </c>
      <c r="H1175" s="20">
        <f>SUM(F$2:F1175)</f>
        <v>0</v>
      </c>
      <c r="I1175" s="20">
        <f t="shared" si="54"/>
        <v>0</v>
      </c>
    </row>
    <row r="1176" spans="1:9" x14ac:dyDescent="0.25">
      <c r="A1176">
        <f t="shared" si="55"/>
        <v>1175</v>
      </c>
      <c r="B1176" s="24">
        <v>39373</v>
      </c>
      <c r="C1176" s="21">
        <v>2.1657000000000002</v>
      </c>
      <c r="D1176" s="21">
        <v>2.1232000000000002</v>
      </c>
      <c r="E1176">
        <v>0</v>
      </c>
      <c r="F1176">
        <f t="shared" si="56"/>
        <v>0</v>
      </c>
      <c r="G1176">
        <f>SUM(E$2:E1176)</f>
        <v>0</v>
      </c>
      <c r="H1176" s="20">
        <f>SUM(F$2:F1176)</f>
        <v>0</v>
      </c>
      <c r="I1176" s="20">
        <f t="shared" si="54"/>
        <v>0</v>
      </c>
    </row>
    <row r="1177" spans="1:9" x14ac:dyDescent="0.25">
      <c r="A1177">
        <f t="shared" si="55"/>
        <v>1176</v>
      </c>
      <c r="B1177" s="24">
        <v>39374</v>
      </c>
      <c r="C1177" s="21">
        <v>2.1697000000000002</v>
      </c>
      <c r="D1177" s="21">
        <v>2.1271</v>
      </c>
      <c r="E1177">
        <v>0</v>
      </c>
      <c r="F1177">
        <f t="shared" si="56"/>
        <v>0</v>
      </c>
      <c r="G1177">
        <f>SUM(E$2:E1177)</f>
        <v>0</v>
      </c>
      <c r="H1177" s="20">
        <f>SUM(F$2:F1177)</f>
        <v>0</v>
      </c>
      <c r="I1177" s="20">
        <f t="shared" si="54"/>
        <v>0</v>
      </c>
    </row>
    <row r="1178" spans="1:9" x14ac:dyDescent="0.25">
      <c r="A1178">
        <f t="shared" si="55"/>
        <v>1177</v>
      </c>
      <c r="B1178" s="24">
        <v>39377</v>
      </c>
      <c r="C1178" s="21">
        <v>2.1495000000000002</v>
      </c>
      <c r="D1178" s="21">
        <v>2.1073</v>
      </c>
      <c r="E1178">
        <v>0</v>
      </c>
      <c r="F1178">
        <f t="shared" si="56"/>
        <v>0</v>
      </c>
      <c r="G1178">
        <f>SUM(E$2:E1178)</f>
        <v>0</v>
      </c>
      <c r="H1178" s="20">
        <f>SUM(F$2:F1178)</f>
        <v>0</v>
      </c>
      <c r="I1178" s="20">
        <f t="shared" si="54"/>
        <v>0</v>
      </c>
    </row>
    <row r="1179" spans="1:9" x14ac:dyDescent="0.25">
      <c r="A1179">
        <f t="shared" si="55"/>
        <v>1178</v>
      </c>
      <c r="B1179" s="24">
        <v>39378</v>
      </c>
      <c r="C1179" s="21">
        <v>2.1810999999999998</v>
      </c>
      <c r="D1179" s="21">
        <v>2.1383000000000001</v>
      </c>
      <c r="E1179">
        <v>0</v>
      </c>
      <c r="F1179">
        <f t="shared" si="56"/>
        <v>0</v>
      </c>
      <c r="G1179">
        <f>SUM(E$2:E1179)</f>
        <v>0</v>
      </c>
      <c r="H1179" s="20">
        <f>SUM(F$2:F1179)</f>
        <v>0</v>
      </c>
      <c r="I1179" s="20">
        <f t="shared" si="54"/>
        <v>0</v>
      </c>
    </row>
    <row r="1180" spans="1:9" x14ac:dyDescent="0.25">
      <c r="A1180">
        <f t="shared" si="55"/>
        <v>1179</v>
      </c>
      <c r="B1180" s="24">
        <v>39379</v>
      </c>
      <c r="C1180" s="21">
        <v>2.1688999999999998</v>
      </c>
      <c r="D1180" s="21">
        <v>2.1263000000000001</v>
      </c>
      <c r="E1180">
        <v>0</v>
      </c>
      <c r="F1180">
        <f t="shared" si="56"/>
        <v>0</v>
      </c>
      <c r="G1180">
        <f>SUM(E$2:E1180)</f>
        <v>0</v>
      </c>
      <c r="H1180" s="20">
        <f>SUM(F$2:F1180)</f>
        <v>0</v>
      </c>
      <c r="I1180" s="20">
        <f t="shared" si="54"/>
        <v>0</v>
      </c>
    </row>
    <row r="1181" spans="1:9" x14ac:dyDescent="0.25">
      <c r="A1181">
        <f t="shared" si="55"/>
        <v>1180</v>
      </c>
      <c r="B1181" s="24">
        <v>39380</v>
      </c>
      <c r="C1181" s="21">
        <v>2.1417000000000002</v>
      </c>
      <c r="D1181" s="21">
        <v>2.0996999999999999</v>
      </c>
      <c r="E1181">
        <v>0</v>
      </c>
      <c r="F1181">
        <f t="shared" si="56"/>
        <v>0</v>
      </c>
      <c r="G1181">
        <f>SUM(E$2:E1181)</f>
        <v>0</v>
      </c>
      <c r="H1181" s="20">
        <f>SUM(F$2:F1181)</f>
        <v>0</v>
      </c>
      <c r="I1181" s="20">
        <f t="shared" si="54"/>
        <v>0</v>
      </c>
    </row>
    <row r="1182" spans="1:9" x14ac:dyDescent="0.25">
      <c r="A1182">
        <f t="shared" si="55"/>
        <v>1181</v>
      </c>
      <c r="B1182" s="24">
        <v>39381</v>
      </c>
      <c r="C1182" s="21">
        <v>2.1505000000000001</v>
      </c>
      <c r="D1182" s="21">
        <v>2.1082999999999998</v>
      </c>
      <c r="E1182">
        <v>0</v>
      </c>
      <c r="F1182">
        <f t="shared" si="56"/>
        <v>0</v>
      </c>
      <c r="G1182">
        <f>SUM(E$2:E1182)</f>
        <v>0</v>
      </c>
      <c r="H1182" s="20">
        <f>SUM(F$2:F1182)</f>
        <v>0</v>
      </c>
      <c r="I1182" s="20">
        <f t="shared" si="54"/>
        <v>0</v>
      </c>
    </row>
    <row r="1183" spans="1:9" x14ac:dyDescent="0.25">
      <c r="A1183">
        <f t="shared" si="55"/>
        <v>1182</v>
      </c>
      <c r="B1183" s="24">
        <v>39384</v>
      </c>
      <c r="C1183" s="21">
        <v>2.1619000000000002</v>
      </c>
      <c r="D1183" s="21">
        <v>2.1194999999999999</v>
      </c>
      <c r="E1183">
        <v>0</v>
      </c>
      <c r="F1183">
        <f t="shared" si="56"/>
        <v>0</v>
      </c>
      <c r="G1183">
        <f>SUM(E$2:E1183)</f>
        <v>0</v>
      </c>
      <c r="H1183" s="20">
        <f>SUM(F$2:F1183)</f>
        <v>0</v>
      </c>
      <c r="I1183" s="20">
        <f t="shared" si="54"/>
        <v>0</v>
      </c>
    </row>
    <row r="1184" spans="1:9" x14ac:dyDescent="0.25">
      <c r="A1184">
        <f t="shared" si="55"/>
        <v>1183</v>
      </c>
      <c r="B1184" s="24">
        <v>39385</v>
      </c>
      <c r="C1184" s="21">
        <v>2.1667000000000001</v>
      </c>
      <c r="D1184" s="21">
        <v>2.1242000000000001</v>
      </c>
      <c r="E1184">
        <v>0</v>
      </c>
      <c r="F1184">
        <f t="shared" si="56"/>
        <v>0</v>
      </c>
      <c r="G1184">
        <f>SUM(E$2:E1184)</f>
        <v>0</v>
      </c>
      <c r="H1184" s="20">
        <f>SUM(F$2:F1184)</f>
        <v>0</v>
      </c>
      <c r="I1184" s="20">
        <f t="shared" si="54"/>
        <v>0</v>
      </c>
    </row>
    <row r="1185" spans="1:9" x14ac:dyDescent="0.25">
      <c r="A1185">
        <f t="shared" si="55"/>
        <v>1184</v>
      </c>
      <c r="B1185" s="24">
        <v>39386</v>
      </c>
      <c r="C1185" s="21">
        <v>2.1856</v>
      </c>
      <c r="D1185" s="21">
        <v>2.1427</v>
      </c>
      <c r="E1185">
        <v>0</v>
      </c>
      <c r="F1185">
        <f t="shared" si="56"/>
        <v>0</v>
      </c>
      <c r="G1185">
        <f>SUM(E$2:E1185)</f>
        <v>0</v>
      </c>
      <c r="H1185" s="20">
        <f>SUM(F$2:F1185)</f>
        <v>0</v>
      </c>
      <c r="I1185" s="20">
        <f t="shared" si="54"/>
        <v>0</v>
      </c>
    </row>
    <row r="1186" spans="1:9" x14ac:dyDescent="0.25">
      <c r="A1186">
        <f t="shared" si="55"/>
        <v>1185</v>
      </c>
      <c r="B1186" s="24">
        <v>39387</v>
      </c>
      <c r="C1186" s="21">
        <v>2.1777000000000002</v>
      </c>
      <c r="D1186" s="21">
        <v>2.1349999999999998</v>
      </c>
      <c r="E1186">
        <v>0</v>
      </c>
      <c r="F1186">
        <f t="shared" si="56"/>
        <v>0</v>
      </c>
      <c r="G1186">
        <f>SUM(E$2:E1186)</f>
        <v>0</v>
      </c>
      <c r="H1186" s="20">
        <f>SUM(F$2:F1186)</f>
        <v>0</v>
      </c>
      <c r="I1186" s="20">
        <f t="shared" si="54"/>
        <v>0</v>
      </c>
    </row>
    <row r="1187" spans="1:9" x14ac:dyDescent="0.25">
      <c r="A1187">
        <f t="shared" si="55"/>
        <v>1186</v>
      </c>
      <c r="B1187" s="24">
        <v>39388</v>
      </c>
      <c r="C1187" s="21">
        <v>2.1644000000000001</v>
      </c>
      <c r="D1187" s="21">
        <v>2.1219000000000001</v>
      </c>
      <c r="E1187">
        <v>0</v>
      </c>
      <c r="F1187">
        <f t="shared" si="56"/>
        <v>0</v>
      </c>
      <c r="G1187">
        <f>SUM(E$2:E1187)</f>
        <v>0</v>
      </c>
      <c r="H1187" s="20">
        <f>SUM(F$2:F1187)</f>
        <v>0</v>
      </c>
      <c r="I1187" s="20">
        <f t="shared" si="54"/>
        <v>0</v>
      </c>
    </row>
    <row r="1188" spans="1:9" x14ac:dyDescent="0.25">
      <c r="A1188">
        <f t="shared" si="55"/>
        <v>1187</v>
      </c>
      <c r="B1188" s="24">
        <v>39391</v>
      </c>
      <c r="C1188" s="21">
        <v>2.1608000000000001</v>
      </c>
      <c r="D1188" s="21">
        <v>2.1183999999999998</v>
      </c>
      <c r="E1188">
        <v>0</v>
      </c>
      <c r="F1188">
        <f t="shared" si="56"/>
        <v>0</v>
      </c>
      <c r="G1188">
        <f>SUM(E$2:E1188)</f>
        <v>0</v>
      </c>
      <c r="H1188" s="20">
        <f>SUM(F$2:F1188)</f>
        <v>0</v>
      </c>
      <c r="I1188" s="20">
        <f t="shared" si="54"/>
        <v>0</v>
      </c>
    </row>
    <row r="1189" spans="1:9" x14ac:dyDescent="0.25">
      <c r="A1189">
        <f t="shared" si="55"/>
        <v>1188</v>
      </c>
      <c r="B1189" s="24">
        <v>39392</v>
      </c>
      <c r="C1189" s="21">
        <v>2.1560999999999999</v>
      </c>
      <c r="D1189" s="21">
        <v>2.1137999999999999</v>
      </c>
      <c r="E1189">
        <v>0</v>
      </c>
      <c r="F1189">
        <f t="shared" si="56"/>
        <v>0</v>
      </c>
      <c r="G1189">
        <f>SUM(E$2:E1189)</f>
        <v>0</v>
      </c>
      <c r="H1189" s="20">
        <f>SUM(F$2:F1189)</f>
        <v>0</v>
      </c>
      <c r="I1189" s="20">
        <f t="shared" si="54"/>
        <v>0</v>
      </c>
    </row>
    <row r="1190" spans="1:9" x14ac:dyDescent="0.25">
      <c r="A1190">
        <f t="shared" si="55"/>
        <v>1189</v>
      </c>
      <c r="B1190" s="24">
        <v>39393</v>
      </c>
      <c r="C1190" s="21">
        <v>2.1589999999999998</v>
      </c>
      <c r="D1190" s="21">
        <v>2.1166</v>
      </c>
      <c r="E1190">
        <v>0</v>
      </c>
      <c r="F1190">
        <f t="shared" si="56"/>
        <v>0</v>
      </c>
      <c r="G1190">
        <f>SUM(E$2:E1190)</f>
        <v>0</v>
      </c>
      <c r="H1190" s="20">
        <f>SUM(F$2:F1190)</f>
        <v>0</v>
      </c>
      <c r="I1190" s="20">
        <f t="shared" si="54"/>
        <v>0</v>
      </c>
    </row>
    <row r="1191" spans="1:9" x14ac:dyDescent="0.25">
      <c r="A1191">
        <f t="shared" si="55"/>
        <v>1190</v>
      </c>
      <c r="B1191" s="24">
        <v>39394</v>
      </c>
      <c r="C1191" s="21">
        <v>2.1286</v>
      </c>
      <c r="D1191" s="21">
        <v>2.0868000000000002</v>
      </c>
      <c r="E1191">
        <v>0</v>
      </c>
      <c r="F1191">
        <f t="shared" si="56"/>
        <v>0</v>
      </c>
      <c r="G1191">
        <f>SUM(E$2:E1191)</f>
        <v>0</v>
      </c>
      <c r="H1191" s="20">
        <f>SUM(F$2:F1191)</f>
        <v>0</v>
      </c>
      <c r="I1191" s="20">
        <f t="shared" si="54"/>
        <v>0</v>
      </c>
    </row>
    <row r="1192" spans="1:9" x14ac:dyDescent="0.25">
      <c r="A1192">
        <f t="shared" si="55"/>
        <v>1191</v>
      </c>
      <c r="B1192" s="24">
        <v>39395</v>
      </c>
      <c r="C1192" s="21">
        <v>2.1227</v>
      </c>
      <c r="D1192" s="21">
        <v>2.081</v>
      </c>
      <c r="E1192">
        <v>0</v>
      </c>
      <c r="F1192">
        <f t="shared" si="56"/>
        <v>0</v>
      </c>
      <c r="G1192">
        <f>SUM(E$2:E1192)</f>
        <v>0</v>
      </c>
      <c r="H1192" s="20">
        <f>SUM(F$2:F1192)</f>
        <v>0</v>
      </c>
      <c r="I1192" s="20">
        <f t="shared" si="54"/>
        <v>0</v>
      </c>
    </row>
    <row r="1193" spans="1:9" x14ac:dyDescent="0.25">
      <c r="A1193">
        <f t="shared" si="55"/>
        <v>1192</v>
      </c>
      <c r="B1193" s="24">
        <v>39398</v>
      </c>
      <c r="C1193" s="21">
        <v>2.1120000000000001</v>
      </c>
      <c r="D1193" s="21">
        <v>2.0705</v>
      </c>
      <c r="E1193">
        <v>0</v>
      </c>
      <c r="F1193">
        <f t="shared" si="56"/>
        <v>0</v>
      </c>
      <c r="G1193">
        <f>SUM(E$2:E1193)</f>
        <v>0</v>
      </c>
      <c r="H1193" s="20">
        <f>SUM(F$2:F1193)</f>
        <v>0</v>
      </c>
      <c r="I1193" s="20">
        <f t="shared" si="54"/>
        <v>0</v>
      </c>
    </row>
    <row r="1194" spans="1:9" x14ac:dyDescent="0.25">
      <c r="A1194">
        <f t="shared" si="55"/>
        <v>1193</v>
      </c>
      <c r="B1194" s="24">
        <v>39399</v>
      </c>
      <c r="C1194" s="21">
        <v>2.1078000000000001</v>
      </c>
      <c r="D1194" s="21">
        <v>2.0663999999999998</v>
      </c>
      <c r="E1194">
        <v>0</v>
      </c>
      <c r="F1194">
        <f t="shared" si="56"/>
        <v>0</v>
      </c>
      <c r="G1194">
        <f>SUM(E$2:E1194)</f>
        <v>0</v>
      </c>
      <c r="H1194" s="20">
        <f>SUM(F$2:F1194)</f>
        <v>0</v>
      </c>
      <c r="I1194" s="20">
        <f t="shared" si="54"/>
        <v>0</v>
      </c>
    </row>
    <row r="1195" spans="1:9" x14ac:dyDescent="0.25">
      <c r="A1195">
        <f t="shared" si="55"/>
        <v>1194</v>
      </c>
      <c r="B1195" s="24">
        <v>39400</v>
      </c>
      <c r="C1195" s="21">
        <v>2.133</v>
      </c>
      <c r="D1195" s="21">
        <v>2.0911</v>
      </c>
      <c r="E1195">
        <v>0</v>
      </c>
      <c r="F1195">
        <f t="shared" si="56"/>
        <v>0</v>
      </c>
      <c r="G1195">
        <f>SUM(E$2:E1195)</f>
        <v>0</v>
      </c>
      <c r="H1195" s="20">
        <f>SUM(F$2:F1195)</f>
        <v>0</v>
      </c>
      <c r="I1195" s="20">
        <f t="shared" si="54"/>
        <v>0</v>
      </c>
    </row>
    <row r="1196" spans="1:9" x14ac:dyDescent="0.25">
      <c r="A1196">
        <f t="shared" si="55"/>
        <v>1195</v>
      </c>
      <c r="B1196" s="24">
        <v>39401</v>
      </c>
      <c r="C1196" s="21">
        <v>2.1248</v>
      </c>
      <c r="D1196" s="21">
        <v>2.0831</v>
      </c>
      <c r="E1196">
        <v>0</v>
      </c>
      <c r="F1196">
        <f t="shared" si="56"/>
        <v>0</v>
      </c>
      <c r="G1196">
        <f>SUM(E$2:E1196)</f>
        <v>0</v>
      </c>
      <c r="H1196" s="20">
        <f>SUM(F$2:F1196)</f>
        <v>0</v>
      </c>
      <c r="I1196" s="20">
        <f t="shared" si="54"/>
        <v>0</v>
      </c>
    </row>
    <row r="1197" spans="1:9" x14ac:dyDescent="0.25">
      <c r="A1197">
        <f t="shared" si="55"/>
        <v>1196</v>
      </c>
      <c r="B1197" s="24">
        <v>39402</v>
      </c>
      <c r="C1197" s="21">
        <v>2.117</v>
      </c>
      <c r="D1197" s="21">
        <v>2.0754000000000001</v>
      </c>
      <c r="E1197">
        <v>0</v>
      </c>
      <c r="F1197">
        <f t="shared" si="56"/>
        <v>0</v>
      </c>
      <c r="G1197">
        <f>SUM(E$2:E1197)</f>
        <v>0</v>
      </c>
      <c r="H1197" s="20">
        <f>SUM(F$2:F1197)</f>
        <v>0</v>
      </c>
      <c r="I1197" s="20">
        <f t="shared" si="54"/>
        <v>0</v>
      </c>
    </row>
    <row r="1198" spans="1:9" x14ac:dyDescent="0.25">
      <c r="A1198">
        <f t="shared" si="55"/>
        <v>1197</v>
      </c>
      <c r="B1198" s="24">
        <v>39405</v>
      </c>
      <c r="C1198" s="21">
        <v>2.1150000000000002</v>
      </c>
      <c r="D1198" s="21">
        <v>2.0735000000000001</v>
      </c>
      <c r="E1198">
        <v>0</v>
      </c>
      <c r="F1198">
        <f t="shared" si="56"/>
        <v>0</v>
      </c>
      <c r="G1198">
        <f>SUM(E$2:E1198)</f>
        <v>0</v>
      </c>
      <c r="H1198" s="20">
        <f>SUM(F$2:F1198)</f>
        <v>0</v>
      </c>
      <c r="I1198" s="20">
        <f t="shared" si="54"/>
        <v>0</v>
      </c>
    </row>
    <row r="1199" spans="1:9" x14ac:dyDescent="0.25">
      <c r="A1199">
        <f t="shared" si="55"/>
        <v>1198</v>
      </c>
      <c r="B1199" s="24">
        <v>39406</v>
      </c>
      <c r="C1199" s="21">
        <v>2.121</v>
      </c>
      <c r="D1199" s="21">
        <v>2.0794000000000001</v>
      </c>
      <c r="E1199">
        <v>0</v>
      </c>
      <c r="F1199">
        <f t="shared" si="56"/>
        <v>0</v>
      </c>
      <c r="G1199">
        <f>SUM(E$2:E1199)</f>
        <v>0</v>
      </c>
      <c r="H1199" s="20">
        <f>SUM(F$2:F1199)</f>
        <v>0</v>
      </c>
      <c r="I1199" s="20">
        <f t="shared" si="54"/>
        <v>0</v>
      </c>
    </row>
    <row r="1200" spans="1:9" x14ac:dyDescent="0.25">
      <c r="A1200">
        <f t="shared" si="55"/>
        <v>1199</v>
      </c>
      <c r="B1200" s="24">
        <v>39407</v>
      </c>
      <c r="C1200" s="21">
        <v>2.1143999999999998</v>
      </c>
      <c r="D1200" s="21">
        <v>2.0729000000000002</v>
      </c>
      <c r="E1200">
        <v>0</v>
      </c>
      <c r="F1200">
        <f t="shared" si="56"/>
        <v>0</v>
      </c>
      <c r="G1200">
        <f>SUM(E$2:E1200)</f>
        <v>0</v>
      </c>
      <c r="H1200" s="20">
        <f>SUM(F$2:F1200)</f>
        <v>0</v>
      </c>
      <c r="I1200" s="20">
        <f t="shared" si="54"/>
        <v>0</v>
      </c>
    </row>
    <row r="1201" spans="1:9" x14ac:dyDescent="0.25">
      <c r="A1201">
        <f t="shared" si="55"/>
        <v>1200</v>
      </c>
      <c r="B1201" s="24">
        <v>39408</v>
      </c>
      <c r="C1201" s="21">
        <v>2.0861999999999998</v>
      </c>
      <c r="D1201" s="21">
        <v>2.0451999999999999</v>
      </c>
      <c r="E1201">
        <v>0</v>
      </c>
      <c r="F1201">
        <f t="shared" si="56"/>
        <v>0</v>
      </c>
      <c r="G1201">
        <f>SUM(E$2:E1201)</f>
        <v>0</v>
      </c>
      <c r="H1201" s="20">
        <f>SUM(F$2:F1201)</f>
        <v>0</v>
      </c>
      <c r="I1201" s="20">
        <f t="shared" si="54"/>
        <v>0</v>
      </c>
    </row>
    <row r="1202" spans="1:9" x14ac:dyDescent="0.25">
      <c r="A1202">
        <f t="shared" si="55"/>
        <v>1201</v>
      </c>
      <c r="B1202" s="24">
        <v>39409</v>
      </c>
      <c r="C1202" s="21">
        <v>2.0956999999999999</v>
      </c>
      <c r="D1202" s="21">
        <v>2.0546000000000002</v>
      </c>
      <c r="E1202">
        <v>0</v>
      </c>
      <c r="F1202">
        <f t="shared" si="56"/>
        <v>0</v>
      </c>
      <c r="G1202">
        <f>SUM(E$2:E1202)</f>
        <v>0</v>
      </c>
      <c r="H1202" s="20">
        <f>SUM(F$2:F1202)</f>
        <v>0</v>
      </c>
      <c r="I1202" s="20">
        <f t="shared" si="54"/>
        <v>0</v>
      </c>
    </row>
    <row r="1203" spans="1:9" x14ac:dyDescent="0.25">
      <c r="A1203">
        <f t="shared" si="55"/>
        <v>1202</v>
      </c>
      <c r="B1203" s="24">
        <v>39412</v>
      </c>
      <c r="C1203" s="21">
        <v>2.0922000000000001</v>
      </c>
      <c r="D1203" s="21">
        <v>2.0510999999999999</v>
      </c>
      <c r="E1203">
        <v>0</v>
      </c>
      <c r="F1203">
        <f t="shared" si="56"/>
        <v>0</v>
      </c>
      <c r="G1203">
        <f>SUM(E$2:E1203)</f>
        <v>0</v>
      </c>
      <c r="H1203" s="20">
        <f>SUM(F$2:F1203)</f>
        <v>0</v>
      </c>
      <c r="I1203" s="20">
        <f t="shared" si="54"/>
        <v>0</v>
      </c>
    </row>
    <row r="1204" spans="1:9" x14ac:dyDescent="0.25">
      <c r="A1204">
        <f t="shared" si="55"/>
        <v>1203</v>
      </c>
      <c r="B1204" s="24">
        <v>39413</v>
      </c>
      <c r="C1204" s="21">
        <v>2.0827</v>
      </c>
      <c r="D1204" s="21">
        <v>2.0417999999999998</v>
      </c>
      <c r="E1204">
        <v>0</v>
      </c>
      <c r="F1204">
        <f t="shared" si="56"/>
        <v>0</v>
      </c>
      <c r="G1204">
        <f>SUM(E$2:E1204)</f>
        <v>0</v>
      </c>
      <c r="H1204" s="20">
        <f>SUM(F$2:F1204)</f>
        <v>0</v>
      </c>
      <c r="I1204" s="20">
        <f t="shared" si="54"/>
        <v>0</v>
      </c>
    </row>
    <row r="1205" spans="1:9" x14ac:dyDescent="0.25">
      <c r="A1205">
        <f t="shared" si="55"/>
        <v>1204</v>
      </c>
      <c r="B1205" s="24">
        <v>39414</v>
      </c>
      <c r="C1205" s="21">
        <v>2.0756000000000001</v>
      </c>
      <c r="D1205" s="21">
        <v>2.0348999999999999</v>
      </c>
      <c r="E1205">
        <v>0</v>
      </c>
      <c r="F1205">
        <f t="shared" si="56"/>
        <v>0</v>
      </c>
      <c r="G1205">
        <f>SUM(E$2:E1205)</f>
        <v>0</v>
      </c>
      <c r="H1205" s="20">
        <f>SUM(F$2:F1205)</f>
        <v>0</v>
      </c>
      <c r="I1205" s="20">
        <f t="shared" si="54"/>
        <v>0</v>
      </c>
    </row>
    <row r="1206" spans="1:9" x14ac:dyDescent="0.25">
      <c r="A1206">
        <f t="shared" si="55"/>
        <v>1205</v>
      </c>
      <c r="B1206" s="24">
        <v>39415</v>
      </c>
      <c r="C1206" s="21">
        <v>2.0962999999999998</v>
      </c>
      <c r="D1206" s="21">
        <v>2.0550999999999999</v>
      </c>
      <c r="E1206">
        <v>0</v>
      </c>
      <c r="F1206">
        <f t="shared" si="56"/>
        <v>0</v>
      </c>
      <c r="G1206">
        <f>SUM(E$2:E1206)</f>
        <v>0</v>
      </c>
      <c r="H1206" s="20">
        <f>SUM(F$2:F1206)</f>
        <v>0</v>
      </c>
      <c r="I1206" s="20">
        <f t="shared" si="54"/>
        <v>0</v>
      </c>
    </row>
    <row r="1207" spans="1:9" x14ac:dyDescent="0.25">
      <c r="A1207">
        <f t="shared" si="55"/>
        <v>1206</v>
      </c>
      <c r="B1207" s="24">
        <v>39416</v>
      </c>
      <c r="C1207" s="21">
        <v>2.0836000000000001</v>
      </c>
      <c r="D1207" s="21">
        <v>2.0427</v>
      </c>
      <c r="E1207">
        <v>0</v>
      </c>
      <c r="F1207">
        <f t="shared" si="56"/>
        <v>0</v>
      </c>
      <c r="G1207">
        <f>SUM(E$2:E1207)</f>
        <v>0</v>
      </c>
      <c r="H1207" s="20">
        <f>SUM(F$2:F1207)</f>
        <v>0</v>
      </c>
      <c r="I1207" s="20">
        <f t="shared" si="54"/>
        <v>0</v>
      </c>
    </row>
    <row r="1208" spans="1:9" x14ac:dyDescent="0.25">
      <c r="A1208">
        <f t="shared" si="55"/>
        <v>1207</v>
      </c>
      <c r="B1208" s="24">
        <v>39419</v>
      </c>
      <c r="C1208" s="21">
        <v>2.0884999999999998</v>
      </c>
      <c r="D1208" s="21">
        <v>2.0474999999999999</v>
      </c>
      <c r="E1208">
        <v>0</v>
      </c>
      <c r="F1208">
        <f t="shared" si="56"/>
        <v>0</v>
      </c>
      <c r="G1208">
        <f>SUM(E$2:E1208)</f>
        <v>0</v>
      </c>
      <c r="H1208" s="20">
        <f>SUM(F$2:F1208)</f>
        <v>0</v>
      </c>
      <c r="I1208" s="20">
        <f t="shared" si="54"/>
        <v>0</v>
      </c>
    </row>
    <row r="1209" spans="1:9" x14ac:dyDescent="0.25">
      <c r="A1209">
        <f t="shared" si="55"/>
        <v>1208</v>
      </c>
      <c r="B1209" s="24">
        <v>39420</v>
      </c>
      <c r="C1209" s="21">
        <v>2.0951</v>
      </c>
      <c r="D1209" s="21">
        <v>2.0539999999999998</v>
      </c>
      <c r="E1209">
        <v>0</v>
      </c>
      <c r="F1209">
        <f t="shared" si="56"/>
        <v>0</v>
      </c>
      <c r="G1209">
        <f>SUM(E$2:E1209)</f>
        <v>0</v>
      </c>
      <c r="H1209" s="20">
        <f>SUM(F$2:F1209)</f>
        <v>0</v>
      </c>
      <c r="I1209" s="20">
        <f t="shared" si="54"/>
        <v>0</v>
      </c>
    </row>
    <row r="1210" spans="1:9" x14ac:dyDescent="0.25">
      <c r="A1210">
        <f t="shared" si="55"/>
        <v>1209</v>
      </c>
      <c r="B1210" s="24">
        <v>39421</v>
      </c>
      <c r="C1210" s="21">
        <v>2.1120999999999999</v>
      </c>
      <c r="D1210" s="21">
        <v>2.0706000000000002</v>
      </c>
      <c r="E1210">
        <v>0</v>
      </c>
      <c r="F1210">
        <f t="shared" si="56"/>
        <v>0</v>
      </c>
      <c r="G1210">
        <f>SUM(E$2:E1210)</f>
        <v>0</v>
      </c>
      <c r="H1210" s="20">
        <f>SUM(F$2:F1210)</f>
        <v>0</v>
      </c>
      <c r="I1210" s="20">
        <f t="shared" si="54"/>
        <v>0</v>
      </c>
    </row>
    <row r="1211" spans="1:9" x14ac:dyDescent="0.25">
      <c r="A1211">
        <f t="shared" si="55"/>
        <v>1210</v>
      </c>
      <c r="B1211" s="24">
        <v>39422</v>
      </c>
      <c r="C1211" s="21">
        <v>2.1128</v>
      </c>
      <c r="D1211" s="21">
        <v>2.0712999999999999</v>
      </c>
      <c r="E1211">
        <v>0</v>
      </c>
      <c r="F1211">
        <f t="shared" si="56"/>
        <v>0</v>
      </c>
      <c r="G1211">
        <f>SUM(E$2:E1211)</f>
        <v>0</v>
      </c>
      <c r="H1211" s="20">
        <f>SUM(F$2:F1211)</f>
        <v>0</v>
      </c>
      <c r="I1211" s="20">
        <f t="shared" si="54"/>
        <v>0</v>
      </c>
    </row>
    <row r="1212" spans="1:9" x14ac:dyDescent="0.25">
      <c r="A1212">
        <f t="shared" si="55"/>
        <v>1211</v>
      </c>
      <c r="B1212" s="24">
        <v>39423</v>
      </c>
      <c r="C1212" s="21">
        <v>2.1234000000000002</v>
      </c>
      <c r="D1212" s="21">
        <v>2.0817000000000001</v>
      </c>
      <c r="E1212">
        <v>0</v>
      </c>
      <c r="F1212">
        <f t="shared" si="56"/>
        <v>0</v>
      </c>
      <c r="G1212">
        <f>SUM(E$2:E1212)</f>
        <v>0</v>
      </c>
      <c r="H1212" s="20">
        <f>SUM(F$2:F1212)</f>
        <v>0</v>
      </c>
      <c r="I1212" s="20">
        <f t="shared" si="54"/>
        <v>0</v>
      </c>
    </row>
    <row r="1213" spans="1:9" x14ac:dyDescent="0.25">
      <c r="A1213">
        <f t="shared" si="55"/>
        <v>1212</v>
      </c>
      <c r="B1213" s="24">
        <v>39426</v>
      </c>
      <c r="C1213" s="21">
        <v>2.1383999999999999</v>
      </c>
      <c r="D1213" s="21">
        <v>2.0964</v>
      </c>
      <c r="E1213">
        <v>0</v>
      </c>
      <c r="F1213">
        <f t="shared" si="56"/>
        <v>0</v>
      </c>
      <c r="G1213">
        <f>SUM(E$2:E1213)</f>
        <v>0</v>
      </c>
      <c r="H1213" s="20">
        <f>SUM(F$2:F1213)</f>
        <v>0</v>
      </c>
      <c r="I1213" s="20">
        <f t="shared" si="54"/>
        <v>0</v>
      </c>
    </row>
    <row r="1214" spans="1:9" x14ac:dyDescent="0.25">
      <c r="A1214">
        <f t="shared" si="55"/>
        <v>1213</v>
      </c>
      <c r="B1214" s="24">
        <v>39427</v>
      </c>
      <c r="C1214" s="21">
        <v>2.1387999999999998</v>
      </c>
      <c r="D1214" s="21">
        <v>2.0968</v>
      </c>
      <c r="E1214">
        <v>0</v>
      </c>
      <c r="F1214">
        <f t="shared" si="56"/>
        <v>0</v>
      </c>
      <c r="G1214">
        <f>SUM(E$2:E1214)</f>
        <v>0</v>
      </c>
      <c r="H1214" s="20">
        <f>SUM(F$2:F1214)</f>
        <v>0</v>
      </c>
      <c r="I1214" s="20">
        <f t="shared" si="54"/>
        <v>0</v>
      </c>
    </row>
    <row r="1215" spans="1:9" x14ac:dyDescent="0.25">
      <c r="A1215">
        <f t="shared" si="55"/>
        <v>1214</v>
      </c>
      <c r="B1215" s="24">
        <v>39428</v>
      </c>
      <c r="C1215" s="21">
        <v>2.1316000000000002</v>
      </c>
      <c r="D1215" s="21">
        <v>2.0897999999999999</v>
      </c>
      <c r="E1215">
        <v>0</v>
      </c>
      <c r="F1215">
        <f t="shared" si="56"/>
        <v>0</v>
      </c>
      <c r="G1215">
        <f>SUM(E$2:E1215)</f>
        <v>0</v>
      </c>
      <c r="H1215" s="20">
        <f>SUM(F$2:F1215)</f>
        <v>0</v>
      </c>
      <c r="I1215" s="20">
        <f t="shared" si="54"/>
        <v>0</v>
      </c>
    </row>
    <row r="1216" spans="1:9" x14ac:dyDescent="0.25">
      <c r="A1216">
        <f t="shared" si="55"/>
        <v>1215</v>
      </c>
      <c r="B1216" s="24">
        <v>39429</v>
      </c>
      <c r="C1216" s="21">
        <v>2.1118999999999999</v>
      </c>
      <c r="D1216" s="21">
        <v>2.0703999999999998</v>
      </c>
      <c r="E1216">
        <v>0</v>
      </c>
      <c r="F1216">
        <f t="shared" si="56"/>
        <v>0</v>
      </c>
      <c r="G1216">
        <f>SUM(E$2:E1216)</f>
        <v>0</v>
      </c>
      <c r="H1216" s="20">
        <f>SUM(F$2:F1216)</f>
        <v>0</v>
      </c>
      <c r="I1216" s="20">
        <f t="shared" si="54"/>
        <v>0</v>
      </c>
    </row>
    <row r="1217" spans="1:9" x14ac:dyDescent="0.25">
      <c r="A1217">
        <f t="shared" si="55"/>
        <v>1216</v>
      </c>
      <c r="B1217" s="24">
        <v>39430</v>
      </c>
      <c r="C1217" s="21">
        <v>2.1200999999999999</v>
      </c>
      <c r="D1217" s="21">
        <v>2.0785</v>
      </c>
      <c r="E1217">
        <v>0</v>
      </c>
      <c r="F1217">
        <f t="shared" si="56"/>
        <v>0</v>
      </c>
      <c r="G1217">
        <f>SUM(E$2:E1217)</f>
        <v>0</v>
      </c>
      <c r="H1217" s="20">
        <f>SUM(F$2:F1217)</f>
        <v>0</v>
      </c>
      <c r="I1217" s="20">
        <f t="shared" si="54"/>
        <v>0</v>
      </c>
    </row>
    <row r="1218" spans="1:9" x14ac:dyDescent="0.25">
      <c r="A1218">
        <f t="shared" si="55"/>
        <v>1217</v>
      </c>
      <c r="B1218" s="24">
        <v>39433</v>
      </c>
      <c r="C1218" s="21">
        <v>2.1103000000000001</v>
      </c>
      <c r="D1218" s="21">
        <v>2.0689000000000002</v>
      </c>
      <c r="E1218">
        <v>0</v>
      </c>
      <c r="F1218">
        <f t="shared" si="56"/>
        <v>0</v>
      </c>
      <c r="G1218">
        <f>SUM(E$2:E1218)</f>
        <v>0</v>
      </c>
      <c r="H1218" s="20">
        <f>SUM(F$2:F1218)</f>
        <v>0</v>
      </c>
      <c r="I1218" s="20">
        <f t="shared" ref="I1218:I1281" si="57">H1218*D1218</f>
        <v>0</v>
      </c>
    </row>
    <row r="1219" spans="1:9" x14ac:dyDescent="0.25">
      <c r="A1219">
        <f t="shared" ref="A1219:A1282" si="58">ROW()-1</f>
        <v>1218</v>
      </c>
      <c r="B1219" s="24">
        <v>39434</v>
      </c>
      <c r="C1219" s="21">
        <v>2.1053999999999999</v>
      </c>
      <c r="D1219" s="21">
        <v>2.0640999999999998</v>
      </c>
      <c r="E1219">
        <v>0</v>
      </c>
      <c r="F1219">
        <f t="shared" ref="F1219:F1282" si="59">E1219/C1219</f>
        <v>0</v>
      </c>
      <c r="G1219">
        <f>SUM(E$2:E1219)</f>
        <v>0</v>
      </c>
      <c r="H1219" s="20">
        <f>SUM(F$2:F1219)</f>
        <v>0</v>
      </c>
      <c r="I1219" s="20">
        <f t="shared" si="57"/>
        <v>0</v>
      </c>
    </row>
    <row r="1220" spans="1:9" x14ac:dyDescent="0.25">
      <c r="A1220">
        <f t="shared" si="58"/>
        <v>1219</v>
      </c>
      <c r="B1220" s="24">
        <v>39435</v>
      </c>
      <c r="C1220" s="21">
        <v>2.1227999999999998</v>
      </c>
      <c r="D1220" s="21">
        <v>2.0811000000000002</v>
      </c>
      <c r="E1220">
        <v>0</v>
      </c>
      <c r="F1220">
        <f t="shared" si="59"/>
        <v>0</v>
      </c>
      <c r="G1220">
        <f>SUM(E$2:E1220)</f>
        <v>0</v>
      </c>
      <c r="H1220" s="20">
        <f>SUM(F$2:F1220)</f>
        <v>0</v>
      </c>
      <c r="I1220" s="20">
        <f t="shared" si="57"/>
        <v>0</v>
      </c>
    </row>
    <row r="1221" spans="1:9" x14ac:dyDescent="0.25">
      <c r="A1221">
        <f t="shared" si="58"/>
        <v>1220</v>
      </c>
      <c r="B1221" s="24">
        <v>39436</v>
      </c>
      <c r="C1221" s="21">
        <v>2.1352000000000002</v>
      </c>
      <c r="D1221" s="21">
        <v>2.0933000000000002</v>
      </c>
      <c r="E1221">
        <v>0</v>
      </c>
      <c r="F1221">
        <f t="shared" si="59"/>
        <v>0</v>
      </c>
      <c r="G1221">
        <f>SUM(E$2:E1221)</f>
        <v>0</v>
      </c>
      <c r="H1221" s="20">
        <f>SUM(F$2:F1221)</f>
        <v>0</v>
      </c>
      <c r="I1221" s="20">
        <f t="shared" si="57"/>
        <v>0</v>
      </c>
    </row>
    <row r="1222" spans="1:9" x14ac:dyDescent="0.25">
      <c r="A1222">
        <f t="shared" si="58"/>
        <v>1221</v>
      </c>
      <c r="B1222" s="24">
        <v>39437</v>
      </c>
      <c r="C1222" s="21">
        <v>2.1497000000000002</v>
      </c>
      <c r="D1222" s="21">
        <v>2.1074999999999999</v>
      </c>
      <c r="E1222">
        <v>0</v>
      </c>
      <c r="F1222">
        <f t="shared" si="59"/>
        <v>0</v>
      </c>
      <c r="G1222">
        <f>SUM(E$2:E1222)</f>
        <v>0</v>
      </c>
      <c r="H1222" s="20">
        <f>SUM(F$2:F1222)</f>
        <v>0</v>
      </c>
      <c r="I1222" s="20">
        <f t="shared" si="57"/>
        <v>0</v>
      </c>
    </row>
    <row r="1223" spans="1:9" x14ac:dyDescent="0.25">
      <c r="A1223">
        <f t="shared" si="58"/>
        <v>1222</v>
      </c>
      <c r="B1223" s="24">
        <v>39440</v>
      </c>
      <c r="C1223" s="21">
        <v>2.1677</v>
      </c>
      <c r="D1223" s="21">
        <v>2.1251000000000002</v>
      </c>
      <c r="E1223">
        <v>0</v>
      </c>
      <c r="F1223">
        <f t="shared" si="59"/>
        <v>0</v>
      </c>
      <c r="G1223">
        <f>SUM(E$2:E1223)</f>
        <v>0</v>
      </c>
      <c r="H1223" s="20">
        <f>SUM(F$2:F1223)</f>
        <v>0</v>
      </c>
      <c r="I1223" s="20">
        <f t="shared" si="57"/>
        <v>0</v>
      </c>
    </row>
    <row r="1224" spans="1:9" x14ac:dyDescent="0.25">
      <c r="A1224">
        <f t="shared" si="58"/>
        <v>1223</v>
      </c>
      <c r="B1224" s="24">
        <v>39441</v>
      </c>
      <c r="C1224" s="21">
        <v>2.1692</v>
      </c>
      <c r="D1224" s="21">
        <v>2.1265999999999998</v>
      </c>
      <c r="E1224">
        <v>0</v>
      </c>
      <c r="F1224">
        <f t="shared" si="59"/>
        <v>0</v>
      </c>
      <c r="G1224">
        <f>SUM(E$2:E1224)</f>
        <v>0</v>
      </c>
      <c r="H1224" s="20">
        <f>SUM(F$2:F1224)</f>
        <v>0</v>
      </c>
      <c r="I1224" s="20">
        <f t="shared" si="57"/>
        <v>0</v>
      </c>
    </row>
    <row r="1225" spans="1:9" x14ac:dyDescent="0.25">
      <c r="A1225">
        <f t="shared" si="58"/>
        <v>1224</v>
      </c>
      <c r="B1225" s="24">
        <v>39442</v>
      </c>
      <c r="C1225" s="21">
        <v>2.1787999999999998</v>
      </c>
      <c r="D1225" s="21">
        <v>2.1360000000000001</v>
      </c>
      <c r="E1225">
        <v>0</v>
      </c>
      <c r="F1225">
        <f t="shared" si="59"/>
        <v>0</v>
      </c>
      <c r="G1225">
        <f>SUM(E$2:E1225)</f>
        <v>0</v>
      </c>
      <c r="H1225" s="20">
        <f>SUM(F$2:F1225)</f>
        <v>0</v>
      </c>
      <c r="I1225" s="20">
        <f t="shared" si="57"/>
        <v>0</v>
      </c>
    </row>
    <row r="1226" spans="1:9" x14ac:dyDescent="0.25">
      <c r="A1226">
        <f t="shared" si="58"/>
        <v>1225</v>
      </c>
      <c r="B1226" s="24">
        <v>39443</v>
      </c>
      <c r="C1226" s="21">
        <v>2.1899000000000002</v>
      </c>
      <c r="D1226" s="21">
        <v>2.1469</v>
      </c>
      <c r="E1226">
        <v>0</v>
      </c>
      <c r="F1226">
        <f t="shared" si="59"/>
        <v>0</v>
      </c>
      <c r="G1226">
        <f>SUM(E$2:E1226)</f>
        <v>0</v>
      </c>
      <c r="H1226" s="20">
        <f>SUM(F$2:F1226)</f>
        <v>0</v>
      </c>
      <c r="I1226" s="20">
        <f t="shared" si="57"/>
        <v>0</v>
      </c>
    </row>
    <row r="1227" spans="1:9" x14ac:dyDescent="0.25">
      <c r="A1227">
        <f t="shared" si="58"/>
        <v>1226</v>
      </c>
      <c r="B1227" s="24">
        <v>39444</v>
      </c>
      <c r="C1227" s="21">
        <v>2.1907999999999999</v>
      </c>
      <c r="D1227" s="21">
        <v>2.1478000000000002</v>
      </c>
      <c r="E1227">
        <v>0</v>
      </c>
      <c r="F1227">
        <f t="shared" si="59"/>
        <v>0</v>
      </c>
      <c r="G1227">
        <f>SUM(E$2:E1227)</f>
        <v>0</v>
      </c>
      <c r="H1227" s="20">
        <f>SUM(F$2:F1227)</f>
        <v>0</v>
      </c>
      <c r="I1227" s="20">
        <f t="shared" si="57"/>
        <v>0</v>
      </c>
    </row>
    <row r="1228" spans="1:9" x14ac:dyDescent="0.25">
      <c r="A1228">
        <f t="shared" si="58"/>
        <v>1227</v>
      </c>
      <c r="B1228" s="24">
        <v>39449</v>
      </c>
      <c r="C1228" s="21">
        <v>2.1991999999999998</v>
      </c>
      <c r="D1228" s="21">
        <v>2.1560000000000001</v>
      </c>
      <c r="E1228">
        <v>0</v>
      </c>
      <c r="F1228">
        <f t="shared" si="59"/>
        <v>0</v>
      </c>
      <c r="G1228">
        <f>SUM(E$2:E1228)</f>
        <v>0</v>
      </c>
      <c r="H1228" s="20">
        <f>SUM(F$2:F1228)</f>
        <v>0</v>
      </c>
      <c r="I1228" s="20">
        <f t="shared" si="57"/>
        <v>0</v>
      </c>
    </row>
    <row r="1229" spans="1:9" x14ac:dyDescent="0.25">
      <c r="A1229">
        <f t="shared" si="58"/>
        <v>1228</v>
      </c>
      <c r="B1229" s="24">
        <v>39450</v>
      </c>
      <c r="C1229" s="21">
        <v>2.2037</v>
      </c>
      <c r="D1229" s="21">
        <v>2.1604000000000001</v>
      </c>
      <c r="E1229">
        <v>0</v>
      </c>
      <c r="F1229">
        <f t="shared" si="59"/>
        <v>0</v>
      </c>
      <c r="G1229">
        <f>SUM(E$2:E1229)</f>
        <v>0</v>
      </c>
      <c r="H1229" s="20">
        <f>SUM(F$2:F1229)</f>
        <v>0</v>
      </c>
      <c r="I1229" s="20">
        <f t="shared" si="57"/>
        <v>0</v>
      </c>
    </row>
    <row r="1230" spans="1:9" x14ac:dyDescent="0.25">
      <c r="A1230">
        <f t="shared" si="58"/>
        <v>1229</v>
      </c>
      <c r="B1230" s="24">
        <v>39451</v>
      </c>
      <c r="C1230" s="21">
        <v>2.2172000000000001</v>
      </c>
      <c r="D1230" s="21">
        <v>2.1737000000000002</v>
      </c>
      <c r="E1230">
        <v>0</v>
      </c>
      <c r="F1230">
        <f t="shared" si="59"/>
        <v>0</v>
      </c>
      <c r="G1230">
        <f>SUM(E$2:E1230)</f>
        <v>0</v>
      </c>
      <c r="H1230" s="20">
        <f>SUM(F$2:F1230)</f>
        <v>0</v>
      </c>
      <c r="I1230" s="20">
        <f t="shared" si="57"/>
        <v>0</v>
      </c>
    </row>
    <row r="1231" spans="1:9" x14ac:dyDescent="0.25">
      <c r="A1231">
        <f t="shared" si="58"/>
        <v>1230</v>
      </c>
      <c r="B1231" s="24">
        <v>39454</v>
      </c>
      <c r="C1231" s="21">
        <v>2.2355</v>
      </c>
      <c r="D1231" s="21">
        <v>2.1916000000000002</v>
      </c>
      <c r="E1231">
        <v>0</v>
      </c>
      <c r="F1231">
        <f t="shared" si="59"/>
        <v>0</v>
      </c>
      <c r="G1231">
        <f>SUM(E$2:E1231)</f>
        <v>0</v>
      </c>
      <c r="H1231" s="20">
        <f>SUM(F$2:F1231)</f>
        <v>0</v>
      </c>
      <c r="I1231" s="20">
        <f t="shared" si="57"/>
        <v>0</v>
      </c>
    </row>
    <row r="1232" spans="1:9" x14ac:dyDescent="0.25">
      <c r="A1232">
        <f t="shared" si="58"/>
        <v>1231</v>
      </c>
      <c r="B1232" s="24">
        <v>39455</v>
      </c>
      <c r="C1232" s="21">
        <v>2.2246000000000001</v>
      </c>
      <c r="D1232" s="21">
        <v>2.1808999999999998</v>
      </c>
      <c r="E1232">
        <v>0</v>
      </c>
      <c r="F1232">
        <f t="shared" si="59"/>
        <v>0</v>
      </c>
      <c r="G1232">
        <f>SUM(E$2:E1232)</f>
        <v>0</v>
      </c>
      <c r="H1232" s="20">
        <f>SUM(F$2:F1232)</f>
        <v>0</v>
      </c>
      <c r="I1232" s="20">
        <f t="shared" si="57"/>
        <v>0</v>
      </c>
    </row>
    <row r="1233" spans="1:9" x14ac:dyDescent="0.25">
      <c r="A1233">
        <f t="shared" si="58"/>
        <v>1232</v>
      </c>
      <c r="B1233" s="24">
        <v>39456</v>
      </c>
      <c r="C1233" s="21">
        <v>2.2406999999999999</v>
      </c>
      <c r="D1233" s="21">
        <v>2.1966999999999999</v>
      </c>
      <c r="E1233">
        <v>0</v>
      </c>
      <c r="F1233">
        <f t="shared" si="59"/>
        <v>0</v>
      </c>
      <c r="G1233">
        <f>SUM(E$2:E1233)</f>
        <v>0</v>
      </c>
      <c r="H1233" s="20">
        <f>SUM(F$2:F1233)</f>
        <v>0</v>
      </c>
      <c r="I1233" s="20">
        <f t="shared" si="57"/>
        <v>0</v>
      </c>
    </row>
    <row r="1234" spans="1:9" x14ac:dyDescent="0.25">
      <c r="A1234">
        <f t="shared" si="58"/>
        <v>1233</v>
      </c>
      <c r="B1234" s="24">
        <v>39457</v>
      </c>
      <c r="C1234" s="21">
        <v>2.2513999999999998</v>
      </c>
      <c r="D1234" s="21">
        <v>2.2071999999999998</v>
      </c>
      <c r="E1234">
        <v>0</v>
      </c>
      <c r="F1234">
        <f t="shared" si="59"/>
        <v>0</v>
      </c>
      <c r="G1234">
        <f>SUM(E$2:E1234)</f>
        <v>0</v>
      </c>
      <c r="H1234" s="20">
        <f>SUM(F$2:F1234)</f>
        <v>0</v>
      </c>
      <c r="I1234" s="20">
        <f t="shared" si="57"/>
        <v>0</v>
      </c>
    </row>
    <row r="1235" spans="1:9" x14ac:dyDescent="0.25">
      <c r="A1235">
        <f t="shared" si="58"/>
        <v>1234</v>
      </c>
      <c r="B1235" s="24">
        <v>39458</v>
      </c>
      <c r="C1235" s="21">
        <v>2.2498999999999998</v>
      </c>
      <c r="D1235" s="21">
        <v>2.2057000000000002</v>
      </c>
      <c r="E1235">
        <v>0</v>
      </c>
      <c r="F1235">
        <f t="shared" si="59"/>
        <v>0</v>
      </c>
      <c r="G1235">
        <f>SUM(E$2:E1235)</f>
        <v>0</v>
      </c>
      <c r="H1235" s="20">
        <f>SUM(F$2:F1235)</f>
        <v>0</v>
      </c>
      <c r="I1235" s="20">
        <f t="shared" si="57"/>
        <v>0</v>
      </c>
    </row>
    <row r="1236" spans="1:9" x14ac:dyDescent="0.25">
      <c r="A1236">
        <f t="shared" si="58"/>
        <v>1235</v>
      </c>
      <c r="B1236" s="24">
        <v>39461</v>
      </c>
      <c r="C1236" s="21">
        <v>2.2517999999999998</v>
      </c>
      <c r="D1236" s="21">
        <v>2.2075999999999998</v>
      </c>
      <c r="E1236">
        <v>0</v>
      </c>
      <c r="F1236">
        <f t="shared" si="59"/>
        <v>0</v>
      </c>
      <c r="G1236">
        <f>SUM(E$2:E1236)</f>
        <v>0</v>
      </c>
      <c r="H1236" s="20">
        <f>SUM(F$2:F1236)</f>
        <v>0</v>
      </c>
      <c r="I1236" s="20">
        <f t="shared" si="57"/>
        <v>0</v>
      </c>
    </row>
    <row r="1237" spans="1:9" x14ac:dyDescent="0.25">
      <c r="A1237">
        <f t="shared" si="58"/>
        <v>1236</v>
      </c>
      <c r="B1237" s="24">
        <v>39462</v>
      </c>
      <c r="C1237" s="21">
        <v>2.2433999999999998</v>
      </c>
      <c r="D1237" s="21">
        <v>2.1993999999999998</v>
      </c>
      <c r="E1237">
        <v>0</v>
      </c>
      <c r="F1237">
        <f t="shared" si="59"/>
        <v>0</v>
      </c>
      <c r="G1237">
        <f>SUM(E$2:E1237)</f>
        <v>0</v>
      </c>
      <c r="H1237" s="20">
        <f>SUM(F$2:F1237)</f>
        <v>0</v>
      </c>
      <c r="I1237" s="20">
        <f t="shared" si="57"/>
        <v>0</v>
      </c>
    </row>
    <row r="1238" spans="1:9" x14ac:dyDescent="0.25">
      <c r="A1238">
        <f t="shared" si="58"/>
        <v>1237</v>
      </c>
      <c r="B1238" s="24">
        <v>39463</v>
      </c>
      <c r="C1238" s="21">
        <v>2.2168000000000001</v>
      </c>
      <c r="D1238" s="21">
        <v>2.1732999999999998</v>
      </c>
      <c r="E1238">
        <v>0</v>
      </c>
      <c r="F1238">
        <f t="shared" si="59"/>
        <v>0</v>
      </c>
      <c r="G1238">
        <f>SUM(E$2:E1238)</f>
        <v>0</v>
      </c>
      <c r="H1238" s="20">
        <f>SUM(F$2:F1238)</f>
        <v>0</v>
      </c>
      <c r="I1238" s="20">
        <f t="shared" si="57"/>
        <v>0</v>
      </c>
    </row>
    <row r="1239" spans="1:9" x14ac:dyDescent="0.25">
      <c r="A1239">
        <f t="shared" si="58"/>
        <v>1238</v>
      </c>
      <c r="B1239" s="24">
        <v>39464</v>
      </c>
      <c r="C1239" s="21">
        <v>2.2031000000000001</v>
      </c>
      <c r="D1239" s="21">
        <v>2.1598999999999999</v>
      </c>
      <c r="E1239">
        <v>0</v>
      </c>
      <c r="F1239">
        <f t="shared" si="59"/>
        <v>0</v>
      </c>
      <c r="G1239">
        <f>SUM(E$2:E1239)</f>
        <v>0</v>
      </c>
      <c r="H1239" s="20">
        <f>SUM(F$2:F1239)</f>
        <v>0</v>
      </c>
      <c r="I1239" s="20">
        <f t="shared" si="57"/>
        <v>0</v>
      </c>
    </row>
    <row r="1240" spans="1:9" x14ac:dyDescent="0.25">
      <c r="A1240">
        <f t="shared" si="58"/>
        <v>1239</v>
      </c>
      <c r="B1240" s="24">
        <v>39465</v>
      </c>
      <c r="C1240" s="21">
        <v>2.2094</v>
      </c>
      <c r="D1240" s="21">
        <v>2.1659999999999999</v>
      </c>
      <c r="E1240">
        <v>0</v>
      </c>
      <c r="F1240">
        <f t="shared" si="59"/>
        <v>0</v>
      </c>
      <c r="G1240">
        <f>SUM(E$2:E1240)</f>
        <v>0</v>
      </c>
      <c r="H1240" s="20">
        <f>SUM(F$2:F1240)</f>
        <v>0</v>
      </c>
      <c r="I1240" s="20">
        <f t="shared" si="57"/>
        <v>0</v>
      </c>
    </row>
    <row r="1241" spans="1:9" x14ac:dyDescent="0.25">
      <c r="A1241">
        <f t="shared" si="58"/>
        <v>1240</v>
      </c>
      <c r="B1241" s="24">
        <v>39468</v>
      </c>
      <c r="C1241" s="21">
        <v>2.1709999999999998</v>
      </c>
      <c r="D1241" s="21">
        <v>2.1284000000000001</v>
      </c>
      <c r="E1241">
        <v>0</v>
      </c>
      <c r="F1241">
        <f t="shared" si="59"/>
        <v>0</v>
      </c>
      <c r="G1241">
        <f>SUM(E$2:E1241)</f>
        <v>0</v>
      </c>
      <c r="H1241" s="20">
        <f>SUM(F$2:F1241)</f>
        <v>0</v>
      </c>
      <c r="I1241" s="20">
        <f t="shared" si="57"/>
        <v>0</v>
      </c>
    </row>
    <row r="1242" spans="1:9" x14ac:dyDescent="0.25">
      <c r="A1242">
        <f t="shared" si="58"/>
        <v>1241</v>
      </c>
      <c r="B1242" s="24">
        <v>39469</v>
      </c>
      <c r="C1242" s="21">
        <v>2.1093000000000002</v>
      </c>
      <c r="D1242" s="21">
        <v>2.0678999999999998</v>
      </c>
      <c r="E1242">
        <v>0</v>
      </c>
      <c r="F1242">
        <f t="shared" si="59"/>
        <v>0</v>
      </c>
      <c r="G1242">
        <f>SUM(E$2:E1242)</f>
        <v>0</v>
      </c>
      <c r="H1242" s="20">
        <f>SUM(F$2:F1242)</f>
        <v>0</v>
      </c>
      <c r="I1242" s="20">
        <f t="shared" si="57"/>
        <v>0</v>
      </c>
    </row>
    <row r="1243" spans="1:9" x14ac:dyDescent="0.25">
      <c r="A1243">
        <f t="shared" si="58"/>
        <v>1242</v>
      </c>
      <c r="B1243" s="24">
        <v>39470</v>
      </c>
      <c r="C1243" s="21">
        <v>2.1492</v>
      </c>
      <c r="D1243" s="21">
        <v>2.1070000000000002</v>
      </c>
      <c r="E1243">
        <v>0</v>
      </c>
      <c r="F1243">
        <f t="shared" si="59"/>
        <v>0</v>
      </c>
      <c r="G1243">
        <f>SUM(E$2:E1243)</f>
        <v>0</v>
      </c>
      <c r="H1243" s="20">
        <f>SUM(F$2:F1243)</f>
        <v>0</v>
      </c>
      <c r="I1243" s="20">
        <f t="shared" si="57"/>
        <v>0</v>
      </c>
    </row>
    <row r="1244" spans="1:9" x14ac:dyDescent="0.25">
      <c r="A1244">
        <f t="shared" si="58"/>
        <v>1243</v>
      </c>
      <c r="B1244" s="24">
        <v>39471</v>
      </c>
      <c r="C1244" s="21">
        <v>2.1617000000000002</v>
      </c>
      <c r="D1244" s="21">
        <v>2.1193</v>
      </c>
      <c r="E1244">
        <v>0</v>
      </c>
      <c r="F1244">
        <f t="shared" si="59"/>
        <v>0</v>
      </c>
      <c r="G1244">
        <f>SUM(E$2:E1244)</f>
        <v>0</v>
      </c>
      <c r="H1244" s="20">
        <f>SUM(F$2:F1244)</f>
        <v>0</v>
      </c>
      <c r="I1244" s="20">
        <f t="shared" si="57"/>
        <v>0</v>
      </c>
    </row>
    <row r="1245" spans="1:9" x14ac:dyDescent="0.25">
      <c r="A1245">
        <f t="shared" si="58"/>
        <v>1244</v>
      </c>
      <c r="B1245" s="24">
        <v>39472</v>
      </c>
      <c r="C1245" s="21">
        <v>2.1656</v>
      </c>
      <c r="D1245" s="21">
        <v>2.1231</v>
      </c>
      <c r="E1245">
        <v>0</v>
      </c>
      <c r="F1245">
        <f t="shared" si="59"/>
        <v>0</v>
      </c>
      <c r="G1245">
        <f>SUM(E$2:E1245)</f>
        <v>0</v>
      </c>
      <c r="H1245" s="20">
        <f>SUM(F$2:F1245)</f>
        <v>0</v>
      </c>
      <c r="I1245" s="20">
        <f t="shared" si="57"/>
        <v>0</v>
      </c>
    </row>
    <row r="1246" spans="1:9" x14ac:dyDescent="0.25">
      <c r="A1246">
        <f t="shared" si="58"/>
        <v>1245</v>
      </c>
      <c r="B1246" s="24">
        <v>39475</v>
      </c>
      <c r="C1246" s="21">
        <v>2.1171000000000002</v>
      </c>
      <c r="D1246" s="21">
        <v>2.0754999999999999</v>
      </c>
      <c r="E1246">
        <v>0</v>
      </c>
      <c r="F1246">
        <f t="shared" si="59"/>
        <v>0</v>
      </c>
      <c r="G1246">
        <f>SUM(E$2:E1246)</f>
        <v>0</v>
      </c>
      <c r="H1246" s="20">
        <f>SUM(F$2:F1246)</f>
        <v>0</v>
      </c>
      <c r="I1246" s="20">
        <f t="shared" si="57"/>
        <v>0</v>
      </c>
    </row>
    <row r="1247" spans="1:9" x14ac:dyDescent="0.25">
      <c r="A1247">
        <f t="shared" si="58"/>
        <v>1246</v>
      </c>
      <c r="B1247" s="24">
        <v>39476</v>
      </c>
      <c r="C1247" s="21">
        <v>2.1236000000000002</v>
      </c>
      <c r="D1247" s="21">
        <v>2.0819000000000001</v>
      </c>
      <c r="E1247">
        <v>0</v>
      </c>
      <c r="F1247">
        <f t="shared" si="59"/>
        <v>0</v>
      </c>
      <c r="G1247">
        <f>SUM(E$2:E1247)</f>
        <v>0</v>
      </c>
      <c r="H1247" s="20">
        <f>SUM(F$2:F1247)</f>
        <v>0</v>
      </c>
      <c r="I1247" s="20">
        <f t="shared" si="57"/>
        <v>0</v>
      </c>
    </row>
    <row r="1248" spans="1:9" x14ac:dyDescent="0.25">
      <c r="A1248">
        <f t="shared" si="58"/>
        <v>1247</v>
      </c>
      <c r="B1248" s="24">
        <v>39477</v>
      </c>
      <c r="C1248" s="21">
        <v>2.1238000000000001</v>
      </c>
      <c r="D1248" s="21">
        <v>2.0821000000000001</v>
      </c>
      <c r="E1248">
        <v>0</v>
      </c>
      <c r="F1248">
        <f t="shared" si="59"/>
        <v>0</v>
      </c>
      <c r="G1248">
        <f>SUM(E$2:E1248)</f>
        <v>0</v>
      </c>
      <c r="H1248" s="20">
        <f>SUM(F$2:F1248)</f>
        <v>0</v>
      </c>
      <c r="I1248" s="20">
        <f t="shared" si="57"/>
        <v>0</v>
      </c>
    </row>
    <row r="1249" spans="1:9" x14ac:dyDescent="0.25">
      <c r="A1249">
        <f t="shared" si="58"/>
        <v>1248</v>
      </c>
      <c r="B1249" s="24">
        <v>39478</v>
      </c>
      <c r="C1249" s="21">
        <v>2.1103000000000001</v>
      </c>
      <c r="D1249" s="21">
        <v>2.0689000000000002</v>
      </c>
      <c r="E1249">
        <v>0</v>
      </c>
      <c r="F1249">
        <f t="shared" si="59"/>
        <v>0</v>
      </c>
      <c r="G1249">
        <f>SUM(E$2:E1249)</f>
        <v>0</v>
      </c>
      <c r="H1249" s="20">
        <f>SUM(F$2:F1249)</f>
        <v>0</v>
      </c>
      <c r="I1249" s="20">
        <f t="shared" si="57"/>
        <v>0</v>
      </c>
    </row>
    <row r="1250" spans="1:9" x14ac:dyDescent="0.25">
      <c r="A1250">
        <f t="shared" si="58"/>
        <v>1249</v>
      </c>
      <c r="B1250" s="24">
        <v>39479</v>
      </c>
      <c r="C1250" s="21">
        <v>2.1017999999999999</v>
      </c>
      <c r="D1250" s="21">
        <v>2.0605000000000002</v>
      </c>
      <c r="E1250">
        <v>0</v>
      </c>
      <c r="F1250">
        <f t="shared" si="59"/>
        <v>0</v>
      </c>
      <c r="G1250">
        <f>SUM(E$2:E1250)</f>
        <v>0</v>
      </c>
      <c r="H1250" s="20">
        <f>SUM(F$2:F1250)</f>
        <v>0</v>
      </c>
      <c r="I1250" s="20">
        <f t="shared" si="57"/>
        <v>0</v>
      </c>
    </row>
    <row r="1251" spans="1:9" x14ac:dyDescent="0.25">
      <c r="A1251">
        <f t="shared" si="58"/>
        <v>1250</v>
      </c>
      <c r="B1251" s="24">
        <v>39482</v>
      </c>
      <c r="C1251" s="21">
        <v>2.1600999999999999</v>
      </c>
      <c r="D1251" s="21">
        <v>2.1177000000000001</v>
      </c>
      <c r="E1251">
        <v>0</v>
      </c>
      <c r="F1251">
        <f t="shared" si="59"/>
        <v>0</v>
      </c>
      <c r="G1251">
        <f>SUM(E$2:E1251)</f>
        <v>0</v>
      </c>
      <c r="H1251" s="20">
        <f>SUM(F$2:F1251)</f>
        <v>0</v>
      </c>
      <c r="I1251" s="20">
        <f t="shared" si="57"/>
        <v>0</v>
      </c>
    </row>
    <row r="1252" spans="1:9" x14ac:dyDescent="0.25">
      <c r="A1252">
        <f t="shared" si="58"/>
        <v>1251</v>
      </c>
      <c r="B1252" s="24">
        <v>39483</v>
      </c>
      <c r="C1252" s="21">
        <v>2.1562999999999999</v>
      </c>
      <c r="D1252" s="21">
        <v>2.1139999999999999</v>
      </c>
      <c r="E1252">
        <v>0</v>
      </c>
      <c r="F1252">
        <f t="shared" si="59"/>
        <v>0</v>
      </c>
      <c r="G1252">
        <f>SUM(E$2:E1252)</f>
        <v>0</v>
      </c>
      <c r="H1252" s="20">
        <f>SUM(F$2:F1252)</f>
        <v>0</v>
      </c>
      <c r="I1252" s="20">
        <f t="shared" si="57"/>
        <v>0</v>
      </c>
    </row>
    <row r="1253" spans="1:9" x14ac:dyDescent="0.25">
      <c r="A1253">
        <f t="shared" si="58"/>
        <v>1252</v>
      </c>
      <c r="B1253" s="24">
        <v>39491</v>
      </c>
      <c r="C1253" s="21">
        <v>2.1423999999999999</v>
      </c>
      <c r="D1253" s="21">
        <v>2.1002999999999998</v>
      </c>
      <c r="E1253">
        <v>0</v>
      </c>
      <c r="F1253">
        <f t="shared" si="59"/>
        <v>0</v>
      </c>
      <c r="G1253">
        <f>SUM(E$2:E1253)</f>
        <v>0</v>
      </c>
      <c r="H1253" s="20">
        <f>SUM(F$2:F1253)</f>
        <v>0</v>
      </c>
      <c r="I1253" s="20">
        <f t="shared" si="57"/>
        <v>0</v>
      </c>
    </row>
    <row r="1254" spans="1:9" x14ac:dyDescent="0.25">
      <c r="A1254">
        <f t="shared" si="58"/>
        <v>1253</v>
      </c>
      <c r="B1254" s="24">
        <v>39492</v>
      </c>
      <c r="C1254" s="21">
        <v>2.1539999999999999</v>
      </c>
      <c r="D1254" s="21">
        <v>2.1116999999999999</v>
      </c>
      <c r="E1254">
        <v>0</v>
      </c>
      <c r="F1254">
        <f t="shared" si="59"/>
        <v>0</v>
      </c>
      <c r="G1254">
        <f>SUM(E$2:E1254)</f>
        <v>0</v>
      </c>
      <c r="H1254" s="20">
        <f>SUM(F$2:F1254)</f>
        <v>0</v>
      </c>
      <c r="I1254" s="20">
        <f t="shared" si="57"/>
        <v>0</v>
      </c>
    </row>
    <row r="1255" spans="1:9" x14ac:dyDescent="0.25">
      <c r="A1255">
        <f t="shared" si="58"/>
        <v>1254</v>
      </c>
      <c r="B1255" s="24">
        <v>39493</v>
      </c>
      <c r="C1255" s="21">
        <v>2.1461000000000001</v>
      </c>
      <c r="D1255" s="21">
        <v>2.1040000000000001</v>
      </c>
      <c r="E1255">
        <v>0</v>
      </c>
      <c r="F1255">
        <f t="shared" si="59"/>
        <v>0</v>
      </c>
      <c r="G1255">
        <f>SUM(E$2:E1255)</f>
        <v>0</v>
      </c>
      <c r="H1255" s="20">
        <f>SUM(F$2:F1255)</f>
        <v>0</v>
      </c>
      <c r="I1255" s="20">
        <f t="shared" si="57"/>
        <v>0</v>
      </c>
    </row>
    <row r="1256" spans="1:9" x14ac:dyDescent="0.25">
      <c r="A1256">
        <f t="shared" si="58"/>
        <v>1255</v>
      </c>
      <c r="B1256" s="24">
        <v>39496</v>
      </c>
      <c r="C1256" s="21">
        <v>2.1606999999999998</v>
      </c>
      <c r="D1256" s="21">
        <v>2.1183000000000001</v>
      </c>
      <c r="E1256">
        <v>0</v>
      </c>
      <c r="F1256">
        <f t="shared" si="59"/>
        <v>0</v>
      </c>
      <c r="G1256">
        <f>SUM(E$2:E1256)</f>
        <v>0</v>
      </c>
      <c r="H1256" s="20">
        <f>SUM(F$2:F1256)</f>
        <v>0</v>
      </c>
      <c r="I1256" s="20">
        <f t="shared" si="57"/>
        <v>0</v>
      </c>
    </row>
    <row r="1257" spans="1:9" x14ac:dyDescent="0.25">
      <c r="A1257">
        <f t="shared" si="58"/>
        <v>1256</v>
      </c>
      <c r="B1257" s="24">
        <v>39497</v>
      </c>
      <c r="C1257" s="21">
        <v>2.1753999999999998</v>
      </c>
      <c r="D1257" s="21">
        <v>2.1326999999999998</v>
      </c>
      <c r="E1257">
        <v>0</v>
      </c>
      <c r="F1257">
        <f t="shared" si="59"/>
        <v>0</v>
      </c>
      <c r="G1257">
        <f>SUM(E$2:E1257)</f>
        <v>0</v>
      </c>
      <c r="H1257" s="20">
        <f>SUM(F$2:F1257)</f>
        <v>0</v>
      </c>
      <c r="I1257" s="20">
        <f t="shared" si="57"/>
        <v>0</v>
      </c>
    </row>
    <row r="1258" spans="1:9" x14ac:dyDescent="0.25">
      <c r="A1258">
        <f t="shared" si="58"/>
        <v>1257</v>
      </c>
      <c r="B1258" s="24">
        <v>39498</v>
      </c>
      <c r="C1258" s="21">
        <v>2.1613000000000002</v>
      </c>
      <c r="D1258" s="21">
        <v>2.1189</v>
      </c>
      <c r="E1258">
        <v>0</v>
      </c>
      <c r="F1258">
        <f t="shared" si="59"/>
        <v>0</v>
      </c>
      <c r="G1258">
        <f>SUM(E$2:E1258)</f>
        <v>0</v>
      </c>
      <c r="H1258" s="20">
        <f>SUM(F$2:F1258)</f>
        <v>0</v>
      </c>
      <c r="I1258" s="20">
        <f t="shared" si="57"/>
        <v>0</v>
      </c>
    </row>
    <row r="1259" spans="1:9" x14ac:dyDescent="0.25">
      <c r="A1259">
        <f t="shared" si="58"/>
        <v>1258</v>
      </c>
      <c r="B1259" s="24">
        <v>39499</v>
      </c>
      <c r="C1259" s="21">
        <v>2.1589</v>
      </c>
      <c r="D1259" s="21">
        <v>2.1164999999999998</v>
      </c>
      <c r="E1259">
        <v>0</v>
      </c>
      <c r="F1259">
        <f t="shared" si="59"/>
        <v>0</v>
      </c>
      <c r="G1259">
        <f>SUM(E$2:E1259)</f>
        <v>0</v>
      </c>
      <c r="H1259" s="20">
        <f>SUM(F$2:F1259)</f>
        <v>0</v>
      </c>
      <c r="I1259" s="20">
        <f t="shared" si="57"/>
        <v>0</v>
      </c>
    </row>
    <row r="1260" spans="1:9" x14ac:dyDescent="0.25">
      <c r="A1260">
        <f t="shared" si="58"/>
        <v>1259</v>
      </c>
      <c r="B1260" s="24">
        <v>39500</v>
      </c>
      <c r="C1260" s="21">
        <v>2.1355</v>
      </c>
      <c r="D1260" s="21">
        <v>2.0935999999999999</v>
      </c>
      <c r="E1260">
        <v>0</v>
      </c>
      <c r="F1260">
        <f t="shared" si="59"/>
        <v>0</v>
      </c>
      <c r="G1260">
        <f>SUM(E$2:E1260)</f>
        <v>0</v>
      </c>
      <c r="H1260" s="20">
        <f>SUM(F$2:F1260)</f>
        <v>0</v>
      </c>
      <c r="I1260" s="20">
        <f t="shared" si="57"/>
        <v>0</v>
      </c>
    </row>
    <row r="1261" spans="1:9" x14ac:dyDescent="0.25">
      <c r="A1261">
        <f t="shared" si="58"/>
        <v>1260</v>
      </c>
      <c r="B1261" s="24">
        <v>39503</v>
      </c>
      <c r="C1261" s="21">
        <v>2.1128</v>
      </c>
      <c r="D1261" s="21">
        <v>2.0712999999999999</v>
      </c>
      <c r="E1261">
        <v>0</v>
      </c>
      <c r="F1261">
        <f t="shared" si="59"/>
        <v>0</v>
      </c>
      <c r="G1261">
        <f>SUM(E$2:E1261)</f>
        <v>0</v>
      </c>
      <c r="H1261" s="20">
        <f>SUM(F$2:F1261)</f>
        <v>0</v>
      </c>
      <c r="I1261" s="20">
        <f t="shared" si="57"/>
        <v>0</v>
      </c>
    </row>
    <row r="1262" spans="1:9" x14ac:dyDescent="0.25">
      <c r="A1262">
        <f t="shared" si="58"/>
        <v>1261</v>
      </c>
      <c r="B1262" s="24">
        <v>39504</v>
      </c>
      <c r="C1262" s="21">
        <v>2.1065999999999998</v>
      </c>
      <c r="D1262" s="21">
        <v>2.0651999999999999</v>
      </c>
      <c r="E1262">
        <v>0</v>
      </c>
      <c r="F1262">
        <f t="shared" si="59"/>
        <v>0</v>
      </c>
      <c r="G1262">
        <f>SUM(E$2:E1262)</f>
        <v>0</v>
      </c>
      <c r="H1262" s="20">
        <f>SUM(F$2:F1262)</f>
        <v>0</v>
      </c>
      <c r="I1262" s="20">
        <f t="shared" si="57"/>
        <v>0</v>
      </c>
    </row>
    <row r="1263" spans="1:9" x14ac:dyDescent="0.25">
      <c r="A1263">
        <f t="shared" si="58"/>
        <v>1262</v>
      </c>
      <c r="B1263" s="24">
        <v>39505</v>
      </c>
      <c r="C1263" s="21">
        <v>2.1202000000000001</v>
      </c>
      <c r="D1263" s="21">
        <v>2.0785999999999998</v>
      </c>
      <c r="E1263">
        <v>0</v>
      </c>
      <c r="F1263">
        <f t="shared" si="59"/>
        <v>0</v>
      </c>
      <c r="G1263">
        <f>SUM(E$2:E1263)</f>
        <v>0</v>
      </c>
      <c r="H1263" s="20">
        <f>SUM(F$2:F1263)</f>
        <v>0</v>
      </c>
      <c r="I1263" s="20">
        <f t="shared" si="57"/>
        <v>0</v>
      </c>
    </row>
    <row r="1264" spans="1:9" x14ac:dyDescent="0.25">
      <c r="A1264">
        <f t="shared" si="58"/>
        <v>1263</v>
      </c>
      <c r="B1264" s="24">
        <v>39506</v>
      </c>
      <c r="C1264" s="21">
        <v>2.1221000000000001</v>
      </c>
      <c r="D1264" s="21">
        <v>2.0804</v>
      </c>
      <c r="E1264">
        <v>0</v>
      </c>
      <c r="F1264">
        <f t="shared" si="59"/>
        <v>0</v>
      </c>
      <c r="G1264">
        <f>SUM(E$2:E1264)</f>
        <v>0</v>
      </c>
      <c r="H1264" s="20">
        <f>SUM(F$2:F1264)</f>
        <v>0</v>
      </c>
      <c r="I1264" s="20">
        <f t="shared" si="57"/>
        <v>0</v>
      </c>
    </row>
    <row r="1265" spans="1:9" x14ac:dyDescent="0.25">
      <c r="A1265">
        <f t="shared" si="58"/>
        <v>1264</v>
      </c>
      <c r="B1265" s="24">
        <v>39507</v>
      </c>
      <c r="C1265" s="21">
        <v>2.129</v>
      </c>
      <c r="D1265" s="21">
        <v>2.0872000000000002</v>
      </c>
      <c r="E1265">
        <v>0</v>
      </c>
      <c r="F1265">
        <f t="shared" si="59"/>
        <v>0</v>
      </c>
      <c r="G1265">
        <f>SUM(E$2:E1265)</f>
        <v>0</v>
      </c>
      <c r="H1265" s="20">
        <f>SUM(F$2:F1265)</f>
        <v>0</v>
      </c>
      <c r="I1265" s="20">
        <f t="shared" si="57"/>
        <v>0</v>
      </c>
    </row>
    <row r="1266" spans="1:9" x14ac:dyDescent="0.25">
      <c r="A1266">
        <f t="shared" si="58"/>
        <v>1265</v>
      </c>
      <c r="B1266" s="24">
        <v>39510</v>
      </c>
      <c r="C1266" s="21">
        <v>2.1488</v>
      </c>
      <c r="D1266" s="21">
        <v>2.1065999999999998</v>
      </c>
      <c r="E1266">
        <v>0</v>
      </c>
      <c r="F1266">
        <f t="shared" si="59"/>
        <v>0</v>
      </c>
      <c r="G1266">
        <f>SUM(E$2:E1266)</f>
        <v>0</v>
      </c>
      <c r="H1266" s="20">
        <f>SUM(F$2:F1266)</f>
        <v>0</v>
      </c>
      <c r="I1266" s="20">
        <f t="shared" si="57"/>
        <v>0</v>
      </c>
    </row>
    <row r="1267" spans="1:9" x14ac:dyDescent="0.25">
      <c r="A1267">
        <f t="shared" si="58"/>
        <v>1266</v>
      </c>
      <c r="B1267" s="24">
        <v>39511</v>
      </c>
      <c r="C1267" s="21">
        <v>2.1358000000000001</v>
      </c>
      <c r="D1267" s="21">
        <v>2.0939000000000001</v>
      </c>
      <c r="E1267">
        <v>0</v>
      </c>
      <c r="F1267">
        <f t="shared" si="59"/>
        <v>0</v>
      </c>
      <c r="G1267">
        <f>SUM(E$2:E1267)</f>
        <v>0</v>
      </c>
      <c r="H1267" s="20">
        <f>SUM(F$2:F1267)</f>
        <v>0</v>
      </c>
      <c r="I1267" s="20">
        <f t="shared" si="57"/>
        <v>0</v>
      </c>
    </row>
    <row r="1268" spans="1:9" x14ac:dyDescent="0.25">
      <c r="A1268">
        <f t="shared" si="58"/>
        <v>1267</v>
      </c>
      <c r="B1268" s="24">
        <v>39512</v>
      </c>
      <c r="C1268" s="21">
        <v>2.1291000000000002</v>
      </c>
      <c r="D1268" s="21">
        <v>2.0872999999999999</v>
      </c>
      <c r="E1268">
        <v>0</v>
      </c>
      <c r="F1268">
        <f t="shared" si="59"/>
        <v>0</v>
      </c>
      <c r="G1268">
        <f>SUM(E$2:E1268)</f>
        <v>0</v>
      </c>
      <c r="H1268" s="20">
        <f>SUM(F$2:F1268)</f>
        <v>0</v>
      </c>
      <c r="I1268" s="20">
        <f t="shared" si="57"/>
        <v>0</v>
      </c>
    </row>
    <row r="1269" spans="1:9" x14ac:dyDescent="0.25">
      <c r="A1269">
        <f t="shared" si="58"/>
        <v>1268</v>
      </c>
      <c r="B1269" s="24">
        <v>39513</v>
      </c>
      <c r="C1269" s="21">
        <v>2.1341999999999999</v>
      </c>
      <c r="D1269" s="21">
        <v>2.0922999999999998</v>
      </c>
      <c r="E1269">
        <v>0</v>
      </c>
      <c r="F1269">
        <f t="shared" si="59"/>
        <v>0</v>
      </c>
      <c r="G1269">
        <f>SUM(E$2:E1269)</f>
        <v>0</v>
      </c>
      <c r="H1269" s="20">
        <f>SUM(F$2:F1269)</f>
        <v>0</v>
      </c>
      <c r="I1269" s="20">
        <f t="shared" si="57"/>
        <v>0</v>
      </c>
    </row>
    <row r="1270" spans="1:9" x14ac:dyDescent="0.25">
      <c r="A1270">
        <f t="shared" si="58"/>
        <v>1269</v>
      </c>
      <c r="B1270" s="24">
        <v>39514</v>
      </c>
      <c r="C1270" s="21">
        <v>2.125</v>
      </c>
      <c r="D1270" s="21">
        <v>2.0832999999999999</v>
      </c>
      <c r="E1270">
        <v>0</v>
      </c>
      <c r="F1270">
        <f t="shared" si="59"/>
        <v>0</v>
      </c>
      <c r="G1270">
        <f>SUM(E$2:E1270)</f>
        <v>0</v>
      </c>
      <c r="H1270" s="20">
        <f>SUM(F$2:F1270)</f>
        <v>0</v>
      </c>
      <c r="I1270" s="20">
        <f t="shared" si="57"/>
        <v>0</v>
      </c>
    </row>
    <row r="1271" spans="1:9" x14ac:dyDescent="0.25">
      <c r="A1271">
        <f t="shared" si="58"/>
        <v>1270</v>
      </c>
      <c r="B1271" s="24">
        <v>39517</v>
      </c>
      <c r="C1271" s="21">
        <v>2.0988000000000002</v>
      </c>
      <c r="D1271" s="21">
        <v>2.0575999999999999</v>
      </c>
      <c r="E1271">
        <v>0</v>
      </c>
      <c r="F1271">
        <f t="shared" si="59"/>
        <v>0</v>
      </c>
      <c r="G1271">
        <f>SUM(E$2:E1271)</f>
        <v>0</v>
      </c>
      <c r="H1271" s="20">
        <f>SUM(F$2:F1271)</f>
        <v>0</v>
      </c>
      <c r="I1271" s="20">
        <f t="shared" si="57"/>
        <v>0</v>
      </c>
    </row>
    <row r="1272" spans="1:9" x14ac:dyDescent="0.25">
      <c r="A1272">
        <f t="shared" si="58"/>
        <v>1271</v>
      </c>
      <c r="B1272" s="24">
        <v>39518</v>
      </c>
      <c r="C1272" s="21">
        <v>2.0973000000000002</v>
      </c>
      <c r="D1272" s="21">
        <v>2.0560999999999998</v>
      </c>
      <c r="E1272">
        <v>0</v>
      </c>
      <c r="F1272">
        <f t="shared" si="59"/>
        <v>0</v>
      </c>
      <c r="G1272">
        <f>SUM(E$2:E1272)</f>
        <v>0</v>
      </c>
      <c r="H1272" s="20">
        <f>SUM(F$2:F1272)</f>
        <v>0</v>
      </c>
      <c r="I1272" s="20">
        <f t="shared" si="57"/>
        <v>0</v>
      </c>
    </row>
    <row r="1273" spans="1:9" x14ac:dyDescent="0.25">
      <c r="A1273">
        <f t="shared" si="58"/>
        <v>1272</v>
      </c>
      <c r="B1273" s="24">
        <v>39519</v>
      </c>
      <c r="C1273" s="21">
        <v>2.0794999999999999</v>
      </c>
      <c r="D1273" s="21">
        <v>2.0387</v>
      </c>
      <c r="E1273">
        <v>0</v>
      </c>
      <c r="F1273">
        <f t="shared" si="59"/>
        <v>0</v>
      </c>
      <c r="G1273">
        <f>SUM(E$2:E1273)</f>
        <v>0</v>
      </c>
      <c r="H1273" s="20">
        <f>SUM(F$2:F1273)</f>
        <v>0</v>
      </c>
      <c r="I1273" s="20">
        <f t="shared" si="57"/>
        <v>0</v>
      </c>
    </row>
    <row r="1274" spans="1:9" x14ac:dyDescent="0.25">
      <c r="A1274">
        <f t="shared" si="58"/>
        <v>1273</v>
      </c>
      <c r="B1274" s="24">
        <v>39520</v>
      </c>
      <c r="C1274" s="21">
        <v>2.0602999999999998</v>
      </c>
      <c r="D1274" s="21">
        <v>2.0198999999999998</v>
      </c>
      <c r="E1274">
        <v>0</v>
      </c>
      <c r="F1274">
        <f t="shared" si="59"/>
        <v>0</v>
      </c>
      <c r="G1274">
        <f>SUM(E$2:E1274)</f>
        <v>0</v>
      </c>
      <c r="H1274" s="20">
        <f>SUM(F$2:F1274)</f>
        <v>0</v>
      </c>
      <c r="I1274" s="20">
        <f t="shared" si="57"/>
        <v>0</v>
      </c>
    </row>
    <row r="1275" spans="1:9" x14ac:dyDescent="0.25">
      <c r="A1275">
        <f t="shared" si="58"/>
        <v>1274</v>
      </c>
      <c r="B1275" s="24">
        <v>39521</v>
      </c>
      <c r="C1275" s="21">
        <v>2.0512000000000001</v>
      </c>
      <c r="D1275" s="21">
        <v>2.0108999999999999</v>
      </c>
      <c r="E1275">
        <v>0</v>
      </c>
      <c r="F1275">
        <f t="shared" si="59"/>
        <v>0</v>
      </c>
      <c r="G1275">
        <f>SUM(E$2:E1275)</f>
        <v>0</v>
      </c>
      <c r="H1275" s="20">
        <f>SUM(F$2:F1275)</f>
        <v>0</v>
      </c>
      <c r="I1275" s="20">
        <f t="shared" si="57"/>
        <v>0</v>
      </c>
    </row>
    <row r="1276" spans="1:9" x14ac:dyDescent="0.25">
      <c r="A1276">
        <f t="shared" si="58"/>
        <v>1275</v>
      </c>
      <c r="B1276" s="24">
        <v>39524</v>
      </c>
      <c r="C1276" s="21">
        <v>2.0182000000000002</v>
      </c>
      <c r="D1276" s="21">
        <v>1.9785999999999999</v>
      </c>
      <c r="E1276">
        <v>0</v>
      </c>
      <c r="F1276">
        <f t="shared" si="59"/>
        <v>0</v>
      </c>
      <c r="G1276">
        <f>SUM(E$2:E1276)</f>
        <v>0</v>
      </c>
      <c r="H1276" s="20">
        <f>SUM(F$2:F1276)</f>
        <v>0</v>
      </c>
      <c r="I1276" s="20">
        <f t="shared" si="57"/>
        <v>0</v>
      </c>
    </row>
    <row r="1277" spans="1:9" x14ac:dyDescent="0.25">
      <c r="A1277">
        <f t="shared" si="58"/>
        <v>1276</v>
      </c>
      <c r="B1277" s="24">
        <v>39525</v>
      </c>
      <c r="C1277" s="21">
        <v>1.9875</v>
      </c>
      <c r="D1277" s="21">
        <v>1.9484999999999999</v>
      </c>
      <c r="E1277">
        <v>0</v>
      </c>
      <c r="F1277">
        <f t="shared" si="59"/>
        <v>0</v>
      </c>
      <c r="G1277">
        <f>SUM(E$2:E1277)</f>
        <v>0</v>
      </c>
      <c r="H1277" s="20">
        <f>SUM(F$2:F1277)</f>
        <v>0</v>
      </c>
      <c r="I1277" s="20">
        <f t="shared" si="57"/>
        <v>0</v>
      </c>
    </row>
    <row r="1278" spans="1:9" x14ac:dyDescent="0.25">
      <c r="A1278">
        <f t="shared" si="58"/>
        <v>1277</v>
      </c>
      <c r="B1278" s="24">
        <v>39526</v>
      </c>
      <c r="C1278" s="21">
        <v>2.0049999999999999</v>
      </c>
      <c r="D1278" s="21">
        <v>1.9656</v>
      </c>
      <c r="E1278">
        <v>0</v>
      </c>
      <c r="F1278">
        <f t="shared" si="59"/>
        <v>0</v>
      </c>
      <c r="G1278">
        <f>SUM(E$2:E1278)</f>
        <v>0</v>
      </c>
      <c r="H1278" s="20">
        <f>SUM(F$2:F1278)</f>
        <v>0</v>
      </c>
      <c r="I1278" s="20">
        <f t="shared" si="57"/>
        <v>0</v>
      </c>
    </row>
    <row r="1279" spans="1:9" x14ac:dyDescent="0.25">
      <c r="A1279">
        <f t="shared" si="58"/>
        <v>1278</v>
      </c>
      <c r="B1279" s="24">
        <v>39527</v>
      </c>
      <c r="C1279" s="21">
        <v>2.0228000000000002</v>
      </c>
      <c r="D1279" s="21">
        <v>1.9831000000000001</v>
      </c>
      <c r="E1279">
        <v>0</v>
      </c>
      <c r="F1279">
        <f t="shared" si="59"/>
        <v>0</v>
      </c>
      <c r="G1279">
        <f>SUM(E$2:E1279)</f>
        <v>0</v>
      </c>
      <c r="H1279" s="20">
        <f>SUM(F$2:F1279)</f>
        <v>0</v>
      </c>
      <c r="I1279" s="20">
        <f t="shared" si="57"/>
        <v>0</v>
      </c>
    </row>
    <row r="1280" spans="1:9" x14ac:dyDescent="0.25">
      <c r="A1280">
        <f t="shared" si="58"/>
        <v>1279</v>
      </c>
      <c r="B1280" s="24">
        <v>39528</v>
      </c>
      <c r="C1280" s="21">
        <v>2.0299999999999998</v>
      </c>
      <c r="D1280" s="21">
        <v>1.9901</v>
      </c>
      <c r="E1280">
        <v>0</v>
      </c>
      <c r="F1280">
        <f t="shared" si="59"/>
        <v>0</v>
      </c>
      <c r="G1280">
        <f>SUM(E$2:E1280)</f>
        <v>0</v>
      </c>
      <c r="H1280" s="20">
        <f>SUM(F$2:F1280)</f>
        <v>0</v>
      </c>
      <c r="I1280" s="20">
        <f t="shared" si="57"/>
        <v>0</v>
      </c>
    </row>
    <row r="1281" spans="1:9" x14ac:dyDescent="0.25">
      <c r="A1281">
        <f t="shared" si="58"/>
        <v>1280</v>
      </c>
      <c r="B1281" s="24">
        <v>39531</v>
      </c>
      <c r="C1281" s="21">
        <v>2.0131999999999999</v>
      </c>
      <c r="D1281" s="21">
        <v>1.9737</v>
      </c>
      <c r="E1281">
        <v>0</v>
      </c>
      <c r="F1281">
        <f t="shared" si="59"/>
        <v>0</v>
      </c>
      <c r="G1281">
        <f>SUM(E$2:E1281)</f>
        <v>0</v>
      </c>
      <c r="H1281" s="20">
        <f>SUM(F$2:F1281)</f>
        <v>0</v>
      </c>
      <c r="I1281" s="20">
        <f t="shared" si="57"/>
        <v>0</v>
      </c>
    </row>
    <row r="1282" spans="1:9" x14ac:dyDescent="0.25">
      <c r="A1282">
        <f t="shared" si="58"/>
        <v>1281</v>
      </c>
      <c r="B1282" s="24">
        <v>39532</v>
      </c>
      <c r="C1282" s="21">
        <v>2.0200999999999998</v>
      </c>
      <c r="D1282" s="21">
        <v>1.9803999999999999</v>
      </c>
      <c r="E1282">
        <v>0</v>
      </c>
      <c r="F1282">
        <f t="shared" si="59"/>
        <v>0</v>
      </c>
      <c r="G1282">
        <f>SUM(E$2:E1282)</f>
        <v>0</v>
      </c>
      <c r="H1282" s="20">
        <f>SUM(F$2:F1282)</f>
        <v>0</v>
      </c>
      <c r="I1282" s="20">
        <f t="shared" ref="I1282:I1345" si="60">H1282*D1282</f>
        <v>0</v>
      </c>
    </row>
    <row r="1283" spans="1:9" x14ac:dyDescent="0.25">
      <c r="A1283">
        <f t="shared" ref="A1283:A1346" si="61">ROW()-1</f>
        <v>1282</v>
      </c>
      <c r="B1283" s="24">
        <v>39533</v>
      </c>
      <c r="C1283" s="21">
        <v>2.0312000000000001</v>
      </c>
      <c r="D1283" s="21">
        <v>1.9913000000000001</v>
      </c>
      <c r="E1283">
        <v>0</v>
      </c>
      <c r="F1283">
        <f t="shared" ref="F1283:F1346" si="62">E1283/C1283</f>
        <v>0</v>
      </c>
      <c r="G1283">
        <f>SUM(E$2:E1283)</f>
        <v>0</v>
      </c>
      <c r="H1283" s="20">
        <f>SUM(F$2:F1283)</f>
        <v>0</v>
      </c>
      <c r="I1283" s="20">
        <f t="shared" si="60"/>
        <v>0</v>
      </c>
    </row>
    <row r="1284" spans="1:9" x14ac:dyDescent="0.25">
      <c r="A1284">
        <f t="shared" si="61"/>
        <v>1283</v>
      </c>
      <c r="B1284" s="24">
        <v>39534</v>
      </c>
      <c r="C1284" s="21">
        <v>2.0163000000000002</v>
      </c>
      <c r="D1284" s="21">
        <v>1.9766999999999999</v>
      </c>
      <c r="E1284">
        <v>0</v>
      </c>
      <c r="F1284">
        <f t="shared" si="62"/>
        <v>0</v>
      </c>
      <c r="G1284">
        <f>SUM(E$2:E1284)</f>
        <v>0</v>
      </c>
      <c r="H1284" s="20">
        <f>SUM(F$2:F1284)</f>
        <v>0</v>
      </c>
      <c r="I1284" s="20">
        <f t="shared" si="60"/>
        <v>0</v>
      </c>
    </row>
    <row r="1285" spans="1:9" x14ac:dyDescent="0.25">
      <c r="A1285">
        <f t="shared" si="61"/>
        <v>1284</v>
      </c>
      <c r="B1285" s="24">
        <v>39535</v>
      </c>
      <c r="C1285" s="21">
        <v>2.0316999999999998</v>
      </c>
      <c r="D1285" s="21">
        <v>1.9918</v>
      </c>
      <c r="E1285">
        <v>0</v>
      </c>
      <c r="F1285">
        <f t="shared" si="62"/>
        <v>0</v>
      </c>
      <c r="G1285">
        <f>SUM(E$2:E1285)</f>
        <v>0</v>
      </c>
      <c r="H1285" s="20">
        <f>SUM(F$2:F1285)</f>
        <v>0</v>
      </c>
      <c r="I1285" s="20">
        <f t="shared" si="60"/>
        <v>0</v>
      </c>
    </row>
    <row r="1286" spans="1:9" x14ac:dyDescent="0.25">
      <c r="A1286">
        <f t="shared" si="61"/>
        <v>1285</v>
      </c>
      <c r="B1286" s="24">
        <v>39538</v>
      </c>
      <c r="C1286" s="21">
        <v>2.0190999999999999</v>
      </c>
      <c r="D1286" s="21">
        <v>1.9795</v>
      </c>
      <c r="E1286">
        <v>0</v>
      </c>
      <c r="F1286">
        <f t="shared" si="62"/>
        <v>0</v>
      </c>
      <c r="G1286">
        <f>SUM(E$2:E1286)</f>
        <v>0</v>
      </c>
      <c r="H1286" s="20">
        <f>SUM(F$2:F1286)</f>
        <v>0</v>
      </c>
      <c r="I1286" s="20">
        <f t="shared" si="60"/>
        <v>0</v>
      </c>
    </row>
    <row r="1287" spans="1:9" x14ac:dyDescent="0.25">
      <c r="A1287">
        <f t="shared" si="61"/>
        <v>1286</v>
      </c>
      <c r="B1287" s="24">
        <v>39539</v>
      </c>
      <c r="C1287" s="21">
        <v>1.9893000000000001</v>
      </c>
      <c r="D1287" s="21">
        <v>1.9501999999999999</v>
      </c>
      <c r="E1287">
        <v>0</v>
      </c>
      <c r="F1287">
        <f t="shared" si="62"/>
        <v>0</v>
      </c>
      <c r="G1287">
        <f>SUM(E$2:E1287)</f>
        <v>0</v>
      </c>
      <c r="H1287" s="20">
        <f>SUM(F$2:F1287)</f>
        <v>0</v>
      </c>
      <c r="I1287" s="20">
        <f t="shared" si="60"/>
        <v>0</v>
      </c>
    </row>
    <row r="1288" spans="1:9" x14ac:dyDescent="0.25">
      <c r="A1288">
        <f t="shared" si="61"/>
        <v>1287</v>
      </c>
      <c r="B1288" s="24">
        <v>39540</v>
      </c>
      <c r="C1288" s="21">
        <v>1.9802999999999999</v>
      </c>
      <c r="D1288" s="21">
        <v>1.9414</v>
      </c>
      <c r="E1288">
        <v>0</v>
      </c>
      <c r="F1288">
        <f t="shared" si="62"/>
        <v>0</v>
      </c>
      <c r="G1288">
        <f>SUM(E$2:E1288)</f>
        <v>0</v>
      </c>
      <c r="H1288" s="20">
        <f>SUM(F$2:F1288)</f>
        <v>0</v>
      </c>
      <c r="I1288" s="20">
        <f t="shared" si="60"/>
        <v>0</v>
      </c>
    </row>
    <row r="1289" spans="1:9" x14ac:dyDescent="0.25">
      <c r="A1289">
        <f t="shared" si="61"/>
        <v>1288</v>
      </c>
      <c r="B1289" s="24">
        <v>39541</v>
      </c>
      <c r="C1289" s="21">
        <v>1.9928999999999999</v>
      </c>
      <c r="D1289" s="21">
        <v>1.9538</v>
      </c>
      <c r="E1289">
        <v>0</v>
      </c>
      <c r="F1289">
        <f t="shared" si="62"/>
        <v>0</v>
      </c>
      <c r="G1289">
        <f>SUM(E$2:E1289)</f>
        <v>0</v>
      </c>
      <c r="H1289" s="20">
        <f>SUM(F$2:F1289)</f>
        <v>0</v>
      </c>
      <c r="I1289" s="20">
        <f t="shared" si="60"/>
        <v>0</v>
      </c>
    </row>
    <row r="1290" spans="1:9" x14ac:dyDescent="0.25">
      <c r="A1290">
        <f t="shared" si="61"/>
        <v>1289</v>
      </c>
      <c r="B1290" s="24">
        <v>39545</v>
      </c>
      <c r="C1290" s="21">
        <v>2.0190999999999999</v>
      </c>
      <c r="D1290" s="21">
        <v>1.9795</v>
      </c>
      <c r="E1290">
        <v>0</v>
      </c>
      <c r="F1290">
        <f t="shared" si="62"/>
        <v>0</v>
      </c>
      <c r="G1290">
        <f>SUM(E$2:E1290)</f>
        <v>0</v>
      </c>
      <c r="H1290" s="20">
        <f>SUM(F$2:F1290)</f>
        <v>0</v>
      </c>
      <c r="I1290" s="20">
        <f t="shared" si="60"/>
        <v>0</v>
      </c>
    </row>
    <row r="1291" spans="1:9" x14ac:dyDescent="0.25">
      <c r="A1291">
        <f t="shared" si="61"/>
        <v>1290</v>
      </c>
      <c r="B1291" s="24">
        <v>39546</v>
      </c>
      <c r="C1291" s="21">
        <v>2.0283000000000002</v>
      </c>
      <c r="D1291" s="21">
        <v>1.9884999999999999</v>
      </c>
      <c r="E1291">
        <v>0</v>
      </c>
      <c r="F1291">
        <f t="shared" si="62"/>
        <v>0</v>
      </c>
      <c r="G1291">
        <f>SUM(E$2:E1291)</f>
        <v>0</v>
      </c>
      <c r="H1291" s="20">
        <f>SUM(F$2:F1291)</f>
        <v>0</v>
      </c>
      <c r="I1291" s="20">
        <f t="shared" si="60"/>
        <v>0</v>
      </c>
    </row>
    <row r="1292" spans="1:9" x14ac:dyDescent="0.25">
      <c r="A1292">
        <f t="shared" si="61"/>
        <v>1291</v>
      </c>
      <c r="B1292" s="24">
        <v>39547</v>
      </c>
      <c r="C1292" s="21">
        <v>2.0095999999999998</v>
      </c>
      <c r="D1292" s="21">
        <v>1.9701</v>
      </c>
      <c r="E1292">
        <v>0</v>
      </c>
      <c r="F1292">
        <f t="shared" si="62"/>
        <v>0</v>
      </c>
      <c r="G1292">
        <f>SUM(E$2:E1292)</f>
        <v>0</v>
      </c>
      <c r="H1292" s="20">
        <f>SUM(F$2:F1292)</f>
        <v>0</v>
      </c>
      <c r="I1292" s="20">
        <f t="shared" si="60"/>
        <v>0</v>
      </c>
    </row>
    <row r="1293" spans="1:9" x14ac:dyDescent="0.25">
      <c r="A1293">
        <f t="shared" si="61"/>
        <v>1292</v>
      </c>
      <c r="B1293" s="24">
        <v>39548</v>
      </c>
      <c r="C1293" s="21">
        <v>2.0097999999999998</v>
      </c>
      <c r="D1293" s="21">
        <v>1.9702999999999999</v>
      </c>
      <c r="E1293">
        <v>0</v>
      </c>
      <c r="F1293">
        <f t="shared" si="62"/>
        <v>0</v>
      </c>
      <c r="G1293">
        <f>SUM(E$2:E1293)</f>
        <v>0</v>
      </c>
      <c r="H1293" s="20">
        <f>SUM(F$2:F1293)</f>
        <v>0</v>
      </c>
      <c r="I1293" s="20">
        <f t="shared" si="60"/>
        <v>0</v>
      </c>
    </row>
    <row r="1294" spans="1:9" x14ac:dyDescent="0.25">
      <c r="A1294">
        <f t="shared" si="61"/>
        <v>1293</v>
      </c>
      <c r="B1294" s="24">
        <v>39549</v>
      </c>
      <c r="C1294" s="21">
        <v>2.0137</v>
      </c>
      <c r="D1294" s="21">
        <v>1.9742</v>
      </c>
      <c r="E1294">
        <v>0</v>
      </c>
      <c r="F1294">
        <f t="shared" si="62"/>
        <v>0</v>
      </c>
      <c r="G1294">
        <f>SUM(E$2:E1294)</f>
        <v>0</v>
      </c>
      <c r="H1294" s="20">
        <f>SUM(F$2:F1294)</f>
        <v>0</v>
      </c>
      <c r="I1294" s="20">
        <f t="shared" si="60"/>
        <v>0</v>
      </c>
    </row>
    <row r="1295" spans="1:9" x14ac:dyDescent="0.25">
      <c r="A1295">
        <f t="shared" si="61"/>
        <v>1294</v>
      </c>
      <c r="B1295" s="24">
        <v>39552</v>
      </c>
      <c r="C1295" s="21">
        <v>1.9864999999999999</v>
      </c>
      <c r="D1295" s="21">
        <v>1.9475</v>
      </c>
      <c r="E1295">
        <v>0</v>
      </c>
      <c r="F1295">
        <f t="shared" si="62"/>
        <v>0</v>
      </c>
      <c r="G1295">
        <f>SUM(E$2:E1295)</f>
        <v>0</v>
      </c>
      <c r="H1295" s="20">
        <f>SUM(F$2:F1295)</f>
        <v>0</v>
      </c>
      <c r="I1295" s="20">
        <f t="shared" si="60"/>
        <v>0</v>
      </c>
    </row>
    <row r="1296" spans="1:9" x14ac:dyDescent="0.25">
      <c r="A1296">
        <f t="shared" si="61"/>
        <v>1295</v>
      </c>
      <c r="B1296" s="24">
        <v>39553</v>
      </c>
      <c r="C1296" s="21">
        <v>1.9903999999999999</v>
      </c>
      <c r="D1296" s="21">
        <v>1.9513</v>
      </c>
      <c r="E1296">
        <v>0</v>
      </c>
      <c r="F1296">
        <f t="shared" si="62"/>
        <v>0</v>
      </c>
      <c r="G1296">
        <f>SUM(E$2:E1296)</f>
        <v>0</v>
      </c>
      <c r="H1296" s="20">
        <f>SUM(F$2:F1296)</f>
        <v>0</v>
      </c>
      <c r="I1296" s="20">
        <f t="shared" si="60"/>
        <v>0</v>
      </c>
    </row>
    <row r="1297" spans="1:9" x14ac:dyDescent="0.25">
      <c r="A1297">
        <f t="shared" si="61"/>
        <v>1296</v>
      </c>
      <c r="B1297" s="24">
        <v>39554</v>
      </c>
      <c r="C1297" s="21">
        <v>1.9831000000000001</v>
      </c>
      <c r="D1297" s="21">
        <v>1.9441999999999999</v>
      </c>
      <c r="E1297">
        <v>0</v>
      </c>
      <c r="F1297">
        <f t="shared" si="62"/>
        <v>0</v>
      </c>
      <c r="G1297">
        <f>SUM(E$2:E1297)</f>
        <v>0</v>
      </c>
      <c r="H1297" s="20">
        <f>SUM(F$2:F1297)</f>
        <v>0</v>
      </c>
      <c r="I1297" s="20">
        <f t="shared" si="60"/>
        <v>0</v>
      </c>
    </row>
    <row r="1298" spans="1:9" x14ac:dyDescent="0.25">
      <c r="A1298">
        <f t="shared" si="61"/>
        <v>1297</v>
      </c>
      <c r="B1298" s="24">
        <v>39555</v>
      </c>
      <c r="C1298" s="21">
        <v>1.9712000000000001</v>
      </c>
      <c r="D1298" s="21">
        <v>1.9325000000000001</v>
      </c>
      <c r="E1298">
        <v>0</v>
      </c>
      <c r="F1298">
        <f t="shared" si="62"/>
        <v>0</v>
      </c>
      <c r="G1298">
        <f>SUM(E$2:E1298)</f>
        <v>0</v>
      </c>
      <c r="H1298" s="20">
        <f>SUM(F$2:F1298)</f>
        <v>0</v>
      </c>
      <c r="I1298" s="20">
        <f t="shared" si="60"/>
        <v>0</v>
      </c>
    </row>
    <row r="1299" spans="1:9" x14ac:dyDescent="0.25">
      <c r="A1299">
        <f t="shared" si="61"/>
        <v>1298</v>
      </c>
      <c r="B1299" s="24">
        <v>39556</v>
      </c>
      <c r="C1299" s="21">
        <v>1.9575</v>
      </c>
      <c r="D1299" s="21">
        <v>1.9191</v>
      </c>
      <c r="E1299">
        <v>0</v>
      </c>
      <c r="F1299">
        <f t="shared" si="62"/>
        <v>0</v>
      </c>
      <c r="G1299">
        <f>SUM(E$2:E1299)</f>
        <v>0</v>
      </c>
      <c r="H1299" s="20">
        <f>SUM(F$2:F1299)</f>
        <v>0</v>
      </c>
      <c r="I1299" s="20">
        <f t="shared" si="60"/>
        <v>0</v>
      </c>
    </row>
    <row r="1300" spans="1:9" x14ac:dyDescent="0.25">
      <c r="A1300">
        <f t="shared" si="61"/>
        <v>1299</v>
      </c>
      <c r="B1300" s="24">
        <v>39559</v>
      </c>
      <c r="C1300" s="21">
        <v>1.9558</v>
      </c>
      <c r="D1300" s="21">
        <v>1.9174</v>
      </c>
      <c r="E1300">
        <v>0</v>
      </c>
      <c r="F1300">
        <f t="shared" si="62"/>
        <v>0</v>
      </c>
      <c r="G1300">
        <f>SUM(E$2:E1300)</f>
        <v>0</v>
      </c>
      <c r="H1300" s="20">
        <f>SUM(F$2:F1300)</f>
        <v>0</v>
      </c>
      <c r="I1300" s="20">
        <f t="shared" si="60"/>
        <v>0</v>
      </c>
    </row>
    <row r="1301" spans="1:9" x14ac:dyDescent="0.25">
      <c r="A1301">
        <f t="shared" si="61"/>
        <v>1300</v>
      </c>
      <c r="B1301" s="24">
        <v>39560</v>
      </c>
      <c r="C1301" s="21">
        <v>1.9560999999999999</v>
      </c>
      <c r="D1301" s="21">
        <v>1.9177</v>
      </c>
      <c r="E1301">
        <v>0</v>
      </c>
      <c r="F1301">
        <f t="shared" si="62"/>
        <v>0</v>
      </c>
      <c r="G1301">
        <f>SUM(E$2:E1301)</f>
        <v>0</v>
      </c>
      <c r="H1301" s="20">
        <f>SUM(F$2:F1301)</f>
        <v>0</v>
      </c>
      <c r="I1301" s="20">
        <f t="shared" si="60"/>
        <v>0</v>
      </c>
    </row>
    <row r="1302" spans="1:9" x14ac:dyDescent="0.25">
      <c r="A1302">
        <f t="shared" si="61"/>
        <v>1301</v>
      </c>
      <c r="B1302" s="24">
        <v>39561</v>
      </c>
      <c r="C1302" s="21">
        <v>1.9796</v>
      </c>
      <c r="D1302" s="21">
        <v>1.9407000000000001</v>
      </c>
      <c r="E1302">
        <v>0</v>
      </c>
      <c r="F1302">
        <f t="shared" si="62"/>
        <v>0</v>
      </c>
      <c r="G1302">
        <f>SUM(E$2:E1302)</f>
        <v>0</v>
      </c>
      <c r="H1302" s="20">
        <f>SUM(F$2:F1302)</f>
        <v>0</v>
      </c>
      <c r="I1302" s="20">
        <f t="shared" si="60"/>
        <v>0</v>
      </c>
    </row>
    <row r="1303" spans="1:9" x14ac:dyDescent="0.25">
      <c r="A1303">
        <f t="shared" si="61"/>
        <v>1302</v>
      </c>
      <c r="B1303" s="24">
        <v>39562</v>
      </c>
      <c r="C1303" s="21">
        <v>2.0219999999999998</v>
      </c>
      <c r="D1303" s="21">
        <v>1.9823</v>
      </c>
      <c r="E1303">
        <v>0</v>
      </c>
      <c r="F1303">
        <f t="shared" si="62"/>
        <v>0</v>
      </c>
      <c r="G1303">
        <f>SUM(E$2:E1303)</f>
        <v>0</v>
      </c>
      <c r="H1303" s="20">
        <f>SUM(F$2:F1303)</f>
        <v>0</v>
      </c>
      <c r="I1303" s="20">
        <f t="shared" si="60"/>
        <v>0</v>
      </c>
    </row>
    <row r="1304" spans="1:9" x14ac:dyDescent="0.25">
      <c r="A1304">
        <f t="shared" si="61"/>
        <v>1303</v>
      </c>
      <c r="B1304" s="24">
        <v>39563</v>
      </c>
      <c r="C1304" s="21">
        <v>2.0219</v>
      </c>
      <c r="D1304" s="21">
        <v>1.9822</v>
      </c>
      <c r="E1304">
        <v>0</v>
      </c>
      <c r="F1304">
        <f t="shared" si="62"/>
        <v>0</v>
      </c>
      <c r="G1304">
        <f>SUM(E$2:E1304)</f>
        <v>0</v>
      </c>
      <c r="H1304" s="20">
        <f>SUM(F$2:F1304)</f>
        <v>0</v>
      </c>
      <c r="I1304" s="20">
        <f t="shared" si="60"/>
        <v>0</v>
      </c>
    </row>
    <row r="1305" spans="1:9" x14ac:dyDescent="0.25">
      <c r="A1305">
        <f t="shared" si="61"/>
        <v>1304</v>
      </c>
      <c r="B1305" s="24">
        <v>39566</v>
      </c>
      <c r="C1305" s="21">
        <v>2.0131000000000001</v>
      </c>
      <c r="D1305" s="21">
        <v>1.9736</v>
      </c>
      <c r="E1305">
        <v>0</v>
      </c>
      <c r="F1305">
        <f t="shared" si="62"/>
        <v>0</v>
      </c>
      <c r="G1305">
        <f>SUM(E$2:E1305)</f>
        <v>0</v>
      </c>
      <c r="H1305" s="20">
        <f>SUM(F$2:F1305)</f>
        <v>0</v>
      </c>
      <c r="I1305" s="20">
        <f t="shared" si="60"/>
        <v>0</v>
      </c>
    </row>
    <row r="1306" spans="1:9" x14ac:dyDescent="0.25">
      <c r="A1306">
        <f t="shared" si="61"/>
        <v>1305</v>
      </c>
      <c r="B1306" s="24">
        <v>39567</v>
      </c>
      <c r="C1306" s="21">
        <v>2.0181</v>
      </c>
      <c r="D1306" s="21">
        <v>1.9784999999999999</v>
      </c>
      <c r="E1306">
        <v>0</v>
      </c>
      <c r="F1306">
        <f t="shared" si="62"/>
        <v>0</v>
      </c>
      <c r="G1306">
        <f>SUM(E$2:E1306)</f>
        <v>0</v>
      </c>
      <c r="H1306" s="20">
        <f>SUM(F$2:F1306)</f>
        <v>0</v>
      </c>
      <c r="I1306" s="20">
        <f t="shared" si="60"/>
        <v>0</v>
      </c>
    </row>
    <row r="1307" spans="1:9" x14ac:dyDescent="0.25">
      <c r="A1307">
        <f t="shared" si="61"/>
        <v>1306</v>
      </c>
      <c r="B1307" s="24">
        <v>39568</v>
      </c>
      <c r="C1307" s="21">
        <v>2.0424000000000002</v>
      </c>
      <c r="D1307" s="21">
        <v>2.0023</v>
      </c>
      <c r="E1307">
        <v>0</v>
      </c>
      <c r="F1307">
        <f t="shared" si="62"/>
        <v>0</v>
      </c>
      <c r="G1307">
        <f>SUM(E$2:E1307)</f>
        <v>0</v>
      </c>
      <c r="H1307" s="20">
        <f>SUM(F$2:F1307)</f>
        <v>0</v>
      </c>
      <c r="I1307" s="20">
        <f t="shared" si="60"/>
        <v>0</v>
      </c>
    </row>
    <row r="1308" spans="1:9" x14ac:dyDescent="0.25">
      <c r="A1308">
        <f t="shared" si="61"/>
        <v>1307</v>
      </c>
      <c r="B1308" s="24">
        <v>39573</v>
      </c>
      <c r="C1308" s="21">
        <v>2.0548999999999999</v>
      </c>
      <c r="D1308" s="21">
        <v>2.0146000000000002</v>
      </c>
      <c r="E1308">
        <v>0</v>
      </c>
      <c r="F1308">
        <f t="shared" si="62"/>
        <v>0</v>
      </c>
      <c r="G1308">
        <f>SUM(E$2:E1308)</f>
        <v>0</v>
      </c>
      <c r="H1308" s="20">
        <f>SUM(F$2:F1308)</f>
        <v>0</v>
      </c>
      <c r="I1308" s="20">
        <f t="shared" si="60"/>
        <v>0</v>
      </c>
    </row>
    <row r="1309" spans="1:9" x14ac:dyDescent="0.25">
      <c r="A1309">
        <f t="shared" si="61"/>
        <v>1308</v>
      </c>
      <c r="B1309" s="24">
        <v>39574</v>
      </c>
      <c r="C1309" s="21">
        <v>2.0491999999999999</v>
      </c>
      <c r="D1309" s="21">
        <v>2.0089999999999999</v>
      </c>
      <c r="E1309">
        <v>0</v>
      </c>
      <c r="F1309">
        <f t="shared" si="62"/>
        <v>0</v>
      </c>
      <c r="G1309">
        <f>SUM(E$2:E1309)</f>
        <v>0</v>
      </c>
      <c r="H1309" s="20">
        <f>SUM(F$2:F1309)</f>
        <v>0</v>
      </c>
      <c r="I1309" s="20">
        <f t="shared" si="60"/>
        <v>0</v>
      </c>
    </row>
    <row r="1310" spans="1:9" x14ac:dyDescent="0.25">
      <c r="A1310">
        <f t="shared" si="61"/>
        <v>1309</v>
      </c>
      <c r="B1310" s="24">
        <v>39575</v>
      </c>
      <c r="C1310" s="21">
        <v>2.0272999999999999</v>
      </c>
      <c r="D1310" s="21">
        <v>1.9875</v>
      </c>
      <c r="E1310">
        <v>0</v>
      </c>
      <c r="F1310">
        <f t="shared" si="62"/>
        <v>0</v>
      </c>
      <c r="G1310">
        <f>SUM(E$2:E1310)</f>
        <v>0</v>
      </c>
      <c r="H1310" s="20">
        <f>SUM(F$2:F1310)</f>
        <v>0</v>
      </c>
      <c r="I1310" s="20">
        <f t="shared" si="60"/>
        <v>0</v>
      </c>
    </row>
    <row r="1311" spans="1:9" x14ac:dyDescent="0.25">
      <c r="A1311">
        <f t="shared" si="61"/>
        <v>1310</v>
      </c>
      <c r="B1311" s="24">
        <v>39576</v>
      </c>
      <c r="C1311" s="21">
        <v>2.0413999999999999</v>
      </c>
      <c r="D1311" s="21">
        <v>2.0013000000000001</v>
      </c>
      <c r="E1311">
        <v>0</v>
      </c>
      <c r="F1311">
        <f t="shared" si="62"/>
        <v>0</v>
      </c>
      <c r="G1311">
        <f>SUM(E$2:E1311)</f>
        <v>0</v>
      </c>
      <c r="H1311" s="20">
        <f>SUM(F$2:F1311)</f>
        <v>0</v>
      </c>
      <c r="I1311" s="20">
        <f t="shared" si="60"/>
        <v>0</v>
      </c>
    </row>
    <row r="1312" spans="1:9" x14ac:dyDescent="0.25">
      <c r="A1312">
        <f t="shared" si="61"/>
        <v>1311</v>
      </c>
      <c r="B1312" s="24">
        <v>39577</v>
      </c>
      <c r="C1312" s="21">
        <v>2.0379999999999998</v>
      </c>
      <c r="D1312" s="21">
        <v>1.998</v>
      </c>
      <c r="E1312">
        <v>0</v>
      </c>
      <c r="F1312">
        <f t="shared" si="62"/>
        <v>0</v>
      </c>
      <c r="G1312">
        <f>SUM(E$2:E1312)</f>
        <v>0</v>
      </c>
      <c r="H1312" s="20">
        <f>SUM(F$2:F1312)</f>
        <v>0</v>
      </c>
      <c r="I1312" s="20">
        <f t="shared" si="60"/>
        <v>0</v>
      </c>
    </row>
    <row r="1313" spans="1:9" x14ac:dyDescent="0.25">
      <c r="A1313">
        <f t="shared" si="61"/>
        <v>1312</v>
      </c>
      <c r="B1313" s="24">
        <v>39580</v>
      </c>
      <c r="C1313" s="21">
        <v>2.0428000000000002</v>
      </c>
      <c r="D1313" s="21">
        <v>2.0026999999999999</v>
      </c>
      <c r="E1313">
        <v>0</v>
      </c>
      <c r="F1313">
        <f t="shared" si="62"/>
        <v>0</v>
      </c>
      <c r="G1313">
        <f>SUM(E$2:E1313)</f>
        <v>0</v>
      </c>
      <c r="H1313" s="20">
        <f>SUM(F$2:F1313)</f>
        <v>0</v>
      </c>
      <c r="I1313" s="20">
        <f t="shared" si="60"/>
        <v>0</v>
      </c>
    </row>
    <row r="1314" spans="1:9" x14ac:dyDescent="0.25">
      <c r="A1314">
        <f t="shared" si="61"/>
        <v>1313</v>
      </c>
      <c r="B1314" s="24">
        <v>39581</v>
      </c>
      <c r="C1314" s="21">
        <v>2.0381999999999998</v>
      </c>
      <c r="D1314" s="21">
        <v>1.9982</v>
      </c>
      <c r="E1314">
        <v>0</v>
      </c>
      <c r="F1314">
        <f t="shared" si="62"/>
        <v>0</v>
      </c>
      <c r="G1314">
        <f>SUM(E$2:E1314)</f>
        <v>0</v>
      </c>
      <c r="H1314" s="20">
        <f>SUM(F$2:F1314)</f>
        <v>0</v>
      </c>
      <c r="I1314" s="20">
        <f t="shared" si="60"/>
        <v>0</v>
      </c>
    </row>
    <row r="1315" spans="1:9" x14ac:dyDescent="0.25">
      <c r="A1315">
        <f t="shared" si="61"/>
        <v>1314</v>
      </c>
      <c r="B1315" s="24">
        <v>39582</v>
      </c>
      <c r="C1315" s="21">
        <v>2.0522</v>
      </c>
      <c r="D1315" s="21">
        <v>2.0118999999999998</v>
      </c>
      <c r="E1315">
        <v>0</v>
      </c>
      <c r="F1315">
        <f t="shared" si="62"/>
        <v>0</v>
      </c>
      <c r="G1315">
        <f>SUM(E$2:E1315)</f>
        <v>0</v>
      </c>
      <c r="H1315" s="20">
        <f>SUM(F$2:F1315)</f>
        <v>0</v>
      </c>
      <c r="I1315" s="20">
        <f t="shared" si="60"/>
        <v>0</v>
      </c>
    </row>
    <row r="1316" spans="1:9" x14ac:dyDescent="0.25">
      <c r="A1316">
        <f t="shared" si="61"/>
        <v>1315</v>
      </c>
      <c r="B1316" s="24">
        <v>39583</v>
      </c>
      <c r="C1316" s="21">
        <v>2.0472999999999999</v>
      </c>
      <c r="D1316" s="21">
        <v>2.0070999999999999</v>
      </c>
      <c r="E1316">
        <v>0</v>
      </c>
      <c r="F1316">
        <f t="shared" si="62"/>
        <v>0</v>
      </c>
      <c r="G1316">
        <f>SUM(E$2:E1316)</f>
        <v>0</v>
      </c>
      <c r="H1316" s="20">
        <f>SUM(F$2:F1316)</f>
        <v>0</v>
      </c>
      <c r="I1316" s="20">
        <f t="shared" si="60"/>
        <v>0</v>
      </c>
    </row>
    <row r="1317" spans="1:9" x14ac:dyDescent="0.25">
      <c r="A1317">
        <f t="shared" si="61"/>
        <v>1316</v>
      </c>
      <c r="B1317" s="24">
        <v>39584</v>
      </c>
      <c r="C1317" s="21">
        <v>2.044</v>
      </c>
      <c r="D1317" s="21">
        <v>2.0038999999999998</v>
      </c>
      <c r="E1317">
        <v>0</v>
      </c>
      <c r="F1317">
        <f t="shared" si="62"/>
        <v>0</v>
      </c>
      <c r="G1317">
        <f>SUM(E$2:E1317)</f>
        <v>0</v>
      </c>
      <c r="H1317" s="20">
        <f>SUM(F$2:F1317)</f>
        <v>0</v>
      </c>
      <c r="I1317" s="20">
        <f t="shared" si="60"/>
        <v>0</v>
      </c>
    </row>
    <row r="1318" spans="1:9" x14ac:dyDescent="0.25">
      <c r="A1318">
        <f t="shared" si="61"/>
        <v>1317</v>
      </c>
      <c r="B1318" s="24">
        <v>39587</v>
      </c>
      <c r="C1318" s="21">
        <v>2.0406</v>
      </c>
      <c r="D1318" s="21">
        <v>2.0005000000000002</v>
      </c>
      <c r="E1318">
        <v>0</v>
      </c>
      <c r="F1318">
        <f t="shared" si="62"/>
        <v>0</v>
      </c>
      <c r="G1318">
        <f>SUM(E$2:E1318)</f>
        <v>0</v>
      </c>
      <c r="H1318" s="20">
        <f>SUM(F$2:F1318)</f>
        <v>0</v>
      </c>
      <c r="I1318" s="20">
        <f t="shared" si="60"/>
        <v>0</v>
      </c>
    </row>
    <row r="1319" spans="1:9" x14ac:dyDescent="0.25">
      <c r="A1319">
        <f t="shared" si="61"/>
        <v>1318</v>
      </c>
      <c r="B1319" s="24">
        <v>39588</v>
      </c>
      <c r="C1319" s="21">
        <v>2.0124</v>
      </c>
      <c r="D1319" s="21">
        <v>1.9729000000000001</v>
      </c>
      <c r="E1319">
        <v>0</v>
      </c>
      <c r="F1319">
        <f t="shared" si="62"/>
        <v>0</v>
      </c>
      <c r="G1319">
        <f>SUM(E$2:E1319)</f>
        <v>0</v>
      </c>
      <c r="H1319" s="20">
        <f>SUM(F$2:F1319)</f>
        <v>0</v>
      </c>
      <c r="I1319" s="20">
        <f t="shared" si="60"/>
        <v>0</v>
      </c>
    </row>
    <row r="1320" spans="1:9" x14ac:dyDescent="0.25">
      <c r="A1320">
        <f t="shared" si="61"/>
        <v>1319</v>
      </c>
      <c r="B1320" s="24">
        <v>39589</v>
      </c>
      <c r="C1320" s="21">
        <v>2.0209999999999999</v>
      </c>
      <c r="D1320" s="21">
        <v>1.9813000000000001</v>
      </c>
      <c r="E1320">
        <v>0</v>
      </c>
      <c r="F1320">
        <f t="shared" si="62"/>
        <v>0</v>
      </c>
      <c r="G1320">
        <f>SUM(E$2:E1320)</f>
        <v>0</v>
      </c>
      <c r="H1320" s="20">
        <f>SUM(F$2:F1320)</f>
        <v>0</v>
      </c>
      <c r="I1320" s="20">
        <f t="shared" si="60"/>
        <v>0</v>
      </c>
    </row>
    <row r="1321" spans="1:9" x14ac:dyDescent="0.25">
      <c r="A1321">
        <f t="shared" si="61"/>
        <v>1320</v>
      </c>
      <c r="B1321" s="24">
        <v>39590</v>
      </c>
      <c r="C1321" s="21">
        <v>2.0110999999999999</v>
      </c>
      <c r="D1321" s="21">
        <v>1.9716</v>
      </c>
      <c r="E1321">
        <v>0</v>
      </c>
      <c r="F1321">
        <f t="shared" si="62"/>
        <v>0</v>
      </c>
      <c r="G1321">
        <f>SUM(E$2:E1321)</f>
        <v>0</v>
      </c>
      <c r="H1321" s="20">
        <f>SUM(F$2:F1321)</f>
        <v>0</v>
      </c>
      <c r="I1321" s="20">
        <f t="shared" si="60"/>
        <v>0</v>
      </c>
    </row>
    <row r="1322" spans="1:9" x14ac:dyDescent="0.25">
      <c r="A1322">
        <f t="shared" si="61"/>
        <v>1321</v>
      </c>
      <c r="B1322" s="24">
        <v>39591</v>
      </c>
      <c r="C1322" s="21">
        <v>2.0064000000000002</v>
      </c>
      <c r="D1322" s="21">
        <v>1.9670000000000001</v>
      </c>
      <c r="E1322">
        <v>0</v>
      </c>
      <c r="F1322">
        <f t="shared" si="62"/>
        <v>0</v>
      </c>
      <c r="G1322">
        <f>SUM(E$2:E1322)</f>
        <v>0</v>
      </c>
      <c r="H1322" s="20">
        <f>SUM(F$2:F1322)</f>
        <v>0</v>
      </c>
      <c r="I1322" s="20">
        <f t="shared" si="60"/>
        <v>0</v>
      </c>
    </row>
    <row r="1323" spans="1:9" x14ac:dyDescent="0.25">
      <c r="A1323">
        <f t="shared" si="61"/>
        <v>1322</v>
      </c>
      <c r="B1323" s="24">
        <v>39594</v>
      </c>
      <c r="C1323" s="21">
        <v>1.9897</v>
      </c>
      <c r="D1323" s="21">
        <v>1.9505999999999999</v>
      </c>
      <c r="E1323">
        <v>0</v>
      </c>
      <c r="F1323">
        <f t="shared" si="62"/>
        <v>0</v>
      </c>
      <c r="G1323">
        <f>SUM(E$2:E1323)</f>
        <v>0</v>
      </c>
      <c r="H1323" s="20">
        <f>SUM(F$2:F1323)</f>
        <v>0</v>
      </c>
      <c r="I1323" s="20">
        <f t="shared" si="60"/>
        <v>0</v>
      </c>
    </row>
    <row r="1324" spans="1:9" x14ac:dyDescent="0.25">
      <c r="A1324">
        <f t="shared" si="61"/>
        <v>1323</v>
      </c>
      <c r="B1324" s="24">
        <v>39595</v>
      </c>
      <c r="C1324" s="21">
        <v>1.9907999999999999</v>
      </c>
      <c r="D1324" s="21">
        <v>1.9517</v>
      </c>
      <c r="E1324">
        <v>0</v>
      </c>
      <c r="F1324">
        <f t="shared" si="62"/>
        <v>0</v>
      </c>
      <c r="G1324">
        <f>SUM(E$2:E1324)</f>
        <v>0</v>
      </c>
      <c r="H1324" s="20">
        <f>SUM(F$2:F1324)</f>
        <v>0</v>
      </c>
      <c r="I1324" s="20">
        <f t="shared" si="60"/>
        <v>0</v>
      </c>
    </row>
    <row r="1325" spans="1:9" x14ac:dyDescent="0.25">
      <c r="A1325">
        <f t="shared" si="61"/>
        <v>1324</v>
      </c>
      <c r="B1325" s="24">
        <v>39596</v>
      </c>
      <c r="C1325" s="21">
        <v>2.0065</v>
      </c>
      <c r="D1325" s="21">
        <v>1.9671000000000001</v>
      </c>
      <c r="E1325">
        <v>0</v>
      </c>
      <c r="F1325">
        <f t="shared" si="62"/>
        <v>0</v>
      </c>
      <c r="G1325">
        <f>SUM(E$2:E1325)</f>
        <v>0</v>
      </c>
      <c r="H1325" s="20">
        <f>SUM(F$2:F1325)</f>
        <v>0</v>
      </c>
      <c r="I1325" s="20">
        <f t="shared" si="60"/>
        <v>0</v>
      </c>
    </row>
    <row r="1326" spans="1:9" x14ac:dyDescent="0.25">
      <c r="A1326">
        <f t="shared" si="61"/>
        <v>1325</v>
      </c>
      <c r="B1326" s="24">
        <v>39597</v>
      </c>
      <c r="C1326" s="21">
        <v>1.9944999999999999</v>
      </c>
      <c r="D1326" s="21">
        <v>1.9553</v>
      </c>
      <c r="E1326">
        <v>0</v>
      </c>
      <c r="F1326">
        <f t="shared" si="62"/>
        <v>0</v>
      </c>
      <c r="G1326">
        <f>SUM(E$2:E1326)</f>
        <v>0</v>
      </c>
      <c r="H1326" s="20">
        <f>SUM(F$2:F1326)</f>
        <v>0</v>
      </c>
      <c r="I1326" s="20">
        <f t="shared" si="60"/>
        <v>0</v>
      </c>
    </row>
    <row r="1327" spans="1:9" x14ac:dyDescent="0.25">
      <c r="A1327">
        <f t="shared" si="61"/>
        <v>1326</v>
      </c>
      <c r="B1327" s="24">
        <v>39598</v>
      </c>
      <c r="C1327" s="21">
        <v>1.9973000000000001</v>
      </c>
      <c r="D1327" s="21">
        <v>1.9581</v>
      </c>
      <c r="E1327">
        <v>0</v>
      </c>
      <c r="F1327">
        <f t="shared" si="62"/>
        <v>0</v>
      </c>
      <c r="G1327">
        <f>SUM(E$2:E1327)</f>
        <v>0</v>
      </c>
      <c r="H1327" s="20">
        <f>SUM(F$2:F1327)</f>
        <v>0</v>
      </c>
      <c r="I1327" s="20">
        <f t="shared" si="60"/>
        <v>0</v>
      </c>
    </row>
    <row r="1328" spans="1:9" x14ac:dyDescent="0.25">
      <c r="A1328">
        <f t="shared" si="61"/>
        <v>1327</v>
      </c>
      <c r="B1328" s="24">
        <v>39601</v>
      </c>
      <c r="C1328" s="21">
        <v>1.9984999999999999</v>
      </c>
      <c r="D1328" s="21">
        <v>1.9593</v>
      </c>
      <c r="E1328">
        <v>0</v>
      </c>
      <c r="F1328">
        <f t="shared" si="62"/>
        <v>0</v>
      </c>
      <c r="G1328">
        <f>SUM(E$2:E1328)</f>
        <v>0</v>
      </c>
      <c r="H1328" s="20">
        <f>SUM(F$2:F1328)</f>
        <v>0</v>
      </c>
      <c r="I1328" s="20">
        <f t="shared" si="60"/>
        <v>0</v>
      </c>
    </row>
    <row r="1329" spans="1:9" x14ac:dyDescent="0.25">
      <c r="A1329">
        <f t="shared" si="61"/>
        <v>1328</v>
      </c>
      <c r="B1329" s="24">
        <v>39602</v>
      </c>
      <c r="C1329" s="21">
        <v>1.9959</v>
      </c>
      <c r="D1329" s="21">
        <v>1.9567000000000001</v>
      </c>
      <c r="E1329">
        <v>0</v>
      </c>
      <c r="F1329">
        <f t="shared" si="62"/>
        <v>0</v>
      </c>
      <c r="G1329">
        <f>SUM(E$2:E1329)</f>
        <v>0</v>
      </c>
      <c r="H1329" s="20">
        <f>SUM(F$2:F1329)</f>
        <v>0</v>
      </c>
      <c r="I1329" s="20">
        <f t="shared" si="60"/>
        <v>0</v>
      </c>
    </row>
    <row r="1330" spans="1:9" x14ac:dyDescent="0.25">
      <c r="A1330">
        <f t="shared" si="61"/>
        <v>1329</v>
      </c>
      <c r="B1330" s="24">
        <v>39603</v>
      </c>
      <c r="C1330" s="21">
        <v>1.9863</v>
      </c>
      <c r="D1330" s="21">
        <v>1.9473</v>
      </c>
      <c r="E1330">
        <v>0</v>
      </c>
      <c r="F1330">
        <f t="shared" si="62"/>
        <v>0</v>
      </c>
      <c r="G1330">
        <f>SUM(E$2:E1330)</f>
        <v>0</v>
      </c>
      <c r="H1330" s="20">
        <f>SUM(F$2:F1330)</f>
        <v>0</v>
      </c>
      <c r="I1330" s="20">
        <f t="shared" si="60"/>
        <v>0</v>
      </c>
    </row>
    <row r="1331" spans="1:9" x14ac:dyDescent="0.25">
      <c r="A1331">
        <f t="shared" si="61"/>
        <v>1330</v>
      </c>
      <c r="B1331" s="24">
        <v>39604</v>
      </c>
      <c r="C1331" s="21">
        <v>1.9792000000000001</v>
      </c>
      <c r="D1331" s="21">
        <v>1.9402999999999999</v>
      </c>
      <c r="E1331">
        <v>0</v>
      </c>
      <c r="F1331">
        <f t="shared" si="62"/>
        <v>0</v>
      </c>
      <c r="G1331">
        <f>SUM(E$2:E1331)</f>
        <v>0</v>
      </c>
      <c r="H1331" s="20">
        <f>SUM(F$2:F1331)</f>
        <v>0</v>
      </c>
      <c r="I1331" s="20">
        <f t="shared" si="60"/>
        <v>0</v>
      </c>
    </row>
    <row r="1332" spans="1:9" x14ac:dyDescent="0.25">
      <c r="A1332">
        <f t="shared" si="61"/>
        <v>1331</v>
      </c>
      <c r="B1332" s="24">
        <v>39605</v>
      </c>
      <c r="C1332" s="21">
        <v>1.9773000000000001</v>
      </c>
      <c r="D1332" s="21">
        <v>1.9384999999999999</v>
      </c>
      <c r="E1332">
        <v>0</v>
      </c>
      <c r="F1332">
        <f t="shared" si="62"/>
        <v>0</v>
      </c>
      <c r="G1332">
        <f>SUM(E$2:E1332)</f>
        <v>0</v>
      </c>
      <c r="H1332" s="20">
        <f>SUM(F$2:F1332)</f>
        <v>0</v>
      </c>
      <c r="I1332" s="20">
        <f t="shared" si="60"/>
        <v>0</v>
      </c>
    </row>
    <row r="1333" spans="1:9" x14ac:dyDescent="0.25">
      <c r="A1333">
        <f t="shared" si="61"/>
        <v>1332</v>
      </c>
      <c r="B1333" s="24">
        <v>39609</v>
      </c>
      <c r="C1333" s="21">
        <v>1.9369000000000001</v>
      </c>
      <c r="D1333" s="21">
        <v>1.8989</v>
      </c>
      <c r="E1333">
        <v>0</v>
      </c>
      <c r="F1333">
        <f t="shared" si="62"/>
        <v>0</v>
      </c>
      <c r="G1333">
        <f>SUM(E$2:E1333)</f>
        <v>0</v>
      </c>
      <c r="H1333" s="20">
        <f>SUM(F$2:F1333)</f>
        <v>0</v>
      </c>
      <c r="I1333" s="20">
        <f t="shared" si="60"/>
        <v>0</v>
      </c>
    </row>
    <row r="1334" spans="1:9" x14ac:dyDescent="0.25">
      <c r="A1334">
        <f t="shared" si="61"/>
        <v>1333</v>
      </c>
      <c r="B1334" s="24">
        <v>39610</v>
      </c>
      <c r="C1334" s="21">
        <v>1.9307000000000001</v>
      </c>
      <c r="D1334" s="21">
        <v>1.8928</v>
      </c>
      <c r="E1334">
        <v>0</v>
      </c>
      <c r="F1334">
        <f t="shared" si="62"/>
        <v>0</v>
      </c>
      <c r="G1334">
        <f>SUM(E$2:E1334)</f>
        <v>0</v>
      </c>
      <c r="H1334" s="20">
        <f>SUM(F$2:F1334)</f>
        <v>0</v>
      </c>
      <c r="I1334" s="20">
        <f t="shared" si="60"/>
        <v>0</v>
      </c>
    </row>
    <row r="1335" spans="1:9" x14ac:dyDescent="0.25">
      <c r="A1335">
        <f t="shared" si="61"/>
        <v>1334</v>
      </c>
      <c r="B1335" s="24">
        <v>39611</v>
      </c>
      <c r="C1335" s="21">
        <v>1.9214</v>
      </c>
      <c r="D1335" s="21">
        <v>1.8836999999999999</v>
      </c>
      <c r="E1335">
        <v>0</v>
      </c>
      <c r="F1335">
        <f t="shared" si="62"/>
        <v>0</v>
      </c>
      <c r="G1335">
        <f>SUM(E$2:E1335)</f>
        <v>0</v>
      </c>
      <c r="H1335" s="20">
        <f>SUM(F$2:F1335)</f>
        <v>0</v>
      </c>
      <c r="I1335" s="20">
        <f t="shared" si="60"/>
        <v>0</v>
      </c>
    </row>
    <row r="1336" spans="1:9" x14ac:dyDescent="0.25">
      <c r="A1336">
        <f t="shared" si="61"/>
        <v>1335</v>
      </c>
      <c r="B1336" s="24">
        <v>39612</v>
      </c>
      <c r="C1336" s="21">
        <v>1.9103000000000001</v>
      </c>
      <c r="D1336" s="21">
        <v>1.8728</v>
      </c>
      <c r="E1336">
        <v>0</v>
      </c>
      <c r="F1336">
        <f t="shared" si="62"/>
        <v>0</v>
      </c>
      <c r="G1336">
        <f>SUM(E$2:E1336)</f>
        <v>0</v>
      </c>
      <c r="H1336" s="20">
        <f>SUM(F$2:F1336)</f>
        <v>0</v>
      </c>
      <c r="I1336" s="20">
        <f t="shared" si="60"/>
        <v>0</v>
      </c>
    </row>
    <row r="1337" spans="1:9" x14ac:dyDescent="0.25">
      <c r="A1337">
        <f t="shared" si="61"/>
        <v>1336</v>
      </c>
      <c r="B1337" s="24">
        <v>39615</v>
      </c>
      <c r="C1337" s="21">
        <v>1.9067000000000001</v>
      </c>
      <c r="D1337" s="21">
        <v>1.8693</v>
      </c>
      <c r="E1337">
        <v>0</v>
      </c>
      <c r="F1337">
        <f t="shared" si="62"/>
        <v>0</v>
      </c>
      <c r="G1337">
        <f>SUM(E$2:E1337)</f>
        <v>0</v>
      </c>
      <c r="H1337" s="20">
        <f>SUM(F$2:F1337)</f>
        <v>0</v>
      </c>
      <c r="I1337" s="20">
        <f t="shared" si="60"/>
        <v>0</v>
      </c>
    </row>
    <row r="1338" spans="1:9" x14ac:dyDescent="0.25">
      <c r="A1338">
        <f t="shared" si="61"/>
        <v>1337</v>
      </c>
      <c r="B1338" s="24">
        <v>39616</v>
      </c>
      <c r="C1338" s="21">
        <v>1.8937999999999999</v>
      </c>
      <c r="D1338" s="21">
        <v>1.8566</v>
      </c>
      <c r="E1338">
        <v>0</v>
      </c>
      <c r="F1338">
        <f t="shared" si="62"/>
        <v>0</v>
      </c>
      <c r="G1338">
        <f>SUM(E$2:E1338)</f>
        <v>0</v>
      </c>
      <c r="H1338" s="20">
        <f>SUM(F$2:F1338)</f>
        <v>0</v>
      </c>
      <c r="I1338" s="20">
        <f t="shared" si="60"/>
        <v>0</v>
      </c>
    </row>
    <row r="1339" spans="1:9" x14ac:dyDescent="0.25">
      <c r="A1339">
        <f t="shared" si="61"/>
        <v>1338</v>
      </c>
      <c r="B1339" s="24">
        <v>39617</v>
      </c>
      <c r="C1339" s="21">
        <v>1.9120999999999999</v>
      </c>
      <c r="D1339" s="21">
        <v>1.8746</v>
      </c>
      <c r="E1339">
        <v>0</v>
      </c>
      <c r="F1339">
        <f t="shared" si="62"/>
        <v>0</v>
      </c>
      <c r="G1339">
        <f>SUM(E$2:E1339)</f>
        <v>0</v>
      </c>
      <c r="H1339" s="20">
        <f>SUM(F$2:F1339)</f>
        <v>0</v>
      </c>
      <c r="I1339" s="20">
        <f t="shared" si="60"/>
        <v>0</v>
      </c>
    </row>
    <row r="1340" spans="1:9" x14ac:dyDescent="0.25">
      <c r="A1340">
        <f t="shared" si="61"/>
        <v>1339</v>
      </c>
      <c r="B1340" s="24">
        <v>39618</v>
      </c>
      <c r="C1340" s="21">
        <v>1.8836999999999999</v>
      </c>
      <c r="D1340" s="21">
        <v>1.8467</v>
      </c>
      <c r="E1340">
        <v>0</v>
      </c>
      <c r="F1340">
        <f t="shared" si="62"/>
        <v>0</v>
      </c>
      <c r="G1340">
        <f>SUM(E$2:E1340)</f>
        <v>0</v>
      </c>
      <c r="H1340" s="20">
        <f>SUM(F$2:F1340)</f>
        <v>0</v>
      </c>
      <c r="I1340" s="20">
        <f t="shared" si="60"/>
        <v>0</v>
      </c>
    </row>
    <row r="1341" spans="1:9" x14ac:dyDescent="0.25">
      <c r="A1341">
        <f t="shared" si="61"/>
        <v>1340</v>
      </c>
      <c r="B1341" s="24">
        <v>39619</v>
      </c>
      <c r="C1341" s="21">
        <v>1.8940999999999999</v>
      </c>
      <c r="D1341" s="21">
        <v>1.8569</v>
      </c>
      <c r="E1341">
        <v>0</v>
      </c>
      <c r="F1341">
        <f t="shared" si="62"/>
        <v>0</v>
      </c>
      <c r="G1341">
        <f>SUM(E$2:E1341)</f>
        <v>0</v>
      </c>
      <c r="H1341" s="20">
        <f>SUM(F$2:F1341)</f>
        <v>0</v>
      </c>
      <c r="I1341" s="20">
        <f t="shared" si="60"/>
        <v>0</v>
      </c>
    </row>
    <row r="1342" spans="1:9" x14ac:dyDescent="0.25">
      <c r="A1342">
        <f t="shared" si="61"/>
        <v>1341</v>
      </c>
      <c r="B1342" s="24">
        <v>39622</v>
      </c>
      <c r="C1342" s="21">
        <v>1.8868</v>
      </c>
      <c r="D1342" s="21">
        <v>1.8498000000000001</v>
      </c>
      <c r="E1342">
        <v>0</v>
      </c>
      <c r="F1342">
        <f t="shared" si="62"/>
        <v>0</v>
      </c>
      <c r="G1342">
        <f>SUM(E$2:E1342)</f>
        <v>0</v>
      </c>
      <c r="H1342" s="20">
        <f>SUM(F$2:F1342)</f>
        <v>0</v>
      </c>
      <c r="I1342" s="20">
        <f t="shared" si="60"/>
        <v>0</v>
      </c>
    </row>
    <row r="1343" spans="1:9" x14ac:dyDescent="0.25">
      <c r="A1343">
        <f t="shared" si="61"/>
        <v>1342</v>
      </c>
      <c r="B1343" s="24">
        <v>39623</v>
      </c>
      <c r="C1343" s="21">
        <v>1.8985000000000001</v>
      </c>
      <c r="D1343" s="21">
        <v>1.8612</v>
      </c>
      <c r="E1343">
        <v>0</v>
      </c>
      <c r="F1343">
        <f t="shared" si="62"/>
        <v>0</v>
      </c>
      <c r="G1343">
        <f>SUM(E$2:E1343)</f>
        <v>0</v>
      </c>
      <c r="H1343" s="20">
        <f>SUM(F$2:F1343)</f>
        <v>0</v>
      </c>
      <c r="I1343" s="20">
        <f t="shared" si="60"/>
        <v>0</v>
      </c>
    </row>
    <row r="1344" spans="1:9" x14ac:dyDescent="0.25">
      <c r="A1344">
        <f t="shared" si="61"/>
        <v>1343</v>
      </c>
      <c r="B1344" s="24">
        <v>39624</v>
      </c>
      <c r="C1344" s="21">
        <v>1.9166000000000001</v>
      </c>
      <c r="D1344" s="21">
        <v>1.879</v>
      </c>
      <c r="E1344">
        <v>0</v>
      </c>
      <c r="F1344">
        <f t="shared" si="62"/>
        <v>0</v>
      </c>
      <c r="G1344">
        <f>SUM(E$2:E1344)</f>
        <v>0</v>
      </c>
      <c r="H1344" s="20">
        <f>SUM(F$2:F1344)</f>
        <v>0</v>
      </c>
      <c r="I1344" s="20">
        <f t="shared" si="60"/>
        <v>0</v>
      </c>
    </row>
    <row r="1345" spans="1:9" x14ac:dyDescent="0.25">
      <c r="A1345">
        <f t="shared" si="61"/>
        <v>1344</v>
      </c>
      <c r="B1345" s="24">
        <v>39625</v>
      </c>
      <c r="C1345" s="21">
        <v>1.9180999999999999</v>
      </c>
      <c r="D1345" s="21">
        <v>1.8804000000000001</v>
      </c>
      <c r="E1345">
        <v>0</v>
      </c>
      <c r="F1345">
        <f t="shared" si="62"/>
        <v>0</v>
      </c>
      <c r="G1345">
        <f>SUM(E$2:E1345)</f>
        <v>0</v>
      </c>
      <c r="H1345" s="20">
        <f>SUM(F$2:F1345)</f>
        <v>0</v>
      </c>
      <c r="I1345" s="20">
        <f t="shared" si="60"/>
        <v>0</v>
      </c>
    </row>
    <row r="1346" spans="1:9" x14ac:dyDescent="0.25">
      <c r="A1346">
        <f t="shared" si="61"/>
        <v>1345</v>
      </c>
      <c r="B1346" s="24">
        <v>39626</v>
      </c>
      <c r="C1346" s="21">
        <v>1.8957999999999999</v>
      </c>
      <c r="D1346" s="21">
        <v>1.8586</v>
      </c>
      <c r="E1346">
        <v>0</v>
      </c>
      <c r="F1346">
        <f t="shared" si="62"/>
        <v>0</v>
      </c>
      <c r="G1346">
        <f>SUM(E$2:E1346)</f>
        <v>0</v>
      </c>
      <c r="H1346" s="20">
        <f>SUM(F$2:F1346)</f>
        <v>0</v>
      </c>
      <c r="I1346" s="20">
        <f t="shared" ref="I1346:I1409" si="63">H1346*D1346</f>
        <v>0</v>
      </c>
    </row>
    <row r="1347" spans="1:9" x14ac:dyDescent="0.25">
      <c r="A1347">
        <f t="shared" ref="A1347:A1410" si="64">ROW()-1</f>
        <v>1346</v>
      </c>
      <c r="B1347" s="24">
        <v>39629</v>
      </c>
      <c r="C1347" s="21">
        <v>1.8940999999999999</v>
      </c>
      <c r="D1347" s="21">
        <v>1.8569</v>
      </c>
      <c r="E1347">
        <v>0</v>
      </c>
      <c r="F1347">
        <f t="shared" ref="F1347:F1410" si="65">E1347/C1347</f>
        <v>0</v>
      </c>
      <c r="G1347">
        <f>SUM(E$2:E1347)</f>
        <v>0</v>
      </c>
      <c r="H1347" s="20">
        <f>SUM(F$2:F1347)</f>
        <v>0</v>
      </c>
      <c r="I1347" s="20">
        <f t="shared" si="63"/>
        <v>0</v>
      </c>
    </row>
    <row r="1348" spans="1:9" x14ac:dyDescent="0.25">
      <c r="A1348">
        <f t="shared" si="64"/>
        <v>1347</v>
      </c>
      <c r="B1348" s="24">
        <v>39630</v>
      </c>
      <c r="C1348" s="21">
        <v>1.8821000000000001</v>
      </c>
      <c r="D1348" s="21">
        <v>1.8451</v>
      </c>
      <c r="E1348">
        <v>0</v>
      </c>
      <c r="F1348">
        <f t="shared" si="65"/>
        <v>0</v>
      </c>
      <c r="G1348">
        <f>SUM(E$2:E1348)</f>
        <v>0</v>
      </c>
      <c r="H1348" s="20">
        <f>SUM(F$2:F1348)</f>
        <v>0</v>
      </c>
      <c r="I1348" s="20">
        <f t="shared" si="63"/>
        <v>0</v>
      </c>
    </row>
    <row r="1349" spans="1:9" x14ac:dyDescent="0.25">
      <c r="A1349">
        <f t="shared" si="64"/>
        <v>1348</v>
      </c>
      <c r="B1349" s="24">
        <v>39631</v>
      </c>
      <c r="C1349" s="21">
        <v>1.8833</v>
      </c>
      <c r="D1349" s="21">
        <v>1.8463000000000001</v>
      </c>
      <c r="E1349">
        <v>0</v>
      </c>
      <c r="F1349">
        <f t="shared" si="65"/>
        <v>0</v>
      </c>
      <c r="G1349">
        <f>SUM(E$2:E1349)</f>
        <v>0</v>
      </c>
      <c r="H1349" s="20">
        <f>SUM(F$2:F1349)</f>
        <v>0</v>
      </c>
      <c r="I1349" s="20">
        <f t="shared" si="63"/>
        <v>0</v>
      </c>
    </row>
    <row r="1350" spans="1:9" x14ac:dyDescent="0.25">
      <c r="A1350">
        <f t="shared" si="64"/>
        <v>1349</v>
      </c>
      <c r="B1350" s="24">
        <v>39632</v>
      </c>
      <c r="C1350" s="21">
        <v>1.8937999999999999</v>
      </c>
      <c r="D1350" s="21">
        <v>1.8566</v>
      </c>
      <c r="E1350">
        <v>0</v>
      </c>
      <c r="F1350">
        <f t="shared" si="65"/>
        <v>0</v>
      </c>
      <c r="G1350">
        <f>SUM(E$2:E1350)</f>
        <v>0</v>
      </c>
      <c r="H1350" s="20">
        <f>SUM(F$2:F1350)</f>
        <v>0</v>
      </c>
      <c r="I1350" s="20">
        <f t="shared" si="63"/>
        <v>0</v>
      </c>
    </row>
    <row r="1351" spans="1:9" x14ac:dyDescent="0.25">
      <c r="A1351">
        <f t="shared" si="64"/>
        <v>1350</v>
      </c>
      <c r="B1351" s="24">
        <v>39633</v>
      </c>
      <c r="C1351" s="21">
        <v>1.8905000000000001</v>
      </c>
      <c r="D1351" s="21">
        <v>1.8533999999999999</v>
      </c>
      <c r="E1351">
        <v>0</v>
      </c>
      <c r="F1351">
        <f t="shared" si="65"/>
        <v>0</v>
      </c>
      <c r="G1351">
        <f>SUM(E$2:E1351)</f>
        <v>0</v>
      </c>
      <c r="H1351" s="20">
        <f>SUM(F$2:F1351)</f>
        <v>0</v>
      </c>
      <c r="I1351" s="20">
        <f t="shared" si="63"/>
        <v>0</v>
      </c>
    </row>
    <row r="1352" spans="1:9" x14ac:dyDescent="0.25">
      <c r="A1352">
        <f t="shared" si="64"/>
        <v>1351</v>
      </c>
      <c r="B1352" s="24">
        <v>39636</v>
      </c>
      <c r="C1352" s="21">
        <v>1.9111</v>
      </c>
      <c r="D1352" s="21">
        <v>1.8735999999999999</v>
      </c>
      <c r="E1352">
        <v>0</v>
      </c>
      <c r="F1352">
        <f t="shared" si="65"/>
        <v>0</v>
      </c>
      <c r="G1352">
        <f>SUM(E$2:E1352)</f>
        <v>0</v>
      </c>
      <c r="H1352" s="20">
        <f>SUM(F$2:F1352)</f>
        <v>0</v>
      </c>
      <c r="I1352" s="20">
        <f t="shared" si="63"/>
        <v>0</v>
      </c>
    </row>
    <row r="1353" spans="1:9" x14ac:dyDescent="0.25">
      <c r="A1353">
        <f t="shared" si="64"/>
        <v>1352</v>
      </c>
      <c r="B1353" s="24">
        <v>39637</v>
      </c>
      <c r="C1353" s="21">
        <v>1.9120999999999999</v>
      </c>
      <c r="D1353" s="21">
        <v>1.8746</v>
      </c>
      <c r="E1353">
        <v>0</v>
      </c>
      <c r="F1353">
        <f t="shared" si="65"/>
        <v>0</v>
      </c>
      <c r="G1353">
        <f>SUM(E$2:E1353)</f>
        <v>0</v>
      </c>
      <c r="H1353" s="20">
        <f>SUM(F$2:F1353)</f>
        <v>0</v>
      </c>
      <c r="I1353" s="20">
        <f t="shared" si="63"/>
        <v>0</v>
      </c>
    </row>
    <row r="1354" spans="1:9" x14ac:dyDescent="0.25">
      <c r="A1354">
        <f t="shared" si="64"/>
        <v>1353</v>
      </c>
      <c r="B1354" s="24">
        <v>39638</v>
      </c>
      <c r="C1354" s="21">
        <v>1.9258999999999999</v>
      </c>
      <c r="D1354" s="21">
        <v>1.8880999999999999</v>
      </c>
      <c r="E1354">
        <v>0</v>
      </c>
      <c r="F1354">
        <f t="shared" si="65"/>
        <v>0</v>
      </c>
      <c r="G1354">
        <f>SUM(E$2:E1354)</f>
        <v>0</v>
      </c>
      <c r="H1354" s="20">
        <f>SUM(F$2:F1354)</f>
        <v>0</v>
      </c>
      <c r="I1354" s="20">
        <f t="shared" si="63"/>
        <v>0</v>
      </c>
    </row>
    <row r="1355" spans="1:9" x14ac:dyDescent="0.25">
      <c r="A1355">
        <f t="shared" si="64"/>
        <v>1354</v>
      </c>
      <c r="B1355" s="24">
        <v>39639</v>
      </c>
      <c r="C1355" s="21">
        <v>1.9208000000000001</v>
      </c>
      <c r="D1355" s="21">
        <v>1.8831</v>
      </c>
      <c r="E1355">
        <v>0</v>
      </c>
      <c r="F1355">
        <f t="shared" si="65"/>
        <v>0</v>
      </c>
      <c r="G1355">
        <f>SUM(E$2:E1355)</f>
        <v>0</v>
      </c>
      <c r="H1355" s="20">
        <f>SUM(F$2:F1355)</f>
        <v>0</v>
      </c>
      <c r="I1355" s="20">
        <f t="shared" si="63"/>
        <v>0</v>
      </c>
    </row>
    <row r="1356" spans="1:9" x14ac:dyDescent="0.25">
      <c r="A1356">
        <f t="shared" si="64"/>
        <v>1355</v>
      </c>
      <c r="B1356" s="24">
        <v>39640</v>
      </c>
      <c r="C1356" s="21">
        <v>1.9162999999999999</v>
      </c>
      <c r="D1356" s="21">
        <v>1.8787</v>
      </c>
      <c r="E1356">
        <v>0</v>
      </c>
      <c r="F1356">
        <f t="shared" si="65"/>
        <v>0</v>
      </c>
      <c r="G1356">
        <f>SUM(E$2:E1356)</f>
        <v>0</v>
      </c>
      <c r="H1356" s="20">
        <f>SUM(F$2:F1356)</f>
        <v>0</v>
      </c>
      <c r="I1356" s="20">
        <f t="shared" si="63"/>
        <v>0</v>
      </c>
    </row>
    <row r="1357" spans="1:9" x14ac:dyDescent="0.25">
      <c r="A1357">
        <f t="shared" si="64"/>
        <v>1356</v>
      </c>
      <c r="B1357" s="24">
        <v>39643</v>
      </c>
      <c r="C1357" s="21">
        <v>1.9192</v>
      </c>
      <c r="D1357" s="21">
        <v>1.8815</v>
      </c>
      <c r="E1357">
        <v>0</v>
      </c>
      <c r="F1357">
        <f t="shared" si="65"/>
        <v>0</v>
      </c>
      <c r="G1357">
        <f>SUM(E$2:E1357)</f>
        <v>0</v>
      </c>
      <c r="H1357" s="20">
        <f>SUM(F$2:F1357)</f>
        <v>0</v>
      </c>
      <c r="I1357" s="20">
        <f t="shared" si="63"/>
        <v>0</v>
      </c>
    </row>
    <row r="1358" spans="1:9" x14ac:dyDescent="0.25">
      <c r="A1358">
        <f t="shared" si="64"/>
        <v>1357</v>
      </c>
      <c r="B1358" s="24">
        <v>39644</v>
      </c>
      <c r="C1358" s="21">
        <v>1.9026000000000001</v>
      </c>
      <c r="D1358" s="21">
        <v>1.8652</v>
      </c>
      <c r="E1358">
        <v>0</v>
      </c>
      <c r="F1358">
        <f t="shared" si="65"/>
        <v>0</v>
      </c>
      <c r="G1358">
        <f>SUM(E$2:E1358)</f>
        <v>0</v>
      </c>
      <c r="H1358" s="20">
        <f>SUM(F$2:F1358)</f>
        <v>0</v>
      </c>
      <c r="I1358" s="20">
        <f t="shared" si="63"/>
        <v>0</v>
      </c>
    </row>
    <row r="1359" spans="1:9" x14ac:dyDescent="0.25">
      <c r="A1359">
        <f t="shared" si="64"/>
        <v>1358</v>
      </c>
      <c r="B1359" s="24">
        <v>39645</v>
      </c>
      <c r="C1359" s="21">
        <v>1.8875999999999999</v>
      </c>
      <c r="D1359" s="21">
        <v>1.8505</v>
      </c>
      <c r="E1359">
        <v>0</v>
      </c>
      <c r="F1359">
        <f t="shared" si="65"/>
        <v>0</v>
      </c>
      <c r="G1359">
        <f>SUM(E$2:E1359)</f>
        <v>0</v>
      </c>
      <c r="H1359" s="20">
        <f>SUM(F$2:F1359)</f>
        <v>0</v>
      </c>
      <c r="I1359" s="20">
        <f t="shared" si="63"/>
        <v>0</v>
      </c>
    </row>
    <row r="1360" spans="1:9" x14ac:dyDescent="0.25">
      <c r="A1360">
        <f t="shared" si="64"/>
        <v>1359</v>
      </c>
      <c r="B1360" s="24">
        <v>39646</v>
      </c>
      <c r="C1360" s="21">
        <v>1.8862000000000001</v>
      </c>
      <c r="D1360" s="21">
        <v>1.8492</v>
      </c>
      <c r="E1360">
        <v>0</v>
      </c>
      <c r="F1360">
        <f t="shared" si="65"/>
        <v>0</v>
      </c>
      <c r="G1360">
        <f>SUM(E$2:E1360)</f>
        <v>0</v>
      </c>
      <c r="H1360" s="20">
        <f>SUM(F$2:F1360)</f>
        <v>0</v>
      </c>
      <c r="I1360" s="20">
        <f t="shared" si="63"/>
        <v>0</v>
      </c>
    </row>
    <row r="1361" spans="1:9" x14ac:dyDescent="0.25">
      <c r="A1361">
        <f t="shared" si="64"/>
        <v>1360</v>
      </c>
      <c r="B1361" s="24">
        <v>39647</v>
      </c>
      <c r="C1361" s="21">
        <v>1.8993</v>
      </c>
      <c r="D1361" s="21">
        <v>1.8620000000000001</v>
      </c>
      <c r="E1361">
        <v>0</v>
      </c>
      <c r="F1361">
        <f t="shared" si="65"/>
        <v>0</v>
      </c>
      <c r="G1361">
        <f>SUM(E$2:E1361)</f>
        <v>0</v>
      </c>
      <c r="H1361" s="20">
        <f>SUM(F$2:F1361)</f>
        <v>0</v>
      </c>
      <c r="I1361" s="20">
        <f t="shared" si="63"/>
        <v>0</v>
      </c>
    </row>
    <row r="1362" spans="1:9" x14ac:dyDescent="0.25">
      <c r="A1362">
        <f t="shared" si="64"/>
        <v>1361</v>
      </c>
      <c r="B1362" s="24">
        <v>39650</v>
      </c>
      <c r="C1362" s="21">
        <v>1.9118999999999999</v>
      </c>
      <c r="D1362" s="21">
        <v>1.8744000000000001</v>
      </c>
      <c r="E1362">
        <v>0</v>
      </c>
      <c r="F1362">
        <f t="shared" si="65"/>
        <v>0</v>
      </c>
      <c r="G1362">
        <f>SUM(E$2:E1362)</f>
        <v>0</v>
      </c>
      <c r="H1362" s="20">
        <f>SUM(F$2:F1362)</f>
        <v>0</v>
      </c>
      <c r="I1362" s="20">
        <f t="shared" si="63"/>
        <v>0</v>
      </c>
    </row>
    <row r="1363" spans="1:9" x14ac:dyDescent="0.25">
      <c r="A1363">
        <f t="shared" si="64"/>
        <v>1362</v>
      </c>
      <c r="B1363" s="24">
        <v>39651</v>
      </c>
      <c r="C1363" s="21">
        <v>1.9104000000000001</v>
      </c>
      <c r="D1363" s="21">
        <v>1.8729</v>
      </c>
      <c r="E1363">
        <v>0</v>
      </c>
      <c r="F1363">
        <f t="shared" si="65"/>
        <v>0</v>
      </c>
      <c r="G1363">
        <f>SUM(E$2:E1363)</f>
        <v>0</v>
      </c>
      <c r="H1363" s="20">
        <f>SUM(F$2:F1363)</f>
        <v>0</v>
      </c>
      <c r="I1363" s="20">
        <f t="shared" si="63"/>
        <v>0</v>
      </c>
    </row>
    <row r="1364" spans="1:9" x14ac:dyDescent="0.25">
      <c r="A1364">
        <f t="shared" si="64"/>
        <v>1363</v>
      </c>
      <c r="B1364" s="24">
        <v>39652</v>
      </c>
      <c r="C1364" s="21">
        <v>1.9066000000000001</v>
      </c>
      <c r="D1364" s="21">
        <v>1.8692</v>
      </c>
      <c r="E1364">
        <v>0</v>
      </c>
      <c r="F1364">
        <f t="shared" si="65"/>
        <v>0</v>
      </c>
      <c r="G1364">
        <f>SUM(E$2:E1364)</f>
        <v>0</v>
      </c>
      <c r="H1364" s="20">
        <f>SUM(F$2:F1364)</f>
        <v>0</v>
      </c>
      <c r="I1364" s="20">
        <f t="shared" si="63"/>
        <v>0</v>
      </c>
    </row>
    <row r="1365" spans="1:9" x14ac:dyDescent="0.25">
      <c r="A1365">
        <f t="shared" si="64"/>
        <v>1364</v>
      </c>
      <c r="B1365" s="24">
        <v>39653</v>
      </c>
      <c r="C1365" s="21">
        <v>1.9184000000000001</v>
      </c>
      <c r="D1365" s="21">
        <v>1.8807</v>
      </c>
      <c r="E1365">
        <v>0</v>
      </c>
      <c r="F1365">
        <f t="shared" si="65"/>
        <v>0</v>
      </c>
      <c r="G1365">
        <f>SUM(E$2:E1365)</f>
        <v>0</v>
      </c>
      <c r="H1365" s="20">
        <f>SUM(F$2:F1365)</f>
        <v>0</v>
      </c>
      <c r="I1365" s="20">
        <f t="shared" si="63"/>
        <v>0</v>
      </c>
    </row>
    <row r="1366" spans="1:9" x14ac:dyDescent="0.25">
      <c r="A1366">
        <f t="shared" si="64"/>
        <v>1365</v>
      </c>
      <c r="B1366" s="24">
        <v>39654</v>
      </c>
      <c r="C1366" s="21">
        <v>1.9144000000000001</v>
      </c>
      <c r="D1366" s="21">
        <v>1.8768</v>
      </c>
      <c r="E1366">
        <v>0</v>
      </c>
      <c r="F1366">
        <f t="shared" si="65"/>
        <v>0</v>
      </c>
      <c r="G1366">
        <f>SUM(E$2:E1366)</f>
        <v>0</v>
      </c>
      <c r="H1366" s="20">
        <f>SUM(F$2:F1366)</f>
        <v>0</v>
      </c>
      <c r="I1366" s="20">
        <f t="shared" si="63"/>
        <v>0</v>
      </c>
    </row>
    <row r="1367" spans="1:9" x14ac:dyDescent="0.25">
      <c r="A1367">
        <f t="shared" si="64"/>
        <v>1366</v>
      </c>
      <c r="B1367" s="24">
        <v>39657</v>
      </c>
      <c r="C1367" s="21">
        <v>1.9172</v>
      </c>
      <c r="D1367" s="21">
        <v>1.8795999999999999</v>
      </c>
      <c r="E1367">
        <v>0</v>
      </c>
      <c r="F1367">
        <f t="shared" si="65"/>
        <v>0</v>
      </c>
      <c r="G1367">
        <f>SUM(E$2:E1367)</f>
        <v>0</v>
      </c>
      <c r="H1367" s="20">
        <f>SUM(F$2:F1367)</f>
        <v>0</v>
      </c>
      <c r="I1367" s="20">
        <f t="shared" si="63"/>
        <v>0</v>
      </c>
    </row>
    <row r="1368" spans="1:9" x14ac:dyDescent="0.25">
      <c r="A1368">
        <f t="shared" si="64"/>
        <v>1367</v>
      </c>
      <c r="B1368" s="24">
        <v>39658</v>
      </c>
      <c r="C1368" s="21">
        <v>1.9098999999999999</v>
      </c>
      <c r="D1368" s="21">
        <v>1.8724000000000001</v>
      </c>
      <c r="E1368">
        <v>0</v>
      </c>
      <c r="F1368">
        <f t="shared" si="65"/>
        <v>0</v>
      </c>
      <c r="G1368">
        <f>SUM(E$2:E1368)</f>
        <v>0</v>
      </c>
      <c r="H1368" s="20">
        <f>SUM(F$2:F1368)</f>
        <v>0</v>
      </c>
      <c r="I1368" s="20">
        <f t="shared" si="63"/>
        <v>0</v>
      </c>
    </row>
    <row r="1369" spans="1:9" x14ac:dyDescent="0.25">
      <c r="A1369">
        <f t="shared" si="64"/>
        <v>1368</v>
      </c>
      <c r="B1369" s="24">
        <v>39659</v>
      </c>
      <c r="C1369" s="21">
        <v>1.9079999999999999</v>
      </c>
      <c r="D1369" s="21">
        <v>1.8705000000000001</v>
      </c>
      <c r="E1369">
        <v>0</v>
      </c>
      <c r="F1369">
        <f t="shared" si="65"/>
        <v>0</v>
      </c>
      <c r="G1369">
        <f>SUM(E$2:E1369)</f>
        <v>0</v>
      </c>
      <c r="H1369" s="20">
        <f>SUM(F$2:F1369)</f>
        <v>0</v>
      </c>
      <c r="I1369" s="20">
        <f t="shared" si="63"/>
        <v>0</v>
      </c>
    </row>
    <row r="1370" spans="1:9" x14ac:dyDescent="0.25">
      <c r="A1370">
        <f t="shared" si="64"/>
        <v>1369</v>
      </c>
      <c r="B1370" s="24">
        <v>39660</v>
      </c>
      <c r="C1370" s="21">
        <v>1.8977999999999999</v>
      </c>
      <c r="D1370" s="21">
        <v>1.8605</v>
      </c>
      <c r="E1370">
        <v>0</v>
      </c>
      <c r="F1370">
        <f t="shared" si="65"/>
        <v>0</v>
      </c>
      <c r="G1370">
        <f>SUM(E$2:E1370)</f>
        <v>0</v>
      </c>
      <c r="H1370" s="20">
        <f>SUM(F$2:F1370)</f>
        <v>0</v>
      </c>
      <c r="I1370" s="20">
        <f t="shared" si="63"/>
        <v>0</v>
      </c>
    </row>
    <row r="1371" spans="1:9" x14ac:dyDescent="0.25">
      <c r="A1371">
        <f t="shared" si="64"/>
        <v>1370</v>
      </c>
      <c r="B1371" s="24">
        <v>39661</v>
      </c>
      <c r="C1371" s="21">
        <v>1.9018999999999999</v>
      </c>
      <c r="D1371" s="21">
        <v>1.8646</v>
      </c>
      <c r="E1371">
        <v>0</v>
      </c>
      <c r="F1371">
        <f t="shared" si="65"/>
        <v>0</v>
      </c>
      <c r="G1371">
        <f>SUM(E$2:E1371)</f>
        <v>0</v>
      </c>
      <c r="H1371" s="20">
        <f>SUM(F$2:F1371)</f>
        <v>0</v>
      </c>
      <c r="I1371" s="20">
        <f t="shared" si="63"/>
        <v>0</v>
      </c>
    </row>
    <row r="1372" spans="1:9" x14ac:dyDescent="0.25">
      <c r="A1372">
        <f t="shared" si="64"/>
        <v>1371</v>
      </c>
      <c r="B1372" s="24">
        <v>39664</v>
      </c>
      <c r="C1372" s="21">
        <v>1.8935</v>
      </c>
      <c r="D1372" s="21">
        <v>1.8563000000000001</v>
      </c>
      <c r="E1372">
        <v>0</v>
      </c>
      <c r="F1372">
        <f t="shared" si="65"/>
        <v>0</v>
      </c>
      <c r="G1372">
        <f>SUM(E$2:E1372)</f>
        <v>0</v>
      </c>
      <c r="H1372" s="20">
        <f>SUM(F$2:F1372)</f>
        <v>0</v>
      </c>
      <c r="I1372" s="20">
        <f t="shared" si="63"/>
        <v>0</v>
      </c>
    </row>
    <row r="1373" spans="1:9" x14ac:dyDescent="0.25">
      <c r="A1373">
        <f t="shared" si="64"/>
        <v>1372</v>
      </c>
      <c r="B1373" s="24">
        <v>39665</v>
      </c>
      <c r="C1373" s="21">
        <v>1.8841000000000001</v>
      </c>
      <c r="D1373" s="21">
        <v>1.8471</v>
      </c>
      <c r="E1373">
        <v>0</v>
      </c>
      <c r="F1373">
        <f t="shared" si="65"/>
        <v>0</v>
      </c>
      <c r="G1373">
        <f>SUM(E$2:E1373)</f>
        <v>0</v>
      </c>
      <c r="H1373" s="20">
        <f>SUM(F$2:F1373)</f>
        <v>0</v>
      </c>
      <c r="I1373" s="20">
        <f t="shared" si="63"/>
        <v>0</v>
      </c>
    </row>
    <row r="1374" spans="1:9" x14ac:dyDescent="0.25">
      <c r="A1374">
        <f t="shared" si="64"/>
        <v>1373</v>
      </c>
      <c r="B1374" s="24">
        <v>39666</v>
      </c>
      <c r="C1374" s="21">
        <v>1.8855</v>
      </c>
      <c r="D1374" s="21">
        <v>1.8485</v>
      </c>
      <c r="E1374">
        <v>0</v>
      </c>
      <c r="F1374">
        <f t="shared" si="65"/>
        <v>0</v>
      </c>
      <c r="G1374">
        <f>SUM(E$2:E1374)</f>
        <v>0</v>
      </c>
      <c r="H1374" s="20">
        <f>SUM(F$2:F1374)</f>
        <v>0</v>
      </c>
      <c r="I1374" s="20">
        <f t="shared" si="63"/>
        <v>0</v>
      </c>
    </row>
    <row r="1375" spans="1:9" x14ac:dyDescent="0.25">
      <c r="A1375">
        <f t="shared" si="64"/>
        <v>1374</v>
      </c>
      <c r="B1375" s="24">
        <v>39667</v>
      </c>
      <c r="C1375" s="21">
        <v>1.8837999999999999</v>
      </c>
      <c r="D1375" s="21">
        <v>1.8468</v>
      </c>
      <c r="E1375">
        <v>0</v>
      </c>
      <c r="F1375">
        <f t="shared" si="65"/>
        <v>0</v>
      </c>
      <c r="G1375">
        <f>SUM(E$2:E1375)</f>
        <v>0</v>
      </c>
      <c r="H1375" s="20">
        <f>SUM(F$2:F1375)</f>
        <v>0</v>
      </c>
      <c r="I1375" s="20">
        <f t="shared" si="63"/>
        <v>0</v>
      </c>
    </row>
    <row r="1376" spans="1:9" x14ac:dyDescent="0.25">
      <c r="A1376">
        <f t="shared" si="64"/>
        <v>1375</v>
      </c>
      <c r="B1376" s="24">
        <v>39668</v>
      </c>
      <c r="C1376" s="21">
        <v>1.8683000000000001</v>
      </c>
      <c r="D1376" s="21">
        <v>1.8315999999999999</v>
      </c>
      <c r="E1376">
        <v>0</v>
      </c>
      <c r="F1376">
        <f t="shared" si="65"/>
        <v>0</v>
      </c>
      <c r="G1376">
        <f>SUM(E$2:E1376)</f>
        <v>0</v>
      </c>
      <c r="H1376" s="20">
        <f>SUM(F$2:F1376)</f>
        <v>0</v>
      </c>
      <c r="I1376" s="20">
        <f t="shared" si="63"/>
        <v>0</v>
      </c>
    </row>
    <row r="1377" spans="1:9" x14ac:dyDescent="0.25">
      <c r="A1377">
        <f t="shared" si="64"/>
        <v>1376</v>
      </c>
      <c r="B1377" s="24">
        <v>39671</v>
      </c>
      <c r="C1377" s="21">
        <v>1.853</v>
      </c>
      <c r="D1377" s="21">
        <v>1.8166</v>
      </c>
      <c r="E1377">
        <v>0</v>
      </c>
      <c r="F1377">
        <f t="shared" si="65"/>
        <v>0</v>
      </c>
      <c r="G1377">
        <f>SUM(E$2:E1377)</f>
        <v>0</v>
      </c>
      <c r="H1377" s="20">
        <f>SUM(F$2:F1377)</f>
        <v>0</v>
      </c>
      <c r="I1377" s="20">
        <f t="shared" si="63"/>
        <v>0</v>
      </c>
    </row>
    <row r="1378" spans="1:9" x14ac:dyDescent="0.25">
      <c r="A1378">
        <f t="shared" si="64"/>
        <v>1377</v>
      </c>
      <c r="B1378" s="24">
        <v>39672</v>
      </c>
      <c r="C1378" s="21">
        <v>1.8526</v>
      </c>
      <c r="D1378" s="21">
        <v>1.8162</v>
      </c>
      <c r="E1378">
        <v>0</v>
      </c>
      <c r="F1378">
        <f t="shared" si="65"/>
        <v>0</v>
      </c>
      <c r="G1378">
        <f>SUM(E$2:E1378)</f>
        <v>0</v>
      </c>
      <c r="H1378" s="20">
        <f>SUM(F$2:F1378)</f>
        <v>0</v>
      </c>
      <c r="I1378" s="20">
        <f t="shared" si="63"/>
        <v>0</v>
      </c>
    </row>
    <row r="1379" spans="1:9" x14ac:dyDescent="0.25">
      <c r="A1379">
        <f t="shared" si="64"/>
        <v>1378</v>
      </c>
      <c r="B1379" s="24">
        <v>39673</v>
      </c>
      <c r="C1379" s="21">
        <v>1.8543000000000001</v>
      </c>
      <c r="D1379" s="21">
        <v>1.8179000000000001</v>
      </c>
      <c r="E1379">
        <v>0</v>
      </c>
      <c r="F1379">
        <f t="shared" si="65"/>
        <v>0</v>
      </c>
      <c r="G1379">
        <f>SUM(E$2:E1379)</f>
        <v>0</v>
      </c>
      <c r="H1379" s="20">
        <f>SUM(F$2:F1379)</f>
        <v>0</v>
      </c>
      <c r="I1379" s="20">
        <f t="shared" si="63"/>
        <v>0</v>
      </c>
    </row>
    <row r="1380" spans="1:9" x14ac:dyDescent="0.25">
      <c r="A1380">
        <f t="shared" si="64"/>
        <v>1379</v>
      </c>
      <c r="B1380" s="24">
        <v>39674</v>
      </c>
      <c r="C1380" s="21">
        <v>1.8542000000000001</v>
      </c>
      <c r="D1380" s="21">
        <v>1.8178000000000001</v>
      </c>
      <c r="E1380">
        <v>0</v>
      </c>
      <c r="F1380">
        <f t="shared" si="65"/>
        <v>0</v>
      </c>
      <c r="G1380">
        <f>SUM(E$2:E1380)</f>
        <v>0</v>
      </c>
      <c r="H1380" s="20">
        <f>SUM(F$2:F1380)</f>
        <v>0</v>
      </c>
      <c r="I1380" s="20">
        <f t="shared" si="63"/>
        <v>0</v>
      </c>
    </row>
    <row r="1381" spans="1:9" x14ac:dyDescent="0.25">
      <c r="A1381">
        <f t="shared" si="64"/>
        <v>1380</v>
      </c>
      <c r="B1381" s="24">
        <v>39675</v>
      </c>
      <c r="C1381" s="21">
        <v>1.8544</v>
      </c>
      <c r="D1381" s="21">
        <v>1.8180000000000001</v>
      </c>
      <c r="E1381">
        <v>0</v>
      </c>
      <c r="F1381">
        <f t="shared" si="65"/>
        <v>0</v>
      </c>
      <c r="G1381">
        <f>SUM(E$2:E1381)</f>
        <v>0</v>
      </c>
      <c r="H1381" s="20">
        <f>SUM(F$2:F1381)</f>
        <v>0</v>
      </c>
      <c r="I1381" s="20">
        <f t="shared" si="63"/>
        <v>0</v>
      </c>
    </row>
    <row r="1382" spans="1:9" x14ac:dyDescent="0.25">
      <c r="A1382">
        <f t="shared" si="64"/>
        <v>1381</v>
      </c>
      <c r="B1382" s="24">
        <v>39678</v>
      </c>
      <c r="C1382" s="21">
        <v>1.8369</v>
      </c>
      <c r="D1382" s="21">
        <v>1.8008</v>
      </c>
      <c r="E1382">
        <v>0</v>
      </c>
      <c r="F1382">
        <f t="shared" si="65"/>
        <v>0</v>
      </c>
      <c r="G1382">
        <f>SUM(E$2:E1382)</f>
        <v>0</v>
      </c>
      <c r="H1382" s="20">
        <f>SUM(F$2:F1382)</f>
        <v>0</v>
      </c>
      <c r="I1382" s="20">
        <f t="shared" si="63"/>
        <v>0</v>
      </c>
    </row>
    <row r="1383" spans="1:9" x14ac:dyDescent="0.25">
      <c r="A1383">
        <f t="shared" si="64"/>
        <v>1382</v>
      </c>
      <c r="B1383" s="24">
        <v>39679</v>
      </c>
      <c r="C1383" s="21">
        <v>1.8431</v>
      </c>
      <c r="D1383" s="21">
        <v>1.8069</v>
      </c>
      <c r="E1383">
        <v>0</v>
      </c>
      <c r="F1383">
        <f t="shared" si="65"/>
        <v>0</v>
      </c>
      <c r="G1383">
        <f>SUM(E$2:E1383)</f>
        <v>0</v>
      </c>
      <c r="H1383" s="20">
        <f>SUM(F$2:F1383)</f>
        <v>0</v>
      </c>
      <c r="I1383" s="20">
        <f t="shared" si="63"/>
        <v>0</v>
      </c>
    </row>
    <row r="1384" spans="1:9" x14ac:dyDescent="0.25">
      <c r="A1384">
        <f t="shared" si="64"/>
        <v>1383</v>
      </c>
      <c r="B1384" s="24">
        <v>39680</v>
      </c>
      <c r="C1384" s="21">
        <v>1.8715999999999999</v>
      </c>
      <c r="D1384" s="21">
        <v>1.8349</v>
      </c>
      <c r="E1384">
        <v>0</v>
      </c>
      <c r="F1384">
        <f t="shared" si="65"/>
        <v>0</v>
      </c>
      <c r="G1384">
        <f>SUM(E$2:E1384)</f>
        <v>0</v>
      </c>
      <c r="H1384" s="20">
        <f>SUM(F$2:F1384)</f>
        <v>0</v>
      </c>
      <c r="I1384" s="20">
        <f t="shared" si="63"/>
        <v>0</v>
      </c>
    </row>
    <row r="1385" spans="1:9" x14ac:dyDescent="0.25">
      <c r="A1385">
        <f t="shared" si="64"/>
        <v>1384</v>
      </c>
      <c r="B1385" s="24">
        <v>39681</v>
      </c>
      <c r="C1385" s="21">
        <v>1.8559000000000001</v>
      </c>
      <c r="D1385" s="21">
        <v>1.8194999999999999</v>
      </c>
      <c r="E1385">
        <v>0</v>
      </c>
      <c r="F1385">
        <f t="shared" si="65"/>
        <v>0</v>
      </c>
      <c r="G1385">
        <f>SUM(E$2:E1385)</f>
        <v>0</v>
      </c>
      <c r="H1385" s="20">
        <f>SUM(F$2:F1385)</f>
        <v>0</v>
      </c>
      <c r="I1385" s="20">
        <f t="shared" si="63"/>
        <v>0</v>
      </c>
    </row>
    <row r="1386" spans="1:9" x14ac:dyDescent="0.25">
      <c r="A1386">
        <f t="shared" si="64"/>
        <v>1385</v>
      </c>
      <c r="B1386" s="24">
        <v>39682</v>
      </c>
      <c r="C1386" s="21">
        <v>1.8482000000000001</v>
      </c>
      <c r="D1386" s="21">
        <v>1.8119000000000001</v>
      </c>
      <c r="E1386">
        <v>0</v>
      </c>
      <c r="F1386">
        <f t="shared" si="65"/>
        <v>0</v>
      </c>
      <c r="G1386">
        <f>SUM(E$2:E1386)</f>
        <v>0</v>
      </c>
      <c r="H1386" s="20">
        <f>SUM(F$2:F1386)</f>
        <v>0</v>
      </c>
      <c r="I1386" s="20">
        <f t="shared" si="63"/>
        <v>0</v>
      </c>
    </row>
    <row r="1387" spans="1:9" x14ac:dyDescent="0.25">
      <c r="A1387">
        <f t="shared" si="64"/>
        <v>1386</v>
      </c>
      <c r="B1387" s="24">
        <v>39685</v>
      </c>
      <c r="C1387" s="21">
        <v>1.8475999999999999</v>
      </c>
      <c r="D1387" s="21">
        <v>1.8112999999999999</v>
      </c>
      <c r="E1387">
        <v>0</v>
      </c>
      <c r="F1387">
        <f t="shared" si="65"/>
        <v>0</v>
      </c>
      <c r="G1387">
        <f>SUM(E$2:E1387)</f>
        <v>0</v>
      </c>
      <c r="H1387" s="20">
        <f>SUM(F$2:F1387)</f>
        <v>0</v>
      </c>
      <c r="I1387" s="20">
        <f t="shared" si="63"/>
        <v>0</v>
      </c>
    </row>
    <row r="1388" spans="1:9" x14ac:dyDescent="0.25">
      <c r="A1388">
        <f t="shared" si="64"/>
        <v>1387</v>
      </c>
      <c r="B1388" s="24">
        <v>39686</v>
      </c>
      <c r="C1388" s="21">
        <v>1.8364</v>
      </c>
      <c r="D1388" s="21">
        <v>1.8003</v>
      </c>
      <c r="E1388">
        <v>0</v>
      </c>
      <c r="F1388">
        <f t="shared" si="65"/>
        <v>0</v>
      </c>
      <c r="G1388">
        <f>SUM(E$2:E1388)</f>
        <v>0</v>
      </c>
      <c r="H1388" s="20">
        <f>SUM(F$2:F1388)</f>
        <v>0</v>
      </c>
      <c r="I1388" s="20">
        <f t="shared" si="63"/>
        <v>0</v>
      </c>
    </row>
    <row r="1389" spans="1:9" x14ac:dyDescent="0.25">
      <c r="A1389">
        <f t="shared" si="64"/>
        <v>1388</v>
      </c>
      <c r="B1389" s="24">
        <v>39687</v>
      </c>
      <c r="C1389" s="21">
        <v>1.8324</v>
      </c>
      <c r="D1389" s="21">
        <v>1.7964</v>
      </c>
      <c r="E1389">
        <v>0</v>
      </c>
      <c r="F1389">
        <f t="shared" si="65"/>
        <v>0</v>
      </c>
      <c r="G1389">
        <f>SUM(E$2:E1389)</f>
        <v>0</v>
      </c>
      <c r="H1389" s="20">
        <f>SUM(F$2:F1389)</f>
        <v>0</v>
      </c>
      <c r="I1389" s="20">
        <f t="shared" si="63"/>
        <v>0</v>
      </c>
    </row>
    <row r="1390" spans="1:9" x14ac:dyDescent="0.25">
      <c r="A1390">
        <f t="shared" si="64"/>
        <v>1389</v>
      </c>
      <c r="B1390" s="24">
        <v>39688</v>
      </c>
      <c r="C1390" s="21">
        <v>1.8337000000000001</v>
      </c>
      <c r="D1390" s="21">
        <v>1.7977000000000001</v>
      </c>
      <c r="E1390">
        <v>0</v>
      </c>
      <c r="F1390">
        <f t="shared" si="65"/>
        <v>0</v>
      </c>
      <c r="G1390">
        <f>SUM(E$2:E1390)</f>
        <v>0</v>
      </c>
      <c r="H1390" s="20">
        <f>SUM(F$2:F1390)</f>
        <v>0</v>
      </c>
      <c r="I1390" s="20">
        <f t="shared" si="63"/>
        <v>0</v>
      </c>
    </row>
    <row r="1391" spans="1:9" x14ac:dyDescent="0.25">
      <c r="A1391">
        <f t="shared" si="64"/>
        <v>1390</v>
      </c>
      <c r="B1391" s="24">
        <v>39689</v>
      </c>
      <c r="C1391" s="21">
        <v>1.8420000000000001</v>
      </c>
      <c r="D1391" s="21">
        <v>1.8058000000000001</v>
      </c>
      <c r="E1391">
        <v>0</v>
      </c>
      <c r="F1391">
        <f t="shared" si="65"/>
        <v>0</v>
      </c>
      <c r="G1391">
        <f>SUM(E$2:E1391)</f>
        <v>0</v>
      </c>
      <c r="H1391" s="20">
        <f>SUM(F$2:F1391)</f>
        <v>0</v>
      </c>
      <c r="I1391" s="20">
        <f t="shared" si="63"/>
        <v>0</v>
      </c>
    </row>
    <row r="1392" spans="1:9" x14ac:dyDescent="0.25">
      <c r="A1392">
        <f t="shared" si="64"/>
        <v>1391</v>
      </c>
      <c r="B1392" s="24">
        <v>39692</v>
      </c>
      <c r="C1392" s="21">
        <v>1.8286</v>
      </c>
      <c r="D1392" s="21">
        <v>1.7927</v>
      </c>
      <c r="E1392">
        <v>0</v>
      </c>
      <c r="F1392">
        <f t="shared" si="65"/>
        <v>0</v>
      </c>
      <c r="G1392">
        <f>SUM(E$2:E1392)</f>
        <v>0</v>
      </c>
      <c r="H1392" s="20">
        <f>SUM(F$2:F1392)</f>
        <v>0</v>
      </c>
      <c r="I1392" s="20">
        <f t="shared" si="63"/>
        <v>0</v>
      </c>
    </row>
    <row r="1393" spans="1:9" x14ac:dyDescent="0.25">
      <c r="A1393">
        <f t="shared" si="64"/>
        <v>1392</v>
      </c>
      <c r="B1393" s="24">
        <v>39693</v>
      </c>
      <c r="C1393" s="21">
        <v>1.825</v>
      </c>
      <c r="D1393" s="21">
        <v>1.7891999999999999</v>
      </c>
      <c r="E1393">
        <v>0</v>
      </c>
      <c r="F1393">
        <f t="shared" si="65"/>
        <v>0</v>
      </c>
      <c r="G1393">
        <f>SUM(E$2:E1393)</f>
        <v>0</v>
      </c>
      <c r="H1393" s="20">
        <f>SUM(F$2:F1393)</f>
        <v>0</v>
      </c>
      <c r="I1393" s="20">
        <f t="shared" si="63"/>
        <v>0</v>
      </c>
    </row>
    <row r="1394" spans="1:9" x14ac:dyDescent="0.25">
      <c r="A1394">
        <f t="shared" si="64"/>
        <v>1393</v>
      </c>
      <c r="B1394" s="24">
        <v>39694</v>
      </c>
      <c r="C1394" s="21">
        <v>1.8169</v>
      </c>
      <c r="D1394" s="21">
        <v>1.7811999999999999</v>
      </c>
      <c r="E1394">
        <v>0</v>
      </c>
      <c r="F1394">
        <f t="shared" si="65"/>
        <v>0</v>
      </c>
      <c r="G1394">
        <f>SUM(E$2:E1394)</f>
        <v>0</v>
      </c>
      <c r="H1394" s="20">
        <f>SUM(F$2:F1394)</f>
        <v>0</v>
      </c>
      <c r="I1394" s="20">
        <f t="shared" si="63"/>
        <v>0</v>
      </c>
    </row>
    <row r="1395" spans="1:9" x14ac:dyDescent="0.25">
      <c r="A1395">
        <f t="shared" si="64"/>
        <v>1394</v>
      </c>
      <c r="B1395" s="24">
        <v>39695</v>
      </c>
      <c r="C1395" s="21">
        <v>1.8173999999999999</v>
      </c>
      <c r="D1395" s="21">
        <v>1.7817000000000001</v>
      </c>
      <c r="E1395">
        <v>0</v>
      </c>
      <c r="F1395">
        <f t="shared" si="65"/>
        <v>0</v>
      </c>
      <c r="G1395">
        <f>SUM(E$2:E1395)</f>
        <v>0</v>
      </c>
      <c r="H1395" s="20">
        <f>SUM(F$2:F1395)</f>
        <v>0</v>
      </c>
      <c r="I1395" s="20">
        <f t="shared" si="63"/>
        <v>0</v>
      </c>
    </row>
    <row r="1396" spans="1:9" x14ac:dyDescent="0.25">
      <c r="A1396">
        <f t="shared" si="64"/>
        <v>1395</v>
      </c>
      <c r="B1396" s="24">
        <v>39696</v>
      </c>
      <c r="C1396" s="21">
        <v>1.8072999999999999</v>
      </c>
      <c r="D1396" s="21">
        <v>1.7718</v>
      </c>
      <c r="E1396">
        <v>0</v>
      </c>
      <c r="F1396">
        <f t="shared" si="65"/>
        <v>0</v>
      </c>
      <c r="G1396">
        <f>SUM(E$2:E1396)</f>
        <v>0</v>
      </c>
      <c r="H1396" s="20">
        <f>SUM(F$2:F1396)</f>
        <v>0</v>
      </c>
      <c r="I1396" s="20">
        <f t="shared" si="63"/>
        <v>0</v>
      </c>
    </row>
    <row r="1397" spans="1:9" x14ac:dyDescent="0.25">
      <c r="A1397">
        <f t="shared" si="64"/>
        <v>1396</v>
      </c>
      <c r="B1397" s="24">
        <v>39699</v>
      </c>
      <c r="C1397" s="21">
        <v>1.7971999999999999</v>
      </c>
      <c r="D1397" s="21">
        <v>1.7619</v>
      </c>
      <c r="E1397">
        <v>0</v>
      </c>
      <c r="F1397">
        <f t="shared" si="65"/>
        <v>0</v>
      </c>
      <c r="G1397">
        <f>SUM(E$2:E1397)</f>
        <v>0</v>
      </c>
      <c r="H1397" s="20">
        <f>SUM(F$2:F1397)</f>
        <v>0</v>
      </c>
      <c r="I1397" s="20">
        <f t="shared" si="63"/>
        <v>0</v>
      </c>
    </row>
    <row r="1398" spans="1:9" x14ac:dyDescent="0.25">
      <c r="A1398">
        <f t="shared" si="64"/>
        <v>1397</v>
      </c>
      <c r="B1398" s="24">
        <v>39700</v>
      </c>
      <c r="C1398" s="21">
        <v>1.7982</v>
      </c>
      <c r="D1398" s="21">
        <v>1.7628999999999999</v>
      </c>
      <c r="E1398">
        <v>0</v>
      </c>
      <c r="F1398">
        <f t="shared" si="65"/>
        <v>0</v>
      </c>
      <c r="G1398">
        <f>SUM(E$2:E1398)</f>
        <v>0</v>
      </c>
      <c r="H1398" s="20">
        <f>SUM(F$2:F1398)</f>
        <v>0</v>
      </c>
      <c r="I1398" s="20">
        <f t="shared" si="63"/>
        <v>0</v>
      </c>
    </row>
    <row r="1399" spans="1:9" x14ac:dyDescent="0.25">
      <c r="A1399">
        <f t="shared" si="64"/>
        <v>1398</v>
      </c>
      <c r="B1399" s="24">
        <v>39701</v>
      </c>
      <c r="C1399" s="21">
        <v>1.7979000000000001</v>
      </c>
      <c r="D1399" s="21">
        <v>1.7625999999999999</v>
      </c>
      <c r="E1399">
        <v>0</v>
      </c>
      <c r="F1399">
        <f t="shared" si="65"/>
        <v>0</v>
      </c>
      <c r="G1399">
        <f>SUM(E$2:E1399)</f>
        <v>0</v>
      </c>
      <c r="H1399" s="20">
        <f>SUM(F$2:F1399)</f>
        <v>0</v>
      </c>
      <c r="I1399" s="20">
        <f t="shared" si="63"/>
        <v>0</v>
      </c>
    </row>
    <row r="1400" spans="1:9" x14ac:dyDescent="0.25">
      <c r="A1400">
        <f t="shared" si="64"/>
        <v>1399</v>
      </c>
      <c r="B1400" s="24">
        <v>39702</v>
      </c>
      <c r="C1400" s="21">
        <v>1.7888999999999999</v>
      </c>
      <c r="D1400" s="21">
        <v>1.7538</v>
      </c>
      <c r="E1400">
        <v>0</v>
      </c>
      <c r="F1400">
        <f t="shared" si="65"/>
        <v>0</v>
      </c>
      <c r="G1400">
        <f>SUM(E$2:E1400)</f>
        <v>0</v>
      </c>
      <c r="H1400" s="20">
        <f>SUM(F$2:F1400)</f>
        <v>0</v>
      </c>
      <c r="I1400" s="20">
        <f t="shared" si="63"/>
        <v>0</v>
      </c>
    </row>
    <row r="1401" spans="1:9" x14ac:dyDescent="0.25">
      <c r="A1401">
        <f t="shared" si="64"/>
        <v>1400</v>
      </c>
      <c r="B1401" s="24">
        <v>39703</v>
      </c>
      <c r="C1401" s="21">
        <v>1.7904</v>
      </c>
      <c r="D1401" s="21">
        <v>1.7552000000000001</v>
      </c>
      <c r="E1401">
        <v>0</v>
      </c>
      <c r="F1401">
        <f t="shared" si="65"/>
        <v>0</v>
      </c>
      <c r="G1401">
        <f>SUM(E$2:E1401)</f>
        <v>0</v>
      </c>
      <c r="H1401" s="20">
        <f>SUM(F$2:F1401)</f>
        <v>0</v>
      </c>
      <c r="I1401" s="20">
        <f t="shared" si="63"/>
        <v>0</v>
      </c>
    </row>
    <row r="1402" spans="1:9" x14ac:dyDescent="0.25">
      <c r="A1402">
        <f t="shared" si="64"/>
        <v>1401</v>
      </c>
      <c r="B1402" s="24">
        <v>39707</v>
      </c>
      <c r="C1402" s="21">
        <v>1.7799</v>
      </c>
      <c r="D1402" s="21">
        <v>1.7450000000000001</v>
      </c>
      <c r="E1402">
        <v>0</v>
      </c>
      <c r="F1402">
        <f t="shared" si="65"/>
        <v>0</v>
      </c>
      <c r="G1402">
        <f>SUM(E$2:E1402)</f>
        <v>0</v>
      </c>
      <c r="H1402" s="20">
        <f>SUM(F$2:F1402)</f>
        <v>0</v>
      </c>
      <c r="I1402" s="20">
        <f t="shared" si="63"/>
        <v>0</v>
      </c>
    </row>
    <row r="1403" spans="1:9" x14ac:dyDescent="0.25">
      <c r="A1403">
        <f t="shared" si="64"/>
        <v>1402</v>
      </c>
      <c r="B1403" s="24">
        <v>39708</v>
      </c>
      <c r="C1403" s="21">
        <v>1.7770999999999999</v>
      </c>
      <c r="D1403" s="21">
        <v>1.7422</v>
      </c>
      <c r="E1403">
        <v>0</v>
      </c>
      <c r="F1403">
        <f t="shared" si="65"/>
        <v>0</v>
      </c>
      <c r="G1403">
        <f>SUM(E$2:E1403)</f>
        <v>0</v>
      </c>
      <c r="H1403" s="20">
        <f>SUM(F$2:F1403)</f>
        <v>0</v>
      </c>
      <c r="I1403" s="20">
        <f t="shared" si="63"/>
        <v>0</v>
      </c>
    </row>
    <row r="1404" spans="1:9" x14ac:dyDescent="0.25">
      <c r="A1404">
        <f t="shared" si="64"/>
        <v>1403</v>
      </c>
      <c r="B1404" s="24">
        <v>39709</v>
      </c>
      <c r="C1404" s="21">
        <v>1.7679</v>
      </c>
      <c r="D1404" s="21">
        <v>1.7332000000000001</v>
      </c>
      <c r="E1404">
        <v>0</v>
      </c>
      <c r="F1404">
        <f t="shared" si="65"/>
        <v>0</v>
      </c>
      <c r="G1404">
        <f>SUM(E$2:E1404)</f>
        <v>0</v>
      </c>
      <c r="H1404" s="20">
        <f>SUM(F$2:F1404)</f>
        <v>0</v>
      </c>
      <c r="I1404" s="20">
        <f t="shared" si="63"/>
        <v>0</v>
      </c>
    </row>
    <row r="1405" spans="1:9" x14ac:dyDescent="0.25">
      <c r="A1405">
        <f t="shared" si="64"/>
        <v>1404</v>
      </c>
      <c r="B1405" s="24">
        <v>39710</v>
      </c>
      <c r="C1405" s="21">
        <v>1.7990999999999999</v>
      </c>
      <c r="D1405" s="21">
        <v>1.7638</v>
      </c>
      <c r="E1405">
        <v>0</v>
      </c>
      <c r="F1405">
        <f t="shared" si="65"/>
        <v>0</v>
      </c>
      <c r="G1405">
        <f>SUM(E$2:E1405)</f>
        <v>0</v>
      </c>
      <c r="H1405" s="20">
        <f>SUM(F$2:F1405)</f>
        <v>0</v>
      </c>
      <c r="I1405" s="20">
        <f t="shared" si="63"/>
        <v>0</v>
      </c>
    </row>
    <row r="1406" spans="1:9" x14ac:dyDescent="0.25">
      <c r="A1406">
        <f t="shared" si="64"/>
        <v>1405</v>
      </c>
      <c r="B1406" s="24">
        <v>39713</v>
      </c>
      <c r="C1406" s="21">
        <v>1.8183</v>
      </c>
      <c r="D1406" s="21">
        <v>1.7826</v>
      </c>
      <c r="E1406">
        <v>0</v>
      </c>
      <c r="F1406">
        <f t="shared" si="65"/>
        <v>0</v>
      </c>
      <c r="G1406">
        <f>SUM(E$2:E1406)</f>
        <v>0</v>
      </c>
      <c r="H1406" s="20">
        <f>SUM(F$2:F1406)</f>
        <v>0</v>
      </c>
      <c r="I1406" s="20">
        <f t="shared" si="63"/>
        <v>0</v>
      </c>
    </row>
    <row r="1407" spans="1:9" x14ac:dyDescent="0.25">
      <c r="A1407">
        <f t="shared" si="64"/>
        <v>1406</v>
      </c>
      <c r="B1407" s="24">
        <v>39714</v>
      </c>
      <c r="C1407" s="21">
        <v>1.7959000000000001</v>
      </c>
      <c r="D1407" s="21">
        <v>1.7605999999999999</v>
      </c>
      <c r="E1407">
        <v>0</v>
      </c>
      <c r="F1407">
        <f t="shared" si="65"/>
        <v>0</v>
      </c>
      <c r="G1407">
        <f>SUM(E$2:E1407)</f>
        <v>0</v>
      </c>
      <c r="H1407" s="20">
        <f>SUM(F$2:F1407)</f>
        <v>0</v>
      </c>
      <c r="I1407" s="20">
        <f t="shared" si="63"/>
        <v>0</v>
      </c>
    </row>
    <row r="1408" spans="1:9" x14ac:dyDescent="0.25">
      <c r="A1408">
        <f t="shared" si="64"/>
        <v>1407</v>
      </c>
      <c r="B1408" s="24">
        <v>39715</v>
      </c>
      <c r="C1408" s="21">
        <v>1.796</v>
      </c>
      <c r="D1408" s="21">
        <v>1.7606999999999999</v>
      </c>
      <c r="E1408">
        <v>0</v>
      </c>
      <c r="F1408">
        <f t="shared" si="65"/>
        <v>0</v>
      </c>
      <c r="G1408">
        <f>SUM(E$2:E1408)</f>
        <v>0</v>
      </c>
      <c r="H1408" s="20">
        <f>SUM(F$2:F1408)</f>
        <v>0</v>
      </c>
      <c r="I1408" s="20">
        <f t="shared" si="63"/>
        <v>0</v>
      </c>
    </row>
    <row r="1409" spans="1:9" x14ac:dyDescent="0.25">
      <c r="A1409">
        <f t="shared" si="64"/>
        <v>1408</v>
      </c>
      <c r="B1409" s="24">
        <v>39716</v>
      </c>
      <c r="C1409" s="21">
        <v>1.8126</v>
      </c>
      <c r="D1409" s="21">
        <v>1.7769999999999999</v>
      </c>
      <c r="E1409">
        <v>0</v>
      </c>
      <c r="F1409">
        <f t="shared" si="65"/>
        <v>0</v>
      </c>
      <c r="G1409">
        <f>SUM(E$2:E1409)</f>
        <v>0</v>
      </c>
      <c r="H1409" s="20">
        <f>SUM(F$2:F1409)</f>
        <v>0</v>
      </c>
      <c r="I1409" s="20">
        <f t="shared" si="63"/>
        <v>0</v>
      </c>
    </row>
    <row r="1410" spans="1:9" x14ac:dyDescent="0.25">
      <c r="A1410">
        <f t="shared" si="64"/>
        <v>1409</v>
      </c>
      <c r="B1410" s="24">
        <v>39717</v>
      </c>
      <c r="C1410" s="21">
        <v>1.8182</v>
      </c>
      <c r="D1410" s="21">
        <v>1.7825</v>
      </c>
      <c r="E1410">
        <v>0</v>
      </c>
      <c r="F1410">
        <f t="shared" si="65"/>
        <v>0</v>
      </c>
      <c r="G1410">
        <f>SUM(E$2:E1410)</f>
        <v>0</v>
      </c>
      <c r="H1410" s="20">
        <f>SUM(F$2:F1410)</f>
        <v>0</v>
      </c>
      <c r="I1410" s="20">
        <f t="shared" ref="I1410:I1473" si="66">H1410*D1410</f>
        <v>0</v>
      </c>
    </row>
    <row r="1411" spans="1:9" x14ac:dyDescent="0.25">
      <c r="A1411">
        <f t="shared" ref="A1411:A1474" si="67">ROW()-1</f>
        <v>1410</v>
      </c>
      <c r="B1411" s="24">
        <v>39727</v>
      </c>
      <c r="C1411" s="21">
        <v>1.7990999999999999</v>
      </c>
      <c r="D1411" s="21">
        <v>1.7638</v>
      </c>
      <c r="E1411">
        <v>0</v>
      </c>
      <c r="F1411">
        <f t="shared" ref="F1411:F1474" si="68">E1411/C1411</f>
        <v>0</v>
      </c>
      <c r="G1411">
        <f>SUM(E$2:E1411)</f>
        <v>0</v>
      </c>
      <c r="H1411" s="20">
        <f>SUM(F$2:F1411)</f>
        <v>0</v>
      </c>
      <c r="I1411" s="20">
        <f t="shared" si="66"/>
        <v>0</v>
      </c>
    </row>
    <row r="1412" spans="1:9" x14ac:dyDescent="0.25">
      <c r="A1412">
        <f t="shared" si="67"/>
        <v>1411</v>
      </c>
      <c r="B1412" s="24">
        <v>39728</v>
      </c>
      <c r="C1412" s="21">
        <v>1.7998000000000001</v>
      </c>
      <c r="D1412" s="21">
        <v>1.7645</v>
      </c>
      <c r="E1412">
        <v>0</v>
      </c>
      <c r="F1412">
        <f t="shared" si="68"/>
        <v>0</v>
      </c>
      <c r="G1412">
        <f>SUM(E$2:E1412)</f>
        <v>0</v>
      </c>
      <c r="H1412" s="20">
        <f>SUM(F$2:F1412)</f>
        <v>0</v>
      </c>
      <c r="I1412" s="20">
        <f t="shared" si="66"/>
        <v>0</v>
      </c>
    </row>
    <row r="1413" spans="1:9" x14ac:dyDescent="0.25">
      <c r="A1413">
        <f t="shared" si="67"/>
        <v>1412</v>
      </c>
      <c r="B1413" s="24">
        <v>39729</v>
      </c>
      <c r="C1413" s="21">
        <v>1.7922</v>
      </c>
      <c r="D1413" s="21">
        <v>1.7569999999999999</v>
      </c>
      <c r="E1413">
        <v>0</v>
      </c>
      <c r="F1413">
        <f t="shared" si="68"/>
        <v>0</v>
      </c>
      <c r="G1413">
        <f>SUM(E$2:E1413)</f>
        <v>0</v>
      </c>
      <c r="H1413" s="20">
        <f>SUM(F$2:F1413)</f>
        <v>0</v>
      </c>
      <c r="I1413" s="20">
        <f t="shared" si="66"/>
        <v>0</v>
      </c>
    </row>
    <row r="1414" spans="1:9" x14ac:dyDescent="0.25">
      <c r="A1414">
        <f t="shared" si="67"/>
        <v>1413</v>
      </c>
      <c r="B1414" s="24">
        <v>39730</v>
      </c>
      <c r="C1414" s="21">
        <v>1.7886</v>
      </c>
      <c r="D1414" s="21">
        <v>1.7535000000000001</v>
      </c>
      <c r="E1414">
        <v>0</v>
      </c>
      <c r="F1414">
        <f t="shared" si="68"/>
        <v>0</v>
      </c>
      <c r="G1414">
        <f>SUM(E$2:E1414)</f>
        <v>0</v>
      </c>
      <c r="H1414" s="20">
        <f>SUM(F$2:F1414)</f>
        <v>0</v>
      </c>
      <c r="I1414" s="20">
        <f t="shared" si="66"/>
        <v>0</v>
      </c>
    </row>
    <row r="1415" spans="1:9" x14ac:dyDescent="0.25">
      <c r="A1415">
        <f t="shared" si="67"/>
        <v>1414</v>
      </c>
      <c r="B1415" s="24">
        <v>39731</v>
      </c>
      <c r="C1415" s="21">
        <v>1.7723</v>
      </c>
      <c r="D1415" s="21">
        <v>1.7375</v>
      </c>
      <c r="E1415">
        <v>0</v>
      </c>
      <c r="F1415">
        <f t="shared" si="68"/>
        <v>0</v>
      </c>
      <c r="G1415">
        <f>SUM(E$2:E1415)</f>
        <v>0</v>
      </c>
      <c r="H1415" s="20">
        <f>SUM(F$2:F1415)</f>
        <v>0</v>
      </c>
      <c r="I1415" s="20">
        <f t="shared" si="66"/>
        <v>0</v>
      </c>
    </row>
    <row r="1416" spans="1:9" x14ac:dyDescent="0.25">
      <c r="A1416">
        <f t="shared" si="67"/>
        <v>1415</v>
      </c>
      <c r="B1416" s="24">
        <v>39734</v>
      </c>
      <c r="C1416" s="21">
        <v>1.7829999999999999</v>
      </c>
      <c r="D1416" s="21">
        <v>1.748</v>
      </c>
      <c r="E1416">
        <v>0</v>
      </c>
      <c r="F1416">
        <f t="shared" si="68"/>
        <v>0</v>
      </c>
      <c r="G1416">
        <f>SUM(E$2:E1416)</f>
        <v>0</v>
      </c>
      <c r="H1416" s="20">
        <f>SUM(F$2:F1416)</f>
        <v>0</v>
      </c>
      <c r="I1416" s="20">
        <f t="shared" si="66"/>
        <v>0</v>
      </c>
    </row>
    <row r="1417" spans="1:9" x14ac:dyDescent="0.25">
      <c r="A1417">
        <f t="shared" si="67"/>
        <v>1416</v>
      </c>
      <c r="B1417" s="24">
        <v>39735</v>
      </c>
      <c r="C1417" s="21">
        <v>1.7732000000000001</v>
      </c>
      <c r="D1417" s="21">
        <v>1.7383999999999999</v>
      </c>
      <c r="E1417">
        <v>0</v>
      </c>
      <c r="F1417">
        <f t="shared" si="68"/>
        <v>0</v>
      </c>
      <c r="G1417">
        <f>SUM(E$2:E1417)</f>
        <v>0</v>
      </c>
      <c r="H1417" s="20">
        <f>SUM(F$2:F1417)</f>
        <v>0</v>
      </c>
      <c r="I1417" s="20">
        <f t="shared" si="66"/>
        <v>0</v>
      </c>
    </row>
    <row r="1418" spans="1:9" x14ac:dyDescent="0.25">
      <c r="A1418">
        <f t="shared" si="67"/>
        <v>1417</v>
      </c>
      <c r="B1418" s="24">
        <v>39736</v>
      </c>
      <c r="C1418" s="21">
        <v>1.7669999999999999</v>
      </c>
      <c r="D1418" s="21">
        <v>1.7323</v>
      </c>
      <c r="E1418">
        <v>0</v>
      </c>
      <c r="F1418">
        <f t="shared" si="68"/>
        <v>0</v>
      </c>
      <c r="G1418">
        <f>SUM(E$2:E1418)</f>
        <v>0</v>
      </c>
      <c r="H1418" s="20">
        <f>SUM(F$2:F1418)</f>
        <v>0</v>
      </c>
      <c r="I1418" s="20">
        <f t="shared" si="66"/>
        <v>0</v>
      </c>
    </row>
    <row r="1419" spans="1:9" x14ac:dyDescent="0.25">
      <c r="A1419">
        <f t="shared" si="67"/>
        <v>1418</v>
      </c>
      <c r="B1419" s="24">
        <v>39737</v>
      </c>
      <c r="C1419" s="21">
        <v>1.7492000000000001</v>
      </c>
      <c r="D1419" s="21">
        <v>1.7149000000000001</v>
      </c>
      <c r="E1419">
        <v>0</v>
      </c>
      <c r="F1419">
        <f t="shared" si="68"/>
        <v>0</v>
      </c>
      <c r="G1419">
        <f>SUM(E$2:E1419)</f>
        <v>0</v>
      </c>
      <c r="H1419" s="20">
        <f>SUM(F$2:F1419)</f>
        <v>0</v>
      </c>
      <c r="I1419" s="20">
        <f t="shared" si="66"/>
        <v>0</v>
      </c>
    </row>
    <row r="1420" spans="1:9" x14ac:dyDescent="0.25">
      <c r="A1420">
        <f t="shared" si="67"/>
        <v>1419</v>
      </c>
      <c r="B1420" s="24">
        <v>39738</v>
      </c>
      <c r="C1420" s="21">
        <v>1.7485999999999999</v>
      </c>
      <c r="D1420" s="21">
        <v>1.7142999999999999</v>
      </c>
      <c r="E1420">
        <v>0</v>
      </c>
      <c r="F1420">
        <f t="shared" si="68"/>
        <v>0</v>
      </c>
      <c r="G1420">
        <f>SUM(E$2:E1420)</f>
        <v>0</v>
      </c>
      <c r="H1420" s="20">
        <f>SUM(F$2:F1420)</f>
        <v>0</v>
      </c>
      <c r="I1420" s="20">
        <f t="shared" si="66"/>
        <v>0</v>
      </c>
    </row>
    <row r="1421" spans="1:9" x14ac:dyDescent="0.25">
      <c r="A1421">
        <f t="shared" si="67"/>
        <v>1420</v>
      </c>
      <c r="B1421" s="24">
        <v>39741</v>
      </c>
      <c r="C1421" s="21">
        <v>1.7565</v>
      </c>
      <c r="D1421" s="21">
        <v>1.722</v>
      </c>
      <c r="E1421">
        <v>0</v>
      </c>
      <c r="F1421">
        <f t="shared" si="68"/>
        <v>0</v>
      </c>
      <c r="G1421">
        <f>SUM(E$2:E1421)</f>
        <v>0</v>
      </c>
      <c r="H1421" s="20">
        <f>SUM(F$2:F1421)</f>
        <v>0</v>
      </c>
      <c r="I1421" s="20">
        <f t="shared" si="66"/>
        <v>0</v>
      </c>
    </row>
    <row r="1422" spans="1:9" x14ac:dyDescent="0.25">
      <c r="A1422">
        <f t="shared" si="67"/>
        <v>1421</v>
      </c>
      <c r="B1422" s="24">
        <v>39742</v>
      </c>
      <c r="C1422" s="21">
        <v>1.7558</v>
      </c>
      <c r="D1422" s="21">
        <v>1.7213000000000001</v>
      </c>
      <c r="E1422">
        <v>0</v>
      </c>
      <c r="F1422">
        <f t="shared" si="68"/>
        <v>0</v>
      </c>
      <c r="G1422">
        <f>SUM(E$2:E1422)</f>
        <v>0</v>
      </c>
      <c r="H1422" s="20">
        <f>SUM(F$2:F1422)</f>
        <v>0</v>
      </c>
      <c r="I1422" s="20">
        <f t="shared" si="66"/>
        <v>0</v>
      </c>
    </row>
    <row r="1423" spans="1:9" x14ac:dyDescent="0.25">
      <c r="A1423">
        <f t="shared" si="67"/>
        <v>1422</v>
      </c>
      <c r="B1423" s="24">
        <v>39743</v>
      </c>
      <c r="C1423" s="21">
        <v>1.7491000000000001</v>
      </c>
      <c r="D1423" s="21">
        <v>1.7148000000000001</v>
      </c>
      <c r="E1423">
        <v>0</v>
      </c>
      <c r="F1423">
        <f t="shared" si="68"/>
        <v>0</v>
      </c>
      <c r="G1423">
        <f>SUM(E$2:E1423)</f>
        <v>0</v>
      </c>
      <c r="H1423" s="20">
        <f>SUM(F$2:F1423)</f>
        <v>0</v>
      </c>
      <c r="I1423" s="20">
        <f t="shared" si="66"/>
        <v>0</v>
      </c>
    </row>
    <row r="1424" spans="1:9" x14ac:dyDescent="0.25">
      <c r="A1424">
        <f t="shared" si="67"/>
        <v>1423</v>
      </c>
      <c r="B1424" s="24">
        <v>39744</v>
      </c>
      <c r="C1424" s="21">
        <v>1.7467999999999999</v>
      </c>
      <c r="D1424" s="21">
        <v>1.7124999999999999</v>
      </c>
      <c r="E1424">
        <v>0</v>
      </c>
      <c r="F1424">
        <f t="shared" si="68"/>
        <v>0</v>
      </c>
      <c r="G1424">
        <f>SUM(E$2:E1424)</f>
        <v>0</v>
      </c>
      <c r="H1424" s="20">
        <f>SUM(F$2:F1424)</f>
        <v>0</v>
      </c>
      <c r="I1424" s="20">
        <f t="shared" si="66"/>
        <v>0</v>
      </c>
    </row>
    <row r="1425" spans="1:9" x14ac:dyDescent="0.25">
      <c r="A1425">
        <f t="shared" si="67"/>
        <v>1424</v>
      </c>
      <c r="B1425" s="24">
        <v>39745</v>
      </c>
      <c r="C1425" s="21">
        <v>1.7393000000000001</v>
      </c>
      <c r="D1425" s="21">
        <v>1.7051000000000001</v>
      </c>
      <c r="E1425">
        <v>0</v>
      </c>
      <c r="F1425">
        <f t="shared" si="68"/>
        <v>0</v>
      </c>
      <c r="G1425">
        <f>SUM(E$2:E1425)</f>
        <v>0</v>
      </c>
      <c r="H1425" s="20">
        <f>SUM(F$2:F1425)</f>
        <v>0</v>
      </c>
      <c r="I1425" s="20">
        <f t="shared" si="66"/>
        <v>0</v>
      </c>
    </row>
    <row r="1426" spans="1:9" x14ac:dyDescent="0.25">
      <c r="A1426">
        <f t="shared" si="67"/>
        <v>1425</v>
      </c>
      <c r="B1426" s="24">
        <v>39748</v>
      </c>
      <c r="C1426" s="21">
        <v>1.7175</v>
      </c>
      <c r="D1426" s="21">
        <v>1.6838</v>
      </c>
      <c r="E1426">
        <v>0</v>
      </c>
      <c r="F1426">
        <f t="shared" si="68"/>
        <v>0</v>
      </c>
      <c r="G1426">
        <f>SUM(E$2:E1426)</f>
        <v>0</v>
      </c>
      <c r="H1426" s="20">
        <f>SUM(F$2:F1426)</f>
        <v>0</v>
      </c>
      <c r="I1426" s="20">
        <f t="shared" si="66"/>
        <v>0</v>
      </c>
    </row>
    <row r="1427" spans="1:9" x14ac:dyDescent="0.25">
      <c r="A1427">
        <f t="shared" si="67"/>
        <v>1426</v>
      </c>
      <c r="B1427" s="24">
        <v>39749</v>
      </c>
      <c r="C1427" s="21">
        <v>1.726</v>
      </c>
      <c r="D1427" s="21">
        <v>1.6920999999999999</v>
      </c>
      <c r="E1427">
        <v>0</v>
      </c>
      <c r="F1427">
        <f t="shared" si="68"/>
        <v>0</v>
      </c>
      <c r="G1427">
        <f>SUM(E$2:E1427)</f>
        <v>0</v>
      </c>
      <c r="H1427" s="20">
        <f>SUM(F$2:F1427)</f>
        <v>0</v>
      </c>
      <c r="I1427" s="20">
        <f t="shared" si="66"/>
        <v>0</v>
      </c>
    </row>
    <row r="1428" spans="1:9" x14ac:dyDescent="0.25">
      <c r="A1428">
        <f t="shared" si="67"/>
        <v>1427</v>
      </c>
      <c r="B1428" s="24">
        <v>39750</v>
      </c>
      <c r="C1428" s="21">
        <v>1.7221</v>
      </c>
      <c r="D1428" s="21">
        <v>1.6882999999999999</v>
      </c>
      <c r="E1428">
        <v>0</v>
      </c>
      <c r="F1428">
        <f t="shared" si="68"/>
        <v>0</v>
      </c>
      <c r="G1428">
        <f>SUM(E$2:E1428)</f>
        <v>0</v>
      </c>
      <c r="H1428" s="20">
        <f>SUM(F$2:F1428)</f>
        <v>0</v>
      </c>
      <c r="I1428" s="20">
        <f t="shared" si="66"/>
        <v>0</v>
      </c>
    </row>
    <row r="1429" spans="1:9" x14ac:dyDescent="0.25">
      <c r="A1429">
        <f t="shared" si="67"/>
        <v>1428</v>
      </c>
      <c r="B1429" s="24">
        <v>39751</v>
      </c>
      <c r="C1429" s="21">
        <v>1.7291000000000001</v>
      </c>
      <c r="D1429" s="21">
        <v>1.6951000000000001</v>
      </c>
      <c r="E1429">
        <v>0</v>
      </c>
      <c r="F1429">
        <f t="shared" si="68"/>
        <v>0</v>
      </c>
      <c r="G1429">
        <f>SUM(E$2:E1429)</f>
        <v>0</v>
      </c>
      <c r="H1429" s="20">
        <f>SUM(F$2:F1429)</f>
        <v>0</v>
      </c>
      <c r="I1429" s="20">
        <f t="shared" si="66"/>
        <v>0</v>
      </c>
    </row>
    <row r="1430" spans="1:9" x14ac:dyDescent="0.25">
      <c r="A1430">
        <f t="shared" si="67"/>
        <v>1429</v>
      </c>
      <c r="B1430" s="24">
        <v>39752</v>
      </c>
      <c r="C1430" s="21">
        <v>1.7242999999999999</v>
      </c>
      <c r="D1430" s="21">
        <v>1.6903999999999999</v>
      </c>
      <c r="E1430">
        <v>0</v>
      </c>
      <c r="F1430">
        <f t="shared" si="68"/>
        <v>0</v>
      </c>
      <c r="G1430">
        <f>SUM(E$2:E1430)</f>
        <v>0</v>
      </c>
      <c r="H1430" s="20">
        <f>SUM(F$2:F1430)</f>
        <v>0</v>
      </c>
      <c r="I1430" s="20">
        <f t="shared" si="66"/>
        <v>0</v>
      </c>
    </row>
    <row r="1431" spans="1:9" x14ac:dyDescent="0.25">
      <c r="A1431">
        <f t="shared" si="67"/>
        <v>1430</v>
      </c>
      <c r="B1431" s="24">
        <v>39755</v>
      </c>
      <c r="C1431" s="21">
        <v>1.7231000000000001</v>
      </c>
      <c r="D1431" s="21">
        <v>1.6893</v>
      </c>
      <c r="E1431">
        <v>0</v>
      </c>
      <c r="F1431">
        <f t="shared" si="68"/>
        <v>0</v>
      </c>
      <c r="G1431">
        <f>SUM(E$2:E1431)</f>
        <v>0</v>
      </c>
      <c r="H1431" s="20">
        <f>SUM(F$2:F1431)</f>
        <v>0</v>
      </c>
      <c r="I1431" s="20">
        <f t="shared" si="66"/>
        <v>0</v>
      </c>
    </row>
    <row r="1432" spans="1:9" x14ac:dyDescent="0.25">
      <c r="A1432">
        <f t="shared" si="67"/>
        <v>1431</v>
      </c>
      <c r="B1432" s="24">
        <v>39756</v>
      </c>
      <c r="C1432" s="21">
        <v>1.7184999999999999</v>
      </c>
      <c r="D1432" s="21">
        <v>1.6848000000000001</v>
      </c>
      <c r="E1432">
        <v>0</v>
      </c>
      <c r="F1432">
        <f t="shared" si="68"/>
        <v>0</v>
      </c>
      <c r="G1432">
        <f>SUM(E$2:E1432)</f>
        <v>0</v>
      </c>
      <c r="H1432" s="20">
        <f>SUM(F$2:F1432)</f>
        <v>0</v>
      </c>
      <c r="I1432" s="20">
        <f t="shared" si="66"/>
        <v>0</v>
      </c>
    </row>
    <row r="1433" spans="1:9" x14ac:dyDescent="0.25">
      <c r="A1433">
        <f t="shared" si="67"/>
        <v>1432</v>
      </c>
      <c r="B1433" s="24">
        <v>39757</v>
      </c>
      <c r="C1433" s="21">
        <v>1.7298</v>
      </c>
      <c r="D1433" s="21">
        <v>1.6958</v>
      </c>
      <c r="E1433">
        <v>0</v>
      </c>
      <c r="F1433">
        <f t="shared" si="68"/>
        <v>0</v>
      </c>
      <c r="G1433">
        <f>SUM(E$2:E1433)</f>
        <v>0</v>
      </c>
      <c r="H1433" s="20">
        <f>SUM(F$2:F1433)</f>
        <v>0</v>
      </c>
      <c r="I1433" s="20">
        <f t="shared" si="66"/>
        <v>0</v>
      </c>
    </row>
    <row r="1434" spans="1:9" x14ac:dyDescent="0.25">
      <c r="A1434">
        <f t="shared" si="67"/>
        <v>1433</v>
      </c>
      <c r="B1434" s="24">
        <v>39758</v>
      </c>
      <c r="C1434" s="21">
        <v>1.7241</v>
      </c>
      <c r="D1434" s="21">
        <v>1.6901999999999999</v>
      </c>
      <c r="E1434">
        <v>0</v>
      </c>
      <c r="F1434">
        <f t="shared" si="68"/>
        <v>0</v>
      </c>
      <c r="G1434">
        <f>SUM(E$2:E1434)</f>
        <v>0</v>
      </c>
      <c r="H1434" s="20">
        <f>SUM(F$2:F1434)</f>
        <v>0</v>
      </c>
      <c r="I1434" s="20">
        <f t="shared" si="66"/>
        <v>0</v>
      </c>
    </row>
    <row r="1435" spans="1:9" x14ac:dyDescent="0.25">
      <c r="A1435">
        <f t="shared" si="67"/>
        <v>1434</v>
      </c>
      <c r="B1435" s="24">
        <v>39759</v>
      </c>
      <c r="C1435" s="21">
        <v>1.7282999999999999</v>
      </c>
      <c r="D1435" s="21">
        <v>1.6943999999999999</v>
      </c>
      <c r="E1435">
        <v>0</v>
      </c>
      <c r="F1435">
        <f t="shared" si="68"/>
        <v>0</v>
      </c>
      <c r="G1435">
        <f>SUM(E$2:E1435)</f>
        <v>0</v>
      </c>
      <c r="H1435" s="20">
        <f>SUM(F$2:F1435)</f>
        <v>0</v>
      </c>
      <c r="I1435" s="20">
        <f t="shared" si="66"/>
        <v>0</v>
      </c>
    </row>
    <row r="1436" spans="1:9" x14ac:dyDescent="0.25">
      <c r="A1436">
        <f t="shared" si="67"/>
        <v>1435</v>
      </c>
      <c r="B1436" s="24">
        <v>39762</v>
      </c>
      <c r="C1436" s="21">
        <v>1.7517</v>
      </c>
      <c r="D1436" s="21">
        <v>1.7173</v>
      </c>
      <c r="E1436">
        <v>0</v>
      </c>
      <c r="F1436">
        <f t="shared" si="68"/>
        <v>0</v>
      </c>
      <c r="G1436">
        <f>SUM(E$2:E1436)</f>
        <v>0</v>
      </c>
      <c r="H1436" s="20">
        <f>SUM(F$2:F1436)</f>
        <v>0</v>
      </c>
      <c r="I1436" s="20">
        <f t="shared" si="66"/>
        <v>0</v>
      </c>
    </row>
    <row r="1437" spans="1:9" x14ac:dyDescent="0.25">
      <c r="A1437">
        <f t="shared" si="67"/>
        <v>1436</v>
      </c>
      <c r="B1437" s="24">
        <v>39763</v>
      </c>
      <c r="C1437" s="21">
        <v>1.7479</v>
      </c>
      <c r="D1437" s="21">
        <v>1.7136</v>
      </c>
      <c r="E1437">
        <v>0</v>
      </c>
      <c r="F1437">
        <f t="shared" si="68"/>
        <v>0</v>
      </c>
      <c r="G1437">
        <f>SUM(E$2:E1437)</f>
        <v>0</v>
      </c>
      <c r="H1437" s="20">
        <f>SUM(F$2:F1437)</f>
        <v>0</v>
      </c>
      <c r="I1437" s="20">
        <f t="shared" si="66"/>
        <v>0</v>
      </c>
    </row>
    <row r="1438" spans="1:9" x14ac:dyDescent="0.25">
      <c r="A1438">
        <f t="shared" si="67"/>
        <v>1437</v>
      </c>
      <c r="B1438" s="24">
        <v>39764</v>
      </c>
      <c r="C1438" s="21">
        <v>1.7514000000000001</v>
      </c>
      <c r="D1438" s="21">
        <v>1.7170000000000001</v>
      </c>
      <c r="E1438">
        <v>0</v>
      </c>
      <c r="F1438">
        <f t="shared" si="68"/>
        <v>0</v>
      </c>
      <c r="G1438">
        <f>SUM(E$2:E1438)</f>
        <v>0</v>
      </c>
      <c r="H1438" s="20">
        <f>SUM(F$2:F1438)</f>
        <v>0</v>
      </c>
      <c r="I1438" s="20">
        <f t="shared" si="66"/>
        <v>0</v>
      </c>
    </row>
    <row r="1439" spans="1:9" x14ac:dyDescent="0.25">
      <c r="A1439">
        <f t="shared" si="67"/>
        <v>1438</v>
      </c>
      <c r="B1439" s="24">
        <v>39765</v>
      </c>
      <c r="C1439" s="21">
        <v>1.7667999999999999</v>
      </c>
      <c r="D1439" s="21">
        <v>1.7321</v>
      </c>
      <c r="E1439">
        <v>0</v>
      </c>
      <c r="F1439">
        <f t="shared" si="68"/>
        <v>0</v>
      </c>
      <c r="G1439">
        <f>SUM(E$2:E1439)</f>
        <v>0</v>
      </c>
      <c r="H1439" s="20">
        <f>SUM(F$2:F1439)</f>
        <v>0</v>
      </c>
      <c r="I1439" s="20">
        <f t="shared" si="66"/>
        <v>0</v>
      </c>
    </row>
    <row r="1440" spans="1:9" x14ac:dyDescent="0.25">
      <c r="A1440">
        <f t="shared" si="67"/>
        <v>1439</v>
      </c>
      <c r="B1440" s="24">
        <v>39766</v>
      </c>
      <c r="C1440" s="21">
        <v>1.7785</v>
      </c>
      <c r="D1440" s="21">
        <v>1.7436</v>
      </c>
      <c r="E1440">
        <v>0</v>
      </c>
      <c r="F1440">
        <f t="shared" si="68"/>
        <v>0</v>
      </c>
      <c r="G1440">
        <f>SUM(E$2:E1440)</f>
        <v>0</v>
      </c>
      <c r="H1440" s="20">
        <f>SUM(F$2:F1440)</f>
        <v>0</v>
      </c>
      <c r="I1440" s="20">
        <f t="shared" si="66"/>
        <v>0</v>
      </c>
    </row>
    <row r="1441" spans="1:9" x14ac:dyDescent="0.25">
      <c r="A1441">
        <f t="shared" si="67"/>
        <v>1440</v>
      </c>
      <c r="B1441" s="24">
        <v>39769</v>
      </c>
      <c r="C1441" s="21">
        <v>1.7867</v>
      </c>
      <c r="D1441" s="21">
        <v>1.7516</v>
      </c>
      <c r="E1441">
        <v>0</v>
      </c>
      <c r="F1441">
        <f t="shared" si="68"/>
        <v>0</v>
      </c>
      <c r="G1441">
        <f>SUM(E$2:E1441)</f>
        <v>0</v>
      </c>
      <c r="H1441" s="20">
        <f>SUM(F$2:F1441)</f>
        <v>0</v>
      </c>
      <c r="I1441" s="20">
        <f t="shared" si="66"/>
        <v>0</v>
      </c>
    </row>
    <row r="1442" spans="1:9" x14ac:dyDescent="0.25">
      <c r="A1442">
        <f t="shared" si="67"/>
        <v>1441</v>
      </c>
      <c r="B1442" s="24">
        <v>39770</v>
      </c>
      <c r="C1442" s="21">
        <v>1.7605</v>
      </c>
      <c r="D1442" s="21">
        <v>1.7259</v>
      </c>
      <c r="E1442">
        <v>0</v>
      </c>
      <c r="F1442">
        <f t="shared" si="68"/>
        <v>0</v>
      </c>
      <c r="G1442">
        <f>SUM(E$2:E1442)</f>
        <v>0</v>
      </c>
      <c r="H1442" s="20">
        <f>SUM(F$2:F1442)</f>
        <v>0</v>
      </c>
      <c r="I1442" s="20">
        <f t="shared" si="66"/>
        <v>0</v>
      </c>
    </row>
    <row r="1443" spans="1:9" x14ac:dyDescent="0.25">
      <c r="A1443">
        <f t="shared" si="67"/>
        <v>1442</v>
      </c>
      <c r="B1443" s="24">
        <v>39771</v>
      </c>
      <c r="C1443" s="21">
        <v>1.7827999999999999</v>
      </c>
      <c r="D1443" s="21">
        <v>1.7478</v>
      </c>
      <c r="E1443">
        <v>0</v>
      </c>
      <c r="F1443">
        <f t="shared" si="68"/>
        <v>0</v>
      </c>
      <c r="G1443">
        <f>SUM(E$2:E1443)</f>
        <v>0</v>
      </c>
      <c r="H1443" s="20">
        <f>SUM(F$2:F1443)</f>
        <v>0</v>
      </c>
      <c r="I1443" s="20">
        <f t="shared" si="66"/>
        <v>0</v>
      </c>
    </row>
    <row r="1444" spans="1:9" x14ac:dyDescent="0.25">
      <c r="A1444">
        <f t="shared" si="67"/>
        <v>1443</v>
      </c>
      <c r="B1444" s="24">
        <v>39772</v>
      </c>
      <c r="C1444" s="21">
        <v>1.7763</v>
      </c>
      <c r="D1444" s="21">
        <v>1.7414000000000001</v>
      </c>
      <c r="E1444">
        <v>0</v>
      </c>
      <c r="F1444">
        <f t="shared" si="68"/>
        <v>0</v>
      </c>
      <c r="G1444">
        <f>SUM(E$2:E1444)</f>
        <v>0</v>
      </c>
      <c r="H1444" s="20">
        <f>SUM(F$2:F1444)</f>
        <v>0</v>
      </c>
      <c r="I1444" s="20">
        <f t="shared" si="66"/>
        <v>0</v>
      </c>
    </row>
    <row r="1445" spans="1:9" x14ac:dyDescent="0.25">
      <c r="A1445">
        <f t="shared" si="67"/>
        <v>1444</v>
      </c>
      <c r="B1445" s="24">
        <v>39773</v>
      </c>
      <c r="C1445" s="21">
        <v>1.7735000000000001</v>
      </c>
      <c r="D1445" s="21">
        <v>1.7386999999999999</v>
      </c>
      <c r="E1445">
        <v>0</v>
      </c>
      <c r="F1445">
        <f t="shared" si="68"/>
        <v>0</v>
      </c>
      <c r="G1445">
        <f>SUM(E$2:E1445)</f>
        <v>0</v>
      </c>
      <c r="H1445" s="20">
        <f>SUM(F$2:F1445)</f>
        <v>0</v>
      </c>
      <c r="I1445" s="20">
        <f t="shared" si="66"/>
        <v>0</v>
      </c>
    </row>
    <row r="1446" spans="1:9" x14ac:dyDescent="0.25">
      <c r="A1446">
        <f t="shared" si="67"/>
        <v>1445</v>
      </c>
      <c r="B1446" s="24">
        <v>39776</v>
      </c>
      <c r="C1446" s="21">
        <v>1.7597</v>
      </c>
      <c r="D1446" s="21">
        <v>1.7251000000000001</v>
      </c>
      <c r="E1446">
        <v>0</v>
      </c>
      <c r="F1446">
        <f t="shared" si="68"/>
        <v>0</v>
      </c>
      <c r="G1446">
        <f>SUM(E$2:E1446)</f>
        <v>0</v>
      </c>
      <c r="H1446" s="20">
        <f>SUM(F$2:F1446)</f>
        <v>0</v>
      </c>
      <c r="I1446" s="20">
        <f t="shared" si="66"/>
        <v>0</v>
      </c>
    </row>
    <row r="1447" spans="1:9" x14ac:dyDescent="0.25">
      <c r="A1447">
        <f t="shared" si="67"/>
        <v>1446</v>
      </c>
      <c r="B1447" s="24">
        <v>39777</v>
      </c>
      <c r="C1447" s="21">
        <v>1.7565</v>
      </c>
      <c r="D1447" s="21">
        <v>1.722</v>
      </c>
      <c r="E1447">
        <v>0</v>
      </c>
      <c r="F1447">
        <f t="shared" si="68"/>
        <v>0</v>
      </c>
      <c r="G1447">
        <f>SUM(E$2:E1447)</f>
        <v>0</v>
      </c>
      <c r="H1447" s="20">
        <f>SUM(F$2:F1447)</f>
        <v>0</v>
      </c>
      <c r="I1447" s="20">
        <f t="shared" si="66"/>
        <v>0</v>
      </c>
    </row>
    <row r="1448" spans="1:9" x14ac:dyDescent="0.25">
      <c r="A1448">
        <f t="shared" si="67"/>
        <v>1447</v>
      </c>
      <c r="B1448" s="24">
        <v>39778</v>
      </c>
      <c r="C1448" s="21">
        <v>1.7566999999999999</v>
      </c>
      <c r="D1448" s="21">
        <v>1.7222</v>
      </c>
      <c r="E1448">
        <v>0</v>
      </c>
      <c r="F1448">
        <f t="shared" si="68"/>
        <v>0</v>
      </c>
      <c r="G1448">
        <f>SUM(E$2:E1448)</f>
        <v>0</v>
      </c>
      <c r="H1448" s="20">
        <f>SUM(F$2:F1448)</f>
        <v>0</v>
      </c>
      <c r="I1448" s="20">
        <f t="shared" si="66"/>
        <v>0</v>
      </c>
    </row>
    <row r="1449" spans="1:9" x14ac:dyDescent="0.25">
      <c r="A1449">
        <f t="shared" si="67"/>
        <v>1448</v>
      </c>
      <c r="B1449" s="24">
        <v>39779</v>
      </c>
      <c r="C1449" s="21">
        <v>1.7678</v>
      </c>
      <c r="D1449" s="21">
        <v>1.7331000000000001</v>
      </c>
      <c r="E1449">
        <v>0</v>
      </c>
      <c r="F1449">
        <f t="shared" si="68"/>
        <v>0</v>
      </c>
      <c r="G1449">
        <f>SUM(E$2:E1449)</f>
        <v>0</v>
      </c>
      <c r="H1449" s="20">
        <f>SUM(F$2:F1449)</f>
        <v>0</v>
      </c>
      <c r="I1449" s="20">
        <f t="shared" si="66"/>
        <v>0</v>
      </c>
    </row>
    <row r="1450" spans="1:9" x14ac:dyDescent="0.25">
      <c r="A1450">
        <f t="shared" si="67"/>
        <v>1449</v>
      </c>
      <c r="B1450" s="24">
        <v>39780</v>
      </c>
      <c r="C1450" s="21">
        <v>1.7614000000000001</v>
      </c>
      <c r="D1450" s="21">
        <v>1.7267999999999999</v>
      </c>
      <c r="E1450">
        <v>0</v>
      </c>
      <c r="F1450">
        <f t="shared" si="68"/>
        <v>0</v>
      </c>
      <c r="G1450">
        <f>SUM(E$2:E1450)</f>
        <v>0</v>
      </c>
      <c r="H1450" s="20">
        <f>SUM(F$2:F1450)</f>
        <v>0</v>
      </c>
      <c r="I1450" s="20">
        <f t="shared" si="66"/>
        <v>0</v>
      </c>
    </row>
    <row r="1451" spans="1:9" x14ac:dyDescent="0.25">
      <c r="A1451">
        <f t="shared" si="67"/>
        <v>1450</v>
      </c>
      <c r="B1451" s="24">
        <v>39783</v>
      </c>
      <c r="C1451" s="21">
        <v>1.768</v>
      </c>
      <c r="D1451" s="21">
        <v>1.7333000000000001</v>
      </c>
      <c r="E1451">
        <v>0</v>
      </c>
      <c r="F1451">
        <f t="shared" si="68"/>
        <v>0</v>
      </c>
      <c r="G1451">
        <f>SUM(E$2:E1451)</f>
        <v>0</v>
      </c>
      <c r="H1451" s="20">
        <f>SUM(F$2:F1451)</f>
        <v>0</v>
      </c>
      <c r="I1451" s="20">
        <f t="shared" si="66"/>
        <v>0</v>
      </c>
    </row>
    <row r="1452" spans="1:9" x14ac:dyDescent="0.25">
      <c r="A1452">
        <f t="shared" si="67"/>
        <v>1451</v>
      </c>
      <c r="B1452" s="24">
        <v>39784</v>
      </c>
      <c r="C1452" s="21">
        <v>1.7702</v>
      </c>
      <c r="D1452" s="21">
        <v>1.7354000000000001</v>
      </c>
      <c r="E1452">
        <v>0</v>
      </c>
      <c r="F1452">
        <f t="shared" si="68"/>
        <v>0</v>
      </c>
      <c r="G1452">
        <f>SUM(E$2:E1452)</f>
        <v>0</v>
      </c>
      <c r="H1452" s="20">
        <f>SUM(F$2:F1452)</f>
        <v>0</v>
      </c>
      <c r="I1452" s="20">
        <f t="shared" si="66"/>
        <v>0</v>
      </c>
    </row>
    <row r="1453" spans="1:9" x14ac:dyDescent="0.25">
      <c r="A1453">
        <f t="shared" si="67"/>
        <v>1452</v>
      </c>
      <c r="B1453" s="24">
        <v>39785</v>
      </c>
      <c r="C1453" s="21">
        <v>1.7878000000000001</v>
      </c>
      <c r="D1453" s="21">
        <v>1.7526999999999999</v>
      </c>
      <c r="E1453">
        <v>0</v>
      </c>
      <c r="F1453">
        <f t="shared" si="68"/>
        <v>0</v>
      </c>
      <c r="G1453">
        <f>SUM(E$2:E1453)</f>
        <v>0</v>
      </c>
      <c r="H1453" s="20">
        <f>SUM(F$2:F1453)</f>
        <v>0</v>
      </c>
      <c r="I1453" s="20">
        <f t="shared" si="66"/>
        <v>0</v>
      </c>
    </row>
    <row r="1454" spans="1:9" x14ac:dyDescent="0.25">
      <c r="A1454">
        <f t="shared" si="67"/>
        <v>1453</v>
      </c>
      <c r="B1454" s="24">
        <v>39786</v>
      </c>
      <c r="C1454" s="21">
        <v>1.7968</v>
      </c>
      <c r="D1454" s="21">
        <v>1.7615000000000001</v>
      </c>
      <c r="E1454">
        <v>0</v>
      </c>
      <c r="F1454">
        <f t="shared" si="68"/>
        <v>0</v>
      </c>
      <c r="G1454">
        <f>SUM(E$2:E1454)</f>
        <v>0</v>
      </c>
      <c r="H1454" s="20">
        <f>SUM(F$2:F1454)</f>
        <v>0</v>
      </c>
      <c r="I1454" s="20">
        <f t="shared" si="66"/>
        <v>0</v>
      </c>
    </row>
    <row r="1455" spans="1:9" x14ac:dyDescent="0.25">
      <c r="A1455">
        <f t="shared" si="67"/>
        <v>1454</v>
      </c>
      <c r="B1455" s="24">
        <v>39787</v>
      </c>
      <c r="C1455" s="21">
        <v>1.8050999999999999</v>
      </c>
      <c r="D1455" s="21">
        <v>1.7697000000000001</v>
      </c>
      <c r="E1455">
        <v>0</v>
      </c>
      <c r="F1455">
        <f t="shared" si="68"/>
        <v>0</v>
      </c>
      <c r="G1455">
        <f>SUM(E$2:E1455)</f>
        <v>0</v>
      </c>
      <c r="H1455" s="20">
        <f>SUM(F$2:F1455)</f>
        <v>0</v>
      </c>
      <c r="I1455" s="20">
        <f t="shared" si="66"/>
        <v>0</v>
      </c>
    </row>
    <row r="1456" spans="1:9" x14ac:dyDescent="0.25">
      <c r="A1456">
        <f t="shared" si="67"/>
        <v>1455</v>
      </c>
      <c r="B1456" s="24">
        <v>39790</v>
      </c>
      <c r="C1456" s="21">
        <v>1.8238000000000001</v>
      </c>
      <c r="D1456" s="21">
        <v>1.788</v>
      </c>
      <c r="E1456">
        <v>0</v>
      </c>
      <c r="F1456">
        <f t="shared" si="68"/>
        <v>0</v>
      </c>
      <c r="G1456">
        <f>SUM(E$2:E1456)</f>
        <v>0</v>
      </c>
      <c r="H1456" s="20">
        <f>SUM(F$2:F1456)</f>
        <v>0</v>
      </c>
      <c r="I1456" s="20">
        <f t="shared" si="66"/>
        <v>0</v>
      </c>
    </row>
    <row r="1457" spans="1:9" x14ac:dyDescent="0.25">
      <c r="A1457">
        <f t="shared" si="67"/>
        <v>1456</v>
      </c>
      <c r="B1457" s="24">
        <v>39791</v>
      </c>
      <c r="C1457" s="21">
        <v>1.8121</v>
      </c>
      <c r="D1457" s="21">
        <v>1.7765</v>
      </c>
      <c r="E1457">
        <v>0</v>
      </c>
      <c r="F1457">
        <f t="shared" si="68"/>
        <v>0</v>
      </c>
      <c r="G1457">
        <f>SUM(E$2:E1457)</f>
        <v>0</v>
      </c>
      <c r="H1457" s="20">
        <f>SUM(F$2:F1457)</f>
        <v>0</v>
      </c>
      <c r="I1457" s="20">
        <f t="shared" si="66"/>
        <v>0</v>
      </c>
    </row>
    <row r="1458" spans="1:9" x14ac:dyDescent="0.25">
      <c r="A1458">
        <f t="shared" si="67"/>
        <v>1457</v>
      </c>
      <c r="B1458" s="24">
        <v>39792</v>
      </c>
      <c r="C1458" s="21">
        <v>1.8246</v>
      </c>
      <c r="D1458" s="21">
        <v>1.7887999999999999</v>
      </c>
      <c r="E1458">
        <v>0</v>
      </c>
      <c r="F1458">
        <f t="shared" si="68"/>
        <v>0</v>
      </c>
      <c r="G1458">
        <f>SUM(E$2:E1458)</f>
        <v>0</v>
      </c>
      <c r="H1458" s="20">
        <f>SUM(F$2:F1458)</f>
        <v>0</v>
      </c>
      <c r="I1458" s="20">
        <f t="shared" si="66"/>
        <v>0</v>
      </c>
    </row>
    <row r="1459" spans="1:9" x14ac:dyDescent="0.25">
      <c r="A1459">
        <f t="shared" si="67"/>
        <v>1458</v>
      </c>
      <c r="B1459" s="24">
        <v>39793</v>
      </c>
      <c r="C1459" s="21">
        <v>1.8182</v>
      </c>
      <c r="D1459" s="21">
        <v>1.7825</v>
      </c>
      <c r="E1459">
        <v>0</v>
      </c>
      <c r="F1459">
        <f t="shared" si="68"/>
        <v>0</v>
      </c>
      <c r="G1459">
        <f>SUM(E$2:E1459)</f>
        <v>0</v>
      </c>
      <c r="H1459" s="20">
        <f>SUM(F$2:F1459)</f>
        <v>0</v>
      </c>
      <c r="I1459" s="20">
        <f t="shared" si="66"/>
        <v>0</v>
      </c>
    </row>
    <row r="1460" spans="1:9" x14ac:dyDescent="0.25">
      <c r="A1460">
        <f t="shared" si="67"/>
        <v>1459</v>
      </c>
      <c r="B1460" s="24">
        <v>39794</v>
      </c>
      <c r="C1460" s="21">
        <v>1.8038000000000001</v>
      </c>
      <c r="D1460" s="21">
        <v>1.7684</v>
      </c>
      <c r="E1460">
        <v>0</v>
      </c>
      <c r="F1460">
        <f t="shared" si="68"/>
        <v>0</v>
      </c>
      <c r="G1460">
        <f>SUM(E$2:E1460)</f>
        <v>0</v>
      </c>
      <c r="H1460" s="20">
        <f>SUM(F$2:F1460)</f>
        <v>0</v>
      </c>
      <c r="I1460" s="20">
        <f t="shared" si="66"/>
        <v>0</v>
      </c>
    </row>
    <row r="1461" spans="1:9" x14ac:dyDescent="0.25">
      <c r="A1461">
        <f t="shared" si="67"/>
        <v>1460</v>
      </c>
      <c r="B1461" s="24">
        <v>39797</v>
      </c>
      <c r="C1461" s="21">
        <v>1.8079000000000001</v>
      </c>
      <c r="D1461" s="21">
        <v>1.7724</v>
      </c>
      <c r="E1461">
        <v>0</v>
      </c>
      <c r="F1461">
        <f t="shared" si="68"/>
        <v>0</v>
      </c>
      <c r="G1461">
        <f>SUM(E$2:E1461)</f>
        <v>0</v>
      </c>
      <c r="H1461" s="20">
        <f>SUM(F$2:F1461)</f>
        <v>0</v>
      </c>
      <c r="I1461" s="20">
        <f t="shared" si="66"/>
        <v>0</v>
      </c>
    </row>
    <row r="1462" spans="1:9" x14ac:dyDescent="0.25">
      <c r="A1462">
        <f t="shared" si="67"/>
        <v>1461</v>
      </c>
      <c r="B1462" s="24">
        <v>39798</v>
      </c>
      <c r="C1462" s="21">
        <v>1.8130999999999999</v>
      </c>
      <c r="D1462" s="21">
        <v>1.7775000000000001</v>
      </c>
      <c r="E1462">
        <v>0</v>
      </c>
      <c r="F1462">
        <f t="shared" si="68"/>
        <v>0</v>
      </c>
      <c r="G1462">
        <f>SUM(E$2:E1462)</f>
        <v>0</v>
      </c>
      <c r="H1462" s="20">
        <f>SUM(F$2:F1462)</f>
        <v>0</v>
      </c>
      <c r="I1462" s="20">
        <f t="shared" si="66"/>
        <v>0</v>
      </c>
    </row>
    <row r="1463" spans="1:9" x14ac:dyDescent="0.25">
      <c r="A1463">
        <f t="shared" si="67"/>
        <v>1462</v>
      </c>
      <c r="B1463" s="24">
        <v>39799</v>
      </c>
      <c r="C1463" s="21">
        <v>1.8193999999999999</v>
      </c>
      <c r="D1463" s="21">
        <v>1.7837000000000001</v>
      </c>
      <c r="E1463">
        <v>0</v>
      </c>
      <c r="F1463">
        <f t="shared" si="68"/>
        <v>0</v>
      </c>
      <c r="G1463">
        <f>SUM(E$2:E1463)</f>
        <v>0</v>
      </c>
      <c r="H1463" s="20">
        <f>SUM(F$2:F1463)</f>
        <v>0</v>
      </c>
      <c r="I1463" s="20">
        <f t="shared" si="66"/>
        <v>0</v>
      </c>
    </row>
    <row r="1464" spans="1:9" x14ac:dyDescent="0.25">
      <c r="A1464">
        <f t="shared" si="67"/>
        <v>1463</v>
      </c>
      <c r="B1464" s="24">
        <v>39800</v>
      </c>
      <c r="C1464" s="21">
        <v>1.8298000000000001</v>
      </c>
      <c r="D1464" s="21">
        <v>1.7939000000000001</v>
      </c>
      <c r="E1464">
        <v>0</v>
      </c>
      <c r="F1464">
        <f t="shared" si="68"/>
        <v>0</v>
      </c>
      <c r="G1464">
        <f>SUM(E$2:E1464)</f>
        <v>0</v>
      </c>
      <c r="H1464" s="20">
        <f>SUM(F$2:F1464)</f>
        <v>0</v>
      </c>
      <c r="I1464" s="20">
        <f t="shared" si="66"/>
        <v>0</v>
      </c>
    </row>
    <row r="1465" spans="1:9" x14ac:dyDescent="0.25">
      <c r="A1465">
        <f t="shared" si="67"/>
        <v>1464</v>
      </c>
      <c r="B1465" s="24">
        <v>39801</v>
      </c>
      <c r="C1465" s="21">
        <v>1.8357000000000001</v>
      </c>
      <c r="D1465" s="21">
        <v>1.7997000000000001</v>
      </c>
      <c r="E1465">
        <v>0</v>
      </c>
      <c r="F1465">
        <f t="shared" si="68"/>
        <v>0</v>
      </c>
      <c r="G1465">
        <f>SUM(E$2:E1465)</f>
        <v>0</v>
      </c>
      <c r="H1465" s="20">
        <f>SUM(F$2:F1465)</f>
        <v>0</v>
      </c>
      <c r="I1465" s="20">
        <f t="shared" si="66"/>
        <v>0</v>
      </c>
    </row>
    <row r="1466" spans="1:9" x14ac:dyDescent="0.25">
      <c r="A1466">
        <f t="shared" si="67"/>
        <v>1465</v>
      </c>
      <c r="B1466" s="24">
        <v>39804</v>
      </c>
      <c r="C1466" s="21">
        <v>1.8327</v>
      </c>
      <c r="D1466" s="21">
        <v>1.7967</v>
      </c>
      <c r="E1466">
        <v>0</v>
      </c>
      <c r="F1466">
        <f t="shared" si="68"/>
        <v>0</v>
      </c>
      <c r="G1466">
        <f>SUM(E$2:E1466)</f>
        <v>0</v>
      </c>
      <c r="H1466" s="20">
        <f>SUM(F$2:F1466)</f>
        <v>0</v>
      </c>
      <c r="I1466" s="20">
        <f t="shared" si="66"/>
        <v>0</v>
      </c>
    </row>
    <row r="1467" spans="1:9" x14ac:dyDescent="0.25">
      <c r="A1467">
        <f t="shared" si="67"/>
        <v>1466</v>
      </c>
      <c r="B1467" s="24">
        <v>39805</v>
      </c>
      <c r="C1467" s="21">
        <v>1.8168</v>
      </c>
      <c r="D1467" s="21">
        <v>1.7810999999999999</v>
      </c>
      <c r="E1467">
        <v>0</v>
      </c>
      <c r="F1467">
        <f t="shared" si="68"/>
        <v>0</v>
      </c>
      <c r="G1467">
        <f>SUM(E$2:E1467)</f>
        <v>0</v>
      </c>
      <c r="H1467" s="20">
        <f>SUM(F$2:F1467)</f>
        <v>0</v>
      </c>
      <c r="I1467" s="20">
        <f t="shared" si="66"/>
        <v>0</v>
      </c>
    </row>
    <row r="1468" spans="1:9" x14ac:dyDescent="0.25">
      <c r="A1468">
        <f t="shared" si="67"/>
        <v>1467</v>
      </c>
      <c r="B1468" s="24">
        <v>39806</v>
      </c>
      <c r="C1468" s="21">
        <v>1.8109</v>
      </c>
      <c r="D1468" s="21">
        <v>1.7753000000000001</v>
      </c>
      <c r="E1468">
        <v>0</v>
      </c>
      <c r="F1468">
        <f t="shared" si="68"/>
        <v>0</v>
      </c>
      <c r="G1468">
        <f>SUM(E$2:E1468)</f>
        <v>0</v>
      </c>
      <c r="H1468" s="20">
        <f>SUM(F$2:F1468)</f>
        <v>0</v>
      </c>
      <c r="I1468" s="20">
        <f t="shared" si="66"/>
        <v>0</v>
      </c>
    </row>
    <row r="1469" spans="1:9" x14ac:dyDescent="0.25">
      <c r="A1469">
        <f t="shared" si="67"/>
        <v>1468</v>
      </c>
      <c r="B1469" s="24">
        <v>39807</v>
      </c>
      <c r="C1469" s="21">
        <v>1.8099000000000001</v>
      </c>
      <c r="D1469" s="21">
        <v>1.7744</v>
      </c>
      <c r="E1469">
        <v>0</v>
      </c>
      <c r="F1469">
        <f t="shared" si="68"/>
        <v>0</v>
      </c>
      <c r="G1469">
        <f>SUM(E$2:E1469)</f>
        <v>0</v>
      </c>
      <c r="H1469" s="20">
        <f>SUM(F$2:F1469)</f>
        <v>0</v>
      </c>
      <c r="I1469" s="20">
        <f t="shared" si="66"/>
        <v>0</v>
      </c>
    </row>
    <row r="1470" spans="1:9" x14ac:dyDescent="0.25">
      <c r="A1470">
        <f t="shared" si="67"/>
        <v>1469</v>
      </c>
      <c r="B1470" s="24">
        <v>39808</v>
      </c>
      <c r="C1470" s="21">
        <v>1.8116000000000001</v>
      </c>
      <c r="D1470" s="21">
        <v>1.776</v>
      </c>
      <c r="E1470">
        <v>0</v>
      </c>
      <c r="F1470">
        <f t="shared" si="68"/>
        <v>0</v>
      </c>
      <c r="G1470">
        <f>SUM(E$2:E1470)</f>
        <v>0</v>
      </c>
      <c r="H1470" s="20">
        <f>SUM(F$2:F1470)</f>
        <v>0</v>
      </c>
      <c r="I1470" s="20">
        <f t="shared" si="66"/>
        <v>0</v>
      </c>
    </row>
    <row r="1471" spans="1:9" x14ac:dyDescent="0.25">
      <c r="A1471">
        <f t="shared" si="67"/>
        <v>1470</v>
      </c>
      <c r="B1471" s="24">
        <v>39811</v>
      </c>
      <c r="C1471" s="21">
        <v>1.8149</v>
      </c>
      <c r="D1471" s="21">
        <v>1.7793000000000001</v>
      </c>
      <c r="E1471">
        <v>0</v>
      </c>
      <c r="F1471">
        <f t="shared" si="68"/>
        <v>0</v>
      </c>
      <c r="G1471">
        <f>SUM(E$2:E1471)</f>
        <v>0</v>
      </c>
      <c r="H1471" s="20">
        <f>SUM(F$2:F1471)</f>
        <v>0</v>
      </c>
      <c r="I1471" s="20">
        <f t="shared" si="66"/>
        <v>0</v>
      </c>
    </row>
    <row r="1472" spans="1:9" x14ac:dyDescent="0.25">
      <c r="A1472">
        <f t="shared" si="67"/>
        <v>1471</v>
      </c>
      <c r="B1472" s="24">
        <v>39812</v>
      </c>
      <c r="C1472" s="21">
        <v>1.8142</v>
      </c>
      <c r="D1472" s="21">
        <v>1.7786</v>
      </c>
      <c r="E1472">
        <v>0</v>
      </c>
      <c r="F1472">
        <f t="shared" si="68"/>
        <v>0</v>
      </c>
      <c r="G1472">
        <f>SUM(E$2:E1472)</f>
        <v>0</v>
      </c>
      <c r="H1472" s="20">
        <f>SUM(F$2:F1472)</f>
        <v>0</v>
      </c>
      <c r="I1472" s="20">
        <f t="shared" si="66"/>
        <v>0</v>
      </c>
    </row>
    <row r="1473" spans="1:9" x14ac:dyDescent="0.25">
      <c r="A1473">
        <f t="shared" si="67"/>
        <v>1472</v>
      </c>
      <c r="B1473" s="24">
        <v>39813</v>
      </c>
      <c r="C1473" s="21">
        <v>1.8147</v>
      </c>
      <c r="D1473" s="21">
        <v>1.7790999999999999</v>
      </c>
      <c r="E1473">
        <v>0</v>
      </c>
      <c r="F1473">
        <f t="shared" si="68"/>
        <v>0</v>
      </c>
      <c r="G1473">
        <f>SUM(E$2:E1473)</f>
        <v>0</v>
      </c>
      <c r="H1473" s="20">
        <f>SUM(F$2:F1473)</f>
        <v>0</v>
      </c>
      <c r="I1473" s="20">
        <f t="shared" si="66"/>
        <v>0</v>
      </c>
    </row>
    <row r="1474" spans="1:9" x14ac:dyDescent="0.25">
      <c r="A1474">
        <f t="shared" si="67"/>
        <v>1473</v>
      </c>
      <c r="B1474" s="24">
        <v>39818</v>
      </c>
      <c r="C1474" s="21">
        <v>1.8239000000000001</v>
      </c>
      <c r="D1474" s="21">
        <v>1.7881</v>
      </c>
      <c r="E1474">
        <v>0</v>
      </c>
      <c r="F1474">
        <f t="shared" si="68"/>
        <v>0</v>
      </c>
      <c r="G1474">
        <f>SUM(E$2:E1474)</f>
        <v>0</v>
      </c>
      <c r="H1474" s="20">
        <f>SUM(F$2:F1474)</f>
        <v>0</v>
      </c>
      <c r="I1474" s="20">
        <f t="shared" ref="I1474:I1537" si="69">H1474*D1474</f>
        <v>0</v>
      </c>
    </row>
    <row r="1475" spans="1:9" x14ac:dyDescent="0.25">
      <c r="A1475">
        <f t="shared" ref="A1475:A1538" si="70">ROW()-1</f>
        <v>1474</v>
      </c>
      <c r="B1475" s="24">
        <v>39819</v>
      </c>
      <c r="C1475" s="21">
        <v>1.8344</v>
      </c>
      <c r="D1475" s="21">
        <v>1.7984</v>
      </c>
      <c r="E1475">
        <v>0</v>
      </c>
      <c r="F1475">
        <f t="shared" ref="F1475:F1538" si="71">E1475/C1475</f>
        <v>0</v>
      </c>
      <c r="G1475">
        <f>SUM(E$2:E1475)</f>
        <v>0</v>
      </c>
      <c r="H1475" s="20">
        <f>SUM(F$2:F1475)</f>
        <v>0</v>
      </c>
      <c r="I1475" s="20">
        <f t="shared" si="69"/>
        <v>0</v>
      </c>
    </row>
    <row r="1476" spans="1:9" x14ac:dyDescent="0.25">
      <c r="A1476">
        <f t="shared" si="70"/>
        <v>1475</v>
      </c>
      <c r="B1476" s="24">
        <v>39820</v>
      </c>
      <c r="C1476" s="21">
        <v>1.8325</v>
      </c>
      <c r="D1476" s="21">
        <v>1.7965</v>
      </c>
      <c r="E1476">
        <v>0</v>
      </c>
      <c r="F1476">
        <f t="shared" si="71"/>
        <v>0</v>
      </c>
      <c r="G1476">
        <f>SUM(E$2:E1476)</f>
        <v>0</v>
      </c>
      <c r="H1476" s="20">
        <f>SUM(F$2:F1476)</f>
        <v>0</v>
      </c>
      <c r="I1476" s="20">
        <f t="shared" si="69"/>
        <v>0</v>
      </c>
    </row>
    <row r="1477" spans="1:9" x14ac:dyDescent="0.25">
      <c r="A1477">
        <f t="shared" si="70"/>
        <v>1476</v>
      </c>
      <c r="B1477" s="24">
        <v>39821</v>
      </c>
      <c r="C1477" s="21">
        <v>1.8263</v>
      </c>
      <c r="D1477" s="21">
        <v>1.7904</v>
      </c>
      <c r="E1477">
        <v>0</v>
      </c>
      <c r="F1477">
        <f t="shared" si="71"/>
        <v>0</v>
      </c>
      <c r="G1477">
        <f>SUM(E$2:E1477)</f>
        <v>0</v>
      </c>
      <c r="H1477" s="20">
        <f>SUM(F$2:F1477)</f>
        <v>0</v>
      </c>
      <c r="I1477" s="20">
        <f t="shared" si="69"/>
        <v>0</v>
      </c>
    </row>
    <row r="1478" spans="1:9" x14ac:dyDescent="0.25">
      <c r="A1478">
        <f t="shared" si="70"/>
        <v>1477</v>
      </c>
      <c r="B1478" s="24">
        <v>39822</v>
      </c>
      <c r="C1478" s="21">
        <v>1.8347</v>
      </c>
      <c r="D1478" s="21">
        <v>1.7987</v>
      </c>
      <c r="E1478">
        <v>0</v>
      </c>
      <c r="F1478">
        <f t="shared" si="71"/>
        <v>0</v>
      </c>
      <c r="G1478">
        <f>SUM(E$2:E1478)</f>
        <v>0</v>
      </c>
      <c r="H1478" s="20">
        <f>SUM(F$2:F1478)</f>
        <v>0</v>
      </c>
      <c r="I1478" s="20">
        <f t="shared" si="69"/>
        <v>0</v>
      </c>
    </row>
    <row r="1479" spans="1:9" x14ac:dyDescent="0.25">
      <c r="A1479">
        <f t="shared" si="70"/>
        <v>1478</v>
      </c>
      <c r="B1479" s="24">
        <v>39825</v>
      </c>
      <c r="C1479" s="21">
        <v>1.835</v>
      </c>
      <c r="D1479" s="21">
        <v>1.7989999999999999</v>
      </c>
      <c r="E1479">
        <v>0</v>
      </c>
      <c r="F1479">
        <f t="shared" si="71"/>
        <v>0</v>
      </c>
      <c r="G1479">
        <f>SUM(E$2:E1479)</f>
        <v>0</v>
      </c>
      <c r="H1479" s="20">
        <f>SUM(F$2:F1479)</f>
        <v>0</v>
      </c>
      <c r="I1479" s="20">
        <f t="shared" si="69"/>
        <v>0</v>
      </c>
    </row>
    <row r="1480" spans="1:9" x14ac:dyDescent="0.25">
      <c r="A1480">
        <f t="shared" si="70"/>
        <v>1479</v>
      </c>
      <c r="B1480" s="24">
        <v>39826</v>
      </c>
      <c r="C1480" s="21">
        <v>1.8254999999999999</v>
      </c>
      <c r="D1480" s="21">
        <v>1.7897000000000001</v>
      </c>
      <c r="E1480">
        <v>0</v>
      </c>
      <c r="F1480">
        <f t="shared" si="71"/>
        <v>0</v>
      </c>
      <c r="G1480">
        <f>SUM(E$2:E1480)</f>
        <v>0</v>
      </c>
      <c r="H1480" s="20">
        <f>SUM(F$2:F1480)</f>
        <v>0</v>
      </c>
      <c r="I1480" s="20">
        <f t="shared" si="69"/>
        <v>0</v>
      </c>
    </row>
    <row r="1481" spans="1:9" x14ac:dyDescent="0.25">
      <c r="A1481">
        <f t="shared" si="70"/>
        <v>1480</v>
      </c>
      <c r="B1481" s="24">
        <v>39827</v>
      </c>
      <c r="C1481" s="21">
        <v>1.8372999999999999</v>
      </c>
      <c r="D1481" s="21">
        <v>1.8011999999999999</v>
      </c>
      <c r="E1481">
        <v>0</v>
      </c>
      <c r="F1481">
        <f t="shared" si="71"/>
        <v>0</v>
      </c>
      <c r="G1481">
        <f>SUM(E$2:E1481)</f>
        <v>0</v>
      </c>
      <c r="H1481" s="20">
        <f>SUM(F$2:F1481)</f>
        <v>0</v>
      </c>
      <c r="I1481" s="20">
        <f t="shared" si="69"/>
        <v>0</v>
      </c>
    </row>
    <row r="1482" spans="1:9" x14ac:dyDescent="0.25">
      <c r="A1482">
        <f t="shared" si="70"/>
        <v>1481</v>
      </c>
      <c r="B1482" s="24">
        <v>39828</v>
      </c>
      <c r="C1482" s="21">
        <v>1.8341000000000001</v>
      </c>
      <c r="D1482" s="21">
        <v>1.7981</v>
      </c>
      <c r="E1482">
        <v>0</v>
      </c>
      <c r="F1482">
        <f t="shared" si="71"/>
        <v>0</v>
      </c>
      <c r="G1482">
        <f>SUM(E$2:E1482)</f>
        <v>0</v>
      </c>
      <c r="H1482" s="20">
        <f>SUM(F$2:F1482)</f>
        <v>0</v>
      </c>
      <c r="I1482" s="20">
        <f t="shared" si="69"/>
        <v>0</v>
      </c>
    </row>
    <row r="1483" spans="1:9" x14ac:dyDescent="0.25">
      <c r="A1483">
        <f t="shared" si="70"/>
        <v>1482</v>
      </c>
      <c r="B1483" s="24">
        <v>39829</v>
      </c>
      <c r="C1483" s="21">
        <v>1.8382000000000001</v>
      </c>
      <c r="D1483" s="21">
        <v>1.8021</v>
      </c>
      <c r="E1483">
        <v>0</v>
      </c>
      <c r="F1483">
        <f t="shared" si="71"/>
        <v>0</v>
      </c>
      <c r="G1483">
        <f>SUM(E$2:E1483)</f>
        <v>0</v>
      </c>
      <c r="H1483" s="20">
        <f>SUM(F$2:F1483)</f>
        <v>0</v>
      </c>
      <c r="I1483" s="20">
        <f t="shared" si="69"/>
        <v>0</v>
      </c>
    </row>
    <row r="1484" spans="1:9" x14ac:dyDescent="0.25">
      <c r="A1484">
        <f t="shared" si="70"/>
        <v>1483</v>
      </c>
      <c r="B1484" s="24">
        <v>39832</v>
      </c>
      <c r="C1484" s="21">
        <v>1.8388</v>
      </c>
      <c r="D1484" s="21">
        <v>1.8027</v>
      </c>
      <c r="E1484">
        <v>0</v>
      </c>
      <c r="F1484">
        <f t="shared" si="71"/>
        <v>0</v>
      </c>
      <c r="G1484">
        <f>SUM(E$2:E1484)</f>
        <v>0</v>
      </c>
      <c r="H1484" s="20">
        <f>SUM(F$2:F1484)</f>
        <v>0</v>
      </c>
      <c r="I1484" s="20">
        <f t="shared" si="69"/>
        <v>0</v>
      </c>
    </row>
    <row r="1485" spans="1:9" x14ac:dyDescent="0.25">
      <c r="A1485">
        <f t="shared" si="70"/>
        <v>1484</v>
      </c>
      <c r="B1485" s="24">
        <v>39833</v>
      </c>
      <c r="C1485" s="21">
        <v>1.8404</v>
      </c>
      <c r="D1485" s="21">
        <v>1.8043</v>
      </c>
      <c r="E1485">
        <v>0</v>
      </c>
      <c r="F1485">
        <f t="shared" si="71"/>
        <v>0</v>
      </c>
      <c r="G1485">
        <f>SUM(E$2:E1485)</f>
        <v>0</v>
      </c>
      <c r="H1485" s="20">
        <f>SUM(F$2:F1485)</f>
        <v>0</v>
      </c>
      <c r="I1485" s="20">
        <f t="shared" si="69"/>
        <v>0</v>
      </c>
    </row>
    <row r="1486" spans="1:9" x14ac:dyDescent="0.25">
      <c r="A1486">
        <f t="shared" si="70"/>
        <v>1485</v>
      </c>
      <c r="B1486" s="24">
        <v>39834</v>
      </c>
      <c r="C1486" s="21">
        <v>1.837</v>
      </c>
      <c r="D1486" s="21">
        <v>1.8008999999999999</v>
      </c>
      <c r="E1486">
        <v>0</v>
      </c>
      <c r="F1486">
        <f t="shared" si="71"/>
        <v>0</v>
      </c>
      <c r="G1486">
        <f>SUM(E$2:E1486)</f>
        <v>0</v>
      </c>
      <c r="H1486" s="20">
        <f>SUM(F$2:F1486)</f>
        <v>0</v>
      </c>
      <c r="I1486" s="20">
        <f t="shared" si="69"/>
        <v>0</v>
      </c>
    </row>
    <row r="1487" spans="1:9" x14ac:dyDescent="0.25">
      <c r="A1487">
        <f t="shared" si="70"/>
        <v>1486</v>
      </c>
      <c r="B1487" s="24">
        <v>39835</v>
      </c>
      <c r="C1487" s="21">
        <v>1.8432999999999999</v>
      </c>
      <c r="D1487" s="21">
        <v>1.8070999999999999</v>
      </c>
      <c r="E1487">
        <v>0</v>
      </c>
      <c r="F1487">
        <f t="shared" si="71"/>
        <v>0</v>
      </c>
      <c r="G1487">
        <f>SUM(E$2:E1487)</f>
        <v>0</v>
      </c>
      <c r="H1487" s="20">
        <f>SUM(F$2:F1487)</f>
        <v>0</v>
      </c>
      <c r="I1487" s="20">
        <f t="shared" si="69"/>
        <v>0</v>
      </c>
    </row>
    <row r="1488" spans="1:9" x14ac:dyDescent="0.25">
      <c r="A1488">
        <f t="shared" si="70"/>
        <v>1487</v>
      </c>
      <c r="B1488" s="24">
        <v>39836</v>
      </c>
      <c r="C1488" s="21">
        <v>1.8443000000000001</v>
      </c>
      <c r="D1488" s="21">
        <v>1.8081</v>
      </c>
      <c r="E1488">
        <v>0</v>
      </c>
      <c r="F1488">
        <f t="shared" si="71"/>
        <v>0</v>
      </c>
      <c r="G1488">
        <f>SUM(E$2:E1488)</f>
        <v>0</v>
      </c>
      <c r="H1488" s="20">
        <f>SUM(F$2:F1488)</f>
        <v>0</v>
      </c>
      <c r="I1488" s="20">
        <f t="shared" si="69"/>
        <v>0</v>
      </c>
    </row>
    <row r="1489" spans="1:9" x14ac:dyDescent="0.25">
      <c r="A1489">
        <f t="shared" si="70"/>
        <v>1488</v>
      </c>
      <c r="B1489" s="24">
        <v>39846</v>
      </c>
      <c r="C1489" s="21">
        <v>1.8476999999999999</v>
      </c>
      <c r="D1489" s="21">
        <v>1.8113999999999999</v>
      </c>
      <c r="E1489">
        <v>0</v>
      </c>
      <c r="F1489">
        <f t="shared" si="71"/>
        <v>0</v>
      </c>
      <c r="G1489">
        <f>SUM(E$2:E1489)</f>
        <v>0</v>
      </c>
      <c r="H1489" s="20">
        <f>SUM(F$2:F1489)</f>
        <v>0</v>
      </c>
      <c r="I1489" s="20">
        <f t="shared" si="69"/>
        <v>0</v>
      </c>
    </row>
    <row r="1490" spans="1:9" x14ac:dyDescent="0.25">
      <c r="A1490">
        <f t="shared" si="70"/>
        <v>1489</v>
      </c>
      <c r="B1490" s="24">
        <v>39847</v>
      </c>
      <c r="C1490" s="21">
        <v>1.8552</v>
      </c>
      <c r="D1490" s="21">
        <v>1.8188</v>
      </c>
      <c r="E1490">
        <v>0</v>
      </c>
      <c r="F1490">
        <f t="shared" si="71"/>
        <v>0</v>
      </c>
      <c r="G1490">
        <f>SUM(E$2:E1490)</f>
        <v>0</v>
      </c>
      <c r="H1490" s="20">
        <f>SUM(F$2:F1490)</f>
        <v>0</v>
      </c>
      <c r="I1490" s="20">
        <f t="shared" si="69"/>
        <v>0</v>
      </c>
    </row>
    <row r="1491" spans="1:9" x14ac:dyDescent="0.25">
      <c r="A1491">
        <f t="shared" si="70"/>
        <v>1490</v>
      </c>
      <c r="B1491" s="24">
        <v>39848</v>
      </c>
      <c r="C1491" s="21">
        <v>1.8617999999999999</v>
      </c>
      <c r="D1491" s="21">
        <v>1.8251999999999999</v>
      </c>
      <c r="E1491">
        <v>0</v>
      </c>
      <c r="F1491">
        <f t="shared" si="71"/>
        <v>0</v>
      </c>
      <c r="G1491">
        <f>SUM(E$2:E1491)</f>
        <v>0</v>
      </c>
      <c r="H1491" s="20">
        <f>SUM(F$2:F1491)</f>
        <v>0</v>
      </c>
      <c r="I1491" s="20">
        <f t="shared" si="69"/>
        <v>0</v>
      </c>
    </row>
    <row r="1492" spans="1:9" x14ac:dyDescent="0.25">
      <c r="A1492">
        <f t="shared" si="70"/>
        <v>1491</v>
      </c>
      <c r="B1492" s="24">
        <v>39849</v>
      </c>
      <c r="C1492" s="21">
        <v>1.8572</v>
      </c>
      <c r="D1492" s="21">
        <v>1.8207</v>
      </c>
      <c r="E1492">
        <v>0</v>
      </c>
      <c r="F1492">
        <f t="shared" si="71"/>
        <v>0</v>
      </c>
      <c r="G1492">
        <f>SUM(E$2:E1492)</f>
        <v>0</v>
      </c>
      <c r="H1492" s="20">
        <f>SUM(F$2:F1492)</f>
        <v>0</v>
      </c>
      <c r="I1492" s="20">
        <f t="shared" si="69"/>
        <v>0</v>
      </c>
    </row>
    <row r="1493" spans="1:9" x14ac:dyDescent="0.25">
      <c r="A1493">
        <f t="shared" si="70"/>
        <v>1492</v>
      </c>
      <c r="B1493" s="24">
        <v>39850</v>
      </c>
      <c r="C1493" s="21">
        <v>1.8742000000000001</v>
      </c>
      <c r="D1493" s="21">
        <v>1.8373999999999999</v>
      </c>
      <c r="E1493">
        <v>0</v>
      </c>
      <c r="F1493">
        <f t="shared" si="71"/>
        <v>0</v>
      </c>
      <c r="G1493">
        <f>SUM(E$2:E1493)</f>
        <v>0</v>
      </c>
      <c r="H1493" s="20">
        <f>SUM(F$2:F1493)</f>
        <v>0</v>
      </c>
      <c r="I1493" s="20">
        <f t="shared" si="69"/>
        <v>0</v>
      </c>
    </row>
    <row r="1494" spans="1:9" x14ac:dyDescent="0.25">
      <c r="A1494">
        <f t="shared" si="70"/>
        <v>1493</v>
      </c>
      <c r="B1494" s="24">
        <v>39853</v>
      </c>
      <c r="C1494" s="21">
        <v>1.8835999999999999</v>
      </c>
      <c r="D1494" s="21">
        <v>1.8466</v>
      </c>
      <c r="E1494">
        <v>0</v>
      </c>
      <c r="F1494">
        <f t="shared" si="71"/>
        <v>0</v>
      </c>
      <c r="G1494">
        <f>SUM(E$2:E1494)</f>
        <v>0</v>
      </c>
      <c r="H1494" s="20">
        <f>SUM(F$2:F1494)</f>
        <v>0</v>
      </c>
      <c r="I1494" s="20">
        <f t="shared" si="69"/>
        <v>0</v>
      </c>
    </row>
    <row r="1495" spans="1:9" x14ac:dyDescent="0.25">
      <c r="A1495">
        <f t="shared" si="70"/>
        <v>1494</v>
      </c>
      <c r="B1495" s="24">
        <v>39854</v>
      </c>
      <c r="C1495" s="21">
        <v>1.8875</v>
      </c>
      <c r="D1495" s="21">
        <v>1.8504</v>
      </c>
      <c r="E1495">
        <v>0</v>
      </c>
      <c r="F1495">
        <f t="shared" si="71"/>
        <v>0</v>
      </c>
      <c r="G1495">
        <f>SUM(E$2:E1495)</f>
        <v>0</v>
      </c>
      <c r="H1495" s="20">
        <f>SUM(F$2:F1495)</f>
        <v>0</v>
      </c>
      <c r="I1495" s="20">
        <f t="shared" si="69"/>
        <v>0</v>
      </c>
    </row>
    <row r="1496" spans="1:9" x14ac:dyDescent="0.25">
      <c r="A1496">
        <f t="shared" si="70"/>
        <v>1495</v>
      </c>
      <c r="B1496" s="24">
        <v>39855</v>
      </c>
      <c r="C1496" s="21">
        <v>1.8894</v>
      </c>
      <c r="D1496" s="21">
        <v>1.8523000000000001</v>
      </c>
      <c r="E1496">
        <v>0</v>
      </c>
      <c r="F1496">
        <f t="shared" si="71"/>
        <v>0</v>
      </c>
      <c r="G1496">
        <f>SUM(E$2:E1496)</f>
        <v>0</v>
      </c>
      <c r="H1496" s="20">
        <f>SUM(F$2:F1496)</f>
        <v>0</v>
      </c>
      <c r="I1496" s="20">
        <f t="shared" si="69"/>
        <v>0</v>
      </c>
    </row>
    <row r="1497" spans="1:9" x14ac:dyDescent="0.25">
      <c r="A1497">
        <f t="shared" si="70"/>
        <v>1496</v>
      </c>
      <c r="B1497" s="24">
        <v>39856</v>
      </c>
      <c r="C1497" s="21">
        <v>1.8897999999999999</v>
      </c>
      <c r="D1497" s="21">
        <v>1.8527</v>
      </c>
      <c r="E1497">
        <v>0</v>
      </c>
      <c r="F1497">
        <f t="shared" si="71"/>
        <v>0</v>
      </c>
      <c r="G1497">
        <f>SUM(E$2:E1497)</f>
        <v>0</v>
      </c>
      <c r="H1497" s="20">
        <f>SUM(F$2:F1497)</f>
        <v>0</v>
      </c>
      <c r="I1497" s="20">
        <f t="shared" si="69"/>
        <v>0</v>
      </c>
    </row>
    <row r="1498" spans="1:9" x14ac:dyDescent="0.25">
      <c r="A1498">
        <f t="shared" si="70"/>
        <v>1497</v>
      </c>
      <c r="B1498" s="24">
        <v>39857</v>
      </c>
      <c r="C1498" s="21">
        <v>1.9033</v>
      </c>
      <c r="D1498" s="21">
        <v>1.8658999999999999</v>
      </c>
      <c r="E1498">
        <v>0</v>
      </c>
      <c r="F1498">
        <f t="shared" si="71"/>
        <v>0</v>
      </c>
      <c r="G1498">
        <f>SUM(E$2:E1498)</f>
        <v>0</v>
      </c>
      <c r="H1498" s="20">
        <f>SUM(F$2:F1498)</f>
        <v>0</v>
      </c>
      <c r="I1498" s="20">
        <f t="shared" si="69"/>
        <v>0</v>
      </c>
    </row>
    <row r="1499" spans="1:9" x14ac:dyDescent="0.25">
      <c r="A1499">
        <f t="shared" si="70"/>
        <v>1498</v>
      </c>
      <c r="B1499" s="24">
        <v>39860</v>
      </c>
      <c r="C1499" s="21">
        <v>1.9123000000000001</v>
      </c>
      <c r="D1499" s="21">
        <v>1.8748</v>
      </c>
      <c r="E1499">
        <v>0</v>
      </c>
      <c r="F1499">
        <f t="shared" si="71"/>
        <v>0</v>
      </c>
      <c r="G1499">
        <f>SUM(E$2:E1499)</f>
        <v>0</v>
      </c>
      <c r="H1499" s="20">
        <f>SUM(F$2:F1499)</f>
        <v>0</v>
      </c>
      <c r="I1499" s="20">
        <f t="shared" si="69"/>
        <v>0</v>
      </c>
    </row>
    <row r="1500" spans="1:9" x14ac:dyDescent="0.25">
      <c r="A1500">
        <f t="shared" si="70"/>
        <v>1499</v>
      </c>
      <c r="B1500" s="24">
        <v>39861</v>
      </c>
      <c r="C1500" s="21">
        <v>1.9027000000000001</v>
      </c>
      <c r="D1500" s="21">
        <v>1.8653</v>
      </c>
      <c r="E1500">
        <v>0</v>
      </c>
      <c r="F1500">
        <f t="shared" si="71"/>
        <v>0</v>
      </c>
      <c r="G1500">
        <f>SUM(E$2:E1500)</f>
        <v>0</v>
      </c>
      <c r="H1500" s="20">
        <f>SUM(F$2:F1500)</f>
        <v>0</v>
      </c>
      <c r="I1500" s="20">
        <f t="shared" si="69"/>
        <v>0</v>
      </c>
    </row>
    <row r="1501" spans="1:9" x14ac:dyDescent="0.25">
      <c r="A1501">
        <f t="shared" si="70"/>
        <v>1500</v>
      </c>
      <c r="B1501" s="24">
        <v>39862</v>
      </c>
      <c r="C1501" s="21">
        <v>1.8846000000000001</v>
      </c>
      <c r="D1501" s="21">
        <v>1.8475999999999999</v>
      </c>
      <c r="E1501">
        <v>0</v>
      </c>
      <c r="F1501">
        <f t="shared" si="71"/>
        <v>0</v>
      </c>
      <c r="G1501">
        <f>SUM(E$2:E1501)</f>
        <v>0</v>
      </c>
      <c r="H1501" s="20">
        <f>SUM(F$2:F1501)</f>
        <v>0</v>
      </c>
      <c r="I1501" s="20">
        <f t="shared" si="69"/>
        <v>0</v>
      </c>
    </row>
    <row r="1502" spans="1:9" x14ac:dyDescent="0.25">
      <c r="A1502">
        <f t="shared" si="70"/>
        <v>1501</v>
      </c>
      <c r="B1502" s="24">
        <v>39863</v>
      </c>
      <c r="C1502" s="21">
        <v>1.8886000000000001</v>
      </c>
      <c r="D1502" s="21">
        <v>1.8514999999999999</v>
      </c>
      <c r="E1502">
        <v>0</v>
      </c>
      <c r="F1502">
        <f t="shared" si="71"/>
        <v>0</v>
      </c>
      <c r="G1502">
        <f>SUM(E$2:E1502)</f>
        <v>0</v>
      </c>
      <c r="H1502" s="20">
        <f>SUM(F$2:F1502)</f>
        <v>0</v>
      </c>
      <c r="I1502" s="20">
        <f t="shared" si="69"/>
        <v>0</v>
      </c>
    </row>
    <row r="1503" spans="1:9" x14ac:dyDescent="0.25">
      <c r="A1503">
        <f t="shared" si="70"/>
        <v>1502</v>
      </c>
      <c r="B1503" s="24">
        <v>39864</v>
      </c>
      <c r="C1503" s="21">
        <v>1.8972</v>
      </c>
      <c r="D1503" s="21">
        <v>1.86</v>
      </c>
      <c r="E1503">
        <v>0</v>
      </c>
      <c r="F1503">
        <f t="shared" si="71"/>
        <v>0</v>
      </c>
      <c r="G1503">
        <f>SUM(E$2:E1503)</f>
        <v>0</v>
      </c>
      <c r="H1503" s="20">
        <f>SUM(F$2:F1503)</f>
        <v>0</v>
      </c>
      <c r="I1503" s="20">
        <f t="shared" si="69"/>
        <v>0</v>
      </c>
    </row>
    <row r="1504" spans="1:9" x14ac:dyDescent="0.25">
      <c r="A1504">
        <f t="shared" si="70"/>
        <v>1503</v>
      </c>
      <c r="B1504" s="24">
        <v>39867</v>
      </c>
      <c r="C1504" s="21">
        <v>1.9083000000000001</v>
      </c>
      <c r="D1504" s="21">
        <v>1.8708</v>
      </c>
      <c r="E1504">
        <v>0</v>
      </c>
      <c r="F1504">
        <f t="shared" si="71"/>
        <v>0</v>
      </c>
      <c r="G1504">
        <f>SUM(E$2:E1504)</f>
        <v>0</v>
      </c>
      <c r="H1504" s="20">
        <f>SUM(F$2:F1504)</f>
        <v>0</v>
      </c>
      <c r="I1504" s="20">
        <f t="shared" si="69"/>
        <v>0</v>
      </c>
    </row>
    <row r="1505" spans="1:9" x14ac:dyDescent="0.25">
      <c r="A1505">
        <f t="shared" si="70"/>
        <v>1504</v>
      </c>
      <c r="B1505" s="24">
        <v>39868</v>
      </c>
      <c r="C1505" s="21">
        <v>1.8914</v>
      </c>
      <c r="D1505" s="21">
        <v>1.8543000000000001</v>
      </c>
      <c r="E1505">
        <v>0</v>
      </c>
      <c r="F1505">
        <f t="shared" si="71"/>
        <v>0</v>
      </c>
      <c r="G1505">
        <f>SUM(E$2:E1505)</f>
        <v>0</v>
      </c>
      <c r="H1505" s="20">
        <f>SUM(F$2:F1505)</f>
        <v>0</v>
      </c>
      <c r="I1505" s="20">
        <f t="shared" si="69"/>
        <v>0</v>
      </c>
    </row>
    <row r="1506" spans="1:9" x14ac:dyDescent="0.25">
      <c r="A1506">
        <f t="shared" si="70"/>
        <v>1505</v>
      </c>
      <c r="B1506" s="24">
        <v>39869</v>
      </c>
      <c r="C1506" s="21">
        <v>1.89</v>
      </c>
      <c r="D1506" s="21">
        <v>1.8529</v>
      </c>
      <c r="E1506">
        <v>0</v>
      </c>
      <c r="F1506">
        <f t="shared" si="71"/>
        <v>0</v>
      </c>
      <c r="G1506">
        <f>SUM(E$2:E1506)</f>
        <v>0</v>
      </c>
      <c r="H1506" s="20">
        <f>SUM(F$2:F1506)</f>
        <v>0</v>
      </c>
      <c r="I1506" s="20">
        <f t="shared" si="69"/>
        <v>0</v>
      </c>
    </row>
    <row r="1507" spans="1:9" x14ac:dyDescent="0.25">
      <c r="A1507">
        <f t="shared" si="70"/>
        <v>1506</v>
      </c>
      <c r="B1507" s="24">
        <v>39870</v>
      </c>
      <c r="C1507" s="21">
        <v>1.8715999999999999</v>
      </c>
      <c r="D1507" s="21">
        <v>1.8349</v>
      </c>
      <c r="E1507">
        <v>0</v>
      </c>
      <c r="F1507">
        <f t="shared" si="71"/>
        <v>0</v>
      </c>
      <c r="G1507">
        <f>SUM(E$2:E1507)</f>
        <v>0</v>
      </c>
      <c r="H1507" s="20">
        <f>SUM(F$2:F1507)</f>
        <v>0</v>
      </c>
      <c r="I1507" s="20">
        <f t="shared" si="69"/>
        <v>0</v>
      </c>
    </row>
    <row r="1508" spans="1:9" x14ac:dyDescent="0.25">
      <c r="A1508">
        <f t="shared" si="70"/>
        <v>1507</v>
      </c>
      <c r="B1508" s="24">
        <v>39871</v>
      </c>
      <c r="C1508" s="21">
        <v>1.8614999999999999</v>
      </c>
      <c r="D1508" s="21">
        <v>1.825</v>
      </c>
      <c r="E1508">
        <v>0</v>
      </c>
      <c r="F1508">
        <f t="shared" si="71"/>
        <v>0</v>
      </c>
      <c r="G1508">
        <f>SUM(E$2:E1508)</f>
        <v>0</v>
      </c>
      <c r="H1508" s="20">
        <f>SUM(F$2:F1508)</f>
        <v>0</v>
      </c>
      <c r="I1508" s="20">
        <f t="shared" si="69"/>
        <v>0</v>
      </c>
    </row>
    <row r="1509" spans="1:9" x14ac:dyDescent="0.25">
      <c r="A1509">
        <f t="shared" si="70"/>
        <v>1508</v>
      </c>
      <c r="B1509" s="24">
        <v>39874</v>
      </c>
      <c r="C1509" s="21">
        <v>1.8674999999999999</v>
      </c>
      <c r="D1509" s="21">
        <v>1.8308</v>
      </c>
      <c r="E1509">
        <v>0</v>
      </c>
      <c r="F1509">
        <f t="shared" si="71"/>
        <v>0</v>
      </c>
      <c r="G1509">
        <f>SUM(E$2:E1509)</f>
        <v>0</v>
      </c>
      <c r="H1509" s="20">
        <f>SUM(F$2:F1509)</f>
        <v>0</v>
      </c>
      <c r="I1509" s="20">
        <f t="shared" si="69"/>
        <v>0</v>
      </c>
    </row>
    <row r="1510" spans="1:9" x14ac:dyDescent="0.25">
      <c r="A1510">
        <f t="shared" si="70"/>
        <v>1509</v>
      </c>
      <c r="B1510" s="24">
        <v>39875</v>
      </c>
      <c r="C1510" s="21">
        <v>1.8669</v>
      </c>
      <c r="D1510" s="21">
        <v>1.8302</v>
      </c>
      <c r="E1510">
        <v>0</v>
      </c>
      <c r="F1510">
        <f t="shared" si="71"/>
        <v>0</v>
      </c>
      <c r="G1510">
        <f>SUM(E$2:E1510)</f>
        <v>0</v>
      </c>
      <c r="H1510" s="20">
        <f>SUM(F$2:F1510)</f>
        <v>0</v>
      </c>
      <c r="I1510" s="20">
        <f t="shared" si="69"/>
        <v>0</v>
      </c>
    </row>
    <row r="1511" spans="1:9" x14ac:dyDescent="0.25">
      <c r="A1511">
        <f t="shared" si="70"/>
        <v>1510</v>
      </c>
      <c r="B1511" s="24">
        <v>39876</v>
      </c>
      <c r="C1511" s="21">
        <v>1.8836999999999999</v>
      </c>
      <c r="D1511" s="21">
        <v>1.8467</v>
      </c>
      <c r="E1511">
        <v>0</v>
      </c>
      <c r="F1511">
        <f t="shared" si="71"/>
        <v>0</v>
      </c>
      <c r="G1511">
        <f>SUM(E$2:E1511)</f>
        <v>0</v>
      </c>
      <c r="H1511" s="20">
        <f>SUM(F$2:F1511)</f>
        <v>0</v>
      </c>
      <c r="I1511" s="20">
        <f t="shared" si="69"/>
        <v>0</v>
      </c>
    </row>
    <row r="1512" spans="1:9" x14ac:dyDescent="0.25">
      <c r="A1512">
        <f t="shared" si="70"/>
        <v>1511</v>
      </c>
      <c r="B1512" s="24">
        <v>39877</v>
      </c>
      <c r="C1512" s="21">
        <v>1.8833</v>
      </c>
      <c r="D1512" s="21">
        <v>1.8463000000000001</v>
      </c>
      <c r="E1512">
        <v>0</v>
      </c>
      <c r="F1512">
        <f t="shared" si="71"/>
        <v>0</v>
      </c>
      <c r="G1512">
        <f>SUM(E$2:E1512)</f>
        <v>0</v>
      </c>
      <c r="H1512" s="20">
        <f>SUM(F$2:F1512)</f>
        <v>0</v>
      </c>
      <c r="I1512" s="20">
        <f t="shared" si="69"/>
        <v>0</v>
      </c>
    </row>
    <row r="1513" spans="1:9" x14ac:dyDescent="0.25">
      <c r="A1513">
        <f t="shared" si="70"/>
        <v>1512</v>
      </c>
      <c r="B1513" s="24">
        <v>39878</v>
      </c>
      <c r="C1513" s="21">
        <v>1.881</v>
      </c>
      <c r="D1513" s="21">
        <v>1.8441000000000001</v>
      </c>
      <c r="E1513">
        <v>0</v>
      </c>
      <c r="F1513">
        <f t="shared" si="71"/>
        <v>0</v>
      </c>
      <c r="G1513">
        <f>SUM(E$2:E1513)</f>
        <v>0</v>
      </c>
      <c r="H1513" s="20">
        <f>SUM(F$2:F1513)</f>
        <v>0</v>
      </c>
      <c r="I1513" s="20">
        <f t="shared" si="69"/>
        <v>0</v>
      </c>
    </row>
    <row r="1514" spans="1:9" x14ac:dyDescent="0.25">
      <c r="A1514">
        <f t="shared" si="70"/>
        <v>1513</v>
      </c>
      <c r="B1514" s="24">
        <v>39881</v>
      </c>
      <c r="C1514" s="21">
        <v>1.8723000000000001</v>
      </c>
      <c r="D1514" s="21">
        <v>1.8354999999999999</v>
      </c>
      <c r="E1514">
        <v>0</v>
      </c>
      <c r="F1514">
        <f t="shared" si="71"/>
        <v>0</v>
      </c>
      <c r="G1514">
        <f>SUM(E$2:E1514)</f>
        <v>0</v>
      </c>
      <c r="H1514" s="20">
        <f>SUM(F$2:F1514)</f>
        <v>0</v>
      </c>
      <c r="I1514" s="20">
        <f t="shared" si="69"/>
        <v>0</v>
      </c>
    </row>
    <row r="1515" spans="1:9" x14ac:dyDescent="0.25">
      <c r="A1515">
        <f t="shared" si="70"/>
        <v>1514</v>
      </c>
      <c r="B1515" s="24">
        <v>39882</v>
      </c>
      <c r="C1515" s="21">
        <v>1.8764000000000001</v>
      </c>
      <c r="D1515" s="21">
        <v>1.8395999999999999</v>
      </c>
      <c r="E1515">
        <v>0</v>
      </c>
      <c r="F1515">
        <f t="shared" si="71"/>
        <v>0</v>
      </c>
      <c r="G1515">
        <f>SUM(E$2:E1515)</f>
        <v>0</v>
      </c>
      <c r="H1515" s="20">
        <f>SUM(F$2:F1515)</f>
        <v>0</v>
      </c>
      <c r="I1515" s="20">
        <f t="shared" si="69"/>
        <v>0</v>
      </c>
    </row>
    <row r="1516" spans="1:9" x14ac:dyDescent="0.25">
      <c r="A1516">
        <f t="shared" si="70"/>
        <v>1515</v>
      </c>
      <c r="B1516" s="24">
        <v>39883</v>
      </c>
      <c r="C1516" s="21">
        <v>1.8740000000000001</v>
      </c>
      <c r="D1516" s="21">
        <v>1.8371999999999999</v>
      </c>
      <c r="E1516">
        <v>0</v>
      </c>
      <c r="F1516">
        <f t="shared" si="71"/>
        <v>0</v>
      </c>
      <c r="G1516">
        <f>SUM(E$2:E1516)</f>
        <v>0</v>
      </c>
      <c r="H1516" s="20">
        <f>SUM(F$2:F1516)</f>
        <v>0</v>
      </c>
      <c r="I1516" s="20">
        <f t="shared" si="69"/>
        <v>0</v>
      </c>
    </row>
    <row r="1517" spans="1:9" x14ac:dyDescent="0.25">
      <c r="A1517">
        <f t="shared" si="70"/>
        <v>1516</v>
      </c>
      <c r="B1517" s="24">
        <v>39884</v>
      </c>
      <c r="C1517" s="21">
        <v>1.8762000000000001</v>
      </c>
      <c r="D1517" s="21">
        <v>1.8393999999999999</v>
      </c>
      <c r="E1517">
        <v>0</v>
      </c>
      <c r="F1517">
        <f t="shared" si="71"/>
        <v>0</v>
      </c>
      <c r="G1517">
        <f>SUM(E$2:E1517)</f>
        <v>0</v>
      </c>
      <c r="H1517" s="20">
        <f>SUM(F$2:F1517)</f>
        <v>0</v>
      </c>
      <c r="I1517" s="20">
        <f t="shared" si="69"/>
        <v>0</v>
      </c>
    </row>
    <row r="1518" spans="1:9" x14ac:dyDescent="0.25">
      <c r="A1518">
        <f t="shared" si="70"/>
        <v>1517</v>
      </c>
      <c r="B1518" s="24">
        <v>39885</v>
      </c>
      <c r="C1518" s="21">
        <v>1.8763000000000001</v>
      </c>
      <c r="D1518" s="21">
        <v>1.8394999999999999</v>
      </c>
      <c r="E1518">
        <v>0</v>
      </c>
      <c r="F1518">
        <f t="shared" si="71"/>
        <v>0</v>
      </c>
      <c r="G1518">
        <f>SUM(E$2:E1518)</f>
        <v>0</v>
      </c>
      <c r="H1518" s="20">
        <f>SUM(F$2:F1518)</f>
        <v>0</v>
      </c>
      <c r="I1518" s="20">
        <f t="shared" si="69"/>
        <v>0</v>
      </c>
    </row>
    <row r="1519" spans="1:9" x14ac:dyDescent="0.25">
      <c r="A1519">
        <f t="shared" si="70"/>
        <v>1518</v>
      </c>
      <c r="B1519" s="24">
        <v>39888</v>
      </c>
      <c r="C1519" s="21">
        <v>1.8803000000000001</v>
      </c>
      <c r="D1519" s="21">
        <v>1.8433999999999999</v>
      </c>
      <c r="E1519">
        <v>0</v>
      </c>
      <c r="F1519">
        <f t="shared" si="71"/>
        <v>0</v>
      </c>
      <c r="G1519">
        <f>SUM(E$2:E1519)</f>
        <v>0</v>
      </c>
      <c r="H1519" s="20">
        <f>SUM(F$2:F1519)</f>
        <v>0</v>
      </c>
      <c r="I1519" s="20">
        <f t="shared" si="69"/>
        <v>0</v>
      </c>
    </row>
    <row r="1520" spans="1:9" x14ac:dyDescent="0.25">
      <c r="A1520">
        <f t="shared" si="70"/>
        <v>1519</v>
      </c>
      <c r="B1520" s="24">
        <v>39889</v>
      </c>
      <c r="C1520" s="21">
        <v>1.8913</v>
      </c>
      <c r="D1520" s="21">
        <v>1.8542000000000001</v>
      </c>
      <c r="E1520">
        <v>0</v>
      </c>
      <c r="F1520">
        <f t="shared" si="71"/>
        <v>0</v>
      </c>
      <c r="G1520">
        <f>SUM(E$2:E1520)</f>
        <v>0</v>
      </c>
      <c r="H1520" s="20">
        <f>SUM(F$2:F1520)</f>
        <v>0</v>
      </c>
      <c r="I1520" s="20">
        <f t="shared" si="69"/>
        <v>0</v>
      </c>
    </row>
    <row r="1521" spans="1:9" x14ac:dyDescent="0.25">
      <c r="A1521">
        <f t="shared" si="70"/>
        <v>1520</v>
      </c>
      <c r="B1521" s="24">
        <v>39890</v>
      </c>
      <c r="C1521" s="21">
        <v>1.8931</v>
      </c>
      <c r="D1521" s="21">
        <v>1.8559000000000001</v>
      </c>
      <c r="E1521">
        <v>0</v>
      </c>
      <c r="F1521">
        <f t="shared" si="71"/>
        <v>0</v>
      </c>
      <c r="G1521">
        <f>SUM(E$2:E1521)</f>
        <v>0</v>
      </c>
      <c r="H1521" s="20">
        <f>SUM(F$2:F1521)</f>
        <v>0</v>
      </c>
      <c r="I1521" s="20">
        <f t="shared" si="69"/>
        <v>0</v>
      </c>
    </row>
    <row r="1522" spans="1:9" x14ac:dyDescent="0.25">
      <c r="A1522">
        <f t="shared" si="70"/>
        <v>1521</v>
      </c>
      <c r="B1522" s="24">
        <v>39891</v>
      </c>
      <c r="C1522" s="21">
        <v>1.8985000000000001</v>
      </c>
      <c r="D1522" s="21">
        <v>1.8612</v>
      </c>
      <c r="E1522">
        <v>0</v>
      </c>
      <c r="F1522">
        <f t="shared" si="71"/>
        <v>0</v>
      </c>
      <c r="G1522">
        <f>SUM(E$2:E1522)</f>
        <v>0</v>
      </c>
      <c r="H1522" s="20">
        <f>SUM(F$2:F1522)</f>
        <v>0</v>
      </c>
      <c r="I1522" s="20">
        <f t="shared" si="69"/>
        <v>0</v>
      </c>
    </row>
    <row r="1523" spans="1:9" x14ac:dyDescent="0.25">
      <c r="A1523">
        <f t="shared" si="70"/>
        <v>1522</v>
      </c>
      <c r="B1523" s="24">
        <v>39892</v>
      </c>
      <c r="C1523" s="21">
        <v>1.8968</v>
      </c>
      <c r="D1523" s="21">
        <v>1.8595999999999999</v>
      </c>
      <c r="E1523">
        <v>0</v>
      </c>
      <c r="F1523">
        <f t="shared" si="71"/>
        <v>0</v>
      </c>
      <c r="G1523">
        <f>SUM(E$2:E1523)</f>
        <v>0</v>
      </c>
      <c r="H1523" s="20">
        <f>SUM(F$2:F1523)</f>
        <v>0</v>
      </c>
      <c r="I1523" s="20">
        <f t="shared" si="69"/>
        <v>0</v>
      </c>
    </row>
    <row r="1524" spans="1:9" x14ac:dyDescent="0.25">
      <c r="A1524">
        <f t="shared" si="70"/>
        <v>1523</v>
      </c>
      <c r="B1524" s="24">
        <v>39895</v>
      </c>
      <c r="C1524" s="21">
        <v>1.9034</v>
      </c>
      <c r="D1524" s="21">
        <v>1.8660000000000001</v>
      </c>
      <c r="E1524">
        <v>0</v>
      </c>
      <c r="F1524">
        <f t="shared" si="71"/>
        <v>0</v>
      </c>
      <c r="G1524">
        <f>SUM(E$2:E1524)</f>
        <v>0</v>
      </c>
      <c r="H1524" s="20">
        <f>SUM(F$2:F1524)</f>
        <v>0</v>
      </c>
      <c r="I1524" s="20">
        <f t="shared" si="69"/>
        <v>0</v>
      </c>
    </row>
    <row r="1525" spans="1:9" x14ac:dyDescent="0.25">
      <c r="A1525">
        <f t="shared" si="70"/>
        <v>1524</v>
      </c>
      <c r="B1525" s="24">
        <v>39896</v>
      </c>
      <c r="C1525" s="21">
        <v>1.9045000000000001</v>
      </c>
      <c r="D1525" s="21">
        <v>1.8671</v>
      </c>
      <c r="E1525">
        <v>0</v>
      </c>
      <c r="F1525">
        <f t="shared" si="71"/>
        <v>0</v>
      </c>
      <c r="G1525">
        <f>SUM(E$2:E1525)</f>
        <v>0</v>
      </c>
      <c r="H1525" s="20">
        <f>SUM(F$2:F1525)</f>
        <v>0</v>
      </c>
      <c r="I1525" s="20">
        <f t="shared" si="69"/>
        <v>0</v>
      </c>
    </row>
    <row r="1526" spans="1:9" x14ac:dyDescent="0.25">
      <c r="A1526">
        <f t="shared" si="70"/>
        <v>1525</v>
      </c>
      <c r="B1526" s="24">
        <v>39897</v>
      </c>
      <c r="C1526" s="21">
        <v>1.8966000000000001</v>
      </c>
      <c r="D1526" s="21">
        <v>1.8593999999999999</v>
      </c>
      <c r="E1526">
        <v>0</v>
      </c>
      <c r="F1526">
        <f t="shared" si="71"/>
        <v>0</v>
      </c>
      <c r="G1526">
        <f>SUM(E$2:E1526)</f>
        <v>0</v>
      </c>
      <c r="H1526" s="20">
        <f>SUM(F$2:F1526)</f>
        <v>0</v>
      </c>
      <c r="I1526" s="20">
        <f t="shared" si="69"/>
        <v>0</v>
      </c>
    </row>
    <row r="1527" spans="1:9" x14ac:dyDescent="0.25">
      <c r="A1527">
        <f t="shared" si="70"/>
        <v>1526</v>
      </c>
      <c r="B1527" s="24">
        <v>39898</v>
      </c>
      <c r="C1527" s="21">
        <v>1.9061999999999999</v>
      </c>
      <c r="D1527" s="21">
        <v>1.8688</v>
      </c>
      <c r="E1527">
        <v>0</v>
      </c>
      <c r="F1527">
        <f t="shared" si="71"/>
        <v>0</v>
      </c>
      <c r="G1527">
        <f>SUM(E$2:E1527)</f>
        <v>0</v>
      </c>
      <c r="H1527" s="20">
        <f>SUM(F$2:F1527)</f>
        <v>0</v>
      </c>
      <c r="I1527" s="20">
        <f t="shared" si="69"/>
        <v>0</v>
      </c>
    </row>
    <row r="1528" spans="1:9" x14ac:dyDescent="0.25">
      <c r="A1528">
        <f t="shared" si="70"/>
        <v>1527</v>
      </c>
      <c r="B1528" s="24">
        <v>39899</v>
      </c>
      <c r="C1528" s="21">
        <v>1.9103000000000001</v>
      </c>
      <c r="D1528" s="21">
        <v>1.8728</v>
      </c>
      <c r="E1528">
        <v>0</v>
      </c>
      <c r="F1528">
        <f t="shared" si="71"/>
        <v>0</v>
      </c>
      <c r="G1528">
        <f>SUM(E$2:E1528)</f>
        <v>0</v>
      </c>
      <c r="H1528" s="20">
        <f>SUM(F$2:F1528)</f>
        <v>0</v>
      </c>
      <c r="I1528" s="20">
        <f t="shared" si="69"/>
        <v>0</v>
      </c>
    </row>
    <row r="1529" spans="1:9" x14ac:dyDescent="0.25">
      <c r="A1529">
        <f t="shared" si="70"/>
        <v>1528</v>
      </c>
      <c r="B1529" s="24">
        <v>39902</v>
      </c>
      <c r="C1529" s="21">
        <v>1.909</v>
      </c>
      <c r="D1529" s="21">
        <v>1.8714999999999999</v>
      </c>
      <c r="E1529">
        <v>0</v>
      </c>
      <c r="F1529">
        <f t="shared" si="71"/>
        <v>0</v>
      </c>
      <c r="G1529">
        <f>SUM(E$2:E1529)</f>
        <v>0</v>
      </c>
      <c r="H1529" s="20">
        <f>SUM(F$2:F1529)</f>
        <v>0</v>
      </c>
      <c r="I1529" s="20">
        <f t="shared" si="69"/>
        <v>0</v>
      </c>
    </row>
    <row r="1530" spans="1:9" x14ac:dyDescent="0.25">
      <c r="A1530">
        <f t="shared" si="70"/>
        <v>1529</v>
      </c>
      <c r="B1530" s="24">
        <v>39903</v>
      </c>
      <c r="C1530" s="21">
        <v>1.9132</v>
      </c>
      <c r="D1530" s="21">
        <v>1.8755999999999999</v>
      </c>
      <c r="E1530">
        <v>0</v>
      </c>
      <c r="F1530">
        <f t="shared" si="71"/>
        <v>0</v>
      </c>
      <c r="G1530">
        <f>SUM(E$2:E1530)</f>
        <v>0</v>
      </c>
      <c r="H1530" s="20">
        <f>SUM(F$2:F1530)</f>
        <v>0</v>
      </c>
      <c r="I1530" s="20">
        <f t="shared" si="69"/>
        <v>0</v>
      </c>
    </row>
    <row r="1531" spans="1:9" x14ac:dyDescent="0.25">
      <c r="A1531">
        <f t="shared" si="70"/>
        <v>1530</v>
      </c>
      <c r="B1531" s="24">
        <v>39904</v>
      </c>
      <c r="C1531" s="21">
        <v>1.9202999999999999</v>
      </c>
      <c r="D1531" s="21">
        <v>1.8826000000000001</v>
      </c>
      <c r="E1531">
        <v>0</v>
      </c>
      <c r="F1531">
        <f t="shared" si="71"/>
        <v>0</v>
      </c>
      <c r="G1531">
        <f>SUM(E$2:E1531)</f>
        <v>0</v>
      </c>
      <c r="H1531" s="20">
        <f>SUM(F$2:F1531)</f>
        <v>0</v>
      </c>
      <c r="I1531" s="20">
        <f t="shared" si="69"/>
        <v>0</v>
      </c>
    </row>
    <row r="1532" spans="1:9" x14ac:dyDescent="0.25">
      <c r="A1532">
        <f t="shared" si="70"/>
        <v>1531</v>
      </c>
      <c r="B1532" s="24">
        <v>39905</v>
      </c>
      <c r="C1532" s="21">
        <v>1.9267000000000001</v>
      </c>
      <c r="D1532" s="21">
        <v>1.8889</v>
      </c>
      <c r="E1532">
        <v>0</v>
      </c>
      <c r="F1532">
        <f t="shared" si="71"/>
        <v>0</v>
      </c>
      <c r="G1532">
        <f>SUM(E$2:E1532)</f>
        <v>0</v>
      </c>
      <c r="H1532" s="20">
        <f>SUM(F$2:F1532)</f>
        <v>0</v>
      </c>
      <c r="I1532" s="20">
        <f t="shared" si="69"/>
        <v>0</v>
      </c>
    </row>
    <row r="1533" spans="1:9" x14ac:dyDescent="0.25">
      <c r="A1533">
        <f t="shared" si="70"/>
        <v>1532</v>
      </c>
      <c r="B1533" s="24">
        <v>39906</v>
      </c>
      <c r="C1533" s="21">
        <v>1.9229000000000001</v>
      </c>
      <c r="D1533" s="21">
        <v>1.8851</v>
      </c>
      <c r="E1533">
        <v>0</v>
      </c>
      <c r="F1533">
        <f t="shared" si="71"/>
        <v>0</v>
      </c>
      <c r="G1533">
        <f>SUM(E$2:E1533)</f>
        <v>0</v>
      </c>
      <c r="H1533" s="20">
        <f>SUM(F$2:F1533)</f>
        <v>0</v>
      </c>
      <c r="I1533" s="20">
        <f t="shared" si="69"/>
        <v>0</v>
      </c>
    </row>
    <row r="1534" spans="1:9" x14ac:dyDescent="0.25">
      <c r="A1534">
        <f t="shared" si="70"/>
        <v>1533</v>
      </c>
      <c r="B1534" s="24">
        <v>39910</v>
      </c>
      <c r="C1534" s="21">
        <v>1.9221999999999999</v>
      </c>
      <c r="D1534" s="21">
        <v>1.8845000000000001</v>
      </c>
      <c r="E1534">
        <v>0</v>
      </c>
      <c r="F1534">
        <f t="shared" si="71"/>
        <v>0</v>
      </c>
      <c r="G1534">
        <f>SUM(E$2:E1534)</f>
        <v>0</v>
      </c>
      <c r="H1534" s="20">
        <f>SUM(F$2:F1534)</f>
        <v>0</v>
      </c>
      <c r="I1534" s="20">
        <f t="shared" si="69"/>
        <v>0</v>
      </c>
    </row>
    <row r="1535" spans="1:9" x14ac:dyDescent="0.25">
      <c r="A1535">
        <f t="shared" si="70"/>
        <v>1534</v>
      </c>
      <c r="B1535" s="24">
        <v>39911</v>
      </c>
      <c r="C1535" s="21">
        <v>1.9043000000000001</v>
      </c>
      <c r="D1535" s="21">
        <v>1.8669</v>
      </c>
      <c r="E1535">
        <v>0</v>
      </c>
      <c r="F1535">
        <f t="shared" si="71"/>
        <v>0</v>
      </c>
      <c r="G1535">
        <f>SUM(E$2:E1535)</f>
        <v>0</v>
      </c>
      <c r="H1535" s="20">
        <f>SUM(F$2:F1535)</f>
        <v>0</v>
      </c>
      <c r="I1535" s="20">
        <f t="shared" si="69"/>
        <v>0</v>
      </c>
    </row>
    <row r="1536" spans="1:9" x14ac:dyDescent="0.25">
      <c r="A1536">
        <f t="shared" si="70"/>
        <v>1535</v>
      </c>
      <c r="B1536" s="24">
        <v>39912</v>
      </c>
      <c r="C1536" s="21">
        <v>1.9112</v>
      </c>
      <c r="D1536" s="21">
        <v>1.8736999999999999</v>
      </c>
      <c r="E1536">
        <v>0</v>
      </c>
      <c r="F1536">
        <f t="shared" si="71"/>
        <v>0</v>
      </c>
      <c r="G1536">
        <f>SUM(E$2:E1536)</f>
        <v>0</v>
      </c>
      <c r="H1536" s="20">
        <f>SUM(F$2:F1536)</f>
        <v>0</v>
      </c>
      <c r="I1536" s="20">
        <f t="shared" si="69"/>
        <v>0</v>
      </c>
    </row>
    <row r="1537" spans="1:9" x14ac:dyDescent="0.25">
      <c r="A1537">
        <f t="shared" si="70"/>
        <v>1536</v>
      </c>
      <c r="B1537" s="24">
        <v>39913</v>
      </c>
      <c r="C1537" s="21">
        <v>1.9278</v>
      </c>
      <c r="D1537" s="21">
        <v>1.89</v>
      </c>
      <c r="E1537">
        <v>0</v>
      </c>
      <c r="F1537">
        <f t="shared" si="71"/>
        <v>0</v>
      </c>
      <c r="G1537">
        <f>SUM(E$2:E1537)</f>
        <v>0</v>
      </c>
      <c r="H1537" s="20">
        <f>SUM(F$2:F1537)</f>
        <v>0</v>
      </c>
      <c r="I1537" s="20">
        <f t="shared" si="69"/>
        <v>0</v>
      </c>
    </row>
    <row r="1538" spans="1:9" x14ac:dyDescent="0.25">
      <c r="A1538">
        <f t="shared" si="70"/>
        <v>1537</v>
      </c>
      <c r="B1538" s="24">
        <v>39916</v>
      </c>
      <c r="C1538" s="21">
        <v>1.9379999999999999</v>
      </c>
      <c r="D1538" s="21">
        <v>1.9</v>
      </c>
      <c r="E1538">
        <v>0</v>
      </c>
      <c r="F1538">
        <f t="shared" si="71"/>
        <v>0</v>
      </c>
      <c r="G1538">
        <f>SUM(E$2:E1538)</f>
        <v>0</v>
      </c>
      <c r="H1538" s="20">
        <f>SUM(F$2:F1538)</f>
        <v>0</v>
      </c>
      <c r="I1538" s="20">
        <f t="shared" ref="I1538:I1601" si="72">H1538*D1538</f>
        <v>0</v>
      </c>
    </row>
    <row r="1539" spans="1:9" x14ac:dyDescent="0.25">
      <c r="A1539">
        <f t="shared" ref="A1539:A1602" si="73">ROW()-1</f>
        <v>1538</v>
      </c>
      <c r="B1539" s="24">
        <v>39917</v>
      </c>
      <c r="C1539" s="21">
        <v>1.9426000000000001</v>
      </c>
      <c r="D1539" s="21">
        <v>1.9045000000000001</v>
      </c>
      <c r="E1539">
        <v>0</v>
      </c>
      <c r="F1539">
        <f t="shared" ref="F1539:F1602" si="74">E1539/C1539</f>
        <v>0</v>
      </c>
      <c r="G1539">
        <f>SUM(E$2:E1539)</f>
        <v>0</v>
      </c>
      <c r="H1539" s="20">
        <f>SUM(F$2:F1539)</f>
        <v>0</v>
      </c>
      <c r="I1539" s="20">
        <f t="shared" si="72"/>
        <v>0</v>
      </c>
    </row>
    <row r="1540" spans="1:9" x14ac:dyDescent="0.25">
      <c r="A1540">
        <f t="shared" si="73"/>
        <v>1539</v>
      </c>
      <c r="B1540" s="24">
        <v>39918</v>
      </c>
      <c r="C1540" s="21">
        <v>1.9468000000000001</v>
      </c>
      <c r="D1540" s="21">
        <v>1.9086000000000001</v>
      </c>
      <c r="E1540">
        <v>0</v>
      </c>
      <c r="F1540">
        <f t="shared" si="74"/>
        <v>0</v>
      </c>
      <c r="G1540">
        <f>SUM(E$2:E1540)</f>
        <v>0</v>
      </c>
      <c r="H1540" s="20">
        <f>SUM(F$2:F1540)</f>
        <v>0</v>
      </c>
      <c r="I1540" s="20">
        <f t="shared" si="72"/>
        <v>0</v>
      </c>
    </row>
    <row r="1541" spans="1:9" x14ac:dyDescent="0.25">
      <c r="A1541">
        <f t="shared" si="73"/>
        <v>1540</v>
      </c>
      <c r="B1541" s="24">
        <v>39919</v>
      </c>
      <c r="C1541" s="21">
        <v>1.9438</v>
      </c>
      <c r="D1541" s="21">
        <v>1.9056</v>
      </c>
      <c r="E1541">
        <v>0</v>
      </c>
      <c r="F1541">
        <f t="shared" si="74"/>
        <v>0</v>
      </c>
      <c r="G1541">
        <f>SUM(E$2:E1541)</f>
        <v>0</v>
      </c>
      <c r="H1541" s="20">
        <f>SUM(F$2:F1541)</f>
        <v>0</v>
      </c>
      <c r="I1541" s="20">
        <f t="shared" si="72"/>
        <v>0</v>
      </c>
    </row>
    <row r="1542" spans="1:9" x14ac:dyDescent="0.25">
      <c r="A1542">
        <f t="shared" si="73"/>
        <v>1541</v>
      </c>
      <c r="B1542" s="24">
        <v>39920</v>
      </c>
      <c r="C1542" s="21">
        <v>1.9391</v>
      </c>
      <c r="D1542" s="21">
        <v>1.901</v>
      </c>
      <c r="E1542">
        <v>0</v>
      </c>
      <c r="F1542">
        <f t="shared" si="74"/>
        <v>0</v>
      </c>
      <c r="G1542">
        <f>SUM(E$2:E1542)</f>
        <v>0</v>
      </c>
      <c r="H1542" s="20">
        <f>SUM(F$2:F1542)</f>
        <v>0</v>
      </c>
      <c r="I1542" s="20">
        <f t="shared" si="72"/>
        <v>0</v>
      </c>
    </row>
    <row r="1543" spans="1:9" x14ac:dyDescent="0.25">
      <c r="A1543">
        <f t="shared" si="73"/>
        <v>1542</v>
      </c>
      <c r="B1543" s="24">
        <v>39923</v>
      </c>
      <c r="C1543" s="21">
        <v>1.9491000000000001</v>
      </c>
      <c r="D1543" s="21">
        <v>1.9108000000000001</v>
      </c>
      <c r="E1543">
        <v>0</v>
      </c>
      <c r="F1543">
        <f t="shared" si="74"/>
        <v>0</v>
      </c>
      <c r="G1543">
        <f>SUM(E$2:E1543)</f>
        <v>0</v>
      </c>
      <c r="H1543" s="20">
        <f>SUM(F$2:F1543)</f>
        <v>0</v>
      </c>
      <c r="I1543" s="20">
        <f t="shared" si="72"/>
        <v>0</v>
      </c>
    </row>
    <row r="1544" spans="1:9" x14ac:dyDescent="0.25">
      <c r="A1544">
        <f t="shared" si="73"/>
        <v>1543</v>
      </c>
      <c r="B1544" s="24">
        <v>39924</v>
      </c>
      <c r="C1544" s="21">
        <v>1.9447000000000001</v>
      </c>
      <c r="D1544" s="21">
        <v>1.9065000000000001</v>
      </c>
      <c r="E1544">
        <v>0</v>
      </c>
      <c r="F1544">
        <f t="shared" si="74"/>
        <v>0</v>
      </c>
      <c r="G1544">
        <f>SUM(E$2:E1544)</f>
        <v>0</v>
      </c>
      <c r="H1544" s="20">
        <f>SUM(F$2:F1544)</f>
        <v>0</v>
      </c>
      <c r="I1544" s="20">
        <f t="shared" si="72"/>
        <v>0</v>
      </c>
    </row>
    <row r="1545" spans="1:9" x14ac:dyDescent="0.25">
      <c r="A1545">
        <f t="shared" si="73"/>
        <v>1544</v>
      </c>
      <c r="B1545" s="24">
        <v>39925</v>
      </c>
      <c r="C1545" s="21">
        <v>1.9277</v>
      </c>
      <c r="D1545" s="21">
        <v>1.8898999999999999</v>
      </c>
      <c r="E1545">
        <v>0</v>
      </c>
      <c r="F1545">
        <f t="shared" si="74"/>
        <v>0</v>
      </c>
      <c r="G1545">
        <f>SUM(E$2:E1545)</f>
        <v>0</v>
      </c>
      <c r="H1545" s="20">
        <f>SUM(F$2:F1545)</f>
        <v>0</v>
      </c>
      <c r="I1545" s="20">
        <f t="shared" si="72"/>
        <v>0</v>
      </c>
    </row>
    <row r="1546" spans="1:9" x14ac:dyDescent="0.25">
      <c r="A1546">
        <f t="shared" si="73"/>
        <v>1545</v>
      </c>
      <c r="B1546" s="24">
        <v>39926</v>
      </c>
      <c r="C1546" s="21">
        <v>1.9302999999999999</v>
      </c>
      <c r="D1546" s="21">
        <v>1.8924000000000001</v>
      </c>
      <c r="E1546">
        <v>0</v>
      </c>
      <c r="F1546">
        <f t="shared" si="74"/>
        <v>0</v>
      </c>
      <c r="G1546">
        <f>SUM(E$2:E1546)</f>
        <v>0</v>
      </c>
      <c r="H1546" s="20">
        <f>SUM(F$2:F1546)</f>
        <v>0</v>
      </c>
      <c r="I1546" s="20">
        <f t="shared" si="72"/>
        <v>0</v>
      </c>
    </row>
    <row r="1547" spans="1:9" x14ac:dyDescent="0.25">
      <c r="A1547">
        <f t="shared" si="73"/>
        <v>1546</v>
      </c>
      <c r="B1547" s="24">
        <v>39927</v>
      </c>
      <c r="C1547" s="21">
        <v>1.9282999999999999</v>
      </c>
      <c r="D1547" s="21">
        <v>1.8904000000000001</v>
      </c>
      <c r="E1547">
        <v>0</v>
      </c>
      <c r="F1547">
        <f t="shared" si="74"/>
        <v>0</v>
      </c>
      <c r="G1547">
        <f>SUM(E$2:E1547)</f>
        <v>0</v>
      </c>
      <c r="H1547" s="20">
        <f>SUM(F$2:F1547)</f>
        <v>0</v>
      </c>
      <c r="I1547" s="20">
        <f t="shared" si="72"/>
        <v>0</v>
      </c>
    </row>
    <row r="1548" spans="1:9" x14ac:dyDescent="0.25">
      <c r="A1548">
        <f t="shared" si="73"/>
        <v>1547</v>
      </c>
      <c r="B1548" s="24">
        <v>39930</v>
      </c>
      <c r="C1548" s="21">
        <v>1.9181999999999999</v>
      </c>
      <c r="D1548" s="21">
        <v>1.8805000000000001</v>
      </c>
      <c r="E1548">
        <v>0</v>
      </c>
      <c r="F1548">
        <f t="shared" si="74"/>
        <v>0</v>
      </c>
      <c r="G1548">
        <f>SUM(E$2:E1548)</f>
        <v>0</v>
      </c>
      <c r="H1548" s="20">
        <f>SUM(F$2:F1548)</f>
        <v>0</v>
      </c>
      <c r="I1548" s="20">
        <f t="shared" si="72"/>
        <v>0</v>
      </c>
    </row>
    <row r="1549" spans="1:9" x14ac:dyDescent="0.25">
      <c r="A1549">
        <f t="shared" si="73"/>
        <v>1548</v>
      </c>
      <c r="B1549" s="24">
        <v>39931</v>
      </c>
      <c r="C1549" s="21">
        <v>1.9211</v>
      </c>
      <c r="D1549" s="21">
        <v>1.8834</v>
      </c>
      <c r="E1549">
        <v>0</v>
      </c>
      <c r="F1549">
        <f t="shared" si="74"/>
        <v>0</v>
      </c>
      <c r="G1549">
        <f>SUM(E$2:E1549)</f>
        <v>0</v>
      </c>
      <c r="H1549" s="20">
        <f>SUM(F$2:F1549)</f>
        <v>0</v>
      </c>
      <c r="I1549" s="20">
        <f t="shared" si="72"/>
        <v>0</v>
      </c>
    </row>
    <row r="1550" spans="1:9" x14ac:dyDescent="0.25">
      <c r="A1550">
        <f t="shared" si="73"/>
        <v>1549</v>
      </c>
      <c r="B1550" s="24">
        <v>39932</v>
      </c>
      <c r="C1550" s="21">
        <v>1.9358</v>
      </c>
      <c r="D1550" s="21">
        <v>1.8977999999999999</v>
      </c>
      <c r="E1550">
        <v>0</v>
      </c>
      <c r="F1550">
        <f t="shared" si="74"/>
        <v>0</v>
      </c>
      <c r="G1550">
        <f>SUM(E$2:E1550)</f>
        <v>0</v>
      </c>
      <c r="H1550" s="20">
        <f>SUM(F$2:F1550)</f>
        <v>0</v>
      </c>
      <c r="I1550" s="20">
        <f t="shared" si="72"/>
        <v>0</v>
      </c>
    </row>
    <row r="1551" spans="1:9" x14ac:dyDescent="0.25">
      <c r="A1551">
        <f t="shared" si="73"/>
        <v>1550</v>
      </c>
      <c r="B1551" s="24">
        <v>39933</v>
      </c>
      <c r="C1551" s="21">
        <v>1.9414</v>
      </c>
      <c r="D1551" s="21">
        <v>1.9033</v>
      </c>
      <c r="E1551">
        <v>0</v>
      </c>
      <c r="F1551">
        <f t="shared" si="74"/>
        <v>0</v>
      </c>
      <c r="G1551">
        <f>SUM(E$2:E1551)</f>
        <v>0</v>
      </c>
      <c r="H1551" s="20">
        <f>SUM(F$2:F1551)</f>
        <v>0</v>
      </c>
      <c r="I1551" s="20">
        <f t="shared" si="72"/>
        <v>0</v>
      </c>
    </row>
    <row r="1552" spans="1:9" x14ac:dyDescent="0.25">
      <c r="A1552">
        <f t="shared" si="73"/>
        <v>1551</v>
      </c>
      <c r="B1552" s="24">
        <v>39937</v>
      </c>
      <c r="C1552" s="21">
        <v>1.9552</v>
      </c>
      <c r="D1552" s="21">
        <v>1.9168000000000001</v>
      </c>
      <c r="E1552">
        <v>0</v>
      </c>
      <c r="F1552">
        <f t="shared" si="74"/>
        <v>0</v>
      </c>
      <c r="G1552">
        <f>SUM(E$2:E1552)</f>
        <v>0</v>
      </c>
      <c r="H1552" s="20">
        <f>SUM(F$2:F1552)</f>
        <v>0</v>
      </c>
      <c r="I1552" s="20">
        <f t="shared" si="72"/>
        <v>0</v>
      </c>
    </row>
    <row r="1553" spans="1:9" x14ac:dyDescent="0.25">
      <c r="A1553">
        <f t="shared" si="73"/>
        <v>1552</v>
      </c>
      <c r="B1553" s="24">
        <v>39938</v>
      </c>
      <c r="C1553" s="21">
        <v>1.9593</v>
      </c>
      <c r="D1553" s="21">
        <v>1.9208000000000001</v>
      </c>
      <c r="E1553">
        <v>0</v>
      </c>
      <c r="F1553">
        <f t="shared" si="74"/>
        <v>0</v>
      </c>
      <c r="G1553">
        <f>SUM(E$2:E1553)</f>
        <v>0</v>
      </c>
      <c r="H1553" s="20">
        <f>SUM(F$2:F1553)</f>
        <v>0</v>
      </c>
      <c r="I1553" s="20">
        <f t="shared" si="72"/>
        <v>0</v>
      </c>
    </row>
    <row r="1554" spans="1:9" x14ac:dyDescent="0.25">
      <c r="A1554">
        <f t="shared" si="73"/>
        <v>1553</v>
      </c>
      <c r="B1554" s="24">
        <v>39939</v>
      </c>
      <c r="C1554" s="21">
        <v>1.9663999999999999</v>
      </c>
      <c r="D1554" s="21">
        <v>1.9278</v>
      </c>
      <c r="E1554">
        <v>0</v>
      </c>
      <c r="F1554">
        <f t="shared" si="74"/>
        <v>0</v>
      </c>
      <c r="G1554">
        <f>SUM(E$2:E1554)</f>
        <v>0</v>
      </c>
      <c r="H1554" s="20">
        <f>SUM(F$2:F1554)</f>
        <v>0</v>
      </c>
      <c r="I1554" s="20">
        <f t="shared" si="72"/>
        <v>0</v>
      </c>
    </row>
    <row r="1555" spans="1:9" x14ac:dyDescent="0.25">
      <c r="A1555">
        <f t="shared" si="73"/>
        <v>1554</v>
      </c>
      <c r="B1555" s="24">
        <v>39940</v>
      </c>
      <c r="C1555" s="21">
        <v>1.9666999999999999</v>
      </c>
      <c r="D1555" s="21">
        <v>1.9280999999999999</v>
      </c>
      <c r="E1555">
        <v>0</v>
      </c>
      <c r="F1555">
        <f t="shared" si="74"/>
        <v>0</v>
      </c>
      <c r="G1555">
        <f>SUM(E$2:E1555)</f>
        <v>0</v>
      </c>
      <c r="H1555" s="20">
        <f>SUM(F$2:F1555)</f>
        <v>0</v>
      </c>
      <c r="I1555" s="20">
        <f t="shared" si="72"/>
        <v>0</v>
      </c>
    </row>
    <row r="1556" spans="1:9" x14ac:dyDescent="0.25">
      <c r="A1556">
        <f t="shared" si="73"/>
        <v>1555</v>
      </c>
      <c r="B1556" s="24">
        <v>39941</v>
      </c>
      <c r="C1556" s="21">
        <v>1.9682999999999999</v>
      </c>
      <c r="D1556" s="21">
        <v>1.9297</v>
      </c>
      <c r="E1556">
        <v>0</v>
      </c>
      <c r="F1556">
        <f t="shared" si="74"/>
        <v>0</v>
      </c>
      <c r="G1556">
        <f>SUM(E$2:E1556)</f>
        <v>0</v>
      </c>
      <c r="H1556" s="20">
        <f>SUM(F$2:F1556)</f>
        <v>0</v>
      </c>
      <c r="I1556" s="20">
        <f t="shared" si="72"/>
        <v>0</v>
      </c>
    </row>
    <row r="1557" spans="1:9" x14ac:dyDescent="0.25">
      <c r="A1557">
        <f t="shared" si="73"/>
        <v>1556</v>
      </c>
      <c r="B1557" s="24">
        <v>39944</v>
      </c>
      <c r="C1557" s="21">
        <v>1.9562999999999999</v>
      </c>
      <c r="D1557" s="21">
        <v>1.9178999999999999</v>
      </c>
      <c r="E1557">
        <v>0</v>
      </c>
      <c r="F1557">
        <f t="shared" si="74"/>
        <v>0</v>
      </c>
      <c r="G1557">
        <f>SUM(E$2:E1557)</f>
        <v>0</v>
      </c>
      <c r="H1557" s="20">
        <f>SUM(F$2:F1557)</f>
        <v>0</v>
      </c>
      <c r="I1557" s="20">
        <f t="shared" si="72"/>
        <v>0</v>
      </c>
    </row>
    <row r="1558" spans="1:9" x14ac:dyDescent="0.25">
      <c r="A1558">
        <f t="shared" si="73"/>
        <v>1557</v>
      </c>
      <c r="B1558" s="24">
        <v>39945</v>
      </c>
      <c r="C1558" s="21">
        <v>1.968</v>
      </c>
      <c r="D1558" s="21">
        <v>1.9294</v>
      </c>
      <c r="E1558">
        <v>0</v>
      </c>
      <c r="F1558">
        <f t="shared" si="74"/>
        <v>0</v>
      </c>
      <c r="G1558">
        <f>SUM(E$2:E1558)</f>
        <v>0</v>
      </c>
      <c r="H1558" s="20">
        <f>SUM(F$2:F1558)</f>
        <v>0</v>
      </c>
      <c r="I1558" s="20">
        <f t="shared" si="72"/>
        <v>0</v>
      </c>
    </row>
    <row r="1559" spans="1:9" x14ac:dyDescent="0.25">
      <c r="A1559">
        <f t="shared" si="73"/>
        <v>1558</v>
      </c>
      <c r="B1559" s="24">
        <v>39946</v>
      </c>
      <c r="C1559" s="21">
        <v>1.9730000000000001</v>
      </c>
      <c r="D1559" s="21">
        <v>1.9342999999999999</v>
      </c>
      <c r="E1559">
        <v>0</v>
      </c>
      <c r="F1559">
        <f t="shared" si="74"/>
        <v>0</v>
      </c>
      <c r="G1559">
        <f>SUM(E$2:E1559)</f>
        <v>0</v>
      </c>
      <c r="H1559" s="20">
        <f>SUM(F$2:F1559)</f>
        <v>0</v>
      </c>
      <c r="I1559" s="20">
        <f t="shared" si="72"/>
        <v>0</v>
      </c>
    </row>
    <row r="1560" spans="1:9" x14ac:dyDescent="0.25">
      <c r="A1560">
        <f t="shared" si="73"/>
        <v>1559</v>
      </c>
      <c r="B1560" s="24">
        <v>39947</v>
      </c>
      <c r="C1560" s="21">
        <v>1.9706999999999999</v>
      </c>
      <c r="D1560" s="21">
        <v>1.9319999999999999</v>
      </c>
      <c r="E1560">
        <v>0</v>
      </c>
      <c r="F1560">
        <f t="shared" si="74"/>
        <v>0</v>
      </c>
      <c r="G1560">
        <f>SUM(E$2:E1560)</f>
        <v>0</v>
      </c>
      <c r="H1560" s="20">
        <f>SUM(F$2:F1560)</f>
        <v>0</v>
      </c>
      <c r="I1560" s="20">
        <f t="shared" si="72"/>
        <v>0</v>
      </c>
    </row>
    <row r="1561" spans="1:9" x14ac:dyDescent="0.25">
      <c r="A1561">
        <f t="shared" si="73"/>
        <v>1560</v>
      </c>
      <c r="B1561" s="24">
        <v>39948</v>
      </c>
      <c r="C1561" s="21">
        <v>1.9745999999999999</v>
      </c>
      <c r="D1561" s="21">
        <v>1.9358</v>
      </c>
      <c r="E1561">
        <v>0</v>
      </c>
      <c r="F1561">
        <f t="shared" si="74"/>
        <v>0</v>
      </c>
      <c r="G1561">
        <f>SUM(E$2:E1561)</f>
        <v>0</v>
      </c>
      <c r="H1561" s="20">
        <f>SUM(F$2:F1561)</f>
        <v>0</v>
      </c>
      <c r="I1561" s="20">
        <f t="shared" si="72"/>
        <v>0</v>
      </c>
    </row>
    <row r="1562" spans="1:9" x14ac:dyDescent="0.25">
      <c r="A1562">
        <f t="shared" si="73"/>
        <v>1561</v>
      </c>
      <c r="B1562" s="24">
        <v>39951</v>
      </c>
      <c r="C1562" s="21">
        <v>1.9785999999999999</v>
      </c>
      <c r="D1562" s="21">
        <v>1.9398</v>
      </c>
      <c r="E1562">
        <v>0</v>
      </c>
      <c r="F1562">
        <f t="shared" si="74"/>
        <v>0</v>
      </c>
      <c r="G1562">
        <f>SUM(E$2:E1562)</f>
        <v>0</v>
      </c>
      <c r="H1562" s="20">
        <f>SUM(F$2:F1562)</f>
        <v>0</v>
      </c>
      <c r="I1562" s="20">
        <f t="shared" si="72"/>
        <v>0</v>
      </c>
    </row>
    <row r="1563" spans="1:9" x14ac:dyDescent="0.25">
      <c r="A1563">
        <f t="shared" si="73"/>
        <v>1562</v>
      </c>
      <c r="B1563" s="24">
        <v>39952</v>
      </c>
      <c r="C1563" s="21">
        <v>1.9859</v>
      </c>
      <c r="D1563" s="21">
        <v>1.9469000000000001</v>
      </c>
      <c r="E1563">
        <v>0</v>
      </c>
      <c r="F1563">
        <f t="shared" si="74"/>
        <v>0</v>
      </c>
      <c r="G1563">
        <f>SUM(E$2:E1563)</f>
        <v>0</v>
      </c>
      <c r="H1563" s="20">
        <f>SUM(F$2:F1563)</f>
        <v>0</v>
      </c>
      <c r="I1563" s="20">
        <f t="shared" si="72"/>
        <v>0</v>
      </c>
    </row>
    <row r="1564" spans="1:9" x14ac:dyDescent="0.25">
      <c r="A1564">
        <f t="shared" si="73"/>
        <v>1563</v>
      </c>
      <c r="B1564" s="24">
        <v>39953</v>
      </c>
      <c r="C1564" s="21">
        <v>1.9845999999999999</v>
      </c>
      <c r="D1564" s="21">
        <v>1.9456</v>
      </c>
      <c r="E1564">
        <v>0</v>
      </c>
      <c r="F1564">
        <f t="shared" si="74"/>
        <v>0</v>
      </c>
      <c r="G1564">
        <f>SUM(E$2:E1564)</f>
        <v>0</v>
      </c>
      <c r="H1564" s="20">
        <f>SUM(F$2:F1564)</f>
        <v>0</v>
      </c>
      <c r="I1564" s="20">
        <f t="shared" si="72"/>
        <v>0</v>
      </c>
    </row>
    <row r="1565" spans="1:9" x14ac:dyDescent="0.25">
      <c r="A1565">
        <f t="shared" si="73"/>
        <v>1564</v>
      </c>
      <c r="B1565" s="24">
        <v>39954</v>
      </c>
      <c r="C1565" s="21">
        <v>1.9702999999999999</v>
      </c>
      <c r="D1565" s="21">
        <v>1.9316</v>
      </c>
      <c r="E1565">
        <v>0</v>
      </c>
      <c r="F1565">
        <f t="shared" si="74"/>
        <v>0</v>
      </c>
      <c r="G1565">
        <f>SUM(E$2:E1565)</f>
        <v>0</v>
      </c>
      <c r="H1565" s="20">
        <f>SUM(F$2:F1565)</f>
        <v>0</v>
      </c>
      <c r="I1565" s="20">
        <f t="shared" si="72"/>
        <v>0</v>
      </c>
    </row>
    <row r="1566" spans="1:9" x14ac:dyDescent="0.25">
      <c r="A1566">
        <f t="shared" si="73"/>
        <v>1565</v>
      </c>
      <c r="B1566" s="24">
        <v>39955</v>
      </c>
      <c r="C1566" s="21">
        <v>1.9675</v>
      </c>
      <c r="D1566" s="21">
        <v>1.9289000000000001</v>
      </c>
      <c r="E1566">
        <v>0</v>
      </c>
      <c r="F1566">
        <f t="shared" si="74"/>
        <v>0</v>
      </c>
      <c r="G1566">
        <f>SUM(E$2:E1566)</f>
        <v>0</v>
      </c>
      <c r="H1566" s="20">
        <f>SUM(F$2:F1566)</f>
        <v>0</v>
      </c>
      <c r="I1566" s="20">
        <f t="shared" si="72"/>
        <v>0</v>
      </c>
    </row>
    <row r="1567" spans="1:9" x14ac:dyDescent="0.25">
      <c r="A1567">
        <f t="shared" si="73"/>
        <v>1566</v>
      </c>
      <c r="B1567" s="24">
        <v>39958</v>
      </c>
      <c r="C1567" s="21">
        <v>1.9702</v>
      </c>
      <c r="D1567" s="21">
        <v>1.9315</v>
      </c>
      <c r="E1567">
        <v>0</v>
      </c>
      <c r="F1567">
        <f t="shared" si="74"/>
        <v>0</v>
      </c>
      <c r="G1567">
        <f>SUM(E$2:E1567)</f>
        <v>0</v>
      </c>
      <c r="H1567" s="20">
        <f>SUM(F$2:F1567)</f>
        <v>0</v>
      </c>
      <c r="I1567" s="20">
        <f t="shared" si="72"/>
        <v>0</v>
      </c>
    </row>
    <row r="1568" spans="1:9" x14ac:dyDescent="0.25">
      <c r="A1568">
        <f t="shared" si="73"/>
        <v>1567</v>
      </c>
      <c r="B1568" s="24">
        <v>39959</v>
      </c>
      <c r="C1568" s="21">
        <v>1.9674</v>
      </c>
      <c r="D1568" s="21">
        <v>1.9288000000000001</v>
      </c>
      <c r="E1568">
        <v>0</v>
      </c>
      <c r="F1568">
        <f t="shared" si="74"/>
        <v>0</v>
      </c>
      <c r="G1568">
        <f>SUM(E$2:E1568)</f>
        <v>0</v>
      </c>
      <c r="H1568" s="20">
        <f>SUM(F$2:F1568)</f>
        <v>0</v>
      </c>
      <c r="I1568" s="20">
        <f t="shared" si="72"/>
        <v>0</v>
      </c>
    </row>
    <row r="1569" spans="1:9" x14ac:dyDescent="0.25">
      <c r="A1569">
        <f t="shared" si="73"/>
        <v>1568</v>
      </c>
      <c r="B1569" s="24">
        <v>39960</v>
      </c>
      <c r="C1569" s="21">
        <v>1.9757</v>
      </c>
      <c r="D1569" s="21">
        <v>1.9369000000000001</v>
      </c>
      <c r="E1569">
        <v>0</v>
      </c>
      <c r="F1569">
        <f t="shared" si="74"/>
        <v>0</v>
      </c>
      <c r="G1569">
        <f>SUM(E$2:E1569)</f>
        <v>0</v>
      </c>
      <c r="H1569" s="20">
        <f>SUM(F$2:F1569)</f>
        <v>0</v>
      </c>
      <c r="I1569" s="20">
        <f t="shared" si="72"/>
        <v>0</v>
      </c>
    </row>
    <row r="1570" spans="1:9" x14ac:dyDescent="0.25">
      <c r="A1570">
        <f t="shared" si="73"/>
        <v>1569</v>
      </c>
      <c r="B1570" s="24">
        <v>39965</v>
      </c>
      <c r="C1570" s="21">
        <v>1.992</v>
      </c>
      <c r="D1570" s="21">
        <v>1.9529000000000001</v>
      </c>
      <c r="E1570">
        <v>0</v>
      </c>
      <c r="F1570">
        <f t="shared" si="74"/>
        <v>0</v>
      </c>
      <c r="G1570">
        <f>SUM(E$2:E1570)</f>
        <v>0</v>
      </c>
      <c r="H1570" s="20">
        <f>SUM(F$2:F1570)</f>
        <v>0</v>
      </c>
      <c r="I1570" s="20">
        <f t="shared" si="72"/>
        <v>0</v>
      </c>
    </row>
    <row r="1571" spans="1:9" x14ac:dyDescent="0.25">
      <c r="A1571">
        <f t="shared" si="73"/>
        <v>1570</v>
      </c>
      <c r="B1571" s="24">
        <v>39966</v>
      </c>
      <c r="C1571" s="21">
        <v>1.9921</v>
      </c>
      <c r="D1571" s="21">
        <v>1.9530000000000001</v>
      </c>
      <c r="E1571">
        <v>0</v>
      </c>
      <c r="F1571">
        <f t="shared" si="74"/>
        <v>0</v>
      </c>
      <c r="G1571">
        <f>SUM(E$2:E1571)</f>
        <v>0</v>
      </c>
      <c r="H1571" s="20">
        <f>SUM(F$2:F1571)</f>
        <v>0</v>
      </c>
      <c r="I1571" s="20">
        <f t="shared" si="72"/>
        <v>0</v>
      </c>
    </row>
    <row r="1572" spans="1:9" x14ac:dyDescent="0.25">
      <c r="A1572">
        <f t="shared" si="73"/>
        <v>1571</v>
      </c>
      <c r="B1572" s="24">
        <v>39967</v>
      </c>
      <c r="C1572" s="21">
        <v>2.0057</v>
      </c>
      <c r="D1572" s="21">
        <v>1.9662999999999999</v>
      </c>
      <c r="E1572">
        <v>0</v>
      </c>
      <c r="F1572">
        <f t="shared" si="74"/>
        <v>0</v>
      </c>
      <c r="G1572">
        <f>SUM(E$2:E1572)</f>
        <v>0</v>
      </c>
      <c r="H1572" s="20">
        <f>SUM(F$2:F1572)</f>
        <v>0</v>
      </c>
      <c r="I1572" s="20">
        <f t="shared" si="72"/>
        <v>0</v>
      </c>
    </row>
    <row r="1573" spans="1:9" x14ac:dyDescent="0.25">
      <c r="A1573">
        <f t="shared" si="73"/>
        <v>1572</v>
      </c>
      <c r="B1573" s="24">
        <v>39968</v>
      </c>
      <c r="C1573" s="21">
        <v>2.0066999999999999</v>
      </c>
      <c r="D1573" s="21">
        <v>1.9673</v>
      </c>
      <c r="E1573">
        <v>0</v>
      </c>
      <c r="F1573">
        <f t="shared" si="74"/>
        <v>0</v>
      </c>
      <c r="G1573">
        <f>SUM(E$2:E1573)</f>
        <v>0</v>
      </c>
      <c r="H1573" s="20">
        <f>SUM(F$2:F1573)</f>
        <v>0</v>
      </c>
      <c r="I1573" s="20">
        <f t="shared" si="72"/>
        <v>0</v>
      </c>
    </row>
    <row r="1574" spans="1:9" x14ac:dyDescent="0.25">
      <c r="A1574">
        <f t="shared" si="73"/>
        <v>1573</v>
      </c>
      <c r="B1574" s="24">
        <v>39969</v>
      </c>
      <c r="C1574" s="21">
        <v>2.0036</v>
      </c>
      <c r="D1574" s="21">
        <v>1.9642999999999999</v>
      </c>
      <c r="E1574">
        <v>0</v>
      </c>
      <c r="F1574">
        <f t="shared" si="74"/>
        <v>0</v>
      </c>
      <c r="G1574">
        <f>SUM(E$2:E1574)</f>
        <v>0</v>
      </c>
      <c r="H1574" s="20">
        <f>SUM(F$2:F1574)</f>
        <v>0</v>
      </c>
      <c r="I1574" s="20">
        <f t="shared" si="72"/>
        <v>0</v>
      </c>
    </row>
    <row r="1575" spans="1:9" x14ac:dyDescent="0.25">
      <c r="A1575">
        <f t="shared" si="73"/>
        <v>1574</v>
      </c>
      <c r="B1575" s="24">
        <v>39972</v>
      </c>
      <c r="C1575" s="21">
        <v>2.0034000000000001</v>
      </c>
      <c r="D1575" s="21">
        <v>1.9641</v>
      </c>
      <c r="E1575">
        <v>0</v>
      </c>
      <c r="F1575">
        <f t="shared" si="74"/>
        <v>0</v>
      </c>
      <c r="G1575">
        <f>SUM(E$2:E1575)</f>
        <v>0</v>
      </c>
      <c r="H1575" s="20">
        <f>SUM(F$2:F1575)</f>
        <v>0</v>
      </c>
      <c r="I1575" s="20">
        <f t="shared" si="72"/>
        <v>0</v>
      </c>
    </row>
    <row r="1576" spans="1:9" x14ac:dyDescent="0.25">
      <c r="A1576">
        <f t="shared" si="73"/>
        <v>1575</v>
      </c>
      <c r="B1576" s="24">
        <v>39973</v>
      </c>
      <c r="C1576" s="21">
        <v>2.0057</v>
      </c>
      <c r="D1576" s="21">
        <v>1.9662999999999999</v>
      </c>
      <c r="E1576">
        <v>0</v>
      </c>
      <c r="F1576">
        <f t="shared" si="74"/>
        <v>0</v>
      </c>
      <c r="G1576">
        <f>SUM(E$2:E1576)</f>
        <v>0</v>
      </c>
      <c r="H1576" s="20">
        <f>SUM(F$2:F1576)</f>
        <v>0</v>
      </c>
      <c r="I1576" s="20">
        <f t="shared" si="72"/>
        <v>0</v>
      </c>
    </row>
    <row r="1577" spans="1:9" x14ac:dyDescent="0.25">
      <c r="A1577">
        <f t="shared" si="73"/>
        <v>1576</v>
      </c>
      <c r="B1577" s="24">
        <v>39974</v>
      </c>
      <c r="C1577" s="21">
        <v>2.0097</v>
      </c>
      <c r="D1577" s="21">
        <v>1.9702</v>
      </c>
      <c r="E1577">
        <v>0</v>
      </c>
      <c r="F1577">
        <f t="shared" si="74"/>
        <v>0</v>
      </c>
      <c r="G1577">
        <f>SUM(E$2:E1577)</f>
        <v>0</v>
      </c>
      <c r="H1577" s="20">
        <f>SUM(F$2:F1577)</f>
        <v>0</v>
      </c>
      <c r="I1577" s="20">
        <f t="shared" si="72"/>
        <v>0</v>
      </c>
    </row>
    <row r="1578" spans="1:9" x14ac:dyDescent="0.25">
      <c r="A1578">
        <f t="shared" si="73"/>
        <v>1577</v>
      </c>
      <c r="B1578" s="24">
        <v>39975</v>
      </c>
      <c r="C1578" s="21">
        <v>2.0070000000000001</v>
      </c>
      <c r="D1578" s="21">
        <v>1.9676</v>
      </c>
      <c r="E1578">
        <v>0</v>
      </c>
      <c r="F1578">
        <f t="shared" si="74"/>
        <v>0</v>
      </c>
      <c r="G1578">
        <f>SUM(E$2:E1578)</f>
        <v>0</v>
      </c>
      <c r="H1578" s="20">
        <f>SUM(F$2:F1578)</f>
        <v>0</v>
      </c>
      <c r="I1578" s="20">
        <f t="shared" si="72"/>
        <v>0</v>
      </c>
    </row>
    <row r="1579" spans="1:9" x14ac:dyDescent="0.25">
      <c r="A1579">
        <f t="shared" si="73"/>
        <v>1578</v>
      </c>
      <c r="B1579" s="24">
        <v>39976</v>
      </c>
      <c r="C1579" s="21">
        <v>1.9961</v>
      </c>
      <c r="D1579" s="21">
        <v>1.9569000000000001</v>
      </c>
      <c r="E1579">
        <v>0</v>
      </c>
      <c r="F1579">
        <f t="shared" si="74"/>
        <v>0</v>
      </c>
      <c r="G1579">
        <f>SUM(E$2:E1579)</f>
        <v>0</v>
      </c>
      <c r="H1579" s="20">
        <f>SUM(F$2:F1579)</f>
        <v>0</v>
      </c>
      <c r="I1579" s="20">
        <f t="shared" si="72"/>
        <v>0</v>
      </c>
    </row>
    <row r="1580" spans="1:9" x14ac:dyDescent="0.25">
      <c r="A1580">
        <f t="shared" si="73"/>
        <v>1579</v>
      </c>
      <c r="B1580" s="24">
        <v>39979</v>
      </c>
      <c r="C1580" s="21">
        <v>2.0059999999999998</v>
      </c>
      <c r="D1580" s="21">
        <v>1.9665999999999999</v>
      </c>
      <c r="E1580">
        <v>0</v>
      </c>
      <c r="F1580">
        <f t="shared" si="74"/>
        <v>0</v>
      </c>
      <c r="G1580">
        <f>SUM(E$2:E1580)</f>
        <v>0</v>
      </c>
      <c r="H1580" s="20">
        <f>SUM(F$2:F1580)</f>
        <v>0</v>
      </c>
      <c r="I1580" s="20">
        <f t="shared" si="72"/>
        <v>0</v>
      </c>
    </row>
    <row r="1581" spans="1:9" x14ac:dyDescent="0.25">
      <c r="A1581">
        <f t="shared" si="73"/>
        <v>1580</v>
      </c>
      <c r="B1581" s="24">
        <v>39980</v>
      </c>
      <c r="C1581" s="21">
        <v>2.004</v>
      </c>
      <c r="D1581" s="21">
        <v>1.9646999999999999</v>
      </c>
      <c r="E1581">
        <v>0</v>
      </c>
      <c r="F1581">
        <f t="shared" si="74"/>
        <v>0</v>
      </c>
      <c r="G1581">
        <f>SUM(E$2:E1581)</f>
        <v>0</v>
      </c>
      <c r="H1581" s="20">
        <f>SUM(F$2:F1581)</f>
        <v>0</v>
      </c>
      <c r="I1581" s="20">
        <f t="shared" si="72"/>
        <v>0</v>
      </c>
    </row>
    <row r="1582" spans="1:9" x14ac:dyDescent="0.25">
      <c r="A1582">
        <f t="shared" si="73"/>
        <v>1581</v>
      </c>
      <c r="B1582" s="24">
        <v>39981</v>
      </c>
      <c r="C1582" s="21">
        <v>2.0112999999999999</v>
      </c>
      <c r="D1582" s="21">
        <v>1.9718</v>
      </c>
      <c r="E1582">
        <v>0</v>
      </c>
      <c r="F1582">
        <f t="shared" si="74"/>
        <v>0</v>
      </c>
      <c r="G1582">
        <f>SUM(E$2:E1582)</f>
        <v>0</v>
      </c>
      <c r="H1582" s="20">
        <f>SUM(F$2:F1582)</f>
        <v>0</v>
      </c>
      <c r="I1582" s="20">
        <f t="shared" si="72"/>
        <v>0</v>
      </c>
    </row>
    <row r="1583" spans="1:9" x14ac:dyDescent="0.25">
      <c r="A1583">
        <f t="shared" si="73"/>
        <v>1582</v>
      </c>
      <c r="B1583" s="24">
        <v>39982</v>
      </c>
      <c r="C1583" s="21">
        <v>2.0207999999999999</v>
      </c>
      <c r="D1583" s="21">
        <v>1.9811000000000001</v>
      </c>
      <c r="E1583">
        <v>0</v>
      </c>
      <c r="F1583">
        <f t="shared" si="74"/>
        <v>0</v>
      </c>
      <c r="G1583">
        <f>SUM(E$2:E1583)</f>
        <v>0</v>
      </c>
      <c r="H1583" s="20">
        <f>SUM(F$2:F1583)</f>
        <v>0</v>
      </c>
      <c r="I1583" s="20">
        <f t="shared" si="72"/>
        <v>0</v>
      </c>
    </row>
    <row r="1584" spans="1:9" x14ac:dyDescent="0.25">
      <c r="A1584">
        <f t="shared" si="73"/>
        <v>1583</v>
      </c>
      <c r="B1584" s="24">
        <v>39983</v>
      </c>
      <c r="C1584" s="21">
        <v>2.0209000000000001</v>
      </c>
      <c r="D1584" s="21">
        <v>1.9812000000000001</v>
      </c>
      <c r="E1584">
        <v>0</v>
      </c>
      <c r="F1584">
        <f t="shared" si="74"/>
        <v>0</v>
      </c>
      <c r="G1584">
        <f>SUM(E$2:E1584)</f>
        <v>0</v>
      </c>
      <c r="H1584" s="20">
        <f>SUM(F$2:F1584)</f>
        <v>0</v>
      </c>
      <c r="I1584" s="20">
        <f t="shared" si="72"/>
        <v>0</v>
      </c>
    </row>
    <row r="1585" spans="1:9" x14ac:dyDescent="0.25">
      <c r="A1585">
        <f t="shared" si="73"/>
        <v>1584</v>
      </c>
      <c r="B1585" s="24">
        <v>39986</v>
      </c>
      <c r="C1585" s="21">
        <v>2.0188000000000001</v>
      </c>
      <c r="D1585" s="21">
        <v>1.9792000000000001</v>
      </c>
      <c r="E1585">
        <v>0</v>
      </c>
      <c r="F1585">
        <f t="shared" si="74"/>
        <v>0</v>
      </c>
      <c r="G1585">
        <f>SUM(E$2:E1585)</f>
        <v>0</v>
      </c>
      <c r="H1585" s="20">
        <f>SUM(F$2:F1585)</f>
        <v>0</v>
      </c>
      <c r="I1585" s="20">
        <f t="shared" si="72"/>
        <v>0</v>
      </c>
    </row>
    <row r="1586" spans="1:9" x14ac:dyDescent="0.25">
      <c r="A1586">
        <f t="shared" si="73"/>
        <v>1585</v>
      </c>
      <c r="B1586" s="24">
        <v>39987</v>
      </c>
      <c r="C1586" s="21">
        <v>2.0198</v>
      </c>
      <c r="D1586" s="21">
        <v>1.9801</v>
      </c>
      <c r="E1586">
        <v>0</v>
      </c>
      <c r="F1586">
        <f t="shared" si="74"/>
        <v>0</v>
      </c>
      <c r="G1586">
        <f>SUM(E$2:E1586)</f>
        <v>0</v>
      </c>
      <c r="H1586" s="20">
        <f>SUM(F$2:F1586)</f>
        <v>0</v>
      </c>
      <c r="I1586" s="20">
        <f t="shared" si="72"/>
        <v>0</v>
      </c>
    </row>
    <row r="1587" spans="1:9" x14ac:dyDescent="0.25">
      <c r="A1587">
        <f t="shared" si="73"/>
        <v>1586</v>
      </c>
      <c r="B1587" s="24">
        <v>39988</v>
      </c>
      <c r="C1587" s="21">
        <v>2.0245000000000002</v>
      </c>
      <c r="D1587" s="21">
        <v>1.9847999999999999</v>
      </c>
      <c r="E1587">
        <v>0</v>
      </c>
      <c r="F1587">
        <f t="shared" si="74"/>
        <v>0</v>
      </c>
      <c r="G1587">
        <f>SUM(E$2:E1587)</f>
        <v>0</v>
      </c>
      <c r="H1587" s="20">
        <f>SUM(F$2:F1587)</f>
        <v>0</v>
      </c>
      <c r="I1587" s="20">
        <f t="shared" si="72"/>
        <v>0</v>
      </c>
    </row>
    <row r="1588" spans="1:9" x14ac:dyDescent="0.25">
      <c r="A1588">
        <f t="shared" si="73"/>
        <v>1587</v>
      </c>
      <c r="B1588" s="24">
        <v>39989</v>
      </c>
      <c r="C1588" s="21">
        <v>2.0259999999999998</v>
      </c>
      <c r="D1588" s="21">
        <v>1.9862</v>
      </c>
      <c r="E1588">
        <v>0</v>
      </c>
      <c r="F1588">
        <f t="shared" si="74"/>
        <v>0</v>
      </c>
      <c r="G1588">
        <f>SUM(E$2:E1588)</f>
        <v>0</v>
      </c>
      <c r="H1588" s="20">
        <f>SUM(F$2:F1588)</f>
        <v>0</v>
      </c>
      <c r="I1588" s="20">
        <f t="shared" si="72"/>
        <v>0</v>
      </c>
    </row>
    <row r="1589" spans="1:9" x14ac:dyDescent="0.25">
      <c r="A1589">
        <f t="shared" si="73"/>
        <v>1588</v>
      </c>
      <c r="B1589" s="24">
        <v>39990</v>
      </c>
      <c r="C1589" s="21">
        <v>2.0287999999999999</v>
      </c>
      <c r="D1589" s="21">
        <v>1.9890000000000001</v>
      </c>
      <c r="E1589">
        <v>0</v>
      </c>
      <c r="F1589">
        <f t="shared" si="74"/>
        <v>0</v>
      </c>
      <c r="G1589">
        <f>SUM(E$2:E1589)</f>
        <v>0</v>
      </c>
      <c r="H1589" s="20">
        <f>SUM(F$2:F1589)</f>
        <v>0</v>
      </c>
      <c r="I1589" s="20">
        <f t="shared" si="72"/>
        <v>0</v>
      </c>
    </row>
    <row r="1590" spans="1:9" x14ac:dyDescent="0.25">
      <c r="A1590">
        <f t="shared" si="73"/>
        <v>1589</v>
      </c>
      <c r="B1590" s="24">
        <v>39993</v>
      </c>
      <c r="C1590" s="21">
        <v>2.0377999999999998</v>
      </c>
      <c r="D1590" s="21">
        <v>1.9978</v>
      </c>
      <c r="E1590">
        <v>0</v>
      </c>
      <c r="F1590">
        <f t="shared" si="74"/>
        <v>0</v>
      </c>
      <c r="G1590">
        <f>SUM(E$2:E1590)</f>
        <v>0</v>
      </c>
      <c r="H1590" s="20">
        <f>SUM(F$2:F1590)</f>
        <v>0</v>
      </c>
      <c r="I1590" s="20">
        <f t="shared" si="72"/>
        <v>0</v>
      </c>
    </row>
    <row r="1591" spans="1:9" x14ac:dyDescent="0.25">
      <c r="A1591">
        <f t="shared" si="73"/>
        <v>1590</v>
      </c>
      <c r="B1591" s="24">
        <v>39994</v>
      </c>
      <c r="C1591" s="21">
        <v>2.0358000000000001</v>
      </c>
      <c r="D1591" s="21">
        <v>1.9958</v>
      </c>
      <c r="E1591">
        <v>0</v>
      </c>
      <c r="F1591">
        <f t="shared" si="74"/>
        <v>0</v>
      </c>
      <c r="G1591">
        <f>SUM(E$2:E1591)</f>
        <v>0</v>
      </c>
      <c r="H1591" s="20">
        <f>SUM(F$2:F1591)</f>
        <v>0</v>
      </c>
      <c r="I1591" s="20">
        <f t="shared" si="72"/>
        <v>0</v>
      </c>
    </row>
    <row r="1592" spans="1:9" x14ac:dyDescent="0.25">
      <c r="A1592">
        <f t="shared" si="73"/>
        <v>1591</v>
      </c>
      <c r="B1592" s="24">
        <v>39995</v>
      </c>
      <c r="C1592" s="21">
        <v>2.0495000000000001</v>
      </c>
      <c r="D1592" s="21">
        <v>2.0093000000000001</v>
      </c>
      <c r="E1592">
        <v>0</v>
      </c>
      <c r="F1592">
        <f t="shared" si="74"/>
        <v>0</v>
      </c>
      <c r="G1592">
        <f>SUM(E$2:E1592)</f>
        <v>0</v>
      </c>
      <c r="H1592" s="20">
        <f>SUM(F$2:F1592)</f>
        <v>0</v>
      </c>
      <c r="I1592" s="20">
        <f t="shared" si="72"/>
        <v>0</v>
      </c>
    </row>
    <row r="1593" spans="1:9" x14ac:dyDescent="0.25">
      <c r="A1593">
        <f t="shared" si="73"/>
        <v>1592</v>
      </c>
      <c r="B1593" s="24">
        <v>39996</v>
      </c>
      <c r="C1593" s="21">
        <v>2.0587</v>
      </c>
      <c r="D1593" s="21">
        <v>2.0183</v>
      </c>
      <c r="E1593">
        <v>0</v>
      </c>
      <c r="F1593">
        <f t="shared" si="74"/>
        <v>0</v>
      </c>
      <c r="G1593">
        <f>SUM(E$2:E1593)</f>
        <v>0</v>
      </c>
      <c r="H1593" s="20">
        <f>SUM(F$2:F1593)</f>
        <v>0</v>
      </c>
      <c r="I1593" s="20">
        <f t="shared" si="72"/>
        <v>0</v>
      </c>
    </row>
    <row r="1594" spans="1:9" x14ac:dyDescent="0.25">
      <c r="A1594">
        <f t="shared" si="73"/>
        <v>1593</v>
      </c>
      <c r="B1594" s="24">
        <v>39997</v>
      </c>
      <c r="C1594" s="21">
        <v>2.0674000000000001</v>
      </c>
      <c r="D1594" s="21">
        <v>2.0268000000000002</v>
      </c>
      <c r="E1594">
        <v>0</v>
      </c>
      <c r="F1594">
        <f t="shared" si="74"/>
        <v>0</v>
      </c>
      <c r="G1594">
        <f>SUM(E$2:E1594)</f>
        <v>0</v>
      </c>
      <c r="H1594" s="20">
        <f>SUM(F$2:F1594)</f>
        <v>0</v>
      </c>
      <c r="I1594" s="20">
        <f t="shared" si="72"/>
        <v>0</v>
      </c>
    </row>
    <row r="1595" spans="1:9" x14ac:dyDescent="0.25">
      <c r="A1595">
        <f t="shared" si="73"/>
        <v>1594</v>
      </c>
      <c r="B1595" s="24">
        <v>40000</v>
      </c>
      <c r="C1595" s="21">
        <v>2.0735000000000001</v>
      </c>
      <c r="D1595" s="21">
        <v>2.0327999999999999</v>
      </c>
      <c r="E1595">
        <v>0</v>
      </c>
      <c r="F1595">
        <f t="shared" si="74"/>
        <v>0</v>
      </c>
      <c r="G1595">
        <f>SUM(E$2:E1595)</f>
        <v>0</v>
      </c>
      <c r="H1595" s="20">
        <f>SUM(F$2:F1595)</f>
        <v>0</v>
      </c>
      <c r="I1595" s="20">
        <f t="shared" si="72"/>
        <v>0</v>
      </c>
    </row>
    <row r="1596" spans="1:9" x14ac:dyDescent="0.25">
      <c r="A1596">
        <f t="shared" si="73"/>
        <v>1595</v>
      </c>
      <c r="B1596" s="24">
        <v>40001</v>
      </c>
      <c r="C1596" s="21">
        <v>2.0674999999999999</v>
      </c>
      <c r="D1596" s="21">
        <v>2.0268999999999999</v>
      </c>
      <c r="E1596">
        <v>0</v>
      </c>
      <c r="F1596">
        <f t="shared" si="74"/>
        <v>0</v>
      </c>
      <c r="G1596">
        <f>SUM(E$2:E1596)</f>
        <v>0</v>
      </c>
      <c r="H1596" s="20">
        <f>SUM(F$2:F1596)</f>
        <v>0</v>
      </c>
      <c r="I1596" s="20">
        <f t="shared" si="72"/>
        <v>0</v>
      </c>
    </row>
    <row r="1597" spans="1:9" x14ac:dyDescent="0.25">
      <c r="A1597">
        <f t="shared" si="73"/>
        <v>1596</v>
      </c>
      <c r="B1597" s="24">
        <v>40002</v>
      </c>
      <c r="C1597" s="21">
        <v>2.0686</v>
      </c>
      <c r="D1597" s="21">
        <v>2.028</v>
      </c>
      <c r="E1597">
        <v>0</v>
      </c>
      <c r="F1597">
        <f t="shared" si="74"/>
        <v>0</v>
      </c>
      <c r="G1597">
        <f>SUM(E$2:E1597)</f>
        <v>0</v>
      </c>
      <c r="H1597" s="20">
        <f>SUM(F$2:F1597)</f>
        <v>0</v>
      </c>
      <c r="I1597" s="20">
        <f t="shared" si="72"/>
        <v>0</v>
      </c>
    </row>
    <row r="1598" spans="1:9" x14ac:dyDescent="0.25">
      <c r="A1598">
        <f t="shared" si="73"/>
        <v>1597</v>
      </c>
      <c r="B1598" s="24">
        <v>40003</v>
      </c>
      <c r="C1598" s="21">
        <v>2.0743999999999998</v>
      </c>
      <c r="D1598" s="21">
        <v>2.0337000000000001</v>
      </c>
      <c r="E1598">
        <v>0</v>
      </c>
      <c r="F1598">
        <f t="shared" si="74"/>
        <v>0</v>
      </c>
      <c r="G1598">
        <f>SUM(E$2:E1598)</f>
        <v>0</v>
      </c>
      <c r="H1598" s="20">
        <f>SUM(F$2:F1598)</f>
        <v>0</v>
      </c>
      <c r="I1598" s="20">
        <f t="shared" si="72"/>
        <v>0</v>
      </c>
    </row>
    <row r="1599" spans="1:9" x14ac:dyDescent="0.25">
      <c r="A1599">
        <f t="shared" si="73"/>
        <v>1598</v>
      </c>
      <c r="B1599" s="24">
        <v>40004</v>
      </c>
      <c r="C1599" s="21">
        <v>2.0743</v>
      </c>
      <c r="D1599" s="21">
        <v>2.0335999999999999</v>
      </c>
      <c r="E1599">
        <v>0</v>
      </c>
      <c r="F1599">
        <f t="shared" si="74"/>
        <v>0</v>
      </c>
      <c r="G1599">
        <f>SUM(E$2:E1599)</f>
        <v>0</v>
      </c>
      <c r="H1599" s="20">
        <f>SUM(F$2:F1599)</f>
        <v>0</v>
      </c>
      <c r="I1599" s="20">
        <f t="shared" si="72"/>
        <v>0</v>
      </c>
    </row>
    <row r="1600" spans="1:9" x14ac:dyDescent="0.25">
      <c r="A1600">
        <f t="shared" si="73"/>
        <v>1599</v>
      </c>
      <c r="B1600" s="24">
        <v>40007</v>
      </c>
      <c r="C1600" s="21">
        <v>2.0669</v>
      </c>
      <c r="D1600" s="21">
        <v>2.0263</v>
      </c>
      <c r="E1600">
        <v>0</v>
      </c>
      <c r="F1600">
        <f t="shared" si="74"/>
        <v>0</v>
      </c>
      <c r="G1600">
        <f>SUM(E$2:E1600)</f>
        <v>0</v>
      </c>
      <c r="H1600" s="20">
        <f>SUM(F$2:F1600)</f>
        <v>0</v>
      </c>
      <c r="I1600" s="20">
        <f t="shared" si="72"/>
        <v>0</v>
      </c>
    </row>
    <row r="1601" spans="1:9" x14ac:dyDescent="0.25">
      <c r="A1601">
        <f t="shared" si="73"/>
        <v>1600</v>
      </c>
      <c r="B1601" s="24">
        <v>40008</v>
      </c>
      <c r="C1601" s="21">
        <v>2.0823999999999998</v>
      </c>
      <c r="D1601" s="21">
        <v>2.0415000000000001</v>
      </c>
      <c r="E1601">
        <v>0</v>
      </c>
      <c r="F1601">
        <f t="shared" si="74"/>
        <v>0</v>
      </c>
      <c r="G1601">
        <f>SUM(E$2:E1601)</f>
        <v>0</v>
      </c>
      <c r="H1601" s="20">
        <f>SUM(F$2:F1601)</f>
        <v>0</v>
      </c>
      <c r="I1601" s="20">
        <f t="shared" si="72"/>
        <v>0</v>
      </c>
    </row>
    <row r="1602" spans="1:9" x14ac:dyDescent="0.25">
      <c r="A1602">
        <f t="shared" si="73"/>
        <v>1601</v>
      </c>
      <c r="B1602" s="24">
        <v>40009</v>
      </c>
      <c r="C1602" s="21">
        <v>2.0848</v>
      </c>
      <c r="D1602" s="21">
        <v>2.0438999999999998</v>
      </c>
      <c r="E1602">
        <v>0</v>
      </c>
      <c r="F1602">
        <f t="shared" si="74"/>
        <v>0</v>
      </c>
      <c r="G1602">
        <f>SUM(E$2:E1602)</f>
        <v>0</v>
      </c>
      <c r="H1602" s="20">
        <f>SUM(F$2:F1602)</f>
        <v>0</v>
      </c>
      <c r="I1602" s="20">
        <f t="shared" ref="I1602:I1665" si="75">H1602*D1602</f>
        <v>0</v>
      </c>
    </row>
    <row r="1603" spans="1:9" x14ac:dyDescent="0.25">
      <c r="A1603">
        <f t="shared" ref="A1603:A1666" si="76">ROW()-1</f>
        <v>1602</v>
      </c>
      <c r="B1603" s="24">
        <v>40010</v>
      </c>
      <c r="C1603" s="21">
        <v>2.0848</v>
      </c>
      <c r="D1603" s="21">
        <v>2.0438999999999998</v>
      </c>
      <c r="E1603">
        <v>0</v>
      </c>
      <c r="F1603">
        <f t="shared" ref="F1603:F1666" si="77">E1603/C1603</f>
        <v>0</v>
      </c>
      <c r="G1603">
        <f>SUM(E$2:E1603)</f>
        <v>0</v>
      </c>
      <c r="H1603" s="20">
        <f>SUM(F$2:F1603)</f>
        <v>0</v>
      </c>
      <c r="I1603" s="20">
        <f t="shared" si="75"/>
        <v>0</v>
      </c>
    </row>
    <row r="1604" spans="1:9" x14ac:dyDescent="0.25">
      <c r="A1604">
        <f t="shared" si="76"/>
        <v>1603</v>
      </c>
      <c r="B1604" s="24">
        <v>40011</v>
      </c>
      <c r="C1604" s="21">
        <v>2.0859000000000001</v>
      </c>
      <c r="D1604" s="21">
        <v>2.0449999999999999</v>
      </c>
      <c r="E1604">
        <v>0</v>
      </c>
      <c r="F1604">
        <f t="shared" si="77"/>
        <v>0</v>
      </c>
      <c r="G1604">
        <f>SUM(E$2:E1604)</f>
        <v>0</v>
      </c>
      <c r="H1604" s="20">
        <f>SUM(F$2:F1604)</f>
        <v>0</v>
      </c>
      <c r="I1604" s="20">
        <f t="shared" si="75"/>
        <v>0</v>
      </c>
    </row>
    <row r="1605" spans="1:9" x14ac:dyDescent="0.25">
      <c r="A1605">
        <f t="shared" si="76"/>
        <v>1604</v>
      </c>
      <c r="B1605" s="24">
        <v>40014</v>
      </c>
      <c r="C1605" s="21">
        <v>2.097</v>
      </c>
      <c r="D1605" s="21">
        <v>2.0558000000000001</v>
      </c>
      <c r="E1605">
        <v>0</v>
      </c>
      <c r="F1605">
        <f t="shared" si="77"/>
        <v>0</v>
      </c>
      <c r="G1605">
        <f>SUM(E$2:E1605)</f>
        <v>0</v>
      </c>
      <c r="H1605" s="20">
        <f>SUM(F$2:F1605)</f>
        <v>0</v>
      </c>
      <c r="I1605" s="20">
        <f t="shared" si="75"/>
        <v>0</v>
      </c>
    </row>
    <row r="1606" spans="1:9" x14ac:dyDescent="0.25">
      <c r="A1606">
        <f t="shared" si="76"/>
        <v>1605</v>
      </c>
      <c r="B1606" s="24">
        <v>40015</v>
      </c>
      <c r="C1606" s="21">
        <v>2.0880000000000001</v>
      </c>
      <c r="D1606" s="21">
        <v>2.0470000000000002</v>
      </c>
      <c r="E1606">
        <v>0</v>
      </c>
      <c r="F1606">
        <f t="shared" si="77"/>
        <v>0</v>
      </c>
      <c r="G1606">
        <f>SUM(E$2:E1606)</f>
        <v>0</v>
      </c>
      <c r="H1606" s="20">
        <f>SUM(F$2:F1606)</f>
        <v>0</v>
      </c>
      <c r="I1606" s="20">
        <f t="shared" si="75"/>
        <v>0</v>
      </c>
    </row>
    <row r="1607" spans="1:9" x14ac:dyDescent="0.25">
      <c r="A1607">
        <f t="shared" si="76"/>
        <v>1606</v>
      </c>
      <c r="B1607" s="24">
        <v>40016</v>
      </c>
      <c r="C1607" s="21">
        <v>2.0996999999999999</v>
      </c>
      <c r="D1607" s="21">
        <v>2.0585</v>
      </c>
      <c r="E1607">
        <v>0</v>
      </c>
      <c r="F1607">
        <f t="shared" si="77"/>
        <v>0</v>
      </c>
      <c r="G1607">
        <f>SUM(E$2:E1607)</f>
        <v>0</v>
      </c>
      <c r="H1607" s="20">
        <f>SUM(F$2:F1607)</f>
        <v>0</v>
      </c>
      <c r="I1607" s="20">
        <f t="shared" si="75"/>
        <v>0</v>
      </c>
    </row>
    <row r="1608" spans="1:9" x14ac:dyDescent="0.25">
      <c r="A1608">
        <f t="shared" si="76"/>
        <v>1607</v>
      </c>
      <c r="B1608" s="24">
        <v>40017</v>
      </c>
      <c r="C1608" s="21">
        <v>2.1084999999999998</v>
      </c>
      <c r="D1608" s="21">
        <v>2.0670999999999999</v>
      </c>
      <c r="E1608">
        <v>0</v>
      </c>
      <c r="F1608">
        <f t="shared" si="77"/>
        <v>0</v>
      </c>
      <c r="G1608">
        <f>SUM(E$2:E1608)</f>
        <v>0</v>
      </c>
      <c r="H1608" s="20">
        <f>SUM(F$2:F1608)</f>
        <v>0</v>
      </c>
      <c r="I1608" s="20">
        <f t="shared" si="75"/>
        <v>0</v>
      </c>
    </row>
    <row r="1609" spans="1:9" x14ac:dyDescent="0.25">
      <c r="A1609">
        <f t="shared" si="76"/>
        <v>1608</v>
      </c>
      <c r="B1609" s="24">
        <v>40018</v>
      </c>
      <c r="C1609" s="21">
        <v>2.1082999999999998</v>
      </c>
      <c r="D1609" s="21">
        <v>2.0669</v>
      </c>
      <c r="E1609">
        <v>0</v>
      </c>
      <c r="F1609">
        <f t="shared" si="77"/>
        <v>0</v>
      </c>
      <c r="G1609">
        <f>SUM(E$2:E1609)</f>
        <v>0</v>
      </c>
      <c r="H1609" s="20">
        <f>SUM(F$2:F1609)</f>
        <v>0</v>
      </c>
      <c r="I1609" s="20">
        <f t="shared" si="75"/>
        <v>0</v>
      </c>
    </row>
    <row r="1610" spans="1:9" x14ac:dyDescent="0.25">
      <c r="A1610">
        <f t="shared" si="76"/>
        <v>1609</v>
      </c>
      <c r="B1610" s="24">
        <v>40021</v>
      </c>
      <c r="C1610" s="21">
        <v>2.1223000000000001</v>
      </c>
      <c r="D1610" s="21">
        <v>2.0806</v>
      </c>
      <c r="E1610">
        <v>0</v>
      </c>
      <c r="F1610">
        <f t="shared" si="77"/>
        <v>0</v>
      </c>
      <c r="G1610">
        <f>SUM(E$2:E1610)</f>
        <v>0</v>
      </c>
      <c r="H1610" s="20">
        <f>SUM(F$2:F1610)</f>
        <v>0</v>
      </c>
      <c r="I1610" s="20">
        <f t="shared" si="75"/>
        <v>0</v>
      </c>
    </row>
    <row r="1611" spans="1:9" x14ac:dyDescent="0.25">
      <c r="A1611">
        <f t="shared" si="76"/>
        <v>1610</v>
      </c>
      <c r="B1611" s="24">
        <v>40022</v>
      </c>
      <c r="C1611" s="21">
        <v>2.1225999999999998</v>
      </c>
      <c r="D1611" s="21">
        <v>2.0809000000000002</v>
      </c>
      <c r="E1611">
        <v>0</v>
      </c>
      <c r="F1611">
        <f t="shared" si="77"/>
        <v>0</v>
      </c>
      <c r="G1611">
        <f>SUM(E$2:E1611)</f>
        <v>0</v>
      </c>
      <c r="H1611" s="20">
        <f>SUM(F$2:F1611)</f>
        <v>0</v>
      </c>
      <c r="I1611" s="20">
        <f t="shared" si="75"/>
        <v>0</v>
      </c>
    </row>
    <row r="1612" spans="1:9" x14ac:dyDescent="0.25">
      <c r="A1612">
        <f t="shared" si="76"/>
        <v>1611</v>
      </c>
      <c r="B1612" s="24">
        <v>40023</v>
      </c>
      <c r="C1612" s="21">
        <v>2.0872999999999999</v>
      </c>
      <c r="D1612" s="21">
        <v>2.0463</v>
      </c>
      <c r="E1612">
        <v>0</v>
      </c>
      <c r="F1612">
        <f t="shared" si="77"/>
        <v>0</v>
      </c>
      <c r="G1612">
        <f>SUM(E$2:E1612)</f>
        <v>0</v>
      </c>
      <c r="H1612" s="20">
        <f>SUM(F$2:F1612)</f>
        <v>0</v>
      </c>
      <c r="I1612" s="20">
        <f t="shared" si="75"/>
        <v>0</v>
      </c>
    </row>
    <row r="1613" spans="1:9" x14ac:dyDescent="0.25">
      <c r="A1613">
        <f t="shared" si="76"/>
        <v>1612</v>
      </c>
      <c r="B1613" s="24">
        <v>40024</v>
      </c>
      <c r="C1613" s="21">
        <v>2.0983999999999998</v>
      </c>
      <c r="D1613" s="21">
        <v>2.0571999999999999</v>
      </c>
      <c r="E1613">
        <v>0</v>
      </c>
      <c r="F1613">
        <f t="shared" si="77"/>
        <v>0</v>
      </c>
      <c r="G1613">
        <f>SUM(E$2:E1613)</f>
        <v>0</v>
      </c>
      <c r="H1613" s="20">
        <f>SUM(F$2:F1613)</f>
        <v>0</v>
      </c>
      <c r="I1613" s="20">
        <f t="shared" si="75"/>
        <v>0</v>
      </c>
    </row>
    <row r="1614" spans="1:9" x14ac:dyDescent="0.25">
      <c r="A1614">
        <f t="shared" si="76"/>
        <v>1613</v>
      </c>
      <c r="B1614" s="24">
        <v>40025</v>
      </c>
      <c r="C1614" s="21">
        <v>2.1147</v>
      </c>
      <c r="D1614" s="21">
        <v>2.0731999999999999</v>
      </c>
      <c r="E1614">
        <v>0</v>
      </c>
      <c r="F1614">
        <f t="shared" si="77"/>
        <v>0</v>
      </c>
      <c r="G1614">
        <f>SUM(E$2:E1614)</f>
        <v>0</v>
      </c>
      <c r="H1614" s="20">
        <f>SUM(F$2:F1614)</f>
        <v>0</v>
      </c>
      <c r="I1614" s="20">
        <f t="shared" si="75"/>
        <v>0</v>
      </c>
    </row>
    <row r="1615" spans="1:9" x14ac:dyDescent="0.25">
      <c r="A1615">
        <f t="shared" si="76"/>
        <v>1614</v>
      </c>
      <c r="B1615" s="24">
        <v>40028</v>
      </c>
      <c r="C1615" s="21">
        <v>2.1204000000000001</v>
      </c>
      <c r="D1615" s="21">
        <v>2.0788000000000002</v>
      </c>
      <c r="E1615">
        <v>0</v>
      </c>
      <c r="F1615">
        <f t="shared" si="77"/>
        <v>0</v>
      </c>
      <c r="G1615">
        <f>SUM(E$2:E1615)</f>
        <v>0</v>
      </c>
      <c r="H1615" s="20">
        <f>SUM(F$2:F1615)</f>
        <v>0</v>
      </c>
      <c r="I1615" s="20">
        <f t="shared" si="75"/>
        <v>0</v>
      </c>
    </row>
    <row r="1616" spans="1:9" x14ac:dyDescent="0.25">
      <c r="A1616">
        <f t="shared" si="76"/>
        <v>1615</v>
      </c>
      <c r="B1616" s="24">
        <v>40029</v>
      </c>
      <c r="C1616" s="21">
        <v>2.1221000000000001</v>
      </c>
      <c r="D1616" s="21">
        <v>2.0804</v>
      </c>
      <c r="E1616">
        <v>0</v>
      </c>
      <c r="F1616">
        <f t="shared" si="77"/>
        <v>0</v>
      </c>
      <c r="G1616">
        <f>SUM(E$2:E1616)</f>
        <v>0</v>
      </c>
      <c r="H1616" s="20">
        <f>SUM(F$2:F1616)</f>
        <v>0</v>
      </c>
      <c r="I1616" s="20">
        <f t="shared" si="75"/>
        <v>0</v>
      </c>
    </row>
    <row r="1617" spans="1:9" x14ac:dyDescent="0.25">
      <c r="A1617">
        <f t="shared" si="76"/>
        <v>1616</v>
      </c>
      <c r="B1617" s="24">
        <v>40030</v>
      </c>
      <c r="C1617" s="21">
        <v>2.1168</v>
      </c>
      <c r="D1617" s="21">
        <v>2.0752000000000002</v>
      </c>
      <c r="E1617">
        <v>0</v>
      </c>
      <c r="F1617">
        <f t="shared" si="77"/>
        <v>0</v>
      </c>
      <c r="G1617">
        <f>SUM(E$2:E1617)</f>
        <v>0</v>
      </c>
      <c r="H1617" s="20">
        <f>SUM(F$2:F1617)</f>
        <v>0</v>
      </c>
      <c r="I1617" s="20">
        <f t="shared" si="75"/>
        <v>0</v>
      </c>
    </row>
    <row r="1618" spans="1:9" x14ac:dyDescent="0.25">
      <c r="A1618">
        <f t="shared" si="76"/>
        <v>1617</v>
      </c>
      <c r="B1618" s="24">
        <v>40031</v>
      </c>
      <c r="C1618" s="21">
        <v>2.1049000000000002</v>
      </c>
      <c r="D1618" s="21">
        <v>2.0636000000000001</v>
      </c>
      <c r="E1618">
        <v>0</v>
      </c>
      <c r="F1618">
        <f t="shared" si="77"/>
        <v>0</v>
      </c>
      <c r="G1618">
        <f>SUM(E$2:E1618)</f>
        <v>0</v>
      </c>
      <c r="H1618" s="20">
        <f>SUM(F$2:F1618)</f>
        <v>0</v>
      </c>
      <c r="I1618" s="20">
        <f t="shared" si="75"/>
        <v>0</v>
      </c>
    </row>
    <row r="1619" spans="1:9" x14ac:dyDescent="0.25">
      <c r="A1619">
        <f t="shared" si="76"/>
        <v>1618</v>
      </c>
      <c r="B1619" s="24">
        <v>40032</v>
      </c>
      <c r="C1619" s="21">
        <v>2.0903</v>
      </c>
      <c r="D1619" s="21">
        <v>2.0493000000000001</v>
      </c>
      <c r="E1619">
        <v>0</v>
      </c>
      <c r="F1619">
        <f t="shared" si="77"/>
        <v>0</v>
      </c>
      <c r="G1619">
        <f>SUM(E$2:E1619)</f>
        <v>0</v>
      </c>
      <c r="H1619" s="20">
        <f>SUM(F$2:F1619)</f>
        <v>0</v>
      </c>
      <c r="I1619" s="20">
        <f t="shared" si="75"/>
        <v>0</v>
      </c>
    </row>
    <row r="1620" spans="1:9" x14ac:dyDescent="0.25">
      <c r="A1620">
        <f t="shared" si="76"/>
        <v>1619</v>
      </c>
      <c r="B1620" s="24">
        <v>40035</v>
      </c>
      <c r="C1620" s="21">
        <v>2.0876000000000001</v>
      </c>
      <c r="D1620" s="21">
        <v>2.0466000000000002</v>
      </c>
      <c r="E1620">
        <v>0</v>
      </c>
      <c r="F1620">
        <f t="shared" si="77"/>
        <v>0</v>
      </c>
      <c r="G1620">
        <f>SUM(E$2:E1620)</f>
        <v>0</v>
      </c>
      <c r="H1620" s="20">
        <f>SUM(F$2:F1620)</f>
        <v>0</v>
      </c>
      <c r="I1620" s="20">
        <f t="shared" si="75"/>
        <v>0</v>
      </c>
    </row>
    <row r="1621" spans="1:9" x14ac:dyDescent="0.25">
      <c r="A1621">
        <f t="shared" si="76"/>
        <v>1620</v>
      </c>
      <c r="B1621" s="24">
        <v>40036</v>
      </c>
      <c r="C1621" s="21">
        <v>2.0889000000000002</v>
      </c>
      <c r="D1621" s="21">
        <v>2.0478999999999998</v>
      </c>
      <c r="E1621">
        <v>0</v>
      </c>
      <c r="F1621">
        <f t="shared" si="77"/>
        <v>0</v>
      </c>
      <c r="G1621">
        <f>SUM(E$2:E1621)</f>
        <v>0</v>
      </c>
      <c r="H1621" s="20">
        <f>SUM(F$2:F1621)</f>
        <v>0</v>
      </c>
      <c r="I1621" s="20">
        <f t="shared" si="75"/>
        <v>0</v>
      </c>
    </row>
    <row r="1622" spans="1:9" x14ac:dyDescent="0.25">
      <c r="A1622">
        <f t="shared" si="76"/>
        <v>1621</v>
      </c>
      <c r="B1622" s="24">
        <v>40037</v>
      </c>
      <c r="C1622" s="21">
        <v>2.0691999999999999</v>
      </c>
      <c r="D1622" s="21">
        <v>2.0286</v>
      </c>
      <c r="E1622">
        <v>0</v>
      </c>
      <c r="F1622">
        <f t="shared" si="77"/>
        <v>0</v>
      </c>
      <c r="G1622">
        <f>SUM(E$2:E1622)</f>
        <v>0</v>
      </c>
      <c r="H1622" s="20">
        <f>SUM(F$2:F1622)</f>
        <v>0</v>
      </c>
      <c r="I1622" s="20">
        <f t="shared" si="75"/>
        <v>0</v>
      </c>
    </row>
    <row r="1623" spans="1:9" x14ac:dyDescent="0.25">
      <c r="A1623">
        <f t="shared" si="76"/>
        <v>1622</v>
      </c>
      <c r="B1623" s="24">
        <v>40038</v>
      </c>
      <c r="C1623" s="21">
        <v>2.0743999999999998</v>
      </c>
      <c r="D1623" s="21">
        <v>2.0337000000000001</v>
      </c>
      <c r="E1623">
        <v>0</v>
      </c>
      <c r="F1623">
        <f t="shared" si="77"/>
        <v>0</v>
      </c>
      <c r="G1623">
        <f>SUM(E$2:E1623)</f>
        <v>0</v>
      </c>
      <c r="H1623" s="20">
        <f>SUM(F$2:F1623)</f>
        <v>0</v>
      </c>
      <c r="I1623" s="20">
        <f t="shared" si="75"/>
        <v>0</v>
      </c>
    </row>
    <row r="1624" spans="1:9" x14ac:dyDescent="0.25">
      <c r="A1624">
        <f t="shared" si="76"/>
        <v>1623</v>
      </c>
      <c r="B1624" s="24">
        <v>40039</v>
      </c>
      <c r="C1624" s="21">
        <v>2.0617999999999999</v>
      </c>
      <c r="D1624" s="21">
        <v>2.0213000000000001</v>
      </c>
      <c r="E1624">
        <v>0</v>
      </c>
      <c r="F1624">
        <f t="shared" si="77"/>
        <v>0</v>
      </c>
      <c r="G1624">
        <f>SUM(E$2:E1624)</f>
        <v>0</v>
      </c>
      <c r="H1624" s="20">
        <f>SUM(F$2:F1624)</f>
        <v>0</v>
      </c>
      <c r="I1624" s="20">
        <f t="shared" si="75"/>
        <v>0</v>
      </c>
    </row>
    <row r="1625" spans="1:9" x14ac:dyDescent="0.25">
      <c r="A1625">
        <f t="shared" si="76"/>
        <v>1624</v>
      </c>
      <c r="B1625" s="24">
        <v>40042</v>
      </c>
      <c r="C1625" s="21">
        <v>2.0363000000000002</v>
      </c>
      <c r="D1625" s="21">
        <v>1.9963</v>
      </c>
      <c r="E1625">
        <v>0</v>
      </c>
      <c r="F1625">
        <f t="shared" si="77"/>
        <v>0</v>
      </c>
      <c r="G1625">
        <f>SUM(E$2:E1625)</f>
        <v>0</v>
      </c>
      <c r="H1625" s="20">
        <f>SUM(F$2:F1625)</f>
        <v>0</v>
      </c>
      <c r="I1625" s="20">
        <f t="shared" si="75"/>
        <v>0</v>
      </c>
    </row>
    <row r="1626" spans="1:9" x14ac:dyDescent="0.25">
      <c r="A1626">
        <f t="shared" si="76"/>
        <v>1625</v>
      </c>
      <c r="B1626" s="24">
        <v>40043</v>
      </c>
      <c r="C1626" s="21">
        <v>2.0407999999999999</v>
      </c>
      <c r="D1626" s="21">
        <v>2.0007000000000001</v>
      </c>
      <c r="E1626">
        <v>0</v>
      </c>
      <c r="F1626">
        <f t="shared" si="77"/>
        <v>0</v>
      </c>
      <c r="G1626">
        <f>SUM(E$2:E1626)</f>
        <v>0</v>
      </c>
      <c r="H1626" s="20">
        <f>SUM(F$2:F1626)</f>
        <v>0</v>
      </c>
      <c r="I1626" s="20">
        <f t="shared" si="75"/>
        <v>0</v>
      </c>
    </row>
    <row r="1627" spans="1:9" x14ac:dyDescent="0.25">
      <c r="A1627">
        <f t="shared" si="76"/>
        <v>1626</v>
      </c>
      <c r="B1627" s="24">
        <v>40044</v>
      </c>
      <c r="C1627" s="21">
        <v>2.0240999999999998</v>
      </c>
      <c r="D1627" s="21">
        <v>1.9843999999999999</v>
      </c>
      <c r="E1627">
        <v>0</v>
      </c>
      <c r="F1627">
        <f t="shared" si="77"/>
        <v>0</v>
      </c>
      <c r="G1627">
        <f>SUM(E$2:E1627)</f>
        <v>0</v>
      </c>
      <c r="H1627" s="20">
        <f>SUM(F$2:F1627)</f>
        <v>0</v>
      </c>
      <c r="I1627" s="20">
        <f t="shared" si="75"/>
        <v>0</v>
      </c>
    </row>
    <row r="1628" spans="1:9" x14ac:dyDescent="0.25">
      <c r="A1628">
        <f t="shared" si="76"/>
        <v>1627</v>
      </c>
      <c r="B1628" s="24">
        <v>40045</v>
      </c>
      <c r="C1628" s="21">
        <v>2.0409000000000002</v>
      </c>
      <c r="D1628" s="21">
        <v>2.0007999999999999</v>
      </c>
      <c r="E1628">
        <v>0</v>
      </c>
      <c r="F1628">
        <f t="shared" si="77"/>
        <v>0</v>
      </c>
      <c r="G1628">
        <f>SUM(E$2:E1628)</f>
        <v>0</v>
      </c>
      <c r="H1628" s="20">
        <f>SUM(F$2:F1628)</f>
        <v>0</v>
      </c>
      <c r="I1628" s="20">
        <f t="shared" si="75"/>
        <v>0</v>
      </c>
    </row>
    <row r="1629" spans="1:9" x14ac:dyDescent="0.25">
      <c r="A1629">
        <f t="shared" si="76"/>
        <v>1628</v>
      </c>
      <c r="B1629" s="24">
        <v>40046</v>
      </c>
      <c r="C1629" s="21">
        <v>2.0524</v>
      </c>
      <c r="D1629" s="21">
        <v>2.0121000000000002</v>
      </c>
      <c r="E1629">
        <v>0</v>
      </c>
      <c r="F1629">
        <f t="shared" si="77"/>
        <v>0</v>
      </c>
      <c r="G1629">
        <f>SUM(E$2:E1629)</f>
        <v>0</v>
      </c>
      <c r="H1629" s="20">
        <f>SUM(F$2:F1629)</f>
        <v>0</v>
      </c>
      <c r="I1629" s="20">
        <f t="shared" si="75"/>
        <v>0</v>
      </c>
    </row>
    <row r="1630" spans="1:9" x14ac:dyDescent="0.25">
      <c r="A1630">
        <f t="shared" si="76"/>
        <v>1629</v>
      </c>
      <c r="B1630" s="24">
        <v>40049</v>
      </c>
      <c r="C1630" s="21">
        <v>2.0594999999999999</v>
      </c>
      <c r="D1630" s="21">
        <v>2.0190999999999999</v>
      </c>
      <c r="E1630">
        <v>0</v>
      </c>
      <c r="F1630">
        <f t="shared" si="77"/>
        <v>0</v>
      </c>
      <c r="G1630">
        <f>SUM(E$2:E1630)</f>
        <v>0</v>
      </c>
      <c r="H1630" s="20">
        <f>SUM(F$2:F1630)</f>
        <v>0</v>
      </c>
      <c r="I1630" s="20">
        <f t="shared" si="75"/>
        <v>0</v>
      </c>
    </row>
    <row r="1631" spans="1:9" x14ac:dyDescent="0.25">
      <c r="A1631">
        <f t="shared" si="76"/>
        <v>1630</v>
      </c>
      <c r="B1631" s="24">
        <v>40050</v>
      </c>
      <c r="C1631" s="21">
        <v>2.0474999999999999</v>
      </c>
      <c r="D1631" s="21">
        <v>2.0072999999999999</v>
      </c>
      <c r="E1631">
        <v>0</v>
      </c>
      <c r="F1631">
        <f t="shared" si="77"/>
        <v>0</v>
      </c>
      <c r="G1631">
        <f>SUM(E$2:E1631)</f>
        <v>0</v>
      </c>
      <c r="H1631" s="20">
        <f>SUM(F$2:F1631)</f>
        <v>0</v>
      </c>
      <c r="I1631" s="20">
        <f t="shared" si="75"/>
        <v>0</v>
      </c>
    </row>
    <row r="1632" spans="1:9" x14ac:dyDescent="0.25">
      <c r="A1632">
        <f t="shared" si="76"/>
        <v>1631</v>
      </c>
      <c r="B1632" s="24">
        <v>40051</v>
      </c>
      <c r="C1632" s="21">
        <v>2.0547</v>
      </c>
      <c r="D1632" s="21">
        <v>2.0144000000000002</v>
      </c>
      <c r="E1632">
        <v>0</v>
      </c>
      <c r="F1632">
        <f t="shared" si="77"/>
        <v>0</v>
      </c>
      <c r="G1632">
        <f>SUM(E$2:E1632)</f>
        <v>0</v>
      </c>
      <c r="H1632" s="20">
        <f>SUM(F$2:F1632)</f>
        <v>0</v>
      </c>
      <c r="I1632" s="20">
        <f t="shared" si="75"/>
        <v>0</v>
      </c>
    </row>
    <row r="1633" spans="1:9" x14ac:dyDescent="0.25">
      <c r="A1633">
        <f t="shared" si="76"/>
        <v>1632</v>
      </c>
      <c r="B1633" s="24">
        <v>40052</v>
      </c>
      <c r="C1633" s="21">
        <v>2.0539000000000001</v>
      </c>
      <c r="D1633" s="21">
        <v>2.0135999999999998</v>
      </c>
      <c r="E1633">
        <v>0</v>
      </c>
      <c r="F1633">
        <f t="shared" si="77"/>
        <v>0</v>
      </c>
      <c r="G1633">
        <f>SUM(E$2:E1633)</f>
        <v>0</v>
      </c>
      <c r="H1633" s="20">
        <f>SUM(F$2:F1633)</f>
        <v>0</v>
      </c>
      <c r="I1633" s="20">
        <f t="shared" si="75"/>
        <v>0</v>
      </c>
    </row>
    <row r="1634" spans="1:9" x14ac:dyDescent="0.25">
      <c r="A1634">
        <f t="shared" si="76"/>
        <v>1633</v>
      </c>
      <c r="B1634" s="24">
        <v>40053</v>
      </c>
      <c r="C1634" s="21">
        <v>2.0392000000000001</v>
      </c>
      <c r="D1634" s="21">
        <v>1.9992000000000001</v>
      </c>
      <c r="E1634">
        <v>0</v>
      </c>
      <c r="F1634">
        <f t="shared" si="77"/>
        <v>0</v>
      </c>
      <c r="G1634">
        <f>SUM(E$2:E1634)</f>
        <v>0</v>
      </c>
      <c r="H1634" s="20">
        <f>SUM(F$2:F1634)</f>
        <v>0</v>
      </c>
      <c r="I1634" s="20">
        <f t="shared" si="75"/>
        <v>0</v>
      </c>
    </row>
    <row r="1635" spans="1:9" x14ac:dyDescent="0.25">
      <c r="A1635">
        <f t="shared" si="76"/>
        <v>1634</v>
      </c>
      <c r="B1635" s="24">
        <v>40056</v>
      </c>
      <c r="C1635" s="21">
        <v>2.0146999999999999</v>
      </c>
      <c r="D1635" s="21">
        <v>1.9751000000000001</v>
      </c>
      <c r="E1635">
        <v>0</v>
      </c>
      <c r="F1635">
        <f t="shared" si="77"/>
        <v>0</v>
      </c>
      <c r="G1635">
        <f>SUM(E$2:E1635)</f>
        <v>0</v>
      </c>
      <c r="H1635" s="20">
        <f>SUM(F$2:F1635)</f>
        <v>0</v>
      </c>
      <c r="I1635" s="20">
        <f t="shared" si="75"/>
        <v>0</v>
      </c>
    </row>
    <row r="1636" spans="1:9" x14ac:dyDescent="0.25">
      <c r="A1636">
        <f t="shared" si="76"/>
        <v>1635</v>
      </c>
      <c r="B1636" s="24">
        <v>40057</v>
      </c>
      <c r="C1636" s="21">
        <v>2.0143</v>
      </c>
      <c r="D1636" s="21">
        <v>1.9748000000000001</v>
      </c>
      <c r="E1636">
        <v>0</v>
      </c>
      <c r="F1636">
        <f t="shared" si="77"/>
        <v>0</v>
      </c>
      <c r="G1636">
        <f>SUM(E$2:E1636)</f>
        <v>0</v>
      </c>
      <c r="H1636" s="20">
        <f>SUM(F$2:F1636)</f>
        <v>0</v>
      </c>
      <c r="I1636" s="20">
        <f t="shared" si="75"/>
        <v>0</v>
      </c>
    </row>
    <row r="1637" spans="1:9" x14ac:dyDescent="0.25">
      <c r="A1637">
        <f t="shared" si="76"/>
        <v>1636</v>
      </c>
      <c r="B1637" s="24">
        <v>40058</v>
      </c>
      <c r="C1637" s="21">
        <v>2.0190999999999999</v>
      </c>
      <c r="D1637" s="21">
        <v>1.9795</v>
      </c>
      <c r="E1637">
        <v>0</v>
      </c>
      <c r="F1637">
        <f t="shared" si="77"/>
        <v>0</v>
      </c>
      <c r="G1637">
        <f>SUM(E$2:E1637)</f>
        <v>0</v>
      </c>
      <c r="H1637" s="20">
        <f>SUM(F$2:F1637)</f>
        <v>0</v>
      </c>
      <c r="I1637" s="20">
        <f t="shared" si="75"/>
        <v>0</v>
      </c>
    </row>
    <row r="1638" spans="1:9" x14ac:dyDescent="0.25">
      <c r="A1638">
        <f t="shared" si="76"/>
        <v>1637</v>
      </c>
      <c r="B1638" s="24">
        <v>40059</v>
      </c>
      <c r="C1638" s="21">
        <v>2.0379</v>
      </c>
      <c r="D1638" s="21">
        <v>1.9979</v>
      </c>
      <c r="E1638">
        <v>0</v>
      </c>
      <c r="F1638">
        <f t="shared" si="77"/>
        <v>0</v>
      </c>
      <c r="G1638">
        <f>SUM(E$2:E1638)</f>
        <v>0</v>
      </c>
      <c r="H1638" s="20">
        <f>SUM(F$2:F1638)</f>
        <v>0</v>
      </c>
      <c r="I1638" s="20">
        <f t="shared" si="75"/>
        <v>0</v>
      </c>
    </row>
    <row r="1639" spans="1:9" x14ac:dyDescent="0.25">
      <c r="A1639">
        <f t="shared" si="76"/>
        <v>1638</v>
      </c>
      <c r="B1639" s="24">
        <v>40060</v>
      </c>
      <c r="C1639" s="21">
        <v>2.0434999999999999</v>
      </c>
      <c r="D1639" s="21">
        <v>2.0034000000000001</v>
      </c>
      <c r="E1639">
        <v>0</v>
      </c>
      <c r="F1639">
        <f t="shared" si="77"/>
        <v>0</v>
      </c>
      <c r="G1639">
        <f>SUM(E$2:E1639)</f>
        <v>0</v>
      </c>
      <c r="H1639" s="20">
        <f>SUM(F$2:F1639)</f>
        <v>0</v>
      </c>
      <c r="I1639" s="20">
        <f t="shared" si="75"/>
        <v>0</v>
      </c>
    </row>
    <row r="1640" spans="1:9" x14ac:dyDescent="0.25">
      <c r="A1640">
        <f t="shared" si="76"/>
        <v>1639</v>
      </c>
      <c r="B1640" s="24">
        <v>40063</v>
      </c>
      <c r="C1640" s="21">
        <v>2.0487000000000002</v>
      </c>
      <c r="D1640" s="21">
        <v>2.0085000000000002</v>
      </c>
      <c r="E1640">
        <v>0</v>
      </c>
      <c r="F1640">
        <f t="shared" si="77"/>
        <v>0</v>
      </c>
      <c r="G1640">
        <f>SUM(E$2:E1640)</f>
        <v>0</v>
      </c>
      <c r="H1640" s="20">
        <f>SUM(F$2:F1640)</f>
        <v>0</v>
      </c>
      <c r="I1640" s="20">
        <f t="shared" si="75"/>
        <v>0</v>
      </c>
    </row>
    <row r="1641" spans="1:9" x14ac:dyDescent="0.25">
      <c r="A1641">
        <f t="shared" si="76"/>
        <v>1640</v>
      </c>
      <c r="B1641" s="24">
        <v>40064</v>
      </c>
      <c r="C1641" s="21">
        <v>2.0560999999999998</v>
      </c>
      <c r="D1641" s="21">
        <v>2.0156999999999998</v>
      </c>
      <c r="E1641">
        <v>0</v>
      </c>
      <c r="F1641">
        <f t="shared" si="77"/>
        <v>0</v>
      </c>
      <c r="G1641">
        <f>SUM(E$2:E1641)</f>
        <v>0</v>
      </c>
      <c r="H1641" s="20">
        <f>SUM(F$2:F1641)</f>
        <v>0</v>
      </c>
      <c r="I1641" s="20">
        <f t="shared" si="75"/>
        <v>0</v>
      </c>
    </row>
    <row r="1642" spans="1:9" x14ac:dyDescent="0.25">
      <c r="A1642">
        <f t="shared" si="76"/>
        <v>1641</v>
      </c>
      <c r="B1642" s="24">
        <v>40065</v>
      </c>
      <c r="C1642" s="21">
        <v>2.0577000000000001</v>
      </c>
      <c r="D1642" s="21">
        <v>2.0173000000000001</v>
      </c>
      <c r="E1642">
        <v>0</v>
      </c>
      <c r="F1642">
        <f t="shared" si="77"/>
        <v>0</v>
      </c>
      <c r="G1642">
        <f>SUM(E$2:E1642)</f>
        <v>0</v>
      </c>
      <c r="H1642" s="20">
        <f>SUM(F$2:F1642)</f>
        <v>0</v>
      </c>
      <c r="I1642" s="20">
        <f t="shared" si="75"/>
        <v>0</v>
      </c>
    </row>
    <row r="1643" spans="1:9" x14ac:dyDescent="0.25">
      <c r="A1643">
        <f t="shared" si="76"/>
        <v>1642</v>
      </c>
      <c r="B1643" s="24">
        <v>40066</v>
      </c>
      <c r="C1643" s="21">
        <v>2.0541999999999998</v>
      </c>
      <c r="D1643" s="21">
        <v>2.0139</v>
      </c>
      <c r="E1643">
        <v>0</v>
      </c>
      <c r="F1643">
        <f t="shared" si="77"/>
        <v>0</v>
      </c>
      <c r="G1643">
        <f>SUM(E$2:E1643)</f>
        <v>0</v>
      </c>
      <c r="H1643" s="20">
        <f>SUM(F$2:F1643)</f>
        <v>0</v>
      </c>
      <c r="I1643" s="20">
        <f t="shared" si="75"/>
        <v>0</v>
      </c>
    </row>
    <row r="1644" spans="1:9" x14ac:dyDescent="0.25">
      <c r="A1644">
        <f t="shared" si="76"/>
        <v>1643</v>
      </c>
      <c r="B1644" s="24">
        <v>40067</v>
      </c>
      <c r="C1644" s="21">
        <v>2.0634999999999999</v>
      </c>
      <c r="D1644" s="21">
        <v>2.0230000000000001</v>
      </c>
      <c r="E1644">
        <v>0</v>
      </c>
      <c r="F1644">
        <f t="shared" si="77"/>
        <v>0</v>
      </c>
      <c r="G1644">
        <f>SUM(E$2:E1644)</f>
        <v>0</v>
      </c>
      <c r="H1644" s="20">
        <f>SUM(F$2:F1644)</f>
        <v>0</v>
      </c>
      <c r="I1644" s="20">
        <f t="shared" si="75"/>
        <v>0</v>
      </c>
    </row>
    <row r="1645" spans="1:9" x14ac:dyDescent="0.25">
      <c r="A1645">
        <f t="shared" si="76"/>
        <v>1644</v>
      </c>
      <c r="B1645" s="24">
        <v>40070</v>
      </c>
      <c r="C1645" s="21">
        <v>2.0716000000000001</v>
      </c>
      <c r="D1645" s="21">
        <v>2.0308999999999999</v>
      </c>
      <c r="E1645">
        <v>0</v>
      </c>
      <c r="F1645">
        <f t="shared" si="77"/>
        <v>0</v>
      </c>
      <c r="G1645">
        <f>SUM(E$2:E1645)</f>
        <v>0</v>
      </c>
      <c r="H1645" s="20">
        <f>SUM(F$2:F1645)</f>
        <v>0</v>
      </c>
      <c r="I1645" s="20">
        <f t="shared" si="75"/>
        <v>0</v>
      </c>
    </row>
    <row r="1646" spans="1:9" x14ac:dyDescent="0.25">
      <c r="A1646">
        <f t="shared" si="76"/>
        <v>1645</v>
      </c>
      <c r="B1646" s="24">
        <v>40071</v>
      </c>
      <c r="C1646" s="21">
        <v>2.0731999999999999</v>
      </c>
      <c r="D1646" s="21">
        <v>2.0325000000000002</v>
      </c>
      <c r="E1646">
        <v>0</v>
      </c>
      <c r="F1646">
        <f t="shared" si="77"/>
        <v>0</v>
      </c>
      <c r="G1646">
        <f>SUM(E$2:E1646)</f>
        <v>0</v>
      </c>
      <c r="H1646" s="20">
        <f>SUM(F$2:F1646)</f>
        <v>0</v>
      </c>
      <c r="I1646" s="20">
        <f t="shared" si="75"/>
        <v>0</v>
      </c>
    </row>
    <row r="1647" spans="1:9" x14ac:dyDescent="0.25">
      <c r="A1647">
        <f t="shared" si="76"/>
        <v>1646</v>
      </c>
      <c r="B1647" s="24">
        <v>40072</v>
      </c>
      <c r="C1647" s="21">
        <v>2.0682999999999998</v>
      </c>
      <c r="D1647" s="21">
        <v>2.0276999999999998</v>
      </c>
      <c r="E1647">
        <v>0</v>
      </c>
      <c r="F1647">
        <f t="shared" si="77"/>
        <v>0</v>
      </c>
      <c r="G1647">
        <f>SUM(E$2:E1647)</f>
        <v>0</v>
      </c>
      <c r="H1647" s="20">
        <f>SUM(F$2:F1647)</f>
        <v>0</v>
      </c>
      <c r="I1647" s="20">
        <f t="shared" si="75"/>
        <v>0</v>
      </c>
    </row>
    <row r="1648" spans="1:9" x14ac:dyDescent="0.25">
      <c r="A1648">
        <f t="shared" si="76"/>
        <v>1647</v>
      </c>
      <c r="B1648" s="24">
        <v>40073</v>
      </c>
      <c r="C1648" s="21">
        <v>2.0756000000000001</v>
      </c>
      <c r="D1648" s="21">
        <v>2.0348999999999999</v>
      </c>
      <c r="E1648">
        <v>0</v>
      </c>
      <c r="F1648">
        <f t="shared" si="77"/>
        <v>0</v>
      </c>
      <c r="G1648">
        <f>SUM(E$2:E1648)</f>
        <v>0</v>
      </c>
      <c r="H1648" s="20">
        <f>SUM(F$2:F1648)</f>
        <v>0</v>
      </c>
      <c r="I1648" s="20">
        <f t="shared" si="75"/>
        <v>0</v>
      </c>
    </row>
    <row r="1649" spans="1:9" x14ac:dyDescent="0.25">
      <c r="A1649">
        <f t="shared" si="76"/>
        <v>1648</v>
      </c>
      <c r="B1649" s="24">
        <v>40074</v>
      </c>
      <c r="C1649" s="21">
        <v>2.0619999999999998</v>
      </c>
      <c r="D1649" s="21">
        <v>2.0215000000000001</v>
      </c>
      <c r="E1649">
        <v>0</v>
      </c>
      <c r="F1649">
        <f t="shared" si="77"/>
        <v>0</v>
      </c>
      <c r="G1649">
        <f>SUM(E$2:E1649)</f>
        <v>0</v>
      </c>
      <c r="H1649" s="20">
        <f>SUM(F$2:F1649)</f>
        <v>0</v>
      </c>
      <c r="I1649" s="20">
        <f t="shared" si="75"/>
        <v>0</v>
      </c>
    </row>
    <row r="1650" spans="1:9" x14ac:dyDescent="0.25">
      <c r="A1650">
        <f t="shared" si="76"/>
        <v>1649</v>
      </c>
      <c r="B1650" s="24">
        <v>40077</v>
      </c>
      <c r="C1650" s="21">
        <v>2.0689000000000002</v>
      </c>
      <c r="D1650" s="21">
        <v>2.0283000000000002</v>
      </c>
      <c r="E1650">
        <v>0</v>
      </c>
      <c r="F1650">
        <f t="shared" si="77"/>
        <v>0</v>
      </c>
      <c r="G1650">
        <f>SUM(E$2:E1650)</f>
        <v>0</v>
      </c>
      <c r="H1650" s="20">
        <f>SUM(F$2:F1650)</f>
        <v>0</v>
      </c>
      <c r="I1650" s="20">
        <f t="shared" si="75"/>
        <v>0</v>
      </c>
    </row>
    <row r="1651" spans="1:9" x14ac:dyDescent="0.25">
      <c r="A1651">
        <f t="shared" si="76"/>
        <v>1650</v>
      </c>
      <c r="B1651" s="24">
        <v>40078</v>
      </c>
      <c r="C1651" s="21">
        <v>2.0623999999999998</v>
      </c>
      <c r="D1651" s="21">
        <v>2.0219</v>
      </c>
      <c r="E1651">
        <v>0</v>
      </c>
      <c r="F1651">
        <f t="shared" si="77"/>
        <v>0</v>
      </c>
      <c r="G1651">
        <f>SUM(E$2:E1651)</f>
        <v>0</v>
      </c>
      <c r="H1651" s="20">
        <f>SUM(F$2:F1651)</f>
        <v>0</v>
      </c>
      <c r="I1651" s="20">
        <f t="shared" si="75"/>
        <v>0</v>
      </c>
    </row>
    <row r="1652" spans="1:9" x14ac:dyDescent="0.25">
      <c r="A1652">
        <f t="shared" si="76"/>
        <v>1651</v>
      </c>
      <c r="B1652" s="24">
        <v>40079</v>
      </c>
      <c r="C1652" s="21">
        <v>2.0535000000000001</v>
      </c>
      <c r="D1652" s="21">
        <v>2.0131999999999999</v>
      </c>
      <c r="E1652">
        <v>0</v>
      </c>
      <c r="F1652">
        <f t="shared" si="77"/>
        <v>0</v>
      </c>
      <c r="G1652">
        <f>SUM(E$2:E1652)</f>
        <v>0</v>
      </c>
      <c r="H1652" s="20">
        <f>SUM(F$2:F1652)</f>
        <v>0</v>
      </c>
      <c r="I1652" s="20">
        <f t="shared" si="75"/>
        <v>0</v>
      </c>
    </row>
    <row r="1653" spans="1:9" x14ac:dyDescent="0.25">
      <c r="A1653">
        <f t="shared" si="76"/>
        <v>1652</v>
      </c>
      <c r="B1653" s="24">
        <v>40080</v>
      </c>
      <c r="C1653" s="21">
        <v>2.0514000000000001</v>
      </c>
      <c r="D1653" s="21">
        <v>2.0110999999999999</v>
      </c>
      <c r="E1653">
        <v>0</v>
      </c>
      <c r="F1653">
        <f t="shared" si="77"/>
        <v>0</v>
      </c>
      <c r="G1653">
        <f>SUM(E$2:E1653)</f>
        <v>0</v>
      </c>
      <c r="H1653" s="20">
        <f>SUM(F$2:F1653)</f>
        <v>0</v>
      </c>
      <c r="I1653" s="20">
        <f t="shared" si="75"/>
        <v>0</v>
      </c>
    </row>
    <row r="1654" spans="1:9" x14ac:dyDescent="0.25">
      <c r="A1654">
        <f t="shared" si="76"/>
        <v>1653</v>
      </c>
      <c r="B1654" s="24">
        <v>40081</v>
      </c>
      <c r="C1654" s="21">
        <v>2.0497999999999998</v>
      </c>
      <c r="D1654" s="21">
        <v>2.0095999999999998</v>
      </c>
      <c r="E1654">
        <v>0</v>
      </c>
      <c r="F1654">
        <f t="shared" si="77"/>
        <v>0</v>
      </c>
      <c r="G1654">
        <f>SUM(E$2:E1654)</f>
        <v>0</v>
      </c>
      <c r="H1654" s="20">
        <f>SUM(F$2:F1654)</f>
        <v>0</v>
      </c>
      <c r="I1654" s="20">
        <f t="shared" si="75"/>
        <v>0</v>
      </c>
    </row>
    <row r="1655" spans="1:9" x14ac:dyDescent="0.25">
      <c r="A1655">
        <f t="shared" si="76"/>
        <v>1654</v>
      </c>
      <c r="B1655" s="24">
        <v>40084</v>
      </c>
      <c r="C1655" s="21">
        <v>2.0426000000000002</v>
      </c>
      <c r="D1655" s="21">
        <v>2.0024999999999999</v>
      </c>
      <c r="E1655">
        <v>0</v>
      </c>
      <c r="F1655">
        <f t="shared" si="77"/>
        <v>0</v>
      </c>
      <c r="G1655">
        <f>SUM(E$2:E1655)</f>
        <v>0</v>
      </c>
      <c r="H1655" s="20">
        <f>SUM(F$2:F1655)</f>
        <v>0</v>
      </c>
      <c r="I1655" s="20">
        <f t="shared" si="75"/>
        <v>0</v>
      </c>
    </row>
    <row r="1656" spans="1:9" x14ac:dyDescent="0.25">
      <c r="A1656">
        <f t="shared" si="76"/>
        <v>1655</v>
      </c>
      <c r="B1656" s="24">
        <v>40085</v>
      </c>
      <c r="C1656" s="21">
        <v>2.0407999999999999</v>
      </c>
      <c r="D1656" s="21">
        <v>2.0007000000000001</v>
      </c>
      <c r="E1656">
        <v>0</v>
      </c>
      <c r="F1656">
        <f t="shared" si="77"/>
        <v>0</v>
      </c>
      <c r="G1656">
        <f>SUM(E$2:E1656)</f>
        <v>0</v>
      </c>
      <c r="H1656" s="20">
        <f>SUM(F$2:F1656)</f>
        <v>0</v>
      </c>
      <c r="I1656" s="20">
        <f t="shared" si="75"/>
        <v>0</v>
      </c>
    </row>
    <row r="1657" spans="1:9" x14ac:dyDescent="0.25">
      <c r="A1657">
        <f t="shared" si="76"/>
        <v>1656</v>
      </c>
      <c r="B1657" s="24">
        <v>40086</v>
      </c>
      <c r="C1657" s="21">
        <v>2.0468999999999999</v>
      </c>
      <c r="D1657" s="21">
        <v>2.0066999999999999</v>
      </c>
      <c r="E1657">
        <v>0</v>
      </c>
      <c r="F1657">
        <f t="shared" si="77"/>
        <v>0</v>
      </c>
      <c r="G1657">
        <f>SUM(E$2:E1657)</f>
        <v>0</v>
      </c>
      <c r="H1657" s="20">
        <f>SUM(F$2:F1657)</f>
        <v>0</v>
      </c>
      <c r="I1657" s="20">
        <f t="shared" si="75"/>
        <v>0</v>
      </c>
    </row>
    <row r="1658" spans="1:9" x14ac:dyDescent="0.25">
      <c r="A1658">
        <f t="shared" si="76"/>
        <v>1657</v>
      </c>
      <c r="B1658" s="24">
        <v>40095</v>
      </c>
      <c r="C1658" s="21">
        <v>2.0649000000000002</v>
      </c>
      <c r="D1658" s="21">
        <v>2.0244</v>
      </c>
      <c r="E1658">
        <v>0</v>
      </c>
      <c r="F1658">
        <f t="shared" si="77"/>
        <v>0</v>
      </c>
      <c r="G1658">
        <f>SUM(E$2:E1658)</f>
        <v>0</v>
      </c>
      <c r="H1658" s="20">
        <f>SUM(F$2:F1658)</f>
        <v>0</v>
      </c>
      <c r="I1658" s="20">
        <f t="shared" si="75"/>
        <v>0</v>
      </c>
    </row>
    <row r="1659" spans="1:9" x14ac:dyDescent="0.25">
      <c r="A1659">
        <f t="shared" si="76"/>
        <v>1658</v>
      </c>
      <c r="B1659" s="24">
        <v>40098</v>
      </c>
      <c r="C1659" s="21">
        <v>2.0636000000000001</v>
      </c>
      <c r="D1659" s="21">
        <v>2.0230999999999999</v>
      </c>
      <c r="E1659">
        <v>0</v>
      </c>
      <c r="F1659">
        <f t="shared" si="77"/>
        <v>0</v>
      </c>
      <c r="G1659">
        <f>SUM(E$2:E1659)</f>
        <v>0</v>
      </c>
      <c r="H1659" s="20">
        <f>SUM(F$2:F1659)</f>
        <v>0</v>
      </c>
      <c r="I1659" s="20">
        <f t="shared" si="75"/>
        <v>0</v>
      </c>
    </row>
    <row r="1660" spans="1:9" x14ac:dyDescent="0.25">
      <c r="A1660">
        <f t="shared" si="76"/>
        <v>1659</v>
      </c>
      <c r="B1660" s="24">
        <v>40099</v>
      </c>
      <c r="C1660" s="21">
        <v>2.0674000000000001</v>
      </c>
      <c r="D1660" s="21">
        <v>2.0268000000000002</v>
      </c>
      <c r="E1660">
        <v>0</v>
      </c>
      <c r="F1660">
        <f t="shared" si="77"/>
        <v>0</v>
      </c>
      <c r="G1660">
        <f>SUM(E$2:E1660)</f>
        <v>0</v>
      </c>
      <c r="H1660" s="20">
        <f>SUM(F$2:F1660)</f>
        <v>0</v>
      </c>
      <c r="I1660" s="20">
        <f t="shared" si="75"/>
        <v>0</v>
      </c>
    </row>
    <row r="1661" spans="1:9" x14ac:dyDescent="0.25">
      <c r="A1661">
        <f t="shared" si="76"/>
        <v>1660</v>
      </c>
      <c r="B1661" s="24">
        <v>40100</v>
      </c>
      <c r="C1661" s="21">
        <v>2.0699999999999998</v>
      </c>
      <c r="D1661" s="21">
        <v>2.0293999999999999</v>
      </c>
      <c r="E1661">
        <v>0</v>
      </c>
      <c r="F1661">
        <f t="shared" si="77"/>
        <v>0</v>
      </c>
      <c r="G1661">
        <f>SUM(E$2:E1661)</f>
        <v>0</v>
      </c>
      <c r="H1661" s="20">
        <f>SUM(F$2:F1661)</f>
        <v>0</v>
      </c>
      <c r="I1661" s="20">
        <f t="shared" si="75"/>
        <v>0</v>
      </c>
    </row>
    <row r="1662" spans="1:9" x14ac:dyDescent="0.25">
      <c r="A1662">
        <f t="shared" si="76"/>
        <v>1661</v>
      </c>
      <c r="B1662" s="24">
        <v>40101</v>
      </c>
      <c r="C1662" s="21">
        <v>2.0703999999999998</v>
      </c>
      <c r="D1662" s="21">
        <v>2.0297999999999998</v>
      </c>
      <c r="E1662">
        <v>0</v>
      </c>
      <c r="F1662">
        <f t="shared" si="77"/>
        <v>0</v>
      </c>
      <c r="G1662">
        <f>SUM(E$2:E1662)</f>
        <v>0</v>
      </c>
      <c r="H1662" s="20">
        <f>SUM(F$2:F1662)</f>
        <v>0</v>
      </c>
      <c r="I1662" s="20">
        <f t="shared" si="75"/>
        <v>0</v>
      </c>
    </row>
    <row r="1663" spans="1:9" x14ac:dyDescent="0.25">
      <c r="A1663">
        <f t="shared" si="76"/>
        <v>1662</v>
      </c>
      <c r="B1663" s="24">
        <v>40102</v>
      </c>
      <c r="C1663" s="21">
        <v>2.0710000000000002</v>
      </c>
      <c r="D1663" s="21">
        <v>2.0303</v>
      </c>
      <c r="E1663">
        <v>0</v>
      </c>
      <c r="F1663">
        <f t="shared" si="77"/>
        <v>0</v>
      </c>
      <c r="G1663">
        <f>SUM(E$2:E1663)</f>
        <v>0</v>
      </c>
      <c r="H1663" s="20">
        <f>SUM(F$2:F1663)</f>
        <v>0</v>
      </c>
      <c r="I1663" s="20">
        <f t="shared" si="75"/>
        <v>0</v>
      </c>
    </row>
    <row r="1664" spans="1:9" x14ac:dyDescent="0.25">
      <c r="A1664">
        <f t="shared" si="76"/>
        <v>1663</v>
      </c>
      <c r="B1664" s="24">
        <v>40105</v>
      </c>
      <c r="C1664" s="21">
        <v>2.0821000000000001</v>
      </c>
      <c r="D1664" s="21">
        <v>2.0411999999999999</v>
      </c>
      <c r="E1664">
        <v>0</v>
      </c>
      <c r="F1664">
        <f t="shared" si="77"/>
        <v>0</v>
      </c>
      <c r="G1664">
        <f>SUM(E$2:E1664)</f>
        <v>0</v>
      </c>
      <c r="H1664" s="20">
        <f>SUM(F$2:F1664)</f>
        <v>0</v>
      </c>
      <c r="I1664" s="20">
        <f t="shared" si="75"/>
        <v>0</v>
      </c>
    </row>
    <row r="1665" spans="1:9" x14ac:dyDescent="0.25">
      <c r="A1665">
        <f t="shared" si="76"/>
        <v>1664</v>
      </c>
      <c r="B1665" s="24">
        <v>40106</v>
      </c>
      <c r="C1665" s="21">
        <v>2.0868000000000002</v>
      </c>
      <c r="D1665" s="21">
        <v>2.0457999999999998</v>
      </c>
      <c r="E1665">
        <v>0</v>
      </c>
      <c r="F1665">
        <f t="shared" si="77"/>
        <v>0</v>
      </c>
      <c r="G1665">
        <f>SUM(E$2:E1665)</f>
        <v>0</v>
      </c>
      <c r="H1665" s="20">
        <f>SUM(F$2:F1665)</f>
        <v>0</v>
      </c>
      <c r="I1665" s="20">
        <f t="shared" si="75"/>
        <v>0</v>
      </c>
    </row>
    <row r="1666" spans="1:9" x14ac:dyDescent="0.25">
      <c r="A1666">
        <f t="shared" si="76"/>
        <v>1665</v>
      </c>
      <c r="B1666" s="24">
        <v>40107</v>
      </c>
      <c r="C1666" s="21">
        <v>2.0851000000000002</v>
      </c>
      <c r="D1666" s="21">
        <v>2.0442</v>
      </c>
      <c r="E1666">
        <v>0</v>
      </c>
      <c r="F1666">
        <f t="shared" si="77"/>
        <v>0</v>
      </c>
      <c r="G1666">
        <f>SUM(E$2:E1666)</f>
        <v>0</v>
      </c>
      <c r="H1666" s="20">
        <f>SUM(F$2:F1666)</f>
        <v>0</v>
      </c>
      <c r="I1666" s="20">
        <f t="shared" ref="I1666:I1729" si="78">H1666*D1666</f>
        <v>0</v>
      </c>
    </row>
    <row r="1667" spans="1:9" x14ac:dyDescent="0.25">
      <c r="A1667">
        <f t="shared" ref="A1667:A1730" si="79">ROW()-1</f>
        <v>1666</v>
      </c>
      <c r="B1667" s="24">
        <v>40108</v>
      </c>
      <c r="C1667" s="21">
        <v>2.0825</v>
      </c>
      <c r="D1667" s="21">
        <v>2.0415999999999999</v>
      </c>
      <c r="E1667">
        <v>0</v>
      </c>
      <c r="F1667">
        <f t="shared" ref="F1667:F1730" si="80">E1667/C1667</f>
        <v>0</v>
      </c>
      <c r="G1667">
        <f>SUM(E$2:E1667)</f>
        <v>0</v>
      </c>
      <c r="H1667" s="20">
        <f>SUM(F$2:F1667)</f>
        <v>0</v>
      </c>
      <c r="I1667" s="20">
        <f t="shared" si="78"/>
        <v>0</v>
      </c>
    </row>
    <row r="1668" spans="1:9" x14ac:dyDescent="0.25">
      <c r="A1668">
        <f t="shared" si="79"/>
        <v>1667</v>
      </c>
      <c r="B1668" s="24">
        <v>40109</v>
      </c>
      <c r="C1668" s="21">
        <v>2.0905999999999998</v>
      </c>
      <c r="D1668" s="21">
        <v>2.0495999999999999</v>
      </c>
      <c r="E1668">
        <v>0</v>
      </c>
      <c r="F1668">
        <f t="shared" si="80"/>
        <v>0</v>
      </c>
      <c r="G1668">
        <f>SUM(E$2:E1668)</f>
        <v>0</v>
      </c>
      <c r="H1668" s="20">
        <f>SUM(F$2:F1668)</f>
        <v>0</v>
      </c>
      <c r="I1668" s="20">
        <f t="shared" si="78"/>
        <v>0</v>
      </c>
    </row>
    <row r="1669" spans="1:9" x14ac:dyDescent="0.25">
      <c r="A1669">
        <f t="shared" si="79"/>
        <v>1668</v>
      </c>
      <c r="B1669" s="24">
        <v>40112</v>
      </c>
      <c r="C1669" s="21">
        <v>2.0926999999999998</v>
      </c>
      <c r="D1669" s="21">
        <v>2.0516000000000001</v>
      </c>
      <c r="E1669">
        <v>0</v>
      </c>
      <c r="F1669">
        <f t="shared" si="80"/>
        <v>0</v>
      </c>
      <c r="G1669">
        <f>SUM(E$2:E1669)</f>
        <v>0</v>
      </c>
      <c r="H1669" s="20">
        <f>SUM(F$2:F1669)</f>
        <v>0</v>
      </c>
      <c r="I1669" s="20">
        <f t="shared" si="78"/>
        <v>0</v>
      </c>
    </row>
    <row r="1670" spans="1:9" x14ac:dyDescent="0.25">
      <c r="A1670">
        <f t="shared" si="79"/>
        <v>1669</v>
      </c>
      <c r="B1670" s="24">
        <v>40113</v>
      </c>
      <c r="C1670" s="21">
        <v>2.0808</v>
      </c>
      <c r="D1670" s="21">
        <v>2.04</v>
      </c>
      <c r="E1670">
        <v>0</v>
      </c>
      <c r="F1670">
        <f t="shared" si="80"/>
        <v>0</v>
      </c>
      <c r="G1670">
        <f>SUM(E$2:E1670)</f>
        <v>0</v>
      </c>
      <c r="H1670" s="20">
        <f>SUM(F$2:F1670)</f>
        <v>0</v>
      </c>
      <c r="I1670" s="20">
        <f t="shared" si="78"/>
        <v>0</v>
      </c>
    </row>
    <row r="1671" spans="1:9" x14ac:dyDescent="0.25">
      <c r="A1671">
        <f t="shared" si="79"/>
        <v>1670</v>
      </c>
      <c r="B1671" s="24">
        <v>40114</v>
      </c>
      <c r="C1671" s="21">
        <v>2.0834000000000001</v>
      </c>
      <c r="D1671" s="21">
        <v>2.0425</v>
      </c>
      <c r="E1671">
        <v>0</v>
      </c>
      <c r="F1671">
        <f t="shared" si="80"/>
        <v>0</v>
      </c>
      <c r="G1671">
        <f>SUM(E$2:E1671)</f>
        <v>0</v>
      </c>
      <c r="H1671" s="20">
        <f>SUM(F$2:F1671)</f>
        <v>0</v>
      </c>
      <c r="I1671" s="20">
        <f t="shared" si="78"/>
        <v>0</v>
      </c>
    </row>
    <row r="1672" spans="1:9" x14ac:dyDescent="0.25">
      <c r="A1672">
        <f t="shared" si="79"/>
        <v>1671</v>
      </c>
      <c r="B1672" s="24">
        <v>40115</v>
      </c>
      <c r="C1672" s="21">
        <v>2.0720999999999998</v>
      </c>
      <c r="D1672" s="21">
        <v>2.0314000000000001</v>
      </c>
      <c r="E1672">
        <v>0</v>
      </c>
      <c r="F1672">
        <f t="shared" si="80"/>
        <v>0</v>
      </c>
      <c r="G1672">
        <f>SUM(E$2:E1672)</f>
        <v>0</v>
      </c>
      <c r="H1672" s="20">
        <f>SUM(F$2:F1672)</f>
        <v>0</v>
      </c>
      <c r="I1672" s="20">
        <f t="shared" si="78"/>
        <v>0</v>
      </c>
    </row>
    <row r="1673" spans="1:9" x14ac:dyDescent="0.25">
      <c r="A1673">
        <f t="shared" si="79"/>
        <v>1672</v>
      </c>
      <c r="B1673" s="24">
        <v>40116</v>
      </c>
      <c r="C1673" s="21">
        <v>2.0811000000000002</v>
      </c>
      <c r="D1673" s="21">
        <v>2.0402</v>
      </c>
      <c r="E1673">
        <v>0</v>
      </c>
      <c r="F1673">
        <f t="shared" si="80"/>
        <v>0</v>
      </c>
      <c r="G1673">
        <f>SUM(E$2:E1673)</f>
        <v>0</v>
      </c>
      <c r="H1673" s="20">
        <f>SUM(F$2:F1673)</f>
        <v>0</v>
      </c>
      <c r="I1673" s="20">
        <f t="shared" si="78"/>
        <v>0</v>
      </c>
    </row>
    <row r="1674" spans="1:9" x14ac:dyDescent="0.25">
      <c r="A1674">
        <f t="shared" si="79"/>
        <v>1673</v>
      </c>
      <c r="B1674" s="24">
        <v>40119</v>
      </c>
      <c r="C1674" s="21">
        <v>2.1013999999999999</v>
      </c>
      <c r="D1674" s="21">
        <v>2.0600999999999998</v>
      </c>
      <c r="E1674">
        <v>0</v>
      </c>
      <c r="F1674">
        <f t="shared" si="80"/>
        <v>0</v>
      </c>
      <c r="G1674">
        <f>SUM(E$2:E1674)</f>
        <v>0</v>
      </c>
      <c r="H1674" s="20">
        <f>SUM(F$2:F1674)</f>
        <v>0</v>
      </c>
      <c r="I1674" s="20">
        <f t="shared" si="78"/>
        <v>0</v>
      </c>
    </row>
    <row r="1675" spans="1:9" x14ac:dyDescent="0.25">
      <c r="A1675">
        <f t="shared" si="79"/>
        <v>1674</v>
      </c>
      <c r="B1675" s="24">
        <v>40120</v>
      </c>
      <c r="C1675" s="21">
        <v>2.1080999999999999</v>
      </c>
      <c r="D1675" s="21">
        <v>2.0667</v>
      </c>
      <c r="E1675">
        <v>0</v>
      </c>
      <c r="F1675">
        <f t="shared" si="80"/>
        <v>0</v>
      </c>
      <c r="G1675">
        <f>SUM(E$2:E1675)</f>
        <v>0</v>
      </c>
      <c r="H1675" s="20">
        <f>SUM(F$2:F1675)</f>
        <v>0</v>
      </c>
      <c r="I1675" s="20">
        <f t="shared" si="78"/>
        <v>0</v>
      </c>
    </row>
    <row r="1676" spans="1:9" x14ac:dyDescent="0.25">
      <c r="A1676">
        <f t="shared" si="79"/>
        <v>1675</v>
      </c>
      <c r="B1676" s="24">
        <v>40121</v>
      </c>
      <c r="C1676" s="21">
        <v>2.1103999999999998</v>
      </c>
      <c r="D1676" s="21">
        <v>2.069</v>
      </c>
      <c r="E1676">
        <v>0</v>
      </c>
      <c r="F1676">
        <f t="shared" si="80"/>
        <v>0</v>
      </c>
      <c r="G1676">
        <f>SUM(E$2:E1676)</f>
        <v>0</v>
      </c>
      <c r="H1676" s="20">
        <f>SUM(F$2:F1676)</f>
        <v>0</v>
      </c>
      <c r="I1676" s="20">
        <f t="shared" si="78"/>
        <v>0</v>
      </c>
    </row>
    <row r="1677" spans="1:9" x14ac:dyDescent="0.25">
      <c r="A1677">
        <f t="shared" si="79"/>
        <v>1676</v>
      </c>
      <c r="B1677" s="24">
        <v>40122</v>
      </c>
      <c r="C1677" s="21">
        <v>2.1120000000000001</v>
      </c>
      <c r="D1677" s="21">
        <v>2.0705</v>
      </c>
      <c r="E1677">
        <v>0</v>
      </c>
      <c r="F1677">
        <f t="shared" si="80"/>
        <v>0</v>
      </c>
      <c r="G1677">
        <f>SUM(E$2:E1677)</f>
        <v>0</v>
      </c>
      <c r="H1677" s="20">
        <f>SUM(F$2:F1677)</f>
        <v>0</v>
      </c>
      <c r="I1677" s="20">
        <f t="shared" si="78"/>
        <v>0</v>
      </c>
    </row>
    <row r="1678" spans="1:9" x14ac:dyDescent="0.25">
      <c r="A1678">
        <f t="shared" si="79"/>
        <v>1677</v>
      </c>
      <c r="B1678" s="24">
        <v>40123</v>
      </c>
      <c r="C1678" s="21">
        <v>2.1139000000000001</v>
      </c>
      <c r="D1678" s="21">
        <v>2.0724</v>
      </c>
      <c r="E1678">
        <v>0</v>
      </c>
      <c r="F1678">
        <f t="shared" si="80"/>
        <v>0</v>
      </c>
      <c r="G1678">
        <f>SUM(E$2:E1678)</f>
        <v>0</v>
      </c>
      <c r="H1678" s="20">
        <f>SUM(F$2:F1678)</f>
        <v>0</v>
      </c>
      <c r="I1678" s="20">
        <f t="shared" si="78"/>
        <v>0</v>
      </c>
    </row>
    <row r="1679" spans="1:9" x14ac:dyDescent="0.25">
      <c r="A1679">
        <f t="shared" si="79"/>
        <v>1678</v>
      </c>
      <c r="B1679" s="24">
        <v>40126</v>
      </c>
      <c r="C1679" s="21">
        <v>2.1154999999999999</v>
      </c>
      <c r="D1679" s="21">
        <v>2.0739999999999998</v>
      </c>
      <c r="E1679">
        <v>0</v>
      </c>
      <c r="F1679">
        <f t="shared" si="80"/>
        <v>0</v>
      </c>
      <c r="G1679">
        <f>SUM(E$2:E1679)</f>
        <v>0</v>
      </c>
      <c r="H1679" s="20">
        <f>SUM(F$2:F1679)</f>
        <v>0</v>
      </c>
      <c r="I1679" s="20">
        <f t="shared" si="78"/>
        <v>0</v>
      </c>
    </row>
    <row r="1680" spans="1:9" x14ac:dyDescent="0.25">
      <c r="A1680">
        <f t="shared" si="79"/>
        <v>1679</v>
      </c>
      <c r="B1680" s="24">
        <v>40127</v>
      </c>
      <c r="C1680" s="21">
        <v>2.1183000000000001</v>
      </c>
      <c r="D1680" s="21">
        <v>2.0767000000000002</v>
      </c>
      <c r="E1680">
        <v>0</v>
      </c>
      <c r="F1680">
        <f t="shared" si="80"/>
        <v>0</v>
      </c>
      <c r="G1680">
        <f>SUM(E$2:E1680)</f>
        <v>0</v>
      </c>
      <c r="H1680" s="20">
        <f>SUM(F$2:F1680)</f>
        <v>0</v>
      </c>
      <c r="I1680" s="20">
        <f t="shared" si="78"/>
        <v>0</v>
      </c>
    </row>
    <row r="1681" spans="1:9" x14ac:dyDescent="0.25">
      <c r="A1681">
        <f t="shared" si="79"/>
        <v>1680</v>
      </c>
      <c r="B1681" s="24">
        <v>40128</v>
      </c>
      <c r="C1681" s="21">
        <v>2.117</v>
      </c>
      <c r="D1681" s="21">
        <v>2.0754000000000001</v>
      </c>
      <c r="E1681">
        <v>0</v>
      </c>
      <c r="F1681">
        <f t="shared" si="80"/>
        <v>0</v>
      </c>
      <c r="G1681">
        <f>SUM(E$2:E1681)</f>
        <v>0</v>
      </c>
      <c r="H1681" s="20">
        <f>SUM(F$2:F1681)</f>
        <v>0</v>
      </c>
      <c r="I1681" s="20">
        <f t="shared" si="78"/>
        <v>0</v>
      </c>
    </row>
    <row r="1682" spans="1:9" x14ac:dyDescent="0.25">
      <c r="A1682">
        <f t="shared" si="79"/>
        <v>1681</v>
      </c>
      <c r="B1682" s="24">
        <v>40129</v>
      </c>
      <c r="C1682" s="21">
        <v>2.1183999999999998</v>
      </c>
      <c r="D1682" s="21">
        <v>2.0768</v>
      </c>
      <c r="E1682">
        <v>0</v>
      </c>
      <c r="F1682">
        <f t="shared" si="80"/>
        <v>0</v>
      </c>
      <c r="G1682">
        <f>SUM(E$2:E1682)</f>
        <v>0</v>
      </c>
      <c r="H1682" s="20">
        <f>SUM(F$2:F1682)</f>
        <v>0</v>
      </c>
      <c r="I1682" s="20">
        <f t="shared" si="78"/>
        <v>0</v>
      </c>
    </row>
    <row r="1683" spans="1:9" x14ac:dyDescent="0.25">
      <c r="A1683">
        <f t="shared" si="79"/>
        <v>1682</v>
      </c>
      <c r="B1683" s="24">
        <v>40130</v>
      </c>
      <c r="C1683" s="21">
        <v>2.1221000000000001</v>
      </c>
      <c r="D1683" s="21">
        <v>2.0804</v>
      </c>
      <c r="E1683">
        <v>0</v>
      </c>
      <c r="F1683">
        <f t="shared" si="80"/>
        <v>0</v>
      </c>
      <c r="G1683">
        <f>SUM(E$2:E1683)</f>
        <v>0</v>
      </c>
      <c r="H1683" s="20">
        <f>SUM(F$2:F1683)</f>
        <v>0</v>
      </c>
      <c r="I1683" s="20">
        <f t="shared" si="78"/>
        <v>0</v>
      </c>
    </row>
    <row r="1684" spans="1:9" x14ac:dyDescent="0.25">
      <c r="A1684">
        <f t="shared" si="79"/>
        <v>1683</v>
      </c>
      <c r="B1684" s="24">
        <v>40133</v>
      </c>
      <c r="C1684" s="21">
        <v>2.1368</v>
      </c>
      <c r="D1684" s="21">
        <v>2.0949</v>
      </c>
      <c r="E1684">
        <v>0</v>
      </c>
      <c r="F1684">
        <f t="shared" si="80"/>
        <v>0</v>
      </c>
      <c r="G1684">
        <f>SUM(E$2:E1684)</f>
        <v>0</v>
      </c>
      <c r="H1684" s="20">
        <f>SUM(F$2:F1684)</f>
        <v>0</v>
      </c>
      <c r="I1684" s="20">
        <f t="shared" si="78"/>
        <v>0</v>
      </c>
    </row>
    <row r="1685" spans="1:9" x14ac:dyDescent="0.25">
      <c r="A1685">
        <f t="shared" si="79"/>
        <v>1684</v>
      </c>
      <c r="B1685" s="24">
        <v>40134</v>
      </c>
      <c r="C1685" s="21">
        <v>2.1368</v>
      </c>
      <c r="D1685" s="21">
        <v>2.0949</v>
      </c>
      <c r="E1685">
        <v>0</v>
      </c>
      <c r="F1685">
        <f t="shared" si="80"/>
        <v>0</v>
      </c>
      <c r="G1685">
        <f>SUM(E$2:E1685)</f>
        <v>0</v>
      </c>
      <c r="H1685" s="20">
        <f>SUM(F$2:F1685)</f>
        <v>0</v>
      </c>
      <c r="I1685" s="20">
        <f t="shared" si="78"/>
        <v>0</v>
      </c>
    </row>
    <row r="1686" spans="1:9" x14ac:dyDescent="0.25">
      <c r="A1686">
        <f t="shared" si="79"/>
        <v>1685</v>
      </c>
      <c r="B1686" s="24">
        <v>40135</v>
      </c>
      <c r="C1686" s="21">
        <v>2.1383999999999999</v>
      </c>
      <c r="D1686" s="21">
        <v>2.0964</v>
      </c>
      <c r="E1686">
        <v>0</v>
      </c>
      <c r="F1686">
        <f t="shared" si="80"/>
        <v>0</v>
      </c>
      <c r="G1686">
        <f>SUM(E$2:E1686)</f>
        <v>0</v>
      </c>
      <c r="H1686" s="20">
        <f>SUM(F$2:F1686)</f>
        <v>0</v>
      </c>
      <c r="I1686" s="20">
        <f t="shared" si="78"/>
        <v>0</v>
      </c>
    </row>
    <row r="1687" spans="1:9" x14ac:dyDescent="0.25">
      <c r="A1687">
        <f t="shared" si="79"/>
        <v>1686</v>
      </c>
      <c r="B1687" s="24">
        <v>40136</v>
      </c>
      <c r="C1687" s="21">
        <v>2.1394000000000002</v>
      </c>
      <c r="D1687" s="21">
        <v>2.0973999999999999</v>
      </c>
      <c r="E1687">
        <v>0</v>
      </c>
      <c r="F1687">
        <f t="shared" si="80"/>
        <v>0</v>
      </c>
      <c r="G1687">
        <f>SUM(E$2:E1687)</f>
        <v>0</v>
      </c>
      <c r="H1687" s="20">
        <f>SUM(F$2:F1687)</f>
        <v>0</v>
      </c>
      <c r="I1687" s="20">
        <f t="shared" si="78"/>
        <v>0</v>
      </c>
    </row>
    <row r="1688" spans="1:9" x14ac:dyDescent="0.25">
      <c r="A1688">
        <f t="shared" si="79"/>
        <v>1687</v>
      </c>
      <c r="B1688" s="24">
        <v>40137</v>
      </c>
      <c r="C1688" s="21">
        <v>2.1391</v>
      </c>
      <c r="D1688" s="21">
        <v>2.0971000000000002</v>
      </c>
      <c r="E1688">
        <v>0</v>
      </c>
      <c r="F1688">
        <f t="shared" si="80"/>
        <v>0</v>
      </c>
      <c r="G1688">
        <f>SUM(E$2:E1688)</f>
        <v>0</v>
      </c>
      <c r="H1688" s="20">
        <f>SUM(F$2:F1688)</f>
        <v>0</v>
      </c>
      <c r="I1688" s="20">
        <f t="shared" si="78"/>
        <v>0</v>
      </c>
    </row>
    <row r="1689" spans="1:9" x14ac:dyDescent="0.25">
      <c r="A1689">
        <f t="shared" si="79"/>
        <v>1688</v>
      </c>
      <c r="B1689" s="24">
        <v>40140</v>
      </c>
      <c r="C1689" s="21">
        <v>2.1465999999999998</v>
      </c>
      <c r="D1689" s="21">
        <v>2.1044999999999998</v>
      </c>
      <c r="E1689">
        <v>0</v>
      </c>
      <c r="F1689">
        <f t="shared" si="80"/>
        <v>0</v>
      </c>
      <c r="G1689">
        <f>SUM(E$2:E1689)</f>
        <v>0</v>
      </c>
      <c r="H1689" s="20">
        <f>SUM(F$2:F1689)</f>
        <v>0</v>
      </c>
      <c r="I1689" s="20">
        <f t="shared" si="78"/>
        <v>0</v>
      </c>
    </row>
    <row r="1690" spans="1:9" x14ac:dyDescent="0.25">
      <c r="A1690">
        <f t="shared" si="79"/>
        <v>1689</v>
      </c>
      <c r="B1690" s="24">
        <v>40141</v>
      </c>
      <c r="C1690" s="21">
        <v>2.1252</v>
      </c>
      <c r="D1690" s="21">
        <v>2.0834999999999999</v>
      </c>
      <c r="E1690">
        <v>0</v>
      </c>
      <c r="F1690">
        <f t="shared" si="80"/>
        <v>0</v>
      </c>
      <c r="G1690">
        <f>SUM(E$2:E1690)</f>
        <v>0</v>
      </c>
      <c r="H1690" s="20">
        <f>SUM(F$2:F1690)</f>
        <v>0</v>
      </c>
      <c r="I1690" s="20">
        <f t="shared" si="78"/>
        <v>0</v>
      </c>
    </row>
    <row r="1691" spans="1:9" x14ac:dyDescent="0.25">
      <c r="A1691">
        <f t="shared" si="79"/>
        <v>1690</v>
      </c>
      <c r="B1691" s="24">
        <v>40142</v>
      </c>
      <c r="C1691" s="21">
        <v>2.1391</v>
      </c>
      <c r="D1691" s="21">
        <v>2.0971000000000002</v>
      </c>
      <c r="E1691">
        <v>0</v>
      </c>
      <c r="F1691">
        <f t="shared" si="80"/>
        <v>0</v>
      </c>
      <c r="G1691">
        <f>SUM(E$2:E1691)</f>
        <v>0</v>
      </c>
      <c r="H1691" s="20">
        <f>SUM(F$2:F1691)</f>
        <v>0</v>
      </c>
      <c r="I1691" s="20">
        <f t="shared" si="78"/>
        <v>0</v>
      </c>
    </row>
    <row r="1692" spans="1:9" x14ac:dyDescent="0.25">
      <c r="A1692">
        <f t="shared" si="79"/>
        <v>1691</v>
      </c>
      <c r="B1692" s="24">
        <v>40143</v>
      </c>
      <c r="C1692" s="21">
        <v>2.1173000000000002</v>
      </c>
      <c r="D1692" s="21">
        <v>2.0756999999999999</v>
      </c>
      <c r="E1692">
        <v>0</v>
      </c>
      <c r="F1692">
        <f t="shared" si="80"/>
        <v>0</v>
      </c>
      <c r="G1692">
        <f>SUM(E$2:E1692)</f>
        <v>0</v>
      </c>
      <c r="H1692" s="20">
        <f>SUM(F$2:F1692)</f>
        <v>0</v>
      </c>
      <c r="I1692" s="20">
        <f t="shared" si="78"/>
        <v>0</v>
      </c>
    </row>
    <row r="1693" spans="1:9" x14ac:dyDescent="0.25">
      <c r="A1693">
        <f t="shared" si="79"/>
        <v>1692</v>
      </c>
      <c r="B1693" s="24">
        <v>40144</v>
      </c>
      <c r="C1693" s="21">
        <v>2.1059000000000001</v>
      </c>
      <c r="D1693" s="21">
        <v>2.0646</v>
      </c>
      <c r="E1693">
        <v>0</v>
      </c>
      <c r="F1693">
        <f t="shared" si="80"/>
        <v>0</v>
      </c>
      <c r="G1693">
        <f>SUM(E$2:E1693)</f>
        <v>0</v>
      </c>
      <c r="H1693" s="20">
        <f>SUM(F$2:F1693)</f>
        <v>0</v>
      </c>
      <c r="I1693" s="20">
        <f t="shared" si="78"/>
        <v>0</v>
      </c>
    </row>
    <row r="1694" spans="1:9" x14ac:dyDescent="0.25">
      <c r="A1694">
        <f t="shared" si="79"/>
        <v>1693</v>
      </c>
      <c r="B1694" s="24">
        <v>40147</v>
      </c>
      <c r="C1694" s="21">
        <v>2.1280999999999999</v>
      </c>
      <c r="D1694" s="21">
        <v>2.0863</v>
      </c>
      <c r="E1694">
        <v>0</v>
      </c>
      <c r="F1694">
        <f t="shared" si="80"/>
        <v>0</v>
      </c>
      <c r="G1694">
        <f>SUM(E$2:E1694)</f>
        <v>0</v>
      </c>
      <c r="H1694" s="20">
        <f>SUM(F$2:F1694)</f>
        <v>0</v>
      </c>
      <c r="I1694" s="20">
        <f t="shared" si="78"/>
        <v>0</v>
      </c>
    </row>
    <row r="1695" spans="1:9" x14ac:dyDescent="0.25">
      <c r="A1695">
        <f t="shared" si="79"/>
        <v>1694</v>
      </c>
      <c r="B1695" s="24">
        <v>40148</v>
      </c>
      <c r="C1695" s="21">
        <v>2.1387</v>
      </c>
      <c r="D1695" s="21">
        <v>2.0966999999999998</v>
      </c>
      <c r="E1695">
        <v>0</v>
      </c>
      <c r="F1695">
        <f t="shared" si="80"/>
        <v>0</v>
      </c>
      <c r="G1695">
        <f>SUM(E$2:E1695)</f>
        <v>0</v>
      </c>
      <c r="H1695" s="20">
        <f>SUM(F$2:F1695)</f>
        <v>0</v>
      </c>
      <c r="I1695" s="20">
        <f t="shared" si="78"/>
        <v>0</v>
      </c>
    </row>
    <row r="1696" spans="1:9" x14ac:dyDescent="0.25">
      <c r="A1696">
        <f t="shared" si="79"/>
        <v>1695</v>
      </c>
      <c r="B1696" s="24">
        <v>40149</v>
      </c>
      <c r="C1696" s="21">
        <v>2.1429999999999998</v>
      </c>
      <c r="D1696" s="21">
        <v>2.1009000000000002</v>
      </c>
      <c r="E1696">
        <v>0</v>
      </c>
      <c r="F1696">
        <f t="shared" si="80"/>
        <v>0</v>
      </c>
      <c r="G1696">
        <f>SUM(E$2:E1696)</f>
        <v>0</v>
      </c>
      <c r="H1696" s="20">
        <f>SUM(F$2:F1696)</f>
        <v>0</v>
      </c>
      <c r="I1696" s="20">
        <f t="shared" si="78"/>
        <v>0</v>
      </c>
    </row>
    <row r="1697" spans="1:9" x14ac:dyDescent="0.25">
      <c r="A1697">
        <f t="shared" si="79"/>
        <v>1696</v>
      </c>
      <c r="B1697" s="24">
        <v>40150</v>
      </c>
      <c r="C1697" s="21">
        <v>2.1415999999999999</v>
      </c>
      <c r="D1697" s="21">
        <v>2.0996000000000001</v>
      </c>
      <c r="E1697">
        <v>0</v>
      </c>
      <c r="F1697">
        <f t="shared" si="80"/>
        <v>0</v>
      </c>
      <c r="G1697">
        <f>SUM(E$2:E1697)</f>
        <v>0</v>
      </c>
      <c r="H1697" s="20">
        <f>SUM(F$2:F1697)</f>
        <v>0</v>
      </c>
      <c r="I1697" s="20">
        <f t="shared" si="78"/>
        <v>0</v>
      </c>
    </row>
    <row r="1698" spans="1:9" x14ac:dyDescent="0.25">
      <c r="A1698">
        <f t="shared" si="79"/>
        <v>1697</v>
      </c>
      <c r="B1698" s="24">
        <v>40151</v>
      </c>
      <c r="C1698" s="21">
        <v>2.1414</v>
      </c>
      <c r="D1698" s="21">
        <v>2.0994000000000002</v>
      </c>
      <c r="E1698">
        <v>0</v>
      </c>
      <c r="F1698">
        <f t="shared" si="80"/>
        <v>0</v>
      </c>
      <c r="G1698">
        <f>SUM(E$2:E1698)</f>
        <v>0</v>
      </c>
      <c r="H1698" s="20">
        <f>SUM(F$2:F1698)</f>
        <v>0</v>
      </c>
      <c r="I1698" s="20">
        <f t="shared" si="78"/>
        <v>0</v>
      </c>
    </row>
    <row r="1699" spans="1:9" x14ac:dyDescent="0.25">
      <c r="A1699">
        <f t="shared" si="79"/>
        <v>1698</v>
      </c>
      <c r="B1699" s="24">
        <v>40154</v>
      </c>
      <c r="C1699" s="21">
        <v>2.1459000000000001</v>
      </c>
      <c r="D1699" s="21">
        <v>2.1038000000000001</v>
      </c>
      <c r="E1699">
        <v>0</v>
      </c>
      <c r="F1699">
        <f t="shared" si="80"/>
        <v>0</v>
      </c>
      <c r="G1699">
        <f>SUM(E$2:E1699)</f>
        <v>0</v>
      </c>
      <c r="H1699" s="20">
        <f>SUM(F$2:F1699)</f>
        <v>0</v>
      </c>
      <c r="I1699" s="20">
        <f t="shared" si="78"/>
        <v>0</v>
      </c>
    </row>
    <row r="1700" spans="1:9" x14ac:dyDescent="0.25">
      <c r="A1700">
        <f t="shared" si="79"/>
        <v>1699</v>
      </c>
      <c r="B1700" s="24">
        <v>40155</v>
      </c>
      <c r="C1700" s="21">
        <v>2.1413000000000002</v>
      </c>
      <c r="D1700" s="21">
        <v>2.0992999999999999</v>
      </c>
      <c r="E1700">
        <v>0</v>
      </c>
      <c r="F1700">
        <f t="shared" si="80"/>
        <v>0</v>
      </c>
      <c r="G1700">
        <f>SUM(E$2:E1700)</f>
        <v>0</v>
      </c>
      <c r="H1700" s="20">
        <f>SUM(F$2:F1700)</f>
        <v>0</v>
      </c>
      <c r="I1700" s="20">
        <f t="shared" si="78"/>
        <v>0</v>
      </c>
    </row>
    <row r="1701" spans="1:9" x14ac:dyDescent="0.25">
      <c r="A1701">
        <f t="shared" si="79"/>
        <v>1700</v>
      </c>
      <c r="B1701" s="24">
        <v>40156</v>
      </c>
      <c r="C1701" s="21">
        <v>2.1313</v>
      </c>
      <c r="D1701" s="21">
        <v>2.0895000000000001</v>
      </c>
      <c r="E1701">
        <v>0</v>
      </c>
      <c r="F1701">
        <f t="shared" si="80"/>
        <v>0</v>
      </c>
      <c r="G1701">
        <f>SUM(E$2:E1701)</f>
        <v>0</v>
      </c>
      <c r="H1701" s="20">
        <f>SUM(F$2:F1701)</f>
        <v>0</v>
      </c>
      <c r="I1701" s="20">
        <f t="shared" si="78"/>
        <v>0</v>
      </c>
    </row>
    <row r="1702" spans="1:9" x14ac:dyDescent="0.25">
      <c r="A1702">
        <f t="shared" si="79"/>
        <v>1701</v>
      </c>
      <c r="B1702" s="24">
        <v>40157</v>
      </c>
      <c r="C1702" s="21">
        <v>2.1356999999999999</v>
      </c>
      <c r="D1702" s="21">
        <v>2.0937999999999999</v>
      </c>
      <c r="E1702">
        <v>0</v>
      </c>
      <c r="F1702">
        <f t="shared" si="80"/>
        <v>0</v>
      </c>
      <c r="G1702">
        <f>SUM(E$2:E1702)</f>
        <v>0</v>
      </c>
      <c r="H1702" s="20">
        <f>SUM(F$2:F1702)</f>
        <v>0</v>
      </c>
      <c r="I1702" s="20">
        <f t="shared" si="78"/>
        <v>0</v>
      </c>
    </row>
    <row r="1703" spans="1:9" x14ac:dyDescent="0.25">
      <c r="A1703">
        <f t="shared" si="79"/>
        <v>1702</v>
      </c>
      <c r="B1703" s="24">
        <v>40158</v>
      </c>
      <c r="C1703" s="21">
        <v>2.1364999999999998</v>
      </c>
      <c r="D1703" s="21">
        <v>2.0945999999999998</v>
      </c>
      <c r="E1703">
        <v>0</v>
      </c>
      <c r="F1703">
        <f t="shared" si="80"/>
        <v>0</v>
      </c>
      <c r="G1703">
        <f>SUM(E$2:E1703)</f>
        <v>0</v>
      </c>
      <c r="H1703" s="20">
        <f>SUM(F$2:F1703)</f>
        <v>0</v>
      </c>
      <c r="I1703" s="20">
        <f t="shared" si="78"/>
        <v>0</v>
      </c>
    </row>
    <row r="1704" spans="1:9" x14ac:dyDescent="0.25">
      <c r="A1704">
        <f t="shared" si="79"/>
        <v>1703</v>
      </c>
      <c r="B1704" s="24">
        <v>40161</v>
      </c>
      <c r="C1704" s="21">
        <v>2.1387</v>
      </c>
      <c r="D1704" s="21">
        <v>2.0966999999999998</v>
      </c>
      <c r="E1704">
        <v>0</v>
      </c>
      <c r="F1704">
        <f t="shared" si="80"/>
        <v>0</v>
      </c>
      <c r="G1704">
        <f>SUM(E$2:E1704)</f>
        <v>0</v>
      </c>
      <c r="H1704" s="20">
        <f>SUM(F$2:F1704)</f>
        <v>0</v>
      </c>
      <c r="I1704" s="20">
        <f t="shared" si="78"/>
        <v>0</v>
      </c>
    </row>
    <row r="1705" spans="1:9" x14ac:dyDescent="0.25">
      <c r="A1705">
        <f t="shared" si="79"/>
        <v>1704</v>
      </c>
      <c r="B1705" s="24">
        <v>40162</v>
      </c>
      <c r="C1705" s="21">
        <v>2.1372</v>
      </c>
      <c r="D1705" s="21">
        <v>2.0952000000000002</v>
      </c>
      <c r="E1705">
        <v>0</v>
      </c>
      <c r="F1705">
        <f t="shared" si="80"/>
        <v>0</v>
      </c>
      <c r="G1705">
        <f>SUM(E$2:E1705)</f>
        <v>0</v>
      </c>
      <c r="H1705" s="20">
        <f>SUM(F$2:F1705)</f>
        <v>0</v>
      </c>
      <c r="I1705" s="20">
        <f t="shared" si="78"/>
        <v>0</v>
      </c>
    </row>
    <row r="1706" spans="1:9" x14ac:dyDescent="0.25">
      <c r="A1706">
        <f t="shared" si="79"/>
        <v>1705</v>
      </c>
      <c r="B1706" s="24">
        <v>40163</v>
      </c>
      <c r="C1706" s="21">
        <v>2.1339999999999999</v>
      </c>
      <c r="D1706" s="21">
        <v>2.0920999999999998</v>
      </c>
      <c r="E1706">
        <v>0</v>
      </c>
      <c r="F1706">
        <f t="shared" si="80"/>
        <v>0</v>
      </c>
      <c r="G1706">
        <f>SUM(E$2:E1706)</f>
        <v>0</v>
      </c>
      <c r="H1706" s="20">
        <f>SUM(F$2:F1706)</f>
        <v>0</v>
      </c>
      <c r="I1706" s="20">
        <f t="shared" si="78"/>
        <v>0</v>
      </c>
    </row>
    <row r="1707" spans="1:9" x14ac:dyDescent="0.25">
      <c r="A1707">
        <f t="shared" si="79"/>
        <v>1706</v>
      </c>
      <c r="B1707" s="24">
        <v>40164</v>
      </c>
      <c r="C1707" s="21">
        <v>2.1190000000000002</v>
      </c>
      <c r="D1707" s="21">
        <v>2.0773999999999999</v>
      </c>
      <c r="E1707">
        <v>0</v>
      </c>
      <c r="F1707">
        <f t="shared" si="80"/>
        <v>0</v>
      </c>
      <c r="G1707">
        <f>SUM(E$2:E1707)</f>
        <v>0</v>
      </c>
      <c r="H1707" s="20">
        <f>SUM(F$2:F1707)</f>
        <v>0</v>
      </c>
      <c r="I1707" s="20">
        <f t="shared" si="78"/>
        <v>0</v>
      </c>
    </row>
    <row r="1708" spans="1:9" x14ac:dyDescent="0.25">
      <c r="A1708">
        <f t="shared" si="79"/>
        <v>1707</v>
      </c>
      <c r="B1708" s="24">
        <v>40165</v>
      </c>
      <c r="C1708" s="21">
        <v>2.1052</v>
      </c>
      <c r="D1708" s="21">
        <v>2.0638999999999998</v>
      </c>
      <c r="E1708">
        <v>0</v>
      </c>
      <c r="F1708">
        <f t="shared" si="80"/>
        <v>0</v>
      </c>
      <c r="G1708">
        <f>SUM(E$2:E1708)</f>
        <v>0</v>
      </c>
      <c r="H1708" s="20">
        <f>SUM(F$2:F1708)</f>
        <v>0</v>
      </c>
      <c r="I1708" s="20">
        <f t="shared" si="78"/>
        <v>0</v>
      </c>
    </row>
    <row r="1709" spans="1:9" x14ac:dyDescent="0.25">
      <c r="A1709">
        <f t="shared" si="79"/>
        <v>1708</v>
      </c>
      <c r="B1709" s="24">
        <v>40168</v>
      </c>
      <c r="C1709" s="21">
        <v>2.1059999999999999</v>
      </c>
      <c r="D1709" s="21">
        <v>2.0647000000000002</v>
      </c>
      <c r="E1709">
        <v>0</v>
      </c>
      <c r="F1709">
        <f t="shared" si="80"/>
        <v>0</v>
      </c>
      <c r="G1709">
        <f>SUM(E$2:E1709)</f>
        <v>0</v>
      </c>
      <c r="H1709" s="20">
        <f>SUM(F$2:F1709)</f>
        <v>0</v>
      </c>
      <c r="I1709" s="20">
        <f t="shared" si="78"/>
        <v>0</v>
      </c>
    </row>
    <row r="1710" spans="1:9" x14ac:dyDescent="0.25">
      <c r="A1710">
        <f t="shared" si="79"/>
        <v>1709</v>
      </c>
      <c r="B1710" s="24">
        <v>40169</v>
      </c>
      <c r="C1710" s="21">
        <v>2.0966</v>
      </c>
      <c r="D1710" s="21">
        <v>2.0554000000000001</v>
      </c>
      <c r="E1710">
        <v>0</v>
      </c>
      <c r="F1710">
        <f t="shared" si="80"/>
        <v>0</v>
      </c>
      <c r="G1710">
        <f>SUM(E$2:E1710)</f>
        <v>0</v>
      </c>
      <c r="H1710" s="20">
        <f>SUM(F$2:F1710)</f>
        <v>0</v>
      </c>
      <c r="I1710" s="20">
        <f t="shared" si="78"/>
        <v>0</v>
      </c>
    </row>
    <row r="1711" spans="1:9" x14ac:dyDescent="0.25">
      <c r="A1711">
        <f t="shared" si="79"/>
        <v>1710</v>
      </c>
      <c r="B1711" s="24">
        <v>40170</v>
      </c>
      <c r="C1711" s="21">
        <v>2.1029</v>
      </c>
      <c r="D1711" s="21">
        <v>2.0615999999999999</v>
      </c>
      <c r="E1711">
        <v>0</v>
      </c>
      <c r="F1711">
        <f t="shared" si="80"/>
        <v>0</v>
      </c>
      <c r="G1711">
        <f>SUM(E$2:E1711)</f>
        <v>0</v>
      </c>
      <c r="H1711" s="20">
        <f>SUM(F$2:F1711)</f>
        <v>0</v>
      </c>
      <c r="I1711" s="20">
        <f t="shared" si="78"/>
        <v>0</v>
      </c>
    </row>
    <row r="1712" spans="1:9" x14ac:dyDescent="0.25">
      <c r="A1712">
        <f t="shared" si="79"/>
        <v>1711</v>
      </c>
      <c r="B1712" s="24">
        <v>40171</v>
      </c>
      <c r="C1712" s="21">
        <v>2.1198000000000001</v>
      </c>
      <c r="D1712" s="21">
        <v>2.0781999999999998</v>
      </c>
      <c r="E1712">
        <v>0</v>
      </c>
      <c r="F1712">
        <f t="shared" si="80"/>
        <v>0</v>
      </c>
      <c r="G1712">
        <f>SUM(E$2:E1712)</f>
        <v>0</v>
      </c>
      <c r="H1712" s="20">
        <f>SUM(F$2:F1712)</f>
        <v>0</v>
      </c>
      <c r="I1712" s="20">
        <f t="shared" si="78"/>
        <v>0</v>
      </c>
    </row>
    <row r="1713" spans="1:9" x14ac:dyDescent="0.25">
      <c r="A1713">
        <f t="shared" si="79"/>
        <v>1712</v>
      </c>
      <c r="B1713" s="24">
        <v>40172</v>
      </c>
      <c r="C1713" s="21">
        <v>2.1204999999999998</v>
      </c>
      <c r="D1713" s="21">
        <v>2.0789</v>
      </c>
      <c r="E1713">
        <v>0</v>
      </c>
      <c r="F1713">
        <f t="shared" si="80"/>
        <v>0</v>
      </c>
      <c r="G1713">
        <f>SUM(E$2:E1713)</f>
        <v>0</v>
      </c>
      <c r="H1713" s="20">
        <f>SUM(F$2:F1713)</f>
        <v>0</v>
      </c>
      <c r="I1713" s="20">
        <f t="shared" si="78"/>
        <v>0</v>
      </c>
    </row>
    <row r="1714" spans="1:9" x14ac:dyDescent="0.25">
      <c r="A1714">
        <f t="shared" si="79"/>
        <v>1713</v>
      </c>
      <c r="B1714" s="24">
        <v>40175</v>
      </c>
      <c r="C1714" s="21">
        <v>2.1284999999999998</v>
      </c>
      <c r="D1714" s="21">
        <v>2.0867</v>
      </c>
      <c r="E1714">
        <v>0</v>
      </c>
      <c r="F1714">
        <f t="shared" si="80"/>
        <v>0</v>
      </c>
      <c r="G1714">
        <f>SUM(E$2:E1714)</f>
        <v>0</v>
      </c>
      <c r="H1714" s="20">
        <f>SUM(F$2:F1714)</f>
        <v>0</v>
      </c>
      <c r="I1714" s="20">
        <f t="shared" si="78"/>
        <v>0</v>
      </c>
    </row>
    <row r="1715" spans="1:9" x14ac:dyDescent="0.25">
      <c r="A1715">
        <f t="shared" si="79"/>
        <v>1714</v>
      </c>
      <c r="B1715" s="24">
        <v>40176</v>
      </c>
      <c r="C1715" s="21">
        <v>2.1314000000000002</v>
      </c>
      <c r="D1715" s="21">
        <v>2.0895999999999999</v>
      </c>
      <c r="E1715">
        <v>0</v>
      </c>
      <c r="F1715">
        <f t="shared" si="80"/>
        <v>0</v>
      </c>
      <c r="G1715">
        <f>SUM(E$2:E1715)</f>
        <v>0</v>
      </c>
      <c r="H1715" s="20">
        <f>SUM(F$2:F1715)</f>
        <v>0</v>
      </c>
      <c r="I1715" s="20">
        <f t="shared" si="78"/>
        <v>0</v>
      </c>
    </row>
    <row r="1716" spans="1:9" x14ac:dyDescent="0.25">
      <c r="A1716">
        <f t="shared" si="79"/>
        <v>1715</v>
      </c>
      <c r="B1716" s="24">
        <v>40177</v>
      </c>
      <c r="C1716" s="21">
        <v>2.1368</v>
      </c>
      <c r="D1716" s="21">
        <v>2.0949</v>
      </c>
      <c r="E1716">
        <v>0</v>
      </c>
      <c r="F1716">
        <f t="shared" si="80"/>
        <v>0</v>
      </c>
      <c r="G1716">
        <f>SUM(E$2:E1716)</f>
        <v>0</v>
      </c>
      <c r="H1716" s="20">
        <f>SUM(F$2:F1716)</f>
        <v>0</v>
      </c>
      <c r="I1716" s="20">
        <f t="shared" si="78"/>
        <v>0</v>
      </c>
    </row>
    <row r="1717" spans="1:9" x14ac:dyDescent="0.25">
      <c r="A1717">
        <f t="shared" si="79"/>
        <v>1716</v>
      </c>
      <c r="B1717" s="24">
        <v>40178</v>
      </c>
      <c r="C1717" s="21">
        <v>2.1412</v>
      </c>
      <c r="D1717" s="21">
        <v>2.0992000000000002</v>
      </c>
      <c r="E1717">
        <v>0</v>
      </c>
      <c r="F1717">
        <f t="shared" si="80"/>
        <v>0</v>
      </c>
      <c r="G1717">
        <f>SUM(E$2:E1717)</f>
        <v>0</v>
      </c>
      <c r="H1717" s="20">
        <f>SUM(F$2:F1717)</f>
        <v>0</v>
      </c>
      <c r="I1717" s="20">
        <f t="shared" si="78"/>
        <v>0</v>
      </c>
    </row>
    <row r="1718" spans="1:9" x14ac:dyDescent="0.25">
      <c r="A1718">
        <f t="shared" si="79"/>
        <v>1717</v>
      </c>
      <c r="B1718" s="24">
        <v>40182</v>
      </c>
      <c r="C1718" s="21">
        <v>2.1366000000000001</v>
      </c>
      <c r="D1718" s="21">
        <v>2.0947</v>
      </c>
      <c r="E1718">
        <v>0</v>
      </c>
      <c r="F1718">
        <f t="shared" si="80"/>
        <v>0</v>
      </c>
      <c r="G1718">
        <f>SUM(E$2:E1718)</f>
        <v>0</v>
      </c>
      <c r="H1718" s="20">
        <f>SUM(F$2:F1718)</f>
        <v>0</v>
      </c>
      <c r="I1718" s="20">
        <f t="shared" si="78"/>
        <v>0</v>
      </c>
    </row>
    <row r="1719" spans="1:9" x14ac:dyDescent="0.25">
      <c r="A1719">
        <f t="shared" si="79"/>
        <v>1718</v>
      </c>
      <c r="B1719" s="24">
        <v>40183</v>
      </c>
      <c r="C1719" s="21">
        <v>2.1394000000000002</v>
      </c>
      <c r="D1719" s="21">
        <v>2.0973999999999999</v>
      </c>
      <c r="E1719">
        <v>0</v>
      </c>
      <c r="F1719">
        <f t="shared" si="80"/>
        <v>0</v>
      </c>
      <c r="G1719">
        <f>SUM(E$2:E1719)</f>
        <v>0</v>
      </c>
      <c r="H1719" s="20">
        <f>SUM(F$2:F1719)</f>
        <v>0</v>
      </c>
      <c r="I1719" s="20">
        <f t="shared" si="78"/>
        <v>0</v>
      </c>
    </row>
    <row r="1720" spans="1:9" x14ac:dyDescent="0.25">
      <c r="A1720">
        <f t="shared" si="79"/>
        <v>1719</v>
      </c>
      <c r="B1720" s="24">
        <v>40184</v>
      </c>
      <c r="C1720" s="21">
        <v>2.1373000000000002</v>
      </c>
      <c r="D1720" s="21">
        <v>2.0952999999999999</v>
      </c>
      <c r="E1720">
        <v>0</v>
      </c>
      <c r="F1720">
        <f t="shared" si="80"/>
        <v>0</v>
      </c>
      <c r="G1720">
        <f>SUM(E$2:E1720)</f>
        <v>0</v>
      </c>
      <c r="H1720" s="20">
        <f>SUM(F$2:F1720)</f>
        <v>0</v>
      </c>
      <c r="I1720" s="20">
        <f t="shared" si="78"/>
        <v>0</v>
      </c>
    </row>
    <row r="1721" spans="1:9" x14ac:dyDescent="0.25">
      <c r="A1721">
        <f t="shared" si="79"/>
        <v>1720</v>
      </c>
      <c r="B1721" s="24">
        <v>40185</v>
      </c>
      <c r="C1721" s="21">
        <v>2.125</v>
      </c>
      <c r="D1721" s="21">
        <v>2.0832999999999999</v>
      </c>
      <c r="E1721">
        <v>0</v>
      </c>
      <c r="F1721">
        <f t="shared" si="80"/>
        <v>0</v>
      </c>
      <c r="G1721">
        <f>SUM(E$2:E1721)</f>
        <v>0</v>
      </c>
      <c r="H1721" s="20">
        <f>SUM(F$2:F1721)</f>
        <v>0</v>
      </c>
      <c r="I1721" s="20">
        <f t="shared" si="78"/>
        <v>0</v>
      </c>
    </row>
    <row r="1722" spans="1:9" x14ac:dyDescent="0.25">
      <c r="A1722">
        <f t="shared" si="79"/>
        <v>1721</v>
      </c>
      <c r="B1722" s="24">
        <v>40186</v>
      </c>
      <c r="C1722" s="21">
        <v>2.1278999999999999</v>
      </c>
      <c r="D1722" s="21">
        <v>2.0861000000000001</v>
      </c>
      <c r="E1722">
        <v>0</v>
      </c>
      <c r="F1722">
        <f t="shared" si="80"/>
        <v>0</v>
      </c>
      <c r="G1722">
        <f>SUM(E$2:E1722)</f>
        <v>0</v>
      </c>
      <c r="H1722" s="20">
        <f>SUM(F$2:F1722)</f>
        <v>0</v>
      </c>
      <c r="I1722" s="20">
        <f t="shared" si="78"/>
        <v>0</v>
      </c>
    </row>
    <row r="1723" spans="1:9" x14ac:dyDescent="0.25">
      <c r="A1723">
        <f t="shared" si="79"/>
        <v>1722</v>
      </c>
      <c r="B1723" s="24">
        <v>40189</v>
      </c>
      <c r="C1723" s="21">
        <v>2.1303999999999998</v>
      </c>
      <c r="D1723" s="21">
        <v>2.0886</v>
      </c>
      <c r="E1723">
        <v>0</v>
      </c>
      <c r="F1723">
        <f t="shared" si="80"/>
        <v>0</v>
      </c>
      <c r="G1723">
        <f>SUM(E$2:E1723)</f>
        <v>0</v>
      </c>
      <c r="H1723" s="20">
        <f>SUM(F$2:F1723)</f>
        <v>0</v>
      </c>
      <c r="I1723" s="20">
        <f t="shared" si="78"/>
        <v>0</v>
      </c>
    </row>
    <row r="1724" spans="1:9" x14ac:dyDescent="0.25">
      <c r="A1724">
        <f t="shared" si="79"/>
        <v>1723</v>
      </c>
      <c r="B1724" s="24">
        <v>40190</v>
      </c>
      <c r="C1724" s="21">
        <v>2.1415999999999999</v>
      </c>
      <c r="D1724" s="21">
        <v>2.0996000000000001</v>
      </c>
      <c r="E1724">
        <v>0</v>
      </c>
      <c r="F1724">
        <f t="shared" si="80"/>
        <v>0</v>
      </c>
      <c r="G1724">
        <f>SUM(E$2:E1724)</f>
        <v>0</v>
      </c>
      <c r="H1724" s="20">
        <f>SUM(F$2:F1724)</f>
        <v>0</v>
      </c>
      <c r="I1724" s="20">
        <f t="shared" si="78"/>
        <v>0</v>
      </c>
    </row>
    <row r="1725" spans="1:9" x14ac:dyDescent="0.25">
      <c r="A1725">
        <f t="shared" si="79"/>
        <v>1724</v>
      </c>
      <c r="B1725" s="24">
        <v>40191</v>
      </c>
      <c r="C1725" s="21">
        <v>2.1297999999999999</v>
      </c>
      <c r="D1725" s="21">
        <v>2.0880000000000001</v>
      </c>
      <c r="E1725">
        <v>0</v>
      </c>
      <c r="F1725">
        <f t="shared" si="80"/>
        <v>0</v>
      </c>
      <c r="G1725">
        <f>SUM(E$2:E1725)</f>
        <v>0</v>
      </c>
      <c r="H1725" s="20">
        <f>SUM(F$2:F1725)</f>
        <v>0</v>
      </c>
      <c r="I1725" s="20">
        <f t="shared" si="78"/>
        <v>0</v>
      </c>
    </row>
    <row r="1726" spans="1:9" x14ac:dyDescent="0.25">
      <c r="A1726">
        <f t="shared" si="79"/>
        <v>1725</v>
      </c>
      <c r="B1726" s="24">
        <v>40192</v>
      </c>
      <c r="C1726" s="21">
        <v>2.1402000000000001</v>
      </c>
      <c r="D1726" s="21">
        <v>2.0981999999999998</v>
      </c>
      <c r="E1726">
        <v>0</v>
      </c>
      <c r="F1726">
        <f t="shared" si="80"/>
        <v>0</v>
      </c>
      <c r="G1726">
        <f>SUM(E$2:E1726)</f>
        <v>0</v>
      </c>
      <c r="H1726" s="20">
        <f>SUM(F$2:F1726)</f>
        <v>0</v>
      </c>
      <c r="I1726" s="20">
        <f t="shared" si="78"/>
        <v>0</v>
      </c>
    </row>
    <row r="1727" spans="1:9" x14ac:dyDescent="0.25">
      <c r="A1727">
        <f t="shared" si="79"/>
        <v>1726</v>
      </c>
      <c r="B1727" s="24">
        <v>40193</v>
      </c>
      <c r="C1727" s="21">
        <v>2.1429</v>
      </c>
      <c r="D1727" s="21">
        <v>2.1008</v>
      </c>
      <c r="E1727">
        <v>0</v>
      </c>
      <c r="F1727">
        <f t="shared" si="80"/>
        <v>0</v>
      </c>
      <c r="G1727">
        <f>SUM(E$2:E1727)</f>
        <v>0</v>
      </c>
      <c r="H1727" s="20">
        <f>SUM(F$2:F1727)</f>
        <v>0</v>
      </c>
      <c r="I1727" s="20">
        <f t="shared" si="78"/>
        <v>0</v>
      </c>
    </row>
    <row r="1728" spans="1:9" x14ac:dyDescent="0.25">
      <c r="A1728">
        <f t="shared" si="79"/>
        <v>1727</v>
      </c>
      <c r="B1728" s="24">
        <v>40196</v>
      </c>
      <c r="C1728" s="21">
        <v>2.1467999999999998</v>
      </c>
      <c r="D1728" s="21">
        <v>2.1046999999999998</v>
      </c>
      <c r="E1728">
        <v>0</v>
      </c>
      <c r="F1728">
        <f t="shared" si="80"/>
        <v>0</v>
      </c>
      <c r="G1728">
        <f>SUM(E$2:E1728)</f>
        <v>0</v>
      </c>
      <c r="H1728" s="20">
        <f>SUM(F$2:F1728)</f>
        <v>0</v>
      </c>
      <c r="I1728" s="20">
        <f t="shared" si="78"/>
        <v>0</v>
      </c>
    </row>
    <row r="1729" spans="1:9" x14ac:dyDescent="0.25">
      <c r="A1729">
        <f t="shared" si="79"/>
        <v>1728</v>
      </c>
      <c r="B1729" s="24">
        <v>40197</v>
      </c>
      <c r="C1729" s="21">
        <v>2.1469999999999998</v>
      </c>
      <c r="D1729" s="21">
        <v>2.1049000000000002</v>
      </c>
      <c r="E1729">
        <v>0</v>
      </c>
      <c r="F1729">
        <f t="shared" si="80"/>
        <v>0</v>
      </c>
      <c r="G1729">
        <f>SUM(E$2:E1729)</f>
        <v>0</v>
      </c>
      <c r="H1729" s="20">
        <f>SUM(F$2:F1729)</f>
        <v>0</v>
      </c>
      <c r="I1729" s="20">
        <f t="shared" si="78"/>
        <v>0</v>
      </c>
    </row>
    <row r="1730" spans="1:9" x14ac:dyDescent="0.25">
      <c r="A1730">
        <f t="shared" si="79"/>
        <v>1729</v>
      </c>
      <c r="B1730" s="24">
        <v>40198</v>
      </c>
      <c r="C1730" s="21">
        <v>2.1297000000000001</v>
      </c>
      <c r="D1730" s="21">
        <v>2.0878999999999999</v>
      </c>
      <c r="E1730">
        <v>0</v>
      </c>
      <c r="F1730">
        <f t="shared" si="80"/>
        <v>0</v>
      </c>
      <c r="G1730">
        <f>SUM(E$2:E1730)</f>
        <v>0</v>
      </c>
      <c r="H1730" s="20">
        <f>SUM(F$2:F1730)</f>
        <v>0</v>
      </c>
      <c r="I1730" s="20">
        <f t="shared" ref="I1730:I1793" si="81">H1730*D1730</f>
        <v>0</v>
      </c>
    </row>
    <row r="1731" spans="1:9" x14ac:dyDescent="0.25">
      <c r="A1731">
        <f t="shared" ref="A1731:A1794" si="82">ROW()-1</f>
        <v>1730</v>
      </c>
      <c r="B1731" s="24">
        <v>40199</v>
      </c>
      <c r="C1731" s="21">
        <v>2.1314000000000002</v>
      </c>
      <c r="D1731" s="21">
        <v>2.0895999999999999</v>
      </c>
      <c r="E1731">
        <v>0</v>
      </c>
      <c r="F1731">
        <f t="shared" ref="F1731:F1794" si="83">E1731/C1731</f>
        <v>0</v>
      </c>
      <c r="G1731">
        <f>SUM(E$2:E1731)</f>
        <v>0</v>
      </c>
      <c r="H1731" s="20">
        <f>SUM(F$2:F1731)</f>
        <v>0</v>
      </c>
      <c r="I1731" s="20">
        <f t="shared" si="81"/>
        <v>0</v>
      </c>
    </row>
    <row r="1732" spans="1:9" x14ac:dyDescent="0.25">
      <c r="A1732">
        <f t="shared" si="82"/>
        <v>1731</v>
      </c>
      <c r="B1732" s="24">
        <v>40200</v>
      </c>
      <c r="C1732" s="21">
        <v>2.1198000000000001</v>
      </c>
      <c r="D1732" s="21">
        <v>2.0781999999999998</v>
      </c>
      <c r="E1732">
        <v>0</v>
      </c>
      <c r="F1732">
        <f t="shared" si="83"/>
        <v>0</v>
      </c>
      <c r="G1732">
        <f>SUM(E$2:E1732)</f>
        <v>0</v>
      </c>
      <c r="H1732" s="20">
        <f>SUM(F$2:F1732)</f>
        <v>0</v>
      </c>
      <c r="I1732" s="20">
        <f t="shared" si="81"/>
        <v>0</v>
      </c>
    </row>
    <row r="1733" spans="1:9" x14ac:dyDescent="0.25">
      <c r="A1733">
        <f t="shared" si="82"/>
        <v>1732</v>
      </c>
      <c r="B1733" s="24">
        <v>40203</v>
      </c>
      <c r="C1733" s="21">
        <v>2.1135999999999999</v>
      </c>
      <c r="D1733" s="21">
        <v>2.0720999999999998</v>
      </c>
      <c r="E1733">
        <v>0</v>
      </c>
      <c r="F1733">
        <f t="shared" si="83"/>
        <v>0</v>
      </c>
      <c r="G1733">
        <f>SUM(E$2:E1733)</f>
        <v>0</v>
      </c>
      <c r="H1733" s="20">
        <f>SUM(F$2:F1733)</f>
        <v>0</v>
      </c>
      <c r="I1733" s="20">
        <f t="shared" si="81"/>
        <v>0</v>
      </c>
    </row>
    <row r="1734" spans="1:9" x14ac:dyDescent="0.25">
      <c r="A1734">
        <f t="shared" si="82"/>
        <v>1733</v>
      </c>
      <c r="B1734" s="24">
        <v>40204</v>
      </c>
      <c r="C1734" s="21">
        <v>2.1004</v>
      </c>
      <c r="D1734" s="21">
        <v>2.0592000000000001</v>
      </c>
      <c r="E1734">
        <v>0</v>
      </c>
      <c r="F1734">
        <f t="shared" si="83"/>
        <v>0</v>
      </c>
      <c r="G1734">
        <f>SUM(E$2:E1734)</f>
        <v>0</v>
      </c>
      <c r="H1734" s="20">
        <f>SUM(F$2:F1734)</f>
        <v>0</v>
      </c>
      <c r="I1734" s="20">
        <f t="shared" si="81"/>
        <v>0</v>
      </c>
    </row>
    <row r="1735" spans="1:9" x14ac:dyDescent="0.25">
      <c r="A1735">
        <f t="shared" si="82"/>
        <v>1734</v>
      </c>
      <c r="B1735" s="24">
        <v>40205</v>
      </c>
      <c r="C1735" s="21">
        <v>2.0973000000000002</v>
      </c>
      <c r="D1735" s="21">
        <v>2.0560999999999998</v>
      </c>
      <c r="E1735">
        <v>0</v>
      </c>
      <c r="F1735">
        <f t="shared" si="83"/>
        <v>0</v>
      </c>
      <c r="G1735">
        <f>SUM(E$2:E1735)</f>
        <v>0</v>
      </c>
      <c r="H1735" s="20">
        <f>SUM(F$2:F1735)</f>
        <v>0</v>
      </c>
      <c r="I1735" s="20">
        <f t="shared" si="81"/>
        <v>0</v>
      </c>
    </row>
    <row r="1736" spans="1:9" x14ac:dyDescent="0.25">
      <c r="A1736">
        <f t="shared" si="82"/>
        <v>1735</v>
      </c>
      <c r="B1736" s="24">
        <v>40206</v>
      </c>
      <c r="C1736" s="21">
        <v>2.1040999999999999</v>
      </c>
      <c r="D1736" s="21">
        <v>2.0628000000000002</v>
      </c>
      <c r="E1736">
        <v>0</v>
      </c>
      <c r="F1736">
        <f t="shared" si="83"/>
        <v>0</v>
      </c>
      <c r="G1736">
        <f>SUM(E$2:E1736)</f>
        <v>0</v>
      </c>
      <c r="H1736" s="20">
        <f>SUM(F$2:F1736)</f>
        <v>0</v>
      </c>
      <c r="I1736" s="20">
        <f t="shared" si="81"/>
        <v>0</v>
      </c>
    </row>
    <row r="1737" spans="1:9" x14ac:dyDescent="0.25">
      <c r="A1737">
        <f t="shared" si="82"/>
        <v>1736</v>
      </c>
      <c r="B1737" s="24">
        <v>40207</v>
      </c>
      <c r="C1737" s="21">
        <v>2.1059999999999999</v>
      </c>
      <c r="D1737" s="21">
        <v>2.0647000000000002</v>
      </c>
      <c r="E1737">
        <v>0</v>
      </c>
      <c r="F1737">
        <f t="shared" si="83"/>
        <v>0</v>
      </c>
      <c r="G1737">
        <f>SUM(E$2:E1737)</f>
        <v>0</v>
      </c>
      <c r="H1737" s="20">
        <f>SUM(F$2:F1737)</f>
        <v>0</v>
      </c>
      <c r="I1737" s="20">
        <f t="shared" si="81"/>
        <v>0</v>
      </c>
    </row>
    <row r="1738" spans="1:9" x14ac:dyDescent="0.25">
      <c r="A1738">
        <f t="shared" si="82"/>
        <v>1737</v>
      </c>
      <c r="B1738" s="24">
        <v>40210</v>
      </c>
      <c r="C1738" s="21">
        <v>2.101</v>
      </c>
      <c r="D1738" s="21">
        <v>2.0598000000000001</v>
      </c>
      <c r="E1738">
        <v>0</v>
      </c>
      <c r="F1738">
        <f t="shared" si="83"/>
        <v>0</v>
      </c>
      <c r="G1738">
        <f>SUM(E$2:E1738)</f>
        <v>0</v>
      </c>
      <c r="H1738" s="20">
        <f>SUM(F$2:F1738)</f>
        <v>0</v>
      </c>
      <c r="I1738" s="20">
        <f t="shared" si="81"/>
        <v>0</v>
      </c>
    </row>
    <row r="1739" spans="1:9" x14ac:dyDescent="0.25">
      <c r="A1739">
        <f t="shared" si="82"/>
        <v>1738</v>
      </c>
      <c r="B1739" s="24">
        <v>40211</v>
      </c>
      <c r="C1739" s="21">
        <v>2.0981999999999998</v>
      </c>
      <c r="D1739" s="21">
        <v>2.0569999999999999</v>
      </c>
      <c r="E1739">
        <v>0</v>
      </c>
      <c r="F1739">
        <f t="shared" si="83"/>
        <v>0</v>
      </c>
      <c r="G1739">
        <f>SUM(E$2:E1739)</f>
        <v>0</v>
      </c>
      <c r="H1739" s="20">
        <f>SUM(F$2:F1739)</f>
        <v>0</v>
      </c>
      <c r="I1739" s="20">
        <f t="shared" si="81"/>
        <v>0</v>
      </c>
    </row>
    <row r="1740" spans="1:9" x14ac:dyDescent="0.25">
      <c r="A1740">
        <f t="shared" si="82"/>
        <v>1739</v>
      </c>
      <c r="B1740" s="24">
        <v>40212</v>
      </c>
      <c r="C1740" s="21">
        <v>2.1051000000000002</v>
      </c>
      <c r="D1740" s="21">
        <v>2.0638000000000001</v>
      </c>
      <c r="E1740">
        <v>0</v>
      </c>
      <c r="F1740">
        <f t="shared" si="83"/>
        <v>0</v>
      </c>
      <c r="G1740">
        <f>SUM(E$2:E1740)</f>
        <v>0</v>
      </c>
      <c r="H1740" s="20">
        <f>SUM(F$2:F1740)</f>
        <v>0</v>
      </c>
      <c r="I1740" s="20">
        <f t="shared" si="81"/>
        <v>0</v>
      </c>
    </row>
    <row r="1741" spans="1:9" x14ac:dyDescent="0.25">
      <c r="A1741">
        <f t="shared" si="82"/>
        <v>1740</v>
      </c>
      <c r="B1741" s="24">
        <v>40213</v>
      </c>
      <c r="C1741" s="21">
        <v>2.105</v>
      </c>
      <c r="D1741" s="21">
        <v>2.0636999999999999</v>
      </c>
      <c r="E1741">
        <v>0</v>
      </c>
      <c r="F1741">
        <f t="shared" si="83"/>
        <v>0</v>
      </c>
      <c r="G1741">
        <f>SUM(E$2:E1741)</f>
        <v>0</v>
      </c>
      <c r="H1741" s="20">
        <f>SUM(F$2:F1741)</f>
        <v>0</v>
      </c>
      <c r="I1741" s="20">
        <f t="shared" si="81"/>
        <v>0</v>
      </c>
    </row>
    <row r="1742" spans="1:9" x14ac:dyDescent="0.25">
      <c r="A1742">
        <f t="shared" si="82"/>
        <v>1741</v>
      </c>
      <c r="B1742" s="24">
        <v>40214</v>
      </c>
      <c r="C1742" s="21">
        <v>2.0960000000000001</v>
      </c>
      <c r="D1742" s="21">
        <v>2.0548999999999999</v>
      </c>
      <c r="E1742">
        <v>0</v>
      </c>
      <c r="F1742">
        <f t="shared" si="83"/>
        <v>0</v>
      </c>
      <c r="G1742">
        <f>SUM(E$2:E1742)</f>
        <v>0</v>
      </c>
      <c r="H1742" s="20">
        <f>SUM(F$2:F1742)</f>
        <v>0</v>
      </c>
      <c r="I1742" s="20">
        <f t="shared" si="81"/>
        <v>0</v>
      </c>
    </row>
    <row r="1743" spans="1:9" x14ac:dyDescent="0.25">
      <c r="A1743">
        <f t="shared" si="82"/>
        <v>1742</v>
      </c>
      <c r="B1743" s="24">
        <v>40217</v>
      </c>
      <c r="C1743" s="21">
        <v>2.0960000000000001</v>
      </c>
      <c r="D1743" s="21">
        <v>2.0548999999999999</v>
      </c>
      <c r="E1743">
        <v>0</v>
      </c>
      <c r="F1743">
        <f t="shared" si="83"/>
        <v>0</v>
      </c>
      <c r="G1743">
        <f>SUM(E$2:E1743)</f>
        <v>0</v>
      </c>
      <c r="H1743" s="20">
        <f>SUM(F$2:F1743)</f>
        <v>0</v>
      </c>
      <c r="I1743" s="20">
        <f t="shared" si="81"/>
        <v>0</v>
      </c>
    </row>
    <row r="1744" spans="1:9" x14ac:dyDescent="0.25">
      <c r="A1744">
        <f t="shared" si="82"/>
        <v>1743</v>
      </c>
      <c r="B1744" s="24">
        <v>40218</v>
      </c>
      <c r="C1744" s="21">
        <v>2.0975999999999999</v>
      </c>
      <c r="D1744" s="21">
        <v>2.0564</v>
      </c>
      <c r="E1744">
        <v>0</v>
      </c>
      <c r="F1744">
        <f t="shared" si="83"/>
        <v>0</v>
      </c>
      <c r="G1744">
        <f>SUM(E$2:E1744)</f>
        <v>0</v>
      </c>
      <c r="H1744" s="20">
        <f>SUM(F$2:F1744)</f>
        <v>0</v>
      </c>
      <c r="I1744" s="20">
        <f t="shared" si="81"/>
        <v>0</v>
      </c>
    </row>
    <row r="1745" spans="1:9" x14ac:dyDescent="0.25">
      <c r="A1745">
        <f t="shared" si="82"/>
        <v>1744</v>
      </c>
      <c r="B1745" s="24">
        <v>40219</v>
      </c>
      <c r="C1745" s="21">
        <v>2.1074000000000002</v>
      </c>
      <c r="D1745" s="21">
        <v>2.0659999999999998</v>
      </c>
      <c r="E1745">
        <v>0</v>
      </c>
      <c r="F1745">
        <f t="shared" si="83"/>
        <v>0</v>
      </c>
      <c r="G1745">
        <f>SUM(E$2:E1745)</f>
        <v>0</v>
      </c>
      <c r="H1745" s="20">
        <f>SUM(F$2:F1745)</f>
        <v>0</v>
      </c>
      <c r="I1745" s="20">
        <f t="shared" si="81"/>
        <v>0</v>
      </c>
    </row>
    <row r="1746" spans="1:9" x14ac:dyDescent="0.25">
      <c r="A1746">
        <f t="shared" si="82"/>
        <v>1745</v>
      </c>
      <c r="B1746" s="24">
        <v>40220</v>
      </c>
      <c r="C1746" s="21">
        <v>2.1071</v>
      </c>
      <c r="D1746" s="21">
        <v>2.0657000000000001</v>
      </c>
      <c r="E1746">
        <v>0</v>
      </c>
      <c r="F1746">
        <f t="shared" si="83"/>
        <v>0</v>
      </c>
      <c r="G1746">
        <f>SUM(E$2:E1746)</f>
        <v>0</v>
      </c>
      <c r="H1746" s="20">
        <f>SUM(F$2:F1746)</f>
        <v>0</v>
      </c>
      <c r="I1746" s="20">
        <f t="shared" si="81"/>
        <v>0</v>
      </c>
    </row>
    <row r="1747" spans="1:9" x14ac:dyDescent="0.25">
      <c r="A1747">
        <f t="shared" si="82"/>
        <v>1746</v>
      </c>
      <c r="B1747" s="24">
        <v>40221</v>
      </c>
      <c r="C1747" s="21">
        <v>2.1131000000000002</v>
      </c>
      <c r="D1747" s="21">
        <v>2.0716000000000001</v>
      </c>
      <c r="E1747">
        <v>0</v>
      </c>
      <c r="F1747">
        <f t="shared" si="83"/>
        <v>0</v>
      </c>
      <c r="G1747">
        <f>SUM(E$2:E1747)</f>
        <v>0</v>
      </c>
      <c r="H1747" s="20">
        <f>SUM(F$2:F1747)</f>
        <v>0</v>
      </c>
      <c r="I1747" s="20">
        <f t="shared" si="81"/>
        <v>0</v>
      </c>
    </row>
    <row r="1748" spans="1:9" x14ac:dyDescent="0.25">
      <c r="A1748">
        <f t="shared" si="82"/>
        <v>1747</v>
      </c>
      <c r="B1748" s="24">
        <v>40231</v>
      </c>
      <c r="C1748" s="21">
        <v>2.1101000000000001</v>
      </c>
      <c r="D1748" s="21">
        <v>2.0687000000000002</v>
      </c>
      <c r="E1748">
        <v>0</v>
      </c>
      <c r="F1748">
        <f t="shared" si="83"/>
        <v>0</v>
      </c>
      <c r="G1748">
        <f>SUM(E$2:E1748)</f>
        <v>0</v>
      </c>
      <c r="H1748" s="20">
        <f>SUM(F$2:F1748)</f>
        <v>0</v>
      </c>
      <c r="I1748" s="20">
        <f t="shared" si="81"/>
        <v>0</v>
      </c>
    </row>
    <row r="1749" spans="1:9" x14ac:dyDescent="0.25">
      <c r="A1749">
        <f t="shared" si="82"/>
        <v>1748</v>
      </c>
      <c r="B1749" s="24">
        <v>40232</v>
      </c>
      <c r="C1749" s="21">
        <v>2.1073</v>
      </c>
      <c r="D1749" s="21">
        <v>2.0659000000000001</v>
      </c>
      <c r="E1749">
        <v>0</v>
      </c>
      <c r="F1749">
        <f t="shared" si="83"/>
        <v>0</v>
      </c>
      <c r="G1749">
        <f>SUM(E$2:E1749)</f>
        <v>0</v>
      </c>
      <c r="H1749" s="20">
        <f>SUM(F$2:F1749)</f>
        <v>0</v>
      </c>
      <c r="I1749" s="20">
        <f t="shared" si="81"/>
        <v>0</v>
      </c>
    </row>
    <row r="1750" spans="1:9" x14ac:dyDescent="0.25">
      <c r="A1750">
        <f t="shared" si="82"/>
        <v>1749</v>
      </c>
      <c r="B1750" s="24">
        <v>40233</v>
      </c>
      <c r="C1750" s="21">
        <v>2.1168999999999998</v>
      </c>
      <c r="D1750" s="21">
        <v>2.0752999999999999</v>
      </c>
      <c r="E1750">
        <v>0</v>
      </c>
      <c r="F1750">
        <f t="shared" si="83"/>
        <v>0</v>
      </c>
      <c r="G1750">
        <f>SUM(E$2:E1750)</f>
        <v>0</v>
      </c>
      <c r="H1750" s="20">
        <f>SUM(F$2:F1750)</f>
        <v>0</v>
      </c>
      <c r="I1750" s="20">
        <f t="shared" si="81"/>
        <v>0</v>
      </c>
    </row>
    <row r="1751" spans="1:9" x14ac:dyDescent="0.25">
      <c r="A1751">
        <f t="shared" si="82"/>
        <v>1750</v>
      </c>
      <c r="B1751" s="24">
        <v>40234</v>
      </c>
      <c r="C1751" s="21">
        <v>2.1242999999999999</v>
      </c>
      <c r="D1751" s="21">
        <v>2.0825999999999998</v>
      </c>
      <c r="E1751">
        <v>0</v>
      </c>
      <c r="F1751">
        <f t="shared" si="83"/>
        <v>0</v>
      </c>
      <c r="G1751">
        <f>SUM(E$2:E1751)</f>
        <v>0</v>
      </c>
      <c r="H1751" s="20">
        <f>SUM(F$2:F1751)</f>
        <v>0</v>
      </c>
      <c r="I1751" s="20">
        <f t="shared" si="81"/>
        <v>0</v>
      </c>
    </row>
    <row r="1752" spans="1:9" x14ac:dyDescent="0.25">
      <c r="A1752">
        <f t="shared" si="82"/>
        <v>1751</v>
      </c>
      <c r="B1752" s="24">
        <v>40235</v>
      </c>
      <c r="C1752" s="21">
        <v>2.1251000000000002</v>
      </c>
      <c r="D1752" s="21">
        <v>2.0834000000000001</v>
      </c>
      <c r="E1752">
        <v>0</v>
      </c>
      <c r="F1752">
        <f t="shared" si="83"/>
        <v>0</v>
      </c>
      <c r="G1752">
        <f>SUM(E$2:E1752)</f>
        <v>0</v>
      </c>
      <c r="H1752" s="20">
        <f>SUM(F$2:F1752)</f>
        <v>0</v>
      </c>
      <c r="I1752" s="20">
        <f t="shared" si="81"/>
        <v>0</v>
      </c>
    </row>
    <row r="1753" spans="1:9" x14ac:dyDescent="0.25">
      <c r="A1753">
        <f t="shared" si="82"/>
        <v>1752</v>
      </c>
      <c r="B1753" s="24">
        <v>40238</v>
      </c>
      <c r="C1753" s="21">
        <v>2.1303999999999998</v>
      </c>
      <c r="D1753" s="21">
        <v>2.0886</v>
      </c>
      <c r="E1753">
        <v>0</v>
      </c>
      <c r="F1753">
        <f t="shared" si="83"/>
        <v>0</v>
      </c>
      <c r="G1753">
        <f>SUM(E$2:E1753)</f>
        <v>0</v>
      </c>
      <c r="H1753" s="20">
        <f>SUM(F$2:F1753)</f>
        <v>0</v>
      </c>
      <c r="I1753" s="20">
        <f t="shared" si="81"/>
        <v>0</v>
      </c>
    </row>
    <row r="1754" spans="1:9" x14ac:dyDescent="0.25">
      <c r="A1754">
        <f t="shared" si="82"/>
        <v>1753</v>
      </c>
      <c r="B1754" s="24">
        <v>40239</v>
      </c>
      <c r="C1754" s="21">
        <v>2.1297999999999999</v>
      </c>
      <c r="D1754" s="21">
        <v>2.0880000000000001</v>
      </c>
      <c r="E1754">
        <v>0</v>
      </c>
      <c r="F1754">
        <f t="shared" si="83"/>
        <v>0</v>
      </c>
      <c r="G1754">
        <f>SUM(E$2:E1754)</f>
        <v>0</v>
      </c>
      <c r="H1754" s="20">
        <f>SUM(F$2:F1754)</f>
        <v>0</v>
      </c>
      <c r="I1754" s="20">
        <f t="shared" si="81"/>
        <v>0</v>
      </c>
    </row>
    <row r="1755" spans="1:9" x14ac:dyDescent="0.25">
      <c r="A1755">
        <f t="shared" si="82"/>
        <v>1754</v>
      </c>
      <c r="B1755" s="24">
        <v>40240</v>
      </c>
      <c r="C1755" s="21">
        <v>2.1337999999999999</v>
      </c>
      <c r="D1755" s="21">
        <v>2.0918999999999999</v>
      </c>
      <c r="E1755">
        <v>0</v>
      </c>
      <c r="F1755">
        <f t="shared" si="83"/>
        <v>0</v>
      </c>
      <c r="G1755">
        <f>SUM(E$2:E1755)</f>
        <v>0</v>
      </c>
      <c r="H1755" s="20">
        <f>SUM(F$2:F1755)</f>
        <v>0</v>
      </c>
      <c r="I1755" s="20">
        <f t="shared" si="81"/>
        <v>0</v>
      </c>
    </row>
    <row r="1756" spans="1:9" x14ac:dyDescent="0.25">
      <c r="A1756">
        <f t="shared" si="82"/>
        <v>1755</v>
      </c>
      <c r="B1756" s="24">
        <v>40241</v>
      </c>
      <c r="C1756" s="21">
        <v>2.1217999999999999</v>
      </c>
      <c r="D1756" s="21">
        <v>2.0800999999999998</v>
      </c>
      <c r="E1756">
        <v>0</v>
      </c>
      <c r="F1756">
        <f t="shared" si="83"/>
        <v>0</v>
      </c>
      <c r="G1756">
        <f>SUM(E$2:E1756)</f>
        <v>0</v>
      </c>
      <c r="H1756" s="20">
        <f>SUM(F$2:F1756)</f>
        <v>0</v>
      </c>
      <c r="I1756" s="20">
        <f t="shared" si="81"/>
        <v>0</v>
      </c>
    </row>
    <row r="1757" spans="1:9" x14ac:dyDescent="0.25">
      <c r="A1757">
        <f t="shared" si="82"/>
        <v>1756</v>
      </c>
      <c r="B1757" s="24">
        <v>40242</v>
      </c>
      <c r="C1757" s="21">
        <v>2.1225999999999998</v>
      </c>
      <c r="D1757" s="21">
        <v>2.0809000000000002</v>
      </c>
      <c r="E1757">
        <v>0</v>
      </c>
      <c r="F1757">
        <f t="shared" si="83"/>
        <v>0</v>
      </c>
      <c r="G1757">
        <f>SUM(E$2:E1757)</f>
        <v>0</v>
      </c>
      <c r="H1757" s="20">
        <f>SUM(F$2:F1757)</f>
        <v>0</v>
      </c>
      <c r="I1757" s="20">
        <f t="shared" si="81"/>
        <v>0</v>
      </c>
    </row>
    <row r="1758" spans="1:9" x14ac:dyDescent="0.25">
      <c r="A1758">
        <f t="shared" si="82"/>
        <v>1757</v>
      </c>
      <c r="B1758" s="24">
        <v>40245</v>
      </c>
      <c r="C1758" s="21">
        <v>2.1269999999999998</v>
      </c>
      <c r="D1758" s="21">
        <v>2.0851999999999999</v>
      </c>
      <c r="E1758">
        <v>0</v>
      </c>
      <c r="F1758">
        <f t="shared" si="83"/>
        <v>0</v>
      </c>
      <c r="G1758">
        <f>SUM(E$2:E1758)</f>
        <v>0</v>
      </c>
      <c r="H1758" s="20">
        <f>SUM(F$2:F1758)</f>
        <v>0</v>
      </c>
      <c r="I1758" s="20">
        <f t="shared" si="81"/>
        <v>0</v>
      </c>
    </row>
    <row r="1759" spans="1:9" x14ac:dyDescent="0.25">
      <c r="A1759">
        <f t="shared" si="82"/>
        <v>1758</v>
      </c>
      <c r="B1759" s="24">
        <v>40246</v>
      </c>
      <c r="C1759" s="21">
        <v>2.1294</v>
      </c>
      <c r="D1759" s="21">
        <v>2.0876000000000001</v>
      </c>
      <c r="E1759">
        <v>0</v>
      </c>
      <c r="F1759">
        <f t="shared" si="83"/>
        <v>0</v>
      </c>
      <c r="G1759">
        <f>SUM(E$2:E1759)</f>
        <v>0</v>
      </c>
      <c r="H1759" s="20">
        <f>SUM(F$2:F1759)</f>
        <v>0</v>
      </c>
      <c r="I1759" s="20">
        <f t="shared" si="81"/>
        <v>0</v>
      </c>
    </row>
    <row r="1760" spans="1:9" x14ac:dyDescent="0.25">
      <c r="A1760">
        <f t="shared" si="82"/>
        <v>1759</v>
      </c>
      <c r="B1760" s="24">
        <v>40247</v>
      </c>
      <c r="C1760" s="21">
        <v>2.1240999999999999</v>
      </c>
      <c r="D1760" s="21">
        <v>2.0823999999999998</v>
      </c>
      <c r="E1760">
        <v>0</v>
      </c>
      <c r="F1760">
        <f t="shared" si="83"/>
        <v>0</v>
      </c>
      <c r="G1760">
        <f>SUM(E$2:E1760)</f>
        <v>0</v>
      </c>
      <c r="H1760" s="20">
        <f>SUM(F$2:F1760)</f>
        <v>0</v>
      </c>
      <c r="I1760" s="20">
        <f t="shared" si="81"/>
        <v>0</v>
      </c>
    </row>
    <row r="1761" spans="1:9" x14ac:dyDescent="0.25">
      <c r="A1761">
        <f t="shared" si="82"/>
        <v>1760</v>
      </c>
      <c r="B1761" s="24">
        <v>40248</v>
      </c>
      <c r="C1761" s="21">
        <v>2.1221000000000001</v>
      </c>
      <c r="D1761" s="21">
        <v>2.0804</v>
      </c>
      <c r="E1761">
        <v>0</v>
      </c>
      <c r="F1761">
        <f t="shared" si="83"/>
        <v>0</v>
      </c>
      <c r="G1761">
        <f>SUM(E$2:E1761)</f>
        <v>0</v>
      </c>
      <c r="H1761" s="20">
        <f>SUM(F$2:F1761)</f>
        <v>0</v>
      </c>
      <c r="I1761" s="20">
        <f t="shared" si="81"/>
        <v>0</v>
      </c>
    </row>
    <row r="1762" spans="1:9" x14ac:dyDescent="0.25">
      <c r="A1762">
        <f t="shared" si="82"/>
        <v>1761</v>
      </c>
      <c r="B1762" s="24">
        <v>40249</v>
      </c>
      <c r="C1762" s="21">
        <v>2.1158000000000001</v>
      </c>
      <c r="D1762" s="21">
        <v>2.0743</v>
      </c>
      <c r="E1762">
        <v>0</v>
      </c>
      <c r="F1762">
        <f t="shared" si="83"/>
        <v>0</v>
      </c>
      <c r="G1762">
        <f>SUM(E$2:E1762)</f>
        <v>0</v>
      </c>
      <c r="H1762" s="20">
        <f>SUM(F$2:F1762)</f>
        <v>0</v>
      </c>
      <c r="I1762" s="20">
        <f t="shared" si="81"/>
        <v>0</v>
      </c>
    </row>
    <row r="1763" spans="1:9" x14ac:dyDescent="0.25">
      <c r="A1763">
        <f t="shared" si="82"/>
        <v>1762</v>
      </c>
      <c r="B1763" s="24">
        <v>40252</v>
      </c>
      <c r="C1763" s="21">
        <v>2.1091000000000002</v>
      </c>
      <c r="D1763" s="21">
        <v>2.0676999999999999</v>
      </c>
      <c r="E1763">
        <v>0</v>
      </c>
      <c r="F1763">
        <f t="shared" si="83"/>
        <v>0</v>
      </c>
      <c r="G1763">
        <f>SUM(E$2:E1763)</f>
        <v>0</v>
      </c>
      <c r="H1763" s="20">
        <f>SUM(F$2:F1763)</f>
        <v>0</v>
      </c>
      <c r="I1763" s="20">
        <f t="shared" si="81"/>
        <v>0</v>
      </c>
    </row>
    <row r="1764" spans="1:9" x14ac:dyDescent="0.25">
      <c r="A1764">
        <f t="shared" si="82"/>
        <v>1763</v>
      </c>
      <c r="B1764" s="24">
        <v>40253</v>
      </c>
      <c r="C1764" s="21">
        <v>2.1112000000000002</v>
      </c>
      <c r="D1764" s="21">
        <v>2.0697999999999999</v>
      </c>
      <c r="E1764">
        <v>0</v>
      </c>
      <c r="F1764">
        <f t="shared" si="83"/>
        <v>0</v>
      </c>
      <c r="G1764">
        <f>SUM(E$2:E1764)</f>
        <v>0</v>
      </c>
      <c r="H1764" s="20">
        <f>SUM(F$2:F1764)</f>
        <v>0</v>
      </c>
      <c r="I1764" s="20">
        <f t="shared" si="81"/>
        <v>0</v>
      </c>
    </row>
    <row r="1765" spans="1:9" x14ac:dyDescent="0.25">
      <c r="A1765">
        <f t="shared" si="82"/>
        <v>1764</v>
      </c>
      <c r="B1765" s="24">
        <v>40254</v>
      </c>
      <c r="C1765" s="21">
        <v>2.1229</v>
      </c>
      <c r="D1765" s="21">
        <v>2.0811999999999999</v>
      </c>
      <c r="E1765">
        <v>0</v>
      </c>
      <c r="F1765">
        <f t="shared" si="83"/>
        <v>0</v>
      </c>
      <c r="G1765">
        <f>SUM(E$2:E1765)</f>
        <v>0</v>
      </c>
      <c r="H1765" s="20">
        <f>SUM(F$2:F1765)</f>
        <v>0</v>
      </c>
      <c r="I1765" s="20">
        <f t="shared" si="81"/>
        <v>0</v>
      </c>
    </row>
    <row r="1766" spans="1:9" x14ac:dyDescent="0.25">
      <c r="A1766">
        <f t="shared" si="82"/>
        <v>1765</v>
      </c>
      <c r="B1766" s="24">
        <v>40255</v>
      </c>
      <c r="C1766" s="21">
        <v>2.1232000000000002</v>
      </c>
      <c r="D1766" s="21">
        <v>2.0815000000000001</v>
      </c>
      <c r="E1766">
        <v>0</v>
      </c>
      <c r="F1766">
        <f t="shared" si="83"/>
        <v>0</v>
      </c>
      <c r="G1766">
        <f>SUM(E$2:E1766)</f>
        <v>0</v>
      </c>
      <c r="H1766" s="20">
        <f>SUM(F$2:F1766)</f>
        <v>0</v>
      </c>
      <c r="I1766" s="20">
        <f t="shared" si="81"/>
        <v>0</v>
      </c>
    </row>
    <row r="1767" spans="1:9" x14ac:dyDescent="0.25">
      <c r="A1767">
        <f t="shared" si="82"/>
        <v>1766</v>
      </c>
      <c r="B1767" s="24">
        <v>40256</v>
      </c>
      <c r="C1767" s="21">
        <v>2.1269</v>
      </c>
      <c r="D1767" s="21">
        <v>2.0851000000000002</v>
      </c>
      <c r="E1767">
        <v>0</v>
      </c>
      <c r="F1767">
        <f t="shared" si="83"/>
        <v>0</v>
      </c>
      <c r="G1767">
        <f>SUM(E$2:E1767)</f>
        <v>0</v>
      </c>
      <c r="H1767" s="20">
        <f>SUM(F$2:F1767)</f>
        <v>0</v>
      </c>
      <c r="I1767" s="20">
        <f t="shared" si="81"/>
        <v>0</v>
      </c>
    </row>
    <row r="1768" spans="1:9" x14ac:dyDescent="0.25">
      <c r="A1768">
        <f t="shared" si="82"/>
        <v>1767</v>
      </c>
      <c r="B1768" s="24">
        <v>40259</v>
      </c>
      <c r="C1768" s="21">
        <v>2.1297000000000001</v>
      </c>
      <c r="D1768" s="21">
        <v>2.0878999999999999</v>
      </c>
      <c r="E1768">
        <v>0</v>
      </c>
      <c r="F1768">
        <f t="shared" si="83"/>
        <v>0</v>
      </c>
      <c r="G1768">
        <f>SUM(E$2:E1768)</f>
        <v>0</v>
      </c>
      <c r="H1768" s="20">
        <f>SUM(F$2:F1768)</f>
        <v>0</v>
      </c>
      <c r="I1768" s="20">
        <f t="shared" si="81"/>
        <v>0</v>
      </c>
    </row>
    <row r="1769" spans="1:9" x14ac:dyDescent="0.25">
      <c r="A1769">
        <f t="shared" si="82"/>
        <v>1768</v>
      </c>
      <c r="B1769" s="24">
        <v>40260</v>
      </c>
      <c r="C1769" s="21">
        <v>2.1265999999999998</v>
      </c>
      <c r="D1769" s="21">
        <v>2.0849000000000002</v>
      </c>
      <c r="E1769">
        <v>0</v>
      </c>
      <c r="F1769">
        <f t="shared" si="83"/>
        <v>0</v>
      </c>
      <c r="G1769">
        <f>SUM(E$2:E1769)</f>
        <v>0</v>
      </c>
      <c r="H1769" s="20">
        <f>SUM(F$2:F1769)</f>
        <v>0</v>
      </c>
      <c r="I1769" s="20">
        <f t="shared" si="81"/>
        <v>0</v>
      </c>
    </row>
    <row r="1770" spans="1:9" x14ac:dyDescent="0.25">
      <c r="A1770">
        <f t="shared" si="82"/>
        <v>1769</v>
      </c>
      <c r="B1770" s="24">
        <v>40261</v>
      </c>
      <c r="C1770" s="21">
        <v>2.1295000000000002</v>
      </c>
      <c r="D1770" s="21">
        <v>2.0876999999999999</v>
      </c>
      <c r="E1770">
        <v>0</v>
      </c>
      <c r="F1770">
        <f t="shared" si="83"/>
        <v>0</v>
      </c>
      <c r="G1770">
        <f>SUM(E$2:E1770)</f>
        <v>0</v>
      </c>
      <c r="H1770" s="20">
        <f>SUM(F$2:F1770)</f>
        <v>0</v>
      </c>
      <c r="I1770" s="20">
        <f t="shared" si="81"/>
        <v>0</v>
      </c>
    </row>
    <row r="1771" spans="1:9" x14ac:dyDescent="0.25">
      <c r="A1771">
        <f t="shared" si="82"/>
        <v>1770</v>
      </c>
      <c r="B1771" s="24">
        <v>40262</v>
      </c>
      <c r="C1771" s="21">
        <v>2.1254</v>
      </c>
      <c r="D1771" s="21">
        <v>2.0836999999999999</v>
      </c>
      <c r="E1771">
        <v>0</v>
      </c>
      <c r="F1771">
        <f t="shared" si="83"/>
        <v>0</v>
      </c>
      <c r="G1771">
        <f>SUM(E$2:E1771)</f>
        <v>0</v>
      </c>
      <c r="H1771" s="20">
        <f>SUM(F$2:F1771)</f>
        <v>0</v>
      </c>
      <c r="I1771" s="20">
        <f t="shared" si="81"/>
        <v>0</v>
      </c>
    </row>
    <row r="1772" spans="1:9" x14ac:dyDescent="0.25">
      <c r="A1772">
        <f t="shared" si="82"/>
        <v>1771</v>
      </c>
      <c r="B1772" s="24">
        <v>40263</v>
      </c>
      <c r="C1772" s="21">
        <v>2.1314000000000002</v>
      </c>
      <c r="D1772" s="21">
        <v>2.0895999999999999</v>
      </c>
      <c r="E1772">
        <v>0</v>
      </c>
      <c r="F1772">
        <f t="shared" si="83"/>
        <v>0</v>
      </c>
      <c r="G1772">
        <f>SUM(E$2:E1772)</f>
        <v>0</v>
      </c>
      <c r="H1772" s="20">
        <f>SUM(F$2:F1772)</f>
        <v>0</v>
      </c>
      <c r="I1772" s="20">
        <f t="shared" si="81"/>
        <v>0</v>
      </c>
    </row>
    <row r="1773" spans="1:9" x14ac:dyDescent="0.25">
      <c r="A1773">
        <f t="shared" si="82"/>
        <v>1772</v>
      </c>
      <c r="B1773" s="24">
        <v>40266</v>
      </c>
      <c r="C1773" s="21">
        <v>2.1398000000000001</v>
      </c>
      <c r="D1773" s="21">
        <v>2.0977999999999999</v>
      </c>
      <c r="E1773">
        <v>0</v>
      </c>
      <c r="F1773">
        <f t="shared" si="83"/>
        <v>0</v>
      </c>
      <c r="G1773">
        <f>SUM(E$2:E1773)</f>
        <v>0</v>
      </c>
      <c r="H1773" s="20">
        <f>SUM(F$2:F1773)</f>
        <v>0</v>
      </c>
      <c r="I1773" s="20">
        <f t="shared" si="81"/>
        <v>0</v>
      </c>
    </row>
    <row r="1774" spans="1:9" x14ac:dyDescent="0.25">
      <c r="A1774">
        <f t="shared" si="82"/>
        <v>1773</v>
      </c>
      <c r="B1774" s="24">
        <v>40267</v>
      </c>
      <c r="C1774" s="21">
        <v>2.1413000000000002</v>
      </c>
      <c r="D1774" s="21">
        <v>2.0992999999999999</v>
      </c>
      <c r="E1774">
        <v>0</v>
      </c>
      <c r="F1774">
        <f t="shared" si="83"/>
        <v>0</v>
      </c>
      <c r="G1774">
        <f>SUM(E$2:E1774)</f>
        <v>0</v>
      </c>
      <c r="H1774" s="20">
        <f>SUM(F$2:F1774)</f>
        <v>0</v>
      </c>
      <c r="I1774" s="20">
        <f t="shared" si="81"/>
        <v>0</v>
      </c>
    </row>
    <row r="1775" spans="1:9" x14ac:dyDescent="0.25">
      <c r="A1775">
        <f t="shared" si="82"/>
        <v>1774</v>
      </c>
      <c r="B1775" s="24">
        <v>40268</v>
      </c>
      <c r="C1775" s="21">
        <v>2.1419999999999999</v>
      </c>
      <c r="D1775" s="21">
        <v>2.1</v>
      </c>
      <c r="E1775">
        <v>0</v>
      </c>
      <c r="F1775">
        <f t="shared" si="83"/>
        <v>0</v>
      </c>
      <c r="G1775">
        <f>SUM(E$2:E1775)</f>
        <v>0</v>
      </c>
      <c r="H1775" s="20">
        <f>SUM(F$2:F1775)</f>
        <v>0</v>
      </c>
      <c r="I1775" s="20">
        <f t="shared" si="81"/>
        <v>0</v>
      </c>
    </row>
    <row r="1776" spans="1:9" x14ac:dyDescent="0.25">
      <c r="A1776">
        <f t="shared" si="82"/>
        <v>1775</v>
      </c>
      <c r="B1776" s="24">
        <v>40269</v>
      </c>
      <c r="C1776" s="21">
        <v>2.15</v>
      </c>
      <c r="D1776" s="21">
        <v>2.1078000000000001</v>
      </c>
      <c r="E1776">
        <v>0</v>
      </c>
      <c r="F1776">
        <f t="shared" si="83"/>
        <v>0</v>
      </c>
      <c r="G1776">
        <f>SUM(E$2:E1776)</f>
        <v>0</v>
      </c>
      <c r="H1776" s="20">
        <f>SUM(F$2:F1776)</f>
        <v>0</v>
      </c>
      <c r="I1776" s="20">
        <f t="shared" si="81"/>
        <v>0</v>
      </c>
    </row>
    <row r="1777" spans="1:9" x14ac:dyDescent="0.25">
      <c r="A1777">
        <f t="shared" si="82"/>
        <v>1776</v>
      </c>
      <c r="B1777" s="24">
        <v>40270</v>
      </c>
      <c r="C1777" s="21">
        <v>2.1522000000000001</v>
      </c>
      <c r="D1777" s="21">
        <v>2.11</v>
      </c>
      <c r="E1777">
        <v>0</v>
      </c>
      <c r="F1777">
        <f t="shared" si="83"/>
        <v>0</v>
      </c>
      <c r="G1777">
        <f>SUM(E$2:E1777)</f>
        <v>0</v>
      </c>
      <c r="H1777" s="20">
        <f>SUM(F$2:F1777)</f>
        <v>0</v>
      </c>
      <c r="I1777" s="20">
        <f t="shared" si="81"/>
        <v>0</v>
      </c>
    </row>
    <row r="1778" spans="1:9" x14ac:dyDescent="0.25">
      <c r="A1778">
        <f t="shared" si="82"/>
        <v>1777</v>
      </c>
      <c r="B1778" s="24">
        <v>40274</v>
      </c>
      <c r="C1778" s="21">
        <v>2.1515</v>
      </c>
      <c r="D1778" s="21">
        <v>2.1093000000000002</v>
      </c>
      <c r="E1778">
        <v>0</v>
      </c>
      <c r="F1778">
        <f t="shared" si="83"/>
        <v>0</v>
      </c>
      <c r="G1778">
        <f>SUM(E$2:E1778)</f>
        <v>0</v>
      </c>
      <c r="H1778" s="20">
        <f>SUM(F$2:F1778)</f>
        <v>0</v>
      </c>
      <c r="I1778" s="20">
        <f t="shared" si="81"/>
        <v>0</v>
      </c>
    </row>
    <row r="1779" spans="1:9" x14ac:dyDescent="0.25">
      <c r="A1779">
        <f t="shared" si="82"/>
        <v>1778</v>
      </c>
      <c r="B1779" s="24">
        <v>40275</v>
      </c>
      <c r="C1779" s="21">
        <v>2.1528</v>
      </c>
      <c r="D1779" s="21">
        <v>2.1105</v>
      </c>
      <c r="E1779">
        <v>0</v>
      </c>
      <c r="F1779">
        <f t="shared" si="83"/>
        <v>0</v>
      </c>
      <c r="G1779">
        <f>SUM(E$2:E1779)</f>
        <v>0</v>
      </c>
      <c r="H1779" s="20">
        <f>SUM(F$2:F1779)</f>
        <v>0</v>
      </c>
      <c r="I1779" s="20">
        <f t="shared" si="81"/>
        <v>0</v>
      </c>
    </row>
    <row r="1780" spans="1:9" x14ac:dyDescent="0.25">
      <c r="A1780">
        <f t="shared" si="82"/>
        <v>1779</v>
      </c>
      <c r="B1780" s="24">
        <v>40276</v>
      </c>
      <c r="C1780" s="21">
        <v>2.1507999999999998</v>
      </c>
      <c r="D1780" s="21">
        <v>2.1086</v>
      </c>
      <c r="E1780">
        <v>0</v>
      </c>
      <c r="F1780">
        <f t="shared" si="83"/>
        <v>0</v>
      </c>
      <c r="G1780">
        <f>SUM(E$2:E1780)</f>
        <v>0</v>
      </c>
      <c r="H1780" s="20">
        <f>SUM(F$2:F1780)</f>
        <v>0</v>
      </c>
      <c r="I1780" s="20">
        <f t="shared" si="81"/>
        <v>0</v>
      </c>
    </row>
    <row r="1781" spans="1:9" x14ac:dyDescent="0.25">
      <c r="A1781">
        <f t="shared" si="82"/>
        <v>1780</v>
      </c>
      <c r="B1781" s="24">
        <v>40277</v>
      </c>
      <c r="C1781" s="21">
        <v>2.1579000000000002</v>
      </c>
      <c r="D1781" s="21">
        <v>2.1154999999999999</v>
      </c>
      <c r="E1781">
        <v>0</v>
      </c>
      <c r="F1781">
        <f t="shared" si="83"/>
        <v>0</v>
      </c>
      <c r="G1781">
        <f>SUM(E$2:E1781)</f>
        <v>0</v>
      </c>
      <c r="H1781" s="20">
        <f>SUM(F$2:F1781)</f>
        <v>0</v>
      </c>
      <c r="I1781" s="20">
        <f t="shared" si="81"/>
        <v>0</v>
      </c>
    </row>
    <row r="1782" spans="1:9" x14ac:dyDescent="0.25">
      <c r="A1782">
        <f t="shared" si="82"/>
        <v>1781</v>
      </c>
      <c r="B1782" s="24">
        <v>40280</v>
      </c>
      <c r="C1782" s="21">
        <v>2.1597</v>
      </c>
      <c r="D1782" s="21">
        <v>2.1173000000000002</v>
      </c>
      <c r="E1782">
        <v>0</v>
      </c>
      <c r="F1782">
        <f t="shared" si="83"/>
        <v>0</v>
      </c>
      <c r="G1782">
        <f>SUM(E$2:E1782)</f>
        <v>0</v>
      </c>
      <c r="H1782" s="20">
        <f>SUM(F$2:F1782)</f>
        <v>0</v>
      </c>
      <c r="I1782" s="20">
        <f t="shared" si="81"/>
        <v>0</v>
      </c>
    </row>
    <row r="1783" spans="1:9" x14ac:dyDescent="0.25">
      <c r="A1783">
        <f t="shared" si="82"/>
        <v>1782</v>
      </c>
      <c r="B1783" s="24">
        <v>40281</v>
      </c>
      <c r="C1783" s="21">
        <v>2.161</v>
      </c>
      <c r="D1783" s="21">
        <v>2.1185999999999998</v>
      </c>
      <c r="E1783">
        <v>0</v>
      </c>
      <c r="F1783">
        <f t="shared" si="83"/>
        <v>0</v>
      </c>
      <c r="G1783">
        <f>SUM(E$2:E1783)</f>
        <v>0</v>
      </c>
      <c r="H1783" s="20">
        <f>SUM(F$2:F1783)</f>
        <v>0</v>
      </c>
      <c r="I1783" s="20">
        <f t="shared" si="81"/>
        <v>0</v>
      </c>
    </row>
    <row r="1784" spans="1:9" x14ac:dyDescent="0.25">
      <c r="A1784">
        <f t="shared" si="82"/>
        <v>1783</v>
      </c>
      <c r="B1784" s="24">
        <v>40282</v>
      </c>
      <c r="C1784" s="21">
        <v>2.1623999999999999</v>
      </c>
      <c r="D1784" s="21">
        <v>2.12</v>
      </c>
      <c r="E1784">
        <v>0</v>
      </c>
      <c r="F1784">
        <f t="shared" si="83"/>
        <v>0</v>
      </c>
      <c r="G1784">
        <f>SUM(E$2:E1784)</f>
        <v>0</v>
      </c>
      <c r="H1784" s="20">
        <f>SUM(F$2:F1784)</f>
        <v>0</v>
      </c>
      <c r="I1784" s="20">
        <f t="shared" si="81"/>
        <v>0</v>
      </c>
    </row>
    <row r="1785" spans="1:9" x14ac:dyDescent="0.25">
      <c r="A1785">
        <f t="shared" si="82"/>
        <v>1784</v>
      </c>
      <c r="B1785" s="24">
        <v>40283</v>
      </c>
      <c r="C1785" s="21">
        <v>2.1577000000000002</v>
      </c>
      <c r="D1785" s="21">
        <v>2.1153</v>
      </c>
      <c r="E1785">
        <v>0</v>
      </c>
      <c r="F1785">
        <f t="shared" si="83"/>
        <v>0</v>
      </c>
      <c r="G1785">
        <f>SUM(E$2:E1785)</f>
        <v>0</v>
      </c>
      <c r="H1785" s="20">
        <f>SUM(F$2:F1785)</f>
        <v>0</v>
      </c>
      <c r="I1785" s="20">
        <f t="shared" si="81"/>
        <v>0</v>
      </c>
    </row>
    <row r="1786" spans="1:9" x14ac:dyDescent="0.25">
      <c r="A1786">
        <f t="shared" si="82"/>
        <v>1785</v>
      </c>
      <c r="B1786" s="24">
        <v>40284</v>
      </c>
      <c r="C1786" s="21">
        <v>2.1564000000000001</v>
      </c>
      <c r="D1786" s="21">
        <v>2.1141000000000001</v>
      </c>
      <c r="E1786">
        <v>0</v>
      </c>
      <c r="F1786">
        <f t="shared" si="83"/>
        <v>0</v>
      </c>
      <c r="G1786">
        <f>SUM(E$2:E1786)</f>
        <v>0</v>
      </c>
      <c r="H1786" s="20">
        <f>SUM(F$2:F1786)</f>
        <v>0</v>
      </c>
      <c r="I1786" s="20">
        <f t="shared" si="81"/>
        <v>0</v>
      </c>
    </row>
    <row r="1787" spans="1:9" x14ac:dyDescent="0.25">
      <c r="A1787">
        <f t="shared" si="82"/>
        <v>1786</v>
      </c>
      <c r="B1787" s="24">
        <v>40287</v>
      </c>
      <c r="C1787" s="21">
        <v>2.14</v>
      </c>
      <c r="D1787" s="21">
        <v>2.0979999999999999</v>
      </c>
      <c r="E1787">
        <v>0</v>
      </c>
      <c r="F1787">
        <f t="shared" si="83"/>
        <v>0</v>
      </c>
      <c r="G1787">
        <f>SUM(E$2:E1787)</f>
        <v>0</v>
      </c>
      <c r="H1787" s="20">
        <f>SUM(F$2:F1787)</f>
        <v>0</v>
      </c>
      <c r="I1787" s="20">
        <f t="shared" si="81"/>
        <v>0</v>
      </c>
    </row>
    <row r="1788" spans="1:9" x14ac:dyDescent="0.25">
      <c r="A1788">
        <f t="shared" si="82"/>
        <v>1787</v>
      </c>
      <c r="B1788" s="24">
        <v>40288</v>
      </c>
      <c r="C1788" s="21">
        <v>2.1482999999999999</v>
      </c>
      <c r="D1788" s="21">
        <v>2.1061000000000001</v>
      </c>
      <c r="E1788">
        <v>0</v>
      </c>
      <c r="F1788">
        <f t="shared" si="83"/>
        <v>0</v>
      </c>
      <c r="G1788">
        <f>SUM(E$2:E1788)</f>
        <v>0</v>
      </c>
      <c r="H1788" s="20">
        <f>SUM(F$2:F1788)</f>
        <v>0</v>
      </c>
      <c r="I1788" s="20">
        <f t="shared" si="81"/>
        <v>0</v>
      </c>
    </row>
    <row r="1789" spans="1:9" x14ac:dyDescent="0.25">
      <c r="A1789">
        <f t="shared" si="82"/>
        <v>1788</v>
      </c>
      <c r="B1789" s="24">
        <v>40289</v>
      </c>
      <c r="C1789" s="21">
        <v>2.1627000000000001</v>
      </c>
      <c r="D1789" s="21">
        <v>2.1202000000000001</v>
      </c>
      <c r="E1789">
        <v>0</v>
      </c>
      <c r="F1789">
        <f t="shared" si="83"/>
        <v>0</v>
      </c>
      <c r="G1789">
        <f>SUM(E$2:E1789)</f>
        <v>0</v>
      </c>
      <c r="H1789" s="20">
        <f>SUM(F$2:F1789)</f>
        <v>0</v>
      </c>
      <c r="I1789" s="20">
        <f t="shared" si="81"/>
        <v>0</v>
      </c>
    </row>
    <row r="1790" spans="1:9" x14ac:dyDescent="0.25">
      <c r="A1790">
        <f t="shared" si="82"/>
        <v>1789</v>
      </c>
      <c r="B1790" s="24">
        <v>40290</v>
      </c>
      <c r="C1790" s="21">
        <v>2.1623999999999999</v>
      </c>
      <c r="D1790" s="21">
        <v>2.12</v>
      </c>
      <c r="E1790">
        <v>0</v>
      </c>
      <c r="F1790">
        <f t="shared" si="83"/>
        <v>0</v>
      </c>
      <c r="G1790">
        <f>SUM(E$2:E1790)</f>
        <v>0</v>
      </c>
      <c r="H1790" s="20">
        <f>SUM(F$2:F1790)</f>
        <v>0</v>
      </c>
      <c r="I1790" s="20">
        <f t="shared" si="81"/>
        <v>0</v>
      </c>
    </row>
    <row r="1791" spans="1:9" x14ac:dyDescent="0.25">
      <c r="A1791">
        <f t="shared" si="82"/>
        <v>1790</v>
      </c>
      <c r="B1791" s="24">
        <v>40291</v>
      </c>
      <c r="C1791" s="21">
        <v>2.1591</v>
      </c>
      <c r="D1791" s="21">
        <v>2.1166999999999998</v>
      </c>
      <c r="E1791">
        <v>0</v>
      </c>
      <c r="F1791">
        <f t="shared" si="83"/>
        <v>0</v>
      </c>
      <c r="G1791">
        <f>SUM(E$2:E1791)</f>
        <v>0</v>
      </c>
      <c r="H1791" s="20">
        <f>SUM(F$2:F1791)</f>
        <v>0</v>
      </c>
      <c r="I1791" s="20">
        <f t="shared" si="81"/>
        <v>0</v>
      </c>
    </row>
    <row r="1792" spans="1:9" x14ac:dyDescent="0.25">
      <c r="A1792">
        <f t="shared" si="82"/>
        <v>1791</v>
      </c>
      <c r="B1792" s="24">
        <v>40294</v>
      </c>
      <c r="C1792" s="21">
        <v>2.1581999999999999</v>
      </c>
      <c r="D1792" s="21">
        <v>2.1158000000000001</v>
      </c>
      <c r="E1792">
        <v>0</v>
      </c>
      <c r="F1792">
        <f t="shared" si="83"/>
        <v>0</v>
      </c>
      <c r="G1792">
        <f>SUM(E$2:E1792)</f>
        <v>0</v>
      </c>
      <c r="H1792" s="20">
        <f>SUM(F$2:F1792)</f>
        <v>0</v>
      </c>
      <c r="I1792" s="20">
        <f t="shared" si="81"/>
        <v>0</v>
      </c>
    </row>
    <row r="1793" spans="1:9" x14ac:dyDescent="0.25">
      <c r="A1793">
        <f t="shared" si="82"/>
        <v>1792</v>
      </c>
      <c r="B1793" s="24">
        <v>40295</v>
      </c>
      <c r="C1793" s="21">
        <v>2.15</v>
      </c>
      <c r="D1793" s="21">
        <v>2.1078000000000001</v>
      </c>
      <c r="E1793">
        <v>0</v>
      </c>
      <c r="F1793">
        <f t="shared" si="83"/>
        <v>0</v>
      </c>
      <c r="G1793">
        <f>SUM(E$2:E1793)</f>
        <v>0</v>
      </c>
      <c r="H1793" s="20">
        <f>SUM(F$2:F1793)</f>
        <v>0</v>
      </c>
      <c r="I1793" s="20">
        <f t="shared" si="81"/>
        <v>0</v>
      </c>
    </row>
    <row r="1794" spans="1:9" x14ac:dyDescent="0.25">
      <c r="A1794">
        <f t="shared" si="82"/>
        <v>1793</v>
      </c>
      <c r="B1794" s="24">
        <v>40296</v>
      </c>
      <c r="C1794" s="21">
        <v>2.1478999999999999</v>
      </c>
      <c r="D1794" s="21">
        <v>2.1057000000000001</v>
      </c>
      <c r="E1794">
        <v>0</v>
      </c>
      <c r="F1794">
        <f t="shared" si="83"/>
        <v>0</v>
      </c>
      <c r="G1794">
        <f>SUM(E$2:E1794)</f>
        <v>0</v>
      </c>
      <c r="H1794" s="20">
        <f>SUM(F$2:F1794)</f>
        <v>0</v>
      </c>
      <c r="I1794" s="20">
        <f t="shared" ref="I1794:I1857" si="84">H1794*D1794</f>
        <v>0</v>
      </c>
    </row>
    <row r="1795" spans="1:9" x14ac:dyDescent="0.25">
      <c r="A1795">
        <f t="shared" ref="A1795:A1858" si="85">ROW()-1</f>
        <v>1794</v>
      </c>
      <c r="B1795" s="24">
        <v>40297</v>
      </c>
      <c r="C1795" s="21">
        <v>2.1353</v>
      </c>
      <c r="D1795" s="21">
        <v>2.0933999999999999</v>
      </c>
      <c r="E1795">
        <v>0</v>
      </c>
      <c r="F1795">
        <f t="shared" ref="F1795:F1858" si="86">E1795/C1795</f>
        <v>0</v>
      </c>
      <c r="G1795">
        <f>SUM(E$2:E1795)</f>
        <v>0</v>
      </c>
      <c r="H1795" s="20">
        <f>SUM(F$2:F1795)</f>
        <v>0</v>
      </c>
      <c r="I1795" s="20">
        <f t="shared" si="84"/>
        <v>0</v>
      </c>
    </row>
    <row r="1796" spans="1:9" x14ac:dyDescent="0.25">
      <c r="A1796">
        <f t="shared" si="85"/>
        <v>1795</v>
      </c>
      <c r="B1796" s="24">
        <v>40298</v>
      </c>
      <c r="C1796" s="21">
        <v>2.1297000000000001</v>
      </c>
      <c r="D1796" s="21">
        <v>2.0878999999999999</v>
      </c>
      <c r="E1796">
        <v>0</v>
      </c>
      <c r="F1796">
        <f t="shared" si="86"/>
        <v>0</v>
      </c>
      <c r="G1796">
        <f>SUM(E$2:E1796)</f>
        <v>0</v>
      </c>
      <c r="H1796" s="20">
        <f>SUM(F$2:F1796)</f>
        <v>0</v>
      </c>
      <c r="I1796" s="20">
        <f t="shared" si="84"/>
        <v>0</v>
      </c>
    </row>
    <row r="1797" spans="1:9" x14ac:dyDescent="0.25">
      <c r="A1797">
        <f t="shared" si="85"/>
        <v>1796</v>
      </c>
      <c r="B1797" s="24">
        <v>40302</v>
      </c>
      <c r="C1797" s="21">
        <v>2.1301000000000001</v>
      </c>
      <c r="D1797" s="21">
        <v>2.0882999999999998</v>
      </c>
      <c r="E1797">
        <v>0</v>
      </c>
      <c r="F1797">
        <f t="shared" si="86"/>
        <v>0</v>
      </c>
      <c r="G1797">
        <f>SUM(E$2:E1797)</f>
        <v>0</v>
      </c>
      <c r="H1797" s="20">
        <f>SUM(F$2:F1797)</f>
        <v>0</v>
      </c>
      <c r="I1797" s="20">
        <f t="shared" si="84"/>
        <v>0</v>
      </c>
    </row>
    <row r="1798" spans="1:9" x14ac:dyDescent="0.25">
      <c r="A1798">
        <f t="shared" si="85"/>
        <v>1797</v>
      </c>
      <c r="B1798" s="24">
        <v>40303</v>
      </c>
      <c r="C1798" s="21">
        <v>2.1391</v>
      </c>
      <c r="D1798" s="21">
        <v>2.0971000000000002</v>
      </c>
      <c r="E1798">
        <v>0</v>
      </c>
      <c r="F1798">
        <f t="shared" si="86"/>
        <v>0</v>
      </c>
      <c r="G1798">
        <f>SUM(E$2:E1798)</f>
        <v>0</v>
      </c>
      <c r="H1798" s="20">
        <f>SUM(F$2:F1798)</f>
        <v>0</v>
      </c>
      <c r="I1798" s="20">
        <f t="shared" si="84"/>
        <v>0</v>
      </c>
    </row>
    <row r="1799" spans="1:9" x14ac:dyDescent="0.25">
      <c r="A1799">
        <f t="shared" si="85"/>
        <v>1798</v>
      </c>
      <c r="B1799" s="24">
        <v>40304</v>
      </c>
      <c r="C1799" s="21">
        <v>2.1276999999999999</v>
      </c>
      <c r="D1799" s="21">
        <v>2.0859000000000001</v>
      </c>
      <c r="E1799">
        <v>0</v>
      </c>
      <c r="F1799">
        <f t="shared" si="86"/>
        <v>0</v>
      </c>
      <c r="G1799">
        <f>SUM(E$2:E1799)</f>
        <v>0</v>
      </c>
      <c r="H1799" s="20">
        <f>SUM(F$2:F1799)</f>
        <v>0</v>
      </c>
      <c r="I1799" s="20">
        <f t="shared" si="84"/>
        <v>0</v>
      </c>
    </row>
    <row r="1800" spans="1:9" x14ac:dyDescent="0.25">
      <c r="A1800">
        <f t="shared" si="85"/>
        <v>1799</v>
      </c>
      <c r="B1800" s="24">
        <v>40305</v>
      </c>
      <c r="C1800" s="21">
        <v>2.1223000000000001</v>
      </c>
      <c r="D1800" s="21">
        <v>2.0806</v>
      </c>
      <c r="E1800">
        <v>0</v>
      </c>
      <c r="F1800">
        <f t="shared" si="86"/>
        <v>0</v>
      </c>
      <c r="G1800">
        <f>SUM(E$2:E1800)</f>
        <v>0</v>
      </c>
      <c r="H1800" s="20">
        <f>SUM(F$2:F1800)</f>
        <v>0</v>
      </c>
      <c r="I1800" s="20">
        <f t="shared" si="84"/>
        <v>0</v>
      </c>
    </row>
    <row r="1801" spans="1:9" x14ac:dyDescent="0.25">
      <c r="A1801">
        <f t="shared" si="85"/>
        <v>1800</v>
      </c>
      <c r="B1801" s="24">
        <v>40308</v>
      </c>
      <c r="C1801" s="21">
        <v>2.1153</v>
      </c>
      <c r="D1801" s="21">
        <v>2.0737999999999999</v>
      </c>
      <c r="E1801">
        <v>0</v>
      </c>
      <c r="F1801">
        <f t="shared" si="86"/>
        <v>0</v>
      </c>
      <c r="G1801">
        <f>SUM(E$2:E1801)</f>
        <v>0</v>
      </c>
      <c r="H1801" s="20">
        <f>SUM(F$2:F1801)</f>
        <v>0</v>
      </c>
      <c r="I1801" s="20">
        <f t="shared" si="84"/>
        <v>0</v>
      </c>
    </row>
    <row r="1802" spans="1:9" x14ac:dyDescent="0.25">
      <c r="A1802">
        <f t="shared" si="85"/>
        <v>1801</v>
      </c>
      <c r="B1802" s="24">
        <v>40309</v>
      </c>
      <c r="C1802" s="21">
        <v>2.1057999999999999</v>
      </c>
      <c r="D1802" s="21">
        <v>2.0644999999999998</v>
      </c>
      <c r="E1802">
        <v>0</v>
      </c>
      <c r="F1802">
        <f t="shared" si="86"/>
        <v>0</v>
      </c>
      <c r="G1802">
        <f>SUM(E$2:E1802)</f>
        <v>0</v>
      </c>
      <c r="H1802" s="20">
        <f>SUM(F$2:F1802)</f>
        <v>0</v>
      </c>
      <c r="I1802" s="20">
        <f t="shared" si="84"/>
        <v>0</v>
      </c>
    </row>
    <row r="1803" spans="1:9" x14ac:dyDescent="0.25">
      <c r="A1803">
        <f t="shared" si="85"/>
        <v>1802</v>
      </c>
      <c r="B1803" s="24">
        <v>40310</v>
      </c>
      <c r="C1803" s="21">
        <v>2.1019999999999999</v>
      </c>
      <c r="D1803" s="21">
        <v>2.0607000000000002</v>
      </c>
      <c r="E1803">
        <v>0</v>
      </c>
      <c r="F1803">
        <f t="shared" si="86"/>
        <v>0</v>
      </c>
      <c r="G1803">
        <f>SUM(E$2:E1803)</f>
        <v>0</v>
      </c>
      <c r="H1803" s="20">
        <f>SUM(F$2:F1803)</f>
        <v>0</v>
      </c>
      <c r="I1803" s="20">
        <f t="shared" si="84"/>
        <v>0</v>
      </c>
    </row>
    <row r="1804" spans="1:9" x14ac:dyDescent="0.25">
      <c r="A1804">
        <f t="shared" si="85"/>
        <v>1803</v>
      </c>
      <c r="B1804" s="24">
        <v>40311</v>
      </c>
      <c r="C1804" s="21">
        <v>2.1124000000000001</v>
      </c>
      <c r="D1804" s="21">
        <v>2.0709</v>
      </c>
      <c r="E1804">
        <v>0</v>
      </c>
      <c r="F1804">
        <f t="shared" si="86"/>
        <v>0</v>
      </c>
      <c r="G1804">
        <f>SUM(E$2:E1804)</f>
        <v>0</v>
      </c>
      <c r="H1804" s="20">
        <f>SUM(F$2:F1804)</f>
        <v>0</v>
      </c>
      <c r="I1804" s="20">
        <f t="shared" si="84"/>
        <v>0</v>
      </c>
    </row>
    <row r="1805" spans="1:9" x14ac:dyDescent="0.25">
      <c r="A1805">
        <f t="shared" si="85"/>
        <v>1804</v>
      </c>
      <c r="B1805" s="24">
        <v>40312</v>
      </c>
      <c r="C1805" s="21">
        <v>2.1154000000000002</v>
      </c>
      <c r="D1805" s="21">
        <v>2.0739000000000001</v>
      </c>
      <c r="E1805">
        <v>0</v>
      </c>
      <c r="F1805">
        <f t="shared" si="86"/>
        <v>0</v>
      </c>
      <c r="G1805">
        <f>SUM(E$2:E1805)</f>
        <v>0</v>
      </c>
      <c r="H1805" s="20">
        <f>SUM(F$2:F1805)</f>
        <v>0</v>
      </c>
      <c r="I1805" s="20">
        <f t="shared" si="84"/>
        <v>0</v>
      </c>
    </row>
    <row r="1806" spans="1:9" x14ac:dyDescent="0.25">
      <c r="A1806">
        <f t="shared" si="85"/>
        <v>1805</v>
      </c>
      <c r="B1806" s="24">
        <v>40315</v>
      </c>
      <c r="C1806" s="21">
        <v>2.0987</v>
      </c>
      <c r="D1806" s="21">
        <v>2.0575000000000001</v>
      </c>
      <c r="E1806">
        <v>0</v>
      </c>
      <c r="F1806">
        <f t="shared" si="86"/>
        <v>0</v>
      </c>
      <c r="G1806">
        <f>SUM(E$2:E1806)</f>
        <v>0</v>
      </c>
      <c r="H1806" s="20">
        <f>SUM(F$2:F1806)</f>
        <v>0</v>
      </c>
      <c r="I1806" s="20">
        <f t="shared" si="84"/>
        <v>0</v>
      </c>
    </row>
    <row r="1807" spans="1:9" x14ac:dyDescent="0.25">
      <c r="A1807">
        <f t="shared" si="85"/>
        <v>1806</v>
      </c>
      <c r="B1807" s="24">
        <v>40316</v>
      </c>
      <c r="C1807" s="21">
        <v>2.1036999999999999</v>
      </c>
      <c r="D1807" s="21">
        <v>2.0623999999999998</v>
      </c>
      <c r="E1807">
        <v>0</v>
      </c>
      <c r="F1807">
        <f t="shared" si="86"/>
        <v>0</v>
      </c>
      <c r="G1807">
        <f>SUM(E$2:E1807)</f>
        <v>0</v>
      </c>
      <c r="H1807" s="20">
        <f>SUM(F$2:F1807)</f>
        <v>0</v>
      </c>
      <c r="I1807" s="20">
        <f t="shared" si="84"/>
        <v>0</v>
      </c>
    </row>
    <row r="1808" spans="1:9" x14ac:dyDescent="0.25">
      <c r="A1808">
        <f t="shared" si="85"/>
        <v>1807</v>
      </c>
      <c r="B1808" s="24">
        <v>40317</v>
      </c>
      <c r="C1808" s="21">
        <v>2.1069</v>
      </c>
      <c r="D1808" s="21">
        <v>2.0655000000000001</v>
      </c>
      <c r="E1808">
        <v>0</v>
      </c>
      <c r="F1808">
        <f t="shared" si="86"/>
        <v>0</v>
      </c>
      <c r="G1808">
        <f>SUM(E$2:E1808)</f>
        <v>0</v>
      </c>
      <c r="H1808" s="20">
        <f>SUM(F$2:F1808)</f>
        <v>0</v>
      </c>
      <c r="I1808" s="20">
        <f t="shared" si="84"/>
        <v>0</v>
      </c>
    </row>
    <row r="1809" spans="1:9" x14ac:dyDescent="0.25">
      <c r="A1809">
        <f t="shared" si="85"/>
        <v>1808</v>
      </c>
      <c r="B1809" s="24">
        <v>40318</v>
      </c>
      <c r="C1809" s="21">
        <v>2.1025</v>
      </c>
      <c r="D1809" s="21">
        <v>2.0611999999999999</v>
      </c>
      <c r="E1809">
        <v>0</v>
      </c>
      <c r="F1809">
        <f t="shared" si="86"/>
        <v>0</v>
      </c>
      <c r="G1809">
        <f>SUM(E$2:E1809)</f>
        <v>0</v>
      </c>
      <c r="H1809" s="20">
        <f>SUM(F$2:F1809)</f>
        <v>0</v>
      </c>
      <c r="I1809" s="20">
        <f t="shared" si="84"/>
        <v>0</v>
      </c>
    </row>
    <row r="1810" spans="1:9" x14ac:dyDescent="0.25">
      <c r="A1810">
        <f t="shared" si="85"/>
        <v>1809</v>
      </c>
      <c r="B1810" s="24">
        <v>40319</v>
      </c>
      <c r="C1810" s="21">
        <v>2.1097999999999999</v>
      </c>
      <c r="D1810" s="21">
        <v>2.0684</v>
      </c>
      <c r="E1810">
        <v>0</v>
      </c>
      <c r="F1810">
        <f t="shared" si="86"/>
        <v>0</v>
      </c>
      <c r="G1810">
        <f>SUM(E$2:E1810)</f>
        <v>0</v>
      </c>
      <c r="H1810" s="20">
        <f>SUM(F$2:F1810)</f>
        <v>0</v>
      </c>
      <c r="I1810" s="20">
        <f t="shared" si="84"/>
        <v>0</v>
      </c>
    </row>
    <row r="1811" spans="1:9" x14ac:dyDescent="0.25">
      <c r="A1811">
        <f t="shared" si="85"/>
        <v>1810</v>
      </c>
      <c r="B1811" s="24">
        <v>40322</v>
      </c>
      <c r="C1811" s="21">
        <v>2.1242999999999999</v>
      </c>
      <c r="D1811" s="21">
        <v>2.0825999999999998</v>
      </c>
      <c r="E1811">
        <v>0</v>
      </c>
      <c r="F1811">
        <f t="shared" si="86"/>
        <v>0</v>
      </c>
      <c r="G1811">
        <f>SUM(E$2:E1811)</f>
        <v>0</v>
      </c>
      <c r="H1811" s="20">
        <f>SUM(F$2:F1811)</f>
        <v>0</v>
      </c>
      <c r="I1811" s="20">
        <f t="shared" si="84"/>
        <v>0</v>
      </c>
    </row>
    <row r="1812" spans="1:9" x14ac:dyDescent="0.25">
      <c r="A1812">
        <f t="shared" si="85"/>
        <v>1811</v>
      </c>
      <c r="B1812" s="24">
        <v>40323</v>
      </c>
      <c r="C1812" s="21">
        <v>2.1181999999999999</v>
      </c>
      <c r="D1812" s="21">
        <v>2.0766</v>
      </c>
      <c r="E1812">
        <v>0</v>
      </c>
      <c r="F1812">
        <f t="shared" si="86"/>
        <v>0</v>
      </c>
      <c r="G1812">
        <f>SUM(E$2:E1812)</f>
        <v>0</v>
      </c>
      <c r="H1812" s="20">
        <f>SUM(F$2:F1812)</f>
        <v>0</v>
      </c>
      <c r="I1812" s="20">
        <f t="shared" si="84"/>
        <v>0</v>
      </c>
    </row>
    <row r="1813" spans="1:9" x14ac:dyDescent="0.25">
      <c r="A1813">
        <f t="shared" si="85"/>
        <v>1812</v>
      </c>
      <c r="B1813" s="24">
        <v>40324</v>
      </c>
      <c r="C1813" s="21">
        <v>2.1168999999999998</v>
      </c>
      <c r="D1813" s="21">
        <v>2.0752999999999999</v>
      </c>
      <c r="E1813">
        <v>0</v>
      </c>
      <c r="F1813">
        <f t="shared" si="86"/>
        <v>0</v>
      </c>
      <c r="G1813">
        <f>SUM(E$2:E1813)</f>
        <v>0</v>
      </c>
      <c r="H1813" s="20">
        <f>SUM(F$2:F1813)</f>
        <v>0</v>
      </c>
      <c r="I1813" s="20">
        <f t="shared" si="84"/>
        <v>0</v>
      </c>
    </row>
    <row r="1814" spans="1:9" x14ac:dyDescent="0.25">
      <c r="A1814">
        <f t="shared" si="85"/>
        <v>1813</v>
      </c>
      <c r="B1814" s="24">
        <v>40325</v>
      </c>
      <c r="C1814" s="21">
        <v>2.1236999999999999</v>
      </c>
      <c r="D1814" s="21">
        <v>2.0819999999999999</v>
      </c>
      <c r="E1814">
        <v>0</v>
      </c>
      <c r="F1814">
        <f t="shared" si="86"/>
        <v>0</v>
      </c>
      <c r="G1814">
        <f>SUM(E$2:E1814)</f>
        <v>0</v>
      </c>
      <c r="H1814" s="20">
        <f>SUM(F$2:F1814)</f>
        <v>0</v>
      </c>
      <c r="I1814" s="20">
        <f t="shared" si="84"/>
        <v>0</v>
      </c>
    </row>
    <row r="1815" spans="1:9" x14ac:dyDescent="0.25">
      <c r="A1815">
        <f t="shared" si="85"/>
        <v>1814</v>
      </c>
      <c r="B1815" s="24">
        <v>40326</v>
      </c>
      <c r="C1815" s="21">
        <v>2.1238000000000001</v>
      </c>
      <c r="D1815" s="21">
        <v>2.0821000000000001</v>
      </c>
      <c r="E1815">
        <v>0</v>
      </c>
      <c r="F1815">
        <f t="shared" si="86"/>
        <v>0</v>
      </c>
      <c r="G1815">
        <f>SUM(E$2:E1815)</f>
        <v>0</v>
      </c>
      <c r="H1815" s="20">
        <f>SUM(F$2:F1815)</f>
        <v>0</v>
      </c>
      <c r="I1815" s="20">
        <f t="shared" si="84"/>
        <v>0</v>
      </c>
    </row>
    <row r="1816" spans="1:9" x14ac:dyDescent="0.25">
      <c r="A1816">
        <f t="shared" si="85"/>
        <v>1815</v>
      </c>
      <c r="B1816" s="24">
        <v>40329</v>
      </c>
      <c r="C1816" s="21">
        <v>2.1137000000000001</v>
      </c>
      <c r="D1816" s="21">
        <v>2.0722</v>
      </c>
      <c r="E1816">
        <v>0</v>
      </c>
      <c r="F1816">
        <f t="shared" si="86"/>
        <v>0</v>
      </c>
      <c r="G1816">
        <f>SUM(E$2:E1816)</f>
        <v>0</v>
      </c>
      <c r="H1816" s="20">
        <f>SUM(F$2:F1816)</f>
        <v>0</v>
      </c>
      <c r="I1816" s="20">
        <f t="shared" si="84"/>
        <v>0</v>
      </c>
    </row>
    <row r="1817" spans="1:9" x14ac:dyDescent="0.25">
      <c r="A1817">
        <f t="shared" si="85"/>
        <v>1816</v>
      </c>
      <c r="B1817" s="24">
        <v>40330</v>
      </c>
      <c r="C1817" s="21">
        <v>2.105</v>
      </c>
      <c r="D1817" s="21">
        <v>2.0636999999999999</v>
      </c>
      <c r="E1817">
        <v>0</v>
      </c>
      <c r="F1817">
        <f t="shared" si="86"/>
        <v>0</v>
      </c>
      <c r="G1817">
        <f>SUM(E$2:E1817)</f>
        <v>0</v>
      </c>
      <c r="H1817" s="20">
        <f>SUM(F$2:F1817)</f>
        <v>0</v>
      </c>
      <c r="I1817" s="20">
        <f t="shared" si="84"/>
        <v>0</v>
      </c>
    </row>
    <row r="1818" spans="1:9" x14ac:dyDescent="0.25">
      <c r="A1818">
        <f t="shared" si="85"/>
        <v>1817</v>
      </c>
      <c r="B1818" s="24">
        <v>40331</v>
      </c>
      <c r="C1818" s="21">
        <v>2.1074999999999999</v>
      </c>
      <c r="D1818" s="21">
        <v>2.0661</v>
      </c>
      <c r="E1818">
        <v>0</v>
      </c>
      <c r="F1818">
        <f t="shared" si="86"/>
        <v>0</v>
      </c>
      <c r="G1818">
        <f>SUM(E$2:E1818)</f>
        <v>0</v>
      </c>
      <c r="H1818" s="20">
        <f>SUM(F$2:F1818)</f>
        <v>0</v>
      </c>
      <c r="I1818" s="20">
        <f t="shared" si="84"/>
        <v>0</v>
      </c>
    </row>
    <row r="1819" spans="1:9" x14ac:dyDescent="0.25">
      <c r="A1819">
        <f t="shared" si="85"/>
        <v>1818</v>
      </c>
      <c r="B1819" s="24">
        <v>40332</v>
      </c>
      <c r="C1819" s="21">
        <v>2.1080000000000001</v>
      </c>
      <c r="D1819" s="21">
        <v>2.0666000000000002</v>
      </c>
      <c r="E1819">
        <v>0</v>
      </c>
      <c r="F1819">
        <f t="shared" si="86"/>
        <v>0</v>
      </c>
      <c r="G1819">
        <f>SUM(E$2:E1819)</f>
        <v>0</v>
      </c>
      <c r="H1819" s="20">
        <f>SUM(F$2:F1819)</f>
        <v>0</v>
      </c>
      <c r="I1819" s="20">
        <f t="shared" si="84"/>
        <v>0</v>
      </c>
    </row>
    <row r="1820" spans="1:9" x14ac:dyDescent="0.25">
      <c r="A1820">
        <f t="shared" si="85"/>
        <v>1819</v>
      </c>
      <c r="B1820" s="24">
        <v>40333</v>
      </c>
      <c r="C1820" s="21">
        <v>2.11</v>
      </c>
      <c r="D1820" s="21">
        <v>2.0686</v>
      </c>
      <c r="E1820">
        <v>0</v>
      </c>
      <c r="F1820">
        <f t="shared" si="86"/>
        <v>0</v>
      </c>
      <c r="G1820">
        <f>SUM(E$2:E1820)</f>
        <v>0</v>
      </c>
      <c r="H1820" s="20">
        <f>SUM(F$2:F1820)</f>
        <v>0</v>
      </c>
      <c r="I1820" s="20">
        <f t="shared" si="84"/>
        <v>0</v>
      </c>
    </row>
    <row r="1821" spans="1:9" x14ac:dyDescent="0.25">
      <c r="A1821">
        <f t="shared" si="85"/>
        <v>1820</v>
      </c>
      <c r="B1821" s="24">
        <v>40336</v>
      </c>
      <c r="C1821" s="21">
        <v>2.11</v>
      </c>
      <c r="D1821" s="21">
        <v>2.0686</v>
      </c>
      <c r="E1821">
        <v>0</v>
      </c>
      <c r="F1821">
        <f t="shared" si="86"/>
        <v>0</v>
      </c>
      <c r="G1821">
        <f>SUM(E$2:E1821)</f>
        <v>0</v>
      </c>
      <c r="H1821" s="20">
        <f>SUM(F$2:F1821)</f>
        <v>0</v>
      </c>
      <c r="I1821" s="20">
        <f t="shared" si="84"/>
        <v>0</v>
      </c>
    </row>
    <row r="1822" spans="1:9" x14ac:dyDescent="0.25">
      <c r="A1822">
        <f t="shared" si="85"/>
        <v>1821</v>
      </c>
      <c r="B1822" s="24">
        <v>40337</v>
      </c>
      <c r="C1822" s="21">
        <v>2.1114000000000002</v>
      </c>
      <c r="D1822" s="21">
        <v>2.0699999999999998</v>
      </c>
      <c r="E1822">
        <v>0</v>
      </c>
      <c r="F1822">
        <f t="shared" si="86"/>
        <v>0</v>
      </c>
      <c r="G1822">
        <f>SUM(E$2:E1822)</f>
        <v>0</v>
      </c>
      <c r="H1822" s="20">
        <f>SUM(F$2:F1822)</f>
        <v>0</v>
      </c>
      <c r="I1822" s="20">
        <f t="shared" si="84"/>
        <v>0</v>
      </c>
    </row>
    <row r="1823" spans="1:9" x14ac:dyDescent="0.25">
      <c r="A1823">
        <f t="shared" si="85"/>
        <v>1822</v>
      </c>
      <c r="B1823" s="24">
        <v>40338</v>
      </c>
      <c r="C1823" s="21">
        <v>2.12</v>
      </c>
      <c r="D1823" s="21">
        <v>2.0783999999999998</v>
      </c>
      <c r="E1823">
        <v>0</v>
      </c>
      <c r="F1823">
        <f t="shared" si="86"/>
        <v>0</v>
      </c>
      <c r="G1823">
        <f>SUM(E$2:E1823)</f>
        <v>0</v>
      </c>
      <c r="H1823" s="20">
        <f>SUM(F$2:F1823)</f>
        <v>0</v>
      </c>
      <c r="I1823" s="20">
        <f t="shared" si="84"/>
        <v>0</v>
      </c>
    </row>
    <row r="1824" spans="1:9" x14ac:dyDescent="0.25">
      <c r="A1824">
        <f t="shared" si="85"/>
        <v>1823</v>
      </c>
      <c r="B1824" s="24">
        <v>40339</v>
      </c>
      <c r="C1824" s="21">
        <v>2.1206999999999998</v>
      </c>
      <c r="D1824" s="21">
        <v>2.0790999999999999</v>
      </c>
      <c r="E1824">
        <v>0</v>
      </c>
      <c r="F1824">
        <f t="shared" si="86"/>
        <v>0</v>
      </c>
      <c r="G1824">
        <f>SUM(E$2:E1824)</f>
        <v>0</v>
      </c>
      <c r="H1824" s="20">
        <f>SUM(F$2:F1824)</f>
        <v>0</v>
      </c>
      <c r="I1824" s="20">
        <f t="shared" si="84"/>
        <v>0</v>
      </c>
    </row>
    <row r="1825" spans="1:9" x14ac:dyDescent="0.25">
      <c r="A1825">
        <f t="shared" si="85"/>
        <v>1824</v>
      </c>
      <c r="B1825" s="24">
        <v>40340</v>
      </c>
      <c r="C1825" s="21">
        <v>2.1187</v>
      </c>
      <c r="D1825" s="21">
        <v>2.0771000000000002</v>
      </c>
      <c r="E1825">
        <v>0</v>
      </c>
      <c r="F1825">
        <f t="shared" si="86"/>
        <v>0</v>
      </c>
      <c r="G1825">
        <f>SUM(E$2:E1825)</f>
        <v>0</v>
      </c>
      <c r="H1825" s="20">
        <f>SUM(F$2:F1825)</f>
        <v>0</v>
      </c>
      <c r="I1825" s="20">
        <f t="shared" si="84"/>
        <v>0</v>
      </c>
    </row>
    <row r="1826" spans="1:9" x14ac:dyDescent="0.25">
      <c r="A1826">
        <f t="shared" si="85"/>
        <v>1825</v>
      </c>
      <c r="B1826" s="24">
        <v>40346</v>
      </c>
      <c r="C1826" s="21">
        <v>2.1080000000000001</v>
      </c>
      <c r="D1826" s="21">
        <v>2.0666000000000002</v>
      </c>
      <c r="E1826">
        <v>0</v>
      </c>
      <c r="F1826">
        <f t="shared" si="86"/>
        <v>0</v>
      </c>
      <c r="G1826">
        <f>SUM(E$2:E1826)</f>
        <v>0</v>
      </c>
      <c r="H1826" s="20">
        <f>SUM(F$2:F1826)</f>
        <v>0</v>
      </c>
      <c r="I1826" s="20">
        <f t="shared" si="84"/>
        <v>0</v>
      </c>
    </row>
    <row r="1827" spans="1:9" x14ac:dyDescent="0.25">
      <c r="A1827">
        <f t="shared" si="85"/>
        <v>1826</v>
      </c>
      <c r="B1827" s="24">
        <v>40347</v>
      </c>
      <c r="C1827" s="21">
        <v>2.0901000000000001</v>
      </c>
      <c r="D1827" s="21">
        <v>2.0491000000000001</v>
      </c>
      <c r="E1827">
        <v>0</v>
      </c>
      <c r="F1827">
        <f t="shared" si="86"/>
        <v>0</v>
      </c>
      <c r="G1827">
        <f>SUM(E$2:E1827)</f>
        <v>0</v>
      </c>
      <c r="H1827" s="20">
        <f>SUM(F$2:F1827)</f>
        <v>0</v>
      </c>
      <c r="I1827" s="20">
        <f t="shared" si="84"/>
        <v>0</v>
      </c>
    </row>
    <row r="1828" spans="1:9" x14ac:dyDescent="0.25">
      <c r="A1828">
        <f t="shared" si="85"/>
        <v>1827</v>
      </c>
      <c r="B1828" s="24">
        <v>40350</v>
      </c>
      <c r="C1828" s="21">
        <v>2.1000999999999999</v>
      </c>
      <c r="D1828" s="21">
        <v>2.0589</v>
      </c>
      <c r="E1828">
        <v>0</v>
      </c>
      <c r="F1828">
        <f t="shared" si="86"/>
        <v>0</v>
      </c>
      <c r="G1828">
        <f>SUM(E$2:E1828)</f>
        <v>0</v>
      </c>
      <c r="H1828" s="20">
        <f>SUM(F$2:F1828)</f>
        <v>0</v>
      </c>
      <c r="I1828" s="20">
        <f t="shared" si="84"/>
        <v>0</v>
      </c>
    </row>
    <row r="1829" spans="1:9" x14ac:dyDescent="0.25">
      <c r="A1829">
        <f t="shared" si="85"/>
        <v>1828</v>
      </c>
      <c r="B1829" s="24">
        <v>40351</v>
      </c>
      <c r="C1829" s="21">
        <v>2.1008</v>
      </c>
      <c r="D1829" s="21">
        <v>2.0596000000000001</v>
      </c>
      <c r="E1829">
        <v>0</v>
      </c>
      <c r="F1829">
        <f t="shared" si="86"/>
        <v>0</v>
      </c>
      <c r="G1829">
        <f>SUM(E$2:E1829)</f>
        <v>0</v>
      </c>
      <c r="H1829" s="20">
        <f>SUM(F$2:F1829)</f>
        <v>0</v>
      </c>
      <c r="I1829" s="20">
        <f t="shared" si="84"/>
        <v>0</v>
      </c>
    </row>
    <row r="1830" spans="1:9" x14ac:dyDescent="0.25">
      <c r="A1830">
        <f t="shared" si="85"/>
        <v>1829</v>
      </c>
      <c r="B1830" s="24">
        <v>40352</v>
      </c>
      <c r="C1830" s="21">
        <v>2.0992000000000002</v>
      </c>
      <c r="D1830" s="21">
        <v>2.0579999999999998</v>
      </c>
      <c r="E1830">
        <v>0</v>
      </c>
      <c r="F1830">
        <f t="shared" si="86"/>
        <v>0</v>
      </c>
      <c r="G1830">
        <f>SUM(E$2:E1830)</f>
        <v>0</v>
      </c>
      <c r="H1830" s="20">
        <f>SUM(F$2:F1830)</f>
        <v>0</v>
      </c>
      <c r="I1830" s="20">
        <f t="shared" si="84"/>
        <v>0</v>
      </c>
    </row>
    <row r="1831" spans="1:9" x14ac:dyDescent="0.25">
      <c r="A1831">
        <f t="shared" si="85"/>
        <v>1830</v>
      </c>
      <c r="B1831" s="24">
        <v>40353</v>
      </c>
      <c r="C1831" s="21">
        <v>2.0994999999999999</v>
      </c>
      <c r="D1831" s="21">
        <v>2.0583</v>
      </c>
      <c r="E1831">
        <v>0</v>
      </c>
      <c r="F1831">
        <f t="shared" si="86"/>
        <v>0</v>
      </c>
      <c r="G1831">
        <f>SUM(E$2:E1831)</f>
        <v>0</v>
      </c>
      <c r="H1831" s="20">
        <f>SUM(F$2:F1831)</f>
        <v>0</v>
      </c>
      <c r="I1831" s="20">
        <f t="shared" si="84"/>
        <v>0</v>
      </c>
    </row>
    <row r="1832" spans="1:9" x14ac:dyDescent="0.25">
      <c r="A1832">
        <f t="shared" si="85"/>
        <v>1831</v>
      </c>
      <c r="B1832" s="24">
        <v>40354</v>
      </c>
      <c r="C1832" s="21">
        <v>2.0920000000000001</v>
      </c>
      <c r="D1832" s="21">
        <v>2.0508999999999999</v>
      </c>
      <c r="E1832">
        <v>0</v>
      </c>
      <c r="F1832">
        <f t="shared" si="86"/>
        <v>0</v>
      </c>
      <c r="G1832">
        <f>SUM(E$2:E1832)</f>
        <v>0</v>
      </c>
      <c r="H1832" s="20">
        <f>SUM(F$2:F1832)</f>
        <v>0</v>
      </c>
      <c r="I1832" s="20">
        <f t="shared" si="84"/>
        <v>0</v>
      </c>
    </row>
    <row r="1833" spans="1:9" x14ac:dyDescent="0.25">
      <c r="A1833">
        <f t="shared" si="85"/>
        <v>1832</v>
      </c>
      <c r="B1833" s="24">
        <v>40357</v>
      </c>
      <c r="C1833" s="21">
        <v>2.0857000000000001</v>
      </c>
      <c r="D1833" s="21">
        <v>2.0448</v>
      </c>
      <c r="E1833">
        <v>0</v>
      </c>
      <c r="F1833">
        <f t="shared" si="86"/>
        <v>0</v>
      </c>
      <c r="G1833">
        <f>SUM(E$2:E1833)</f>
        <v>0</v>
      </c>
      <c r="H1833" s="20">
        <f>SUM(F$2:F1833)</f>
        <v>0</v>
      </c>
      <c r="I1833" s="20">
        <f t="shared" si="84"/>
        <v>0</v>
      </c>
    </row>
    <row r="1834" spans="1:9" x14ac:dyDescent="0.25">
      <c r="A1834">
        <f t="shared" si="85"/>
        <v>1833</v>
      </c>
      <c r="B1834" s="24">
        <v>40358</v>
      </c>
      <c r="C1834" s="21">
        <v>2.0687000000000002</v>
      </c>
      <c r="D1834" s="21">
        <v>2.0280999999999998</v>
      </c>
      <c r="E1834">
        <v>0</v>
      </c>
      <c r="F1834">
        <f t="shared" si="86"/>
        <v>0</v>
      </c>
      <c r="G1834">
        <f>SUM(E$2:E1834)</f>
        <v>0</v>
      </c>
      <c r="H1834" s="20">
        <f>SUM(F$2:F1834)</f>
        <v>0</v>
      </c>
      <c r="I1834" s="20">
        <f t="shared" si="84"/>
        <v>0</v>
      </c>
    </row>
    <row r="1835" spans="1:9" x14ac:dyDescent="0.25">
      <c r="A1835">
        <f t="shared" si="85"/>
        <v>1834</v>
      </c>
      <c r="B1835" s="24">
        <v>40359</v>
      </c>
      <c r="C1835" s="21">
        <v>2.0680000000000001</v>
      </c>
      <c r="D1835" s="21">
        <v>2.0274000000000001</v>
      </c>
      <c r="E1835">
        <v>0</v>
      </c>
      <c r="F1835">
        <f t="shared" si="86"/>
        <v>0</v>
      </c>
      <c r="G1835">
        <f>SUM(E$2:E1835)</f>
        <v>0</v>
      </c>
      <c r="H1835" s="20">
        <f>SUM(F$2:F1835)</f>
        <v>0</v>
      </c>
      <c r="I1835" s="20">
        <f t="shared" si="84"/>
        <v>0</v>
      </c>
    </row>
    <row r="1836" spans="1:9" x14ac:dyDescent="0.25">
      <c r="A1836">
        <f t="shared" si="85"/>
        <v>1835</v>
      </c>
      <c r="B1836" s="24">
        <v>40360</v>
      </c>
      <c r="C1836" s="21">
        <v>2.0585</v>
      </c>
      <c r="D1836" s="21">
        <v>2.0181</v>
      </c>
      <c r="E1836">
        <v>0</v>
      </c>
      <c r="F1836">
        <f t="shared" si="86"/>
        <v>0</v>
      </c>
      <c r="G1836">
        <f>SUM(E$2:E1836)</f>
        <v>0</v>
      </c>
      <c r="H1836" s="20">
        <f>SUM(F$2:F1836)</f>
        <v>0</v>
      </c>
      <c r="I1836" s="20">
        <f t="shared" si="84"/>
        <v>0</v>
      </c>
    </row>
    <row r="1837" spans="1:9" x14ac:dyDescent="0.25">
      <c r="A1837">
        <f t="shared" si="85"/>
        <v>1836</v>
      </c>
      <c r="B1837" s="24">
        <v>40361</v>
      </c>
      <c r="C1837" s="21">
        <v>2.0548999999999999</v>
      </c>
      <c r="D1837" s="21">
        <v>2.0146000000000002</v>
      </c>
      <c r="E1837">
        <v>0</v>
      </c>
      <c r="F1837">
        <f t="shared" si="86"/>
        <v>0</v>
      </c>
      <c r="G1837">
        <f>SUM(E$2:E1837)</f>
        <v>0</v>
      </c>
      <c r="H1837" s="20">
        <f>SUM(F$2:F1837)</f>
        <v>0</v>
      </c>
      <c r="I1837" s="20">
        <f t="shared" si="84"/>
        <v>0</v>
      </c>
    </row>
    <row r="1838" spans="1:9" x14ac:dyDescent="0.25">
      <c r="A1838">
        <f t="shared" si="85"/>
        <v>1837</v>
      </c>
      <c r="B1838" s="24">
        <v>40364</v>
      </c>
      <c r="C1838" s="21">
        <v>2.0527000000000002</v>
      </c>
      <c r="D1838" s="21">
        <v>2.0124</v>
      </c>
      <c r="E1838">
        <v>0</v>
      </c>
      <c r="F1838">
        <f t="shared" si="86"/>
        <v>0</v>
      </c>
      <c r="G1838">
        <f>SUM(E$2:E1838)</f>
        <v>0</v>
      </c>
      <c r="H1838" s="20">
        <f>SUM(F$2:F1838)</f>
        <v>0</v>
      </c>
      <c r="I1838" s="20">
        <f t="shared" si="84"/>
        <v>0</v>
      </c>
    </row>
    <row r="1839" spans="1:9" x14ac:dyDescent="0.25">
      <c r="A1839">
        <f t="shared" si="85"/>
        <v>1838</v>
      </c>
      <c r="B1839" s="24">
        <v>40365</v>
      </c>
      <c r="C1839" s="21">
        <v>2.0630999999999999</v>
      </c>
      <c r="D1839" s="21">
        <v>2.0226000000000002</v>
      </c>
      <c r="E1839">
        <v>0</v>
      </c>
      <c r="F1839">
        <f t="shared" si="86"/>
        <v>0</v>
      </c>
      <c r="G1839">
        <f>SUM(E$2:E1839)</f>
        <v>0</v>
      </c>
      <c r="H1839" s="20">
        <f>SUM(F$2:F1839)</f>
        <v>0</v>
      </c>
      <c r="I1839" s="20">
        <f t="shared" si="84"/>
        <v>0</v>
      </c>
    </row>
    <row r="1840" spans="1:9" x14ac:dyDescent="0.25">
      <c r="A1840">
        <f t="shared" si="85"/>
        <v>1839</v>
      </c>
      <c r="B1840" s="24">
        <v>40366</v>
      </c>
      <c r="C1840" s="21">
        <v>2.0682999999999998</v>
      </c>
      <c r="D1840" s="21">
        <v>2.0276999999999998</v>
      </c>
      <c r="E1840">
        <v>0</v>
      </c>
      <c r="F1840">
        <f t="shared" si="86"/>
        <v>0</v>
      </c>
      <c r="G1840">
        <f>SUM(E$2:E1840)</f>
        <v>0</v>
      </c>
      <c r="H1840" s="20">
        <f>SUM(F$2:F1840)</f>
        <v>0</v>
      </c>
      <c r="I1840" s="20">
        <f t="shared" si="84"/>
        <v>0</v>
      </c>
    </row>
    <row r="1841" spans="1:9" x14ac:dyDescent="0.25">
      <c r="A1841">
        <f t="shared" si="85"/>
        <v>1840</v>
      </c>
      <c r="B1841" s="24">
        <v>40367</v>
      </c>
      <c r="C1841" s="21">
        <v>2.0680000000000001</v>
      </c>
      <c r="D1841" s="21">
        <v>2.0274000000000001</v>
      </c>
      <c r="E1841">
        <v>0</v>
      </c>
      <c r="F1841">
        <f t="shared" si="86"/>
        <v>0</v>
      </c>
      <c r="G1841">
        <f>SUM(E$2:E1841)</f>
        <v>0</v>
      </c>
      <c r="H1841" s="20">
        <f>SUM(F$2:F1841)</f>
        <v>0</v>
      </c>
      <c r="I1841" s="20">
        <f t="shared" si="84"/>
        <v>0</v>
      </c>
    </row>
    <row r="1842" spans="1:9" x14ac:dyDescent="0.25">
      <c r="A1842">
        <f t="shared" si="85"/>
        <v>1841</v>
      </c>
      <c r="B1842" s="24">
        <v>40368</v>
      </c>
      <c r="C1842" s="21">
        <v>2.0790999999999999</v>
      </c>
      <c r="D1842" s="21">
        <v>2.0383</v>
      </c>
      <c r="E1842">
        <v>0</v>
      </c>
      <c r="F1842">
        <f t="shared" si="86"/>
        <v>0</v>
      </c>
      <c r="G1842">
        <f>SUM(E$2:E1842)</f>
        <v>0</v>
      </c>
      <c r="H1842" s="20">
        <f>SUM(F$2:F1842)</f>
        <v>0</v>
      </c>
      <c r="I1842" s="20">
        <f t="shared" si="84"/>
        <v>0</v>
      </c>
    </row>
    <row r="1843" spans="1:9" x14ac:dyDescent="0.25">
      <c r="A1843">
        <f t="shared" si="85"/>
        <v>1842</v>
      </c>
      <c r="B1843" s="24">
        <v>40371</v>
      </c>
      <c r="C1843" s="21">
        <v>2.0823</v>
      </c>
      <c r="D1843" s="21">
        <v>2.0413999999999999</v>
      </c>
      <c r="E1843">
        <v>0</v>
      </c>
      <c r="F1843">
        <f t="shared" si="86"/>
        <v>0</v>
      </c>
      <c r="G1843">
        <f>SUM(E$2:E1843)</f>
        <v>0</v>
      </c>
      <c r="H1843" s="20">
        <f>SUM(F$2:F1843)</f>
        <v>0</v>
      </c>
      <c r="I1843" s="20">
        <f t="shared" si="84"/>
        <v>0</v>
      </c>
    </row>
    <row r="1844" spans="1:9" x14ac:dyDescent="0.25">
      <c r="A1844">
        <f t="shared" si="85"/>
        <v>1843</v>
      </c>
      <c r="B1844" s="24">
        <v>40372</v>
      </c>
      <c r="C1844" s="21">
        <v>2.077</v>
      </c>
      <c r="D1844" s="21">
        <v>2.0362</v>
      </c>
      <c r="E1844">
        <v>0</v>
      </c>
      <c r="F1844">
        <f t="shared" si="86"/>
        <v>0</v>
      </c>
      <c r="G1844">
        <f>SUM(E$2:E1844)</f>
        <v>0</v>
      </c>
      <c r="H1844" s="20">
        <f>SUM(F$2:F1844)</f>
        <v>0</v>
      </c>
      <c r="I1844" s="20">
        <f t="shared" si="84"/>
        <v>0</v>
      </c>
    </row>
    <row r="1845" spans="1:9" x14ac:dyDescent="0.25">
      <c r="A1845">
        <f t="shared" si="85"/>
        <v>1844</v>
      </c>
      <c r="B1845" s="24">
        <v>40373</v>
      </c>
      <c r="C1845" s="21">
        <v>2.0783999999999998</v>
      </c>
      <c r="D1845" s="21">
        <v>2.0375999999999999</v>
      </c>
      <c r="E1845">
        <v>0</v>
      </c>
      <c r="F1845">
        <f t="shared" si="86"/>
        <v>0</v>
      </c>
      <c r="G1845">
        <f>SUM(E$2:E1845)</f>
        <v>0</v>
      </c>
      <c r="H1845" s="20">
        <f>SUM(F$2:F1845)</f>
        <v>0</v>
      </c>
      <c r="I1845" s="20">
        <f t="shared" si="84"/>
        <v>0</v>
      </c>
    </row>
    <row r="1846" spans="1:9" x14ac:dyDescent="0.25">
      <c r="A1846">
        <f t="shared" si="85"/>
        <v>1845</v>
      </c>
      <c r="B1846" s="24">
        <v>40374</v>
      </c>
      <c r="C1846" s="21">
        <v>2.0716999999999999</v>
      </c>
      <c r="D1846" s="21">
        <v>2.0310000000000001</v>
      </c>
      <c r="E1846">
        <v>0</v>
      </c>
      <c r="F1846">
        <f t="shared" si="86"/>
        <v>0</v>
      </c>
      <c r="G1846">
        <f>SUM(E$2:E1846)</f>
        <v>0</v>
      </c>
      <c r="H1846" s="20">
        <f>SUM(F$2:F1846)</f>
        <v>0</v>
      </c>
      <c r="I1846" s="20">
        <f t="shared" si="84"/>
        <v>0</v>
      </c>
    </row>
    <row r="1847" spans="1:9" x14ac:dyDescent="0.25">
      <c r="A1847">
        <f t="shared" si="85"/>
        <v>1846</v>
      </c>
      <c r="B1847" s="24">
        <v>40375</v>
      </c>
      <c r="C1847" s="21">
        <v>2.0731999999999999</v>
      </c>
      <c r="D1847" s="21">
        <v>2.0325000000000002</v>
      </c>
      <c r="E1847">
        <v>0</v>
      </c>
      <c r="F1847">
        <f t="shared" si="86"/>
        <v>0</v>
      </c>
      <c r="G1847">
        <f>SUM(E$2:E1847)</f>
        <v>0</v>
      </c>
      <c r="H1847" s="20">
        <f>SUM(F$2:F1847)</f>
        <v>0</v>
      </c>
      <c r="I1847" s="20">
        <f t="shared" si="84"/>
        <v>0</v>
      </c>
    </row>
    <row r="1848" spans="1:9" x14ac:dyDescent="0.25">
      <c r="A1848">
        <f t="shared" si="85"/>
        <v>1847</v>
      </c>
      <c r="B1848" s="24">
        <v>40378</v>
      </c>
      <c r="C1848" s="21">
        <v>2.0813999999999999</v>
      </c>
      <c r="D1848" s="21">
        <v>2.0405000000000002</v>
      </c>
      <c r="E1848">
        <v>0</v>
      </c>
      <c r="F1848">
        <f t="shared" si="86"/>
        <v>0</v>
      </c>
      <c r="G1848">
        <f>SUM(E$2:E1848)</f>
        <v>0</v>
      </c>
      <c r="H1848" s="20">
        <f>SUM(F$2:F1848)</f>
        <v>0</v>
      </c>
      <c r="I1848" s="20">
        <f t="shared" si="84"/>
        <v>0</v>
      </c>
    </row>
    <row r="1849" spans="1:9" x14ac:dyDescent="0.25">
      <c r="A1849">
        <f t="shared" si="85"/>
        <v>1848</v>
      </c>
      <c r="B1849" s="24">
        <v>40379</v>
      </c>
      <c r="C1849" s="21">
        <v>2.0920999999999998</v>
      </c>
      <c r="D1849" s="21">
        <v>2.0510000000000002</v>
      </c>
      <c r="E1849">
        <v>0</v>
      </c>
      <c r="F1849">
        <f t="shared" si="86"/>
        <v>0</v>
      </c>
      <c r="G1849">
        <f>SUM(E$2:E1849)</f>
        <v>0</v>
      </c>
      <c r="H1849" s="20">
        <f>SUM(F$2:F1849)</f>
        <v>0</v>
      </c>
      <c r="I1849" s="20">
        <f t="shared" si="84"/>
        <v>0</v>
      </c>
    </row>
    <row r="1850" spans="1:9" x14ac:dyDescent="0.25">
      <c r="A1850">
        <f t="shared" si="85"/>
        <v>1849</v>
      </c>
      <c r="B1850" s="24">
        <v>40380</v>
      </c>
      <c r="C1850" s="21">
        <v>2.0928</v>
      </c>
      <c r="D1850" s="21">
        <v>2.0516999999999999</v>
      </c>
      <c r="E1850">
        <v>0</v>
      </c>
      <c r="F1850">
        <f t="shared" si="86"/>
        <v>0</v>
      </c>
      <c r="G1850">
        <f>SUM(E$2:E1850)</f>
        <v>0</v>
      </c>
      <c r="H1850" s="20">
        <f>SUM(F$2:F1850)</f>
        <v>0</v>
      </c>
      <c r="I1850" s="20">
        <f t="shared" si="84"/>
        <v>0</v>
      </c>
    </row>
    <row r="1851" spans="1:9" x14ac:dyDescent="0.25">
      <c r="A1851">
        <f t="shared" si="85"/>
        <v>1850</v>
      </c>
      <c r="B1851" s="24">
        <v>40381</v>
      </c>
      <c r="C1851" s="21">
        <v>2.0981000000000001</v>
      </c>
      <c r="D1851" s="21">
        <v>2.0569000000000002</v>
      </c>
      <c r="E1851">
        <v>0</v>
      </c>
      <c r="F1851">
        <f t="shared" si="86"/>
        <v>0</v>
      </c>
      <c r="G1851">
        <f>SUM(E$2:E1851)</f>
        <v>0</v>
      </c>
      <c r="H1851" s="20">
        <f>SUM(F$2:F1851)</f>
        <v>0</v>
      </c>
      <c r="I1851" s="20">
        <f t="shared" si="84"/>
        <v>0</v>
      </c>
    </row>
    <row r="1852" spans="1:9" x14ac:dyDescent="0.25">
      <c r="A1852">
        <f t="shared" si="85"/>
        <v>1851</v>
      </c>
      <c r="B1852" s="24">
        <v>40382</v>
      </c>
      <c r="C1852" s="21">
        <v>2.1015000000000001</v>
      </c>
      <c r="D1852" s="21">
        <v>2.0602</v>
      </c>
      <c r="E1852">
        <v>0</v>
      </c>
      <c r="F1852">
        <f t="shared" si="86"/>
        <v>0</v>
      </c>
      <c r="G1852">
        <f>SUM(E$2:E1852)</f>
        <v>0</v>
      </c>
      <c r="H1852" s="20">
        <f>SUM(F$2:F1852)</f>
        <v>0</v>
      </c>
      <c r="I1852" s="20">
        <f t="shared" si="84"/>
        <v>0</v>
      </c>
    </row>
    <row r="1853" spans="1:9" x14ac:dyDescent="0.25">
      <c r="A1853">
        <f t="shared" si="85"/>
        <v>1852</v>
      </c>
      <c r="B1853" s="24">
        <v>40385</v>
      </c>
      <c r="C1853" s="21">
        <v>2.1055999999999999</v>
      </c>
      <c r="D1853" s="21">
        <v>2.0642999999999998</v>
      </c>
      <c r="E1853">
        <v>0</v>
      </c>
      <c r="F1853">
        <f t="shared" si="86"/>
        <v>0</v>
      </c>
      <c r="G1853">
        <f>SUM(E$2:E1853)</f>
        <v>0</v>
      </c>
      <c r="H1853" s="20">
        <f>SUM(F$2:F1853)</f>
        <v>0</v>
      </c>
      <c r="I1853" s="20">
        <f t="shared" si="84"/>
        <v>0</v>
      </c>
    </row>
    <row r="1854" spans="1:9" x14ac:dyDescent="0.25">
      <c r="A1854">
        <f t="shared" si="85"/>
        <v>1853</v>
      </c>
      <c r="B1854" s="24">
        <v>40386</v>
      </c>
      <c r="C1854" s="21">
        <v>2.1055999999999999</v>
      </c>
      <c r="D1854" s="21">
        <v>2.0642999999999998</v>
      </c>
      <c r="E1854">
        <v>0</v>
      </c>
      <c r="F1854">
        <f t="shared" si="86"/>
        <v>0</v>
      </c>
      <c r="G1854">
        <f>SUM(E$2:E1854)</f>
        <v>0</v>
      </c>
      <c r="H1854" s="20">
        <f>SUM(F$2:F1854)</f>
        <v>0</v>
      </c>
      <c r="I1854" s="20">
        <f t="shared" si="84"/>
        <v>0</v>
      </c>
    </row>
    <row r="1855" spans="1:9" x14ac:dyDescent="0.25">
      <c r="A1855">
        <f t="shared" si="85"/>
        <v>1854</v>
      </c>
      <c r="B1855" s="24">
        <v>40387</v>
      </c>
      <c r="C1855" s="21">
        <v>2.1160999999999999</v>
      </c>
      <c r="D1855" s="21">
        <v>2.0746000000000002</v>
      </c>
      <c r="E1855">
        <v>0</v>
      </c>
      <c r="F1855">
        <f t="shared" si="86"/>
        <v>0</v>
      </c>
      <c r="G1855">
        <f>SUM(E$2:E1855)</f>
        <v>0</v>
      </c>
      <c r="H1855" s="20">
        <f>SUM(F$2:F1855)</f>
        <v>0</v>
      </c>
      <c r="I1855" s="20">
        <f t="shared" si="84"/>
        <v>0</v>
      </c>
    </row>
    <row r="1856" spans="1:9" x14ac:dyDescent="0.25">
      <c r="A1856">
        <f t="shared" si="85"/>
        <v>1855</v>
      </c>
      <c r="B1856" s="24">
        <v>40388</v>
      </c>
      <c r="C1856" s="21">
        <v>2.1168999999999998</v>
      </c>
      <c r="D1856" s="21">
        <v>2.0752999999999999</v>
      </c>
      <c r="E1856">
        <v>0</v>
      </c>
      <c r="F1856">
        <f t="shared" si="86"/>
        <v>0</v>
      </c>
      <c r="G1856">
        <f>SUM(E$2:E1856)</f>
        <v>0</v>
      </c>
      <c r="H1856" s="20">
        <f>SUM(F$2:F1856)</f>
        <v>0</v>
      </c>
      <c r="I1856" s="20">
        <f t="shared" si="84"/>
        <v>0</v>
      </c>
    </row>
    <row r="1857" spans="1:9" x14ac:dyDescent="0.25">
      <c r="A1857">
        <f t="shared" si="85"/>
        <v>1856</v>
      </c>
      <c r="B1857" s="24">
        <v>40389</v>
      </c>
      <c r="C1857" s="21">
        <v>2.1164999999999998</v>
      </c>
      <c r="D1857" s="21">
        <v>2.0750000000000002</v>
      </c>
      <c r="E1857">
        <v>0</v>
      </c>
      <c r="F1857">
        <f t="shared" si="86"/>
        <v>0</v>
      </c>
      <c r="G1857">
        <f>SUM(E$2:E1857)</f>
        <v>0</v>
      </c>
      <c r="H1857" s="20">
        <f>SUM(F$2:F1857)</f>
        <v>0</v>
      </c>
      <c r="I1857" s="20">
        <f t="shared" si="84"/>
        <v>0</v>
      </c>
    </row>
    <row r="1858" spans="1:9" x14ac:dyDescent="0.25">
      <c r="A1858">
        <f t="shared" si="85"/>
        <v>1857</v>
      </c>
      <c r="B1858" s="24">
        <v>40392</v>
      </c>
      <c r="C1858" s="21">
        <v>2.1257999999999999</v>
      </c>
      <c r="D1858" s="21">
        <v>2.0840999999999998</v>
      </c>
      <c r="E1858">
        <v>0</v>
      </c>
      <c r="F1858">
        <f t="shared" si="86"/>
        <v>0</v>
      </c>
      <c r="G1858">
        <f>SUM(E$2:E1858)</f>
        <v>0</v>
      </c>
      <c r="H1858" s="20">
        <f>SUM(F$2:F1858)</f>
        <v>0</v>
      </c>
      <c r="I1858" s="20">
        <f t="shared" ref="I1858:I1921" si="87">H1858*D1858</f>
        <v>0</v>
      </c>
    </row>
    <row r="1859" spans="1:9" x14ac:dyDescent="0.25">
      <c r="A1859">
        <f t="shared" ref="A1859:A1922" si="88">ROW()-1</f>
        <v>1858</v>
      </c>
      <c r="B1859" s="24">
        <v>40393</v>
      </c>
      <c r="C1859" s="21">
        <v>2.1175999999999999</v>
      </c>
      <c r="D1859" s="21">
        <v>2.0760000000000001</v>
      </c>
      <c r="E1859">
        <v>0</v>
      </c>
      <c r="F1859">
        <f t="shared" ref="F1859:F1922" si="89">E1859/C1859</f>
        <v>0</v>
      </c>
      <c r="G1859">
        <f>SUM(E$2:E1859)</f>
        <v>0</v>
      </c>
      <c r="H1859" s="20">
        <f>SUM(F$2:F1859)</f>
        <v>0</v>
      </c>
      <c r="I1859" s="20">
        <f t="shared" si="87"/>
        <v>0</v>
      </c>
    </row>
    <row r="1860" spans="1:9" x14ac:dyDescent="0.25">
      <c r="A1860">
        <f t="shared" si="88"/>
        <v>1859</v>
      </c>
      <c r="B1860" s="24">
        <v>40394</v>
      </c>
      <c r="C1860" s="21">
        <v>2.1196999999999999</v>
      </c>
      <c r="D1860" s="21">
        <v>2.0781000000000001</v>
      </c>
      <c r="E1860">
        <v>0</v>
      </c>
      <c r="F1860">
        <f t="shared" si="89"/>
        <v>0</v>
      </c>
      <c r="G1860">
        <f>SUM(E$2:E1860)</f>
        <v>0</v>
      </c>
      <c r="H1860" s="20">
        <f>SUM(F$2:F1860)</f>
        <v>0</v>
      </c>
      <c r="I1860" s="20">
        <f t="shared" si="87"/>
        <v>0</v>
      </c>
    </row>
    <row r="1861" spans="1:9" x14ac:dyDescent="0.25">
      <c r="A1861">
        <f t="shared" si="88"/>
        <v>1860</v>
      </c>
      <c r="B1861" s="24">
        <v>40395</v>
      </c>
      <c r="C1861" s="21">
        <v>2.1206999999999998</v>
      </c>
      <c r="D1861" s="21">
        <v>2.0790999999999999</v>
      </c>
      <c r="E1861">
        <v>0</v>
      </c>
      <c r="F1861">
        <f t="shared" si="89"/>
        <v>0</v>
      </c>
      <c r="G1861">
        <f>SUM(E$2:E1861)</f>
        <v>0</v>
      </c>
      <c r="H1861" s="20">
        <f>SUM(F$2:F1861)</f>
        <v>0</v>
      </c>
      <c r="I1861" s="20">
        <f t="shared" si="87"/>
        <v>0</v>
      </c>
    </row>
    <row r="1862" spans="1:9" x14ac:dyDescent="0.25">
      <c r="A1862">
        <f t="shared" si="88"/>
        <v>1861</v>
      </c>
      <c r="B1862" s="24">
        <v>40396</v>
      </c>
      <c r="C1862" s="21">
        <v>2.1307999999999998</v>
      </c>
      <c r="D1862" s="21">
        <v>2.089</v>
      </c>
      <c r="E1862">
        <v>0</v>
      </c>
      <c r="F1862">
        <f t="shared" si="89"/>
        <v>0</v>
      </c>
      <c r="G1862">
        <f>SUM(E$2:E1862)</f>
        <v>0</v>
      </c>
      <c r="H1862" s="20">
        <f>SUM(F$2:F1862)</f>
        <v>0</v>
      </c>
      <c r="I1862" s="20">
        <f t="shared" si="87"/>
        <v>0</v>
      </c>
    </row>
    <row r="1863" spans="1:9" x14ac:dyDescent="0.25">
      <c r="A1863">
        <f t="shared" si="88"/>
        <v>1862</v>
      </c>
      <c r="B1863" s="24">
        <v>40399</v>
      </c>
      <c r="C1863" s="21">
        <v>2.1360999999999999</v>
      </c>
      <c r="D1863" s="21">
        <v>2.0941999999999998</v>
      </c>
      <c r="E1863">
        <v>0</v>
      </c>
      <c r="F1863">
        <f t="shared" si="89"/>
        <v>0</v>
      </c>
      <c r="G1863">
        <f>SUM(E$2:E1863)</f>
        <v>0</v>
      </c>
      <c r="H1863" s="20">
        <f>SUM(F$2:F1863)</f>
        <v>0</v>
      </c>
      <c r="I1863" s="20">
        <f t="shared" si="87"/>
        <v>0</v>
      </c>
    </row>
    <row r="1864" spans="1:9" x14ac:dyDescent="0.25">
      <c r="A1864">
        <f t="shared" si="88"/>
        <v>1863</v>
      </c>
      <c r="B1864" s="24">
        <v>40400</v>
      </c>
      <c r="C1864" s="21">
        <v>2.1217999999999999</v>
      </c>
      <c r="D1864" s="21">
        <v>2.0800999999999998</v>
      </c>
      <c r="E1864">
        <v>0</v>
      </c>
      <c r="F1864">
        <f t="shared" si="89"/>
        <v>0</v>
      </c>
      <c r="G1864">
        <f>SUM(E$2:E1864)</f>
        <v>0</v>
      </c>
      <c r="H1864" s="20">
        <f>SUM(F$2:F1864)</f>
        <v>0</v>
      </c>
      <c r="I1864" s="20">
        <f t="shared" si="87"/>
        <v>0</v>
      </c>
    </row>
    <row r="1865" spans="1:9" x14ac:dyDescent="0.25">
      <c r="A1865">
        <f t="shared" si="88"/>
        <v>1864</v>
      </c>
      <c r="B1865" s="24">
        <v>40401</v>
      </c>
      <c r="C1865" s="21">
        <v>2.1259999999999999</v>
      </c>
      <c r="D1865" s="21">
        <v>2.0842999999999998</v>
      </c>
      <c r="E1865">
        <v>0</v>
      </c>
      <c r="F1865">
        <f t="shared" si="89"/>
        <v>0</v>
      </c>
      <c r="G1865">
        <f>SUM(E$2:E1865)</f>
        <v>0</v>
      </c>
      <c r="H1865" s="20">
        <f>SUM(F$2:F1865)</f>
        <v>0</v>
      </c>
      <c r="I1865" s="20">
        <f t="shared" si="87"/>
        <v>0</v>
      </c>
    </row>
    <row r="1866" spans="1:9" x14ac:dyDescent="0.25">
      <c r="A1866">
        <f t="shared" si="88"/>
        <v>1865</v>
      </c>
      <c r="B1866" s="24">
        <v>40402</v>
      </c>
      <c r="C1866" s="21">
        <v>2.1225999999999998</v>
      </c>
      <c r="D1866" s="21">
        <v>2.0809000000000002</v>
      </c>
      <c r="E1866">
        <v>0</v>
      </c>
      <c r="F1866">
        <f t="shared" si="89"/>
        <v>0</v>
      </c>
      <c r="G1866">
        <f>SUM(E$2:E1866)</f>
        <v>0</v>
      </c>
      <c r="H1866" s="20">
        <f>SUM(F$2:F1866)</f>
        <v>0</v>
      </c>
      <c r="I1866" s="20">
        <f t="shared" si="87"/>
        <v>0</v>
      </c>
    </row>
    <row r="1867" spans="1:9" x14ac:dyDescent="0.25">
      <c r="A1867">
        <f t="shared" si="88"/>
        <v>1866</v>
      </c>
      <c r="B1867" s="24">
        <v>40403</v>
      </c>
      <c r="C1867" s="21">
        <v>2.1316000000000002</v>
      </c>
      <c r="D1867" s="21">
        <v>2.0897999999999999</v>
      </c>
      <c r="E1867">
        <v>0</v>
      </c>
      <c r="F1867">
        <f t="shared" si="89"/>
        <v>0</v>
      </c>
      <c r="G1867">
        <f>SUM(E$2:E1867)</f>
        <v>0</v>
      </c>
      <c r="H1867" s="20">
        <f>SUM(F$2:F1867)</f>
        <v>0</v>
      </c>
      <c r="I1867" s="20">
        <f t="shared" si="87"/>
        <v>0</v>
      </c>
    </row>
    <row r="1868" spans="1:9" x14ac:dyDescent="0.25">
      <c r="A1868">
        <f t="shared" si="88"/>
        <v>1867</v>
      </c>
      <c r="B1868" s="24">
        <v>40406</v>
      </c>
      <c r="C1868" s="21">
        <v>2.1438999999999999</v>
      </c>
      <c r="D1868" s="21">
        <v>2.1017999999999999</v>
      </c>
      <c r="E1868">
        <v>0</v>
      </c>
      <c r="F1868">
        <f t="shared" si="89"/>
        <v>0</v>
      </c>
      <c r="G1868">
        <f>SUM(E$2:E1868)</f>
        <v>0</v>
      </c>
      <c r="H1868" s="20">
        <f>SUM(F$2:F1868)</f>
        <v>0</v>
      </c>
      <c r="I1868" s="20">
        <f t="shared" si="87"/>
        <v>0</v>
      </c>
    </row>
    <row r="1869" spans="1:9" x14ac:dyDescent="0.25">
      <c r="A1869">
        <f t="shared" si="88"/>
        <v>1868</v>
      </c>
      <c r="B1869" s="24">
        <v>40407</v>
      </c>
      <c r="C1869" s="21">
        <v>2.1476000000000002</v>
      </c>
      <c r="D1869" s="21">
        <v>2.1053999999999999</v>
      </c>
      <c r="E1869">
        <v>0</v>
      </c>
      <c r="F1869">
        <f t="shared" si="89"/>
        <v>0</v>
      </c>
      <c r="G1869">
        <f>SUM(E$2:E1869)</f>
        <v>0</v>
      </c>
      <c r="H1869" s="20">
        <f>SUM(F$2:F1869)</f>
        <v>0</v>
      </c>
      <c r="I1869" s="20">
        <f t="shared" si="87"/>
        <v>0</v>
      </c>
    </row>
    <row r="1870" spans="1:9" x14ac:dyDescent="0.25">
      <c r="A1870">
        <f t="shared" si="88"/>
        <v>1869</v>
      </c>
      <c r="B1870" s="24">
        <v>40408</v>
      </c>
      <c r="C1870" s="21">
        <v>2.1480999999999999</v>
      </c>
      <c r="D1870" s="21">
        <v>2.1059000000000001</v>
      </c>
      <c r="E1870">
        <v>0</v>
      </c>
      <c r="F1870">
        <f t="shared" si="89"/>
        <v>0</v>
      </c>
      <c r="G1870">
        <f>SUM(E$2:E1870)</f>
        <v>0</v>
      </c>
      <c r="H1870" s="20">
        <f>SUM(F$2:F1870)</f>
        <v>0</v>
      </c>
      <c r="I1870" s="20">
        <f t="shared" si="87"/>
        <v>0</v>
      </c>
    </row>
    <row r="1871" spans="1:9" x14ac:dyDescent="0.25">
      <c r="A1871">
        <f t="shared" si="88"/>
        <v>1870</v>
      </c>
      <c r="B1871" s="24">
        <v>40409</v>
      </c>
      <c r="C1871" s="21">
        <v>2.1495000000000002</v>
      </c>
      <c r="D1871" s="21">
        <v>2.1073</v>
      </c>
      <c r="E1871">
        <v>0</v>
      </c>
      <c r="F1871">
        <f t="shared" si="89"/>
        <v>0</v>
      </c>
      <c r="G1871">
        <f>SUM(E$2:E1871)</f>
        <v>0</v>
      </c>
      <c r="H1871" s="20">
        <f>SUM(F$2:F1871)</f>
        <v>0</v>
      </c>
      <c r="I1871" s="20">
        <f t="shared" si="87"/>
        <v>0</v>
      </c>
    </row>
    <row r="1872" spans="1:9" x14ac:dyDescent="0.25">
      <c r="A1872">
        <f t="shared" si="88"/>
        <v>1871</v>
      </c>
      <c r="B1872" s="24">
        <v>40410</v>
      </c>
      <c r="C1872" s="21">
        <v>2.1383000000000001</v>
      </c>
      <c r="D1872" s="21">
        <v>2.0962999999999998</v>
      </c>
      <c r="E1872">
        <v>0</v>
      </c>
      <c r="F1872">
        <f t="shared" si="89"/>
        <v>0</v>
      </c>
      <c r="G1872">
        <f>SUM(E$2:E1872)</f>
        <v>0</v>
      </c>
      <c r="H1872" s="20">
        <f>SUM(F$2:F1872)</f>
        <v>0</v>
      </c>
      <c r="I1872" s="20">
        <f t="shared" si="87"/>
        <v>0</v>
      </c>
    </row>
    <row r="1873" spans="1:9" x14ac:dyDescent="0.25">
      <c r="A1873">
        <f t="shared" si="88"/>
        <v>1872</v>
      </c>
      <c r="B1873" s="24">
        <v>40413</v>
      </c>
      <c r="C1873" s="21">
        <v>2.1395</v>
      </c>
      <c r="D1873" s="21">
        <v>2.0975000000000001</v>
      </c>
      <c r="E1873">
        <v>0</v>
      </c>
      <c r="F1873">
        <f t="shared" si="89"/>
        <v>0</v>
      </c>
      <c r="G1873">
        <f>SUM(E$2:E1873)</f>
        <v>0</v>
      </c>
      <c r="H1873" s="20">
        <f>SUM(F$2:F1873)</f>
        <v>0</v>
      </c>
      <c r="I1873" s="20">
        <f t="shared" si="87"/>
        <v>0</v>
      </c>
    </row>
    <row r="1874" spans="1:9" x14ac:dyDescent="0.25">
      <c r="A1874">
        <f t="shared" si="88"/>
        <v>1873</v>
      </c>
      <c r="B1874" s="24">
        <v>40414</v>
      </c>
      <c r="C1874" s="21">
        <v>2.1453000000000002</v>
      </c>
      <c r="D1874" s="21">
        <v>2.1032000000000002</v>
      </c>
      <c r="E1874">
        <v>0</v>
      </c>
      <c r="F1874">
        <f t="shared" si="89"/>
        <v>0</v>
      </c>
      <c r="G1874">
        <f>SUM(E$2:E1874)</f>
        <v>0</v>
      </c>
      <c r="H1874" s="20">
        <f>SUM(F$2:F1874)</f>
        <v>0</v>
      </c>
      <c r="I1874" s="20">
        <f t="shared" si="87"/>
        <v>0</v>
      </c>
    </row>
    <row r="1875" spans="1:9" x14ac:dyDescent="0.25">
      <c r="A1875">
        <f t="shared" si="88"/>
        <v>1874</v>
      </c>
      <c r="B1875" s="24">
        <v>40415</v>
      </c>
      <c r="C1875" s="21">
        <v>2.1356999999999999</v>
      </c>
      <c r="D1875" s="21">
        <v>2.0937999999999999</v>
      </c>
      <c r="E1875">
        <v>0</v>
      </c>
      <c r="F1875">
        <f t="shared" si="89"/>
        <v>0</v>
      </c>
      <c r="G1875">
        <f>SUM(E$2:E1875)</f>
        <v>0</v>
      </c>
      <c r="H1875" s="20">
        <f>SUM(F$2:F1875)</f>
        <v>0</v>
      </c>
      <c r="I1875" s="20">
        <f t="shared" si="87"/>
        <v>0</v>
      </c>
    </row>
    <row r="1876" spans="1:9" x14ac:dyDescent="0.25">
      <c r="A1876">
        <f t="shared" si="88"/>
        <v>1875</v>
      </c>
      <c r="B1876" s="24">
        <v>40416</v>
      </c>
      <c r="C1876" s="21">
        <v>2.1391</v>
      </c>
      <c r="D1876" s="21">
        <v>2.0971000000000002</v>
      </c>
      <c r="E1876">
        <v>0</v>
      </c>
      <c r="F1876">
        <f t="shared" si="89"/>
        <v>0</v>
      </c>
      <c r="G1876">
        <f>SUM(E$2:E1876)</f>
        <v>0</v>
      </c>
      <c r="H1876" s="20">
        <f>SUM(F$2:F1876)</f>
        <v>0</v>
      </c>
      <c r="I1876" s="20">
        <f t="shared" si="87"/>
        <v>0</v>
      </c>
    </row>
    <row r="1877" spans="1:9" x14ac:dyDescent="0.25">
      <c r="A1877">
        <f t="shared" si="88"/>
        <v>1876</v>
      </c>
      <c r="B1877" s="24">
        <v>40417</v>
      </c>
      <c r="C1877" s="21">
        <v>2.1440000000000001</v>
      </c>
      <c r="D1877" s="21">
        <v>2.1019000000000001</v>
      </c>
      <c r="E1877">
        <v>0</v>
      </c>
      <c r="F1877">
        <f t="shared" si="89"/>
        <v>0</v>
      </c>
      <c r="G1877">
        <f>SUM(E$2:E1877)</f>
        <v>0</v>
      </c>
      <c r="H1877" s="20">
        <f>SUM(F$2:F1877)</f>
        <v>0</v>
      </c>
      <c r="I1877" s="20">
        <f t="shared" si="87"/>
        <v>0</v>
      </c>
    </row>
    <row r="1878" spans="1:9" x14ac:dyDescent="0.25">
      <c r="A1878">
        <f t="shared" si="88"/>
        <v>1877</v>
      </c>
      <c r="B1878" s="24">
        <v>40420</v>
      </c>
      <c r="C1878" s="21">
        <v>2.1564999999999999</v>
      </c>
      <c r="D1878" s="21">
        <v>2.1141999999999999</v>
      </c>
      <c r="E1878">
        <v>0</v>
      </c>
      <c r="F1878">
        <f t="shared" si="89"/>
        <v>0</v>
      </c>
      <c r="G1878">
        <f>SUM(E$2:E1878)</f>
        <v>0</v>
      </c>
      <c r="H1878" s="20">
        <f>SUM(F$2:F1878)</f>
        <v>0</v>
      </c>
      <c r="I1878" s="20">
        <f t="shared" si="87"/>
        <v>0</v>
      </c>
    </row>
    <row r="1879" spans="1:9" x14ac:dyDescent="0.25">
      <c r="A1879">
        <f t="shared" si="88"/>
        <v>1878</v>
      </c>
      <c r="B1879" s="24">
        <v>40421</v>
      </c>
      <c r="C1879" s="21">
        <v>2.1583999999999999</v>
      </c>
      <c r="D1879" s="21">
        <v>2.1160000000000001</v>
      </c>
      <c r="E1879">
        <v>0</v>
      </c>
      <c r="F1879">
        <f t="shared" si="89"/>
        <v>0</v>
      </c>
      <c r="G1879">
        <f>SUM(E$2:E1879)</f>
        <v>0</v>
      </c>
      <c r="H1879" s="20">
        <f>SUM(F$2:F1879)</f>
        <v>0</v>
      </c>
      <c r="I1879" s="20">
        <f t="shared" si="87"/>
        <v>0</v>
      </c>
    </row>
    <row r="1880" spans="1:9" x14ac:dyDescent="0.25">
      <c r="A1880">
        <f t="shared" si="88"/>
        <v>1879</v>
      </c>
      <c r="B1880" s="24">
        <v>40422</v>
      </c>
      <c r="C1880" s="21">
        <v>2.1528</v>
      </c>
      <c r="D1880" s="21">
        <v>2.1105</v>
      </c>
      <c r="E1880">
        <v>0</v>
      </c>
      <c r="F1880">
        <f t="shared" si="89"/>
        <v>0</v>
      </c>
      <c r="G1880">
        <f>SUM(E$2:E1880)</f>
        <v>0</v>
      </c>
      <c r="H1880" s="20">
        <f>SUM(F$2:F1880)</f>
        <v>0</v>
      </c>
      <c r="I1880" s="20">
        <f t="shared" si="87"/>
        <v>0</v>
      </c>
    </row>
    <row r="1881" spans="1:9" x14ac:dyDescent="0.25">
      <c r="A1881">
        <f t="shared" si="88"/>
        <v>1880</v>
      </c>
      <c r="B1881" s="24">
        <v>40423</v>
      </c>
      <c r="C1881" s="21">
        <v>2.1621999999999999</v>
      </c>
      <c r="D1881" s="21">
        <v>2.1198000000000001</v>
      </c>
      <c r="E1881">
        <v>0</v>
      </c>
      <c r="F1881">
        <f t="shared" si="89"/>
        <v>0</v>
      </c>
      <c r="G1881">
        <f>SUM(E$2:E1881)</f>
        <v>0</v>
      </c>
      <c r="H1881" s="20">
        <f>SUM(F$2:F1881)</f>
        <v>0</v>
      </c>
      <c r="I1881" s="20">
        <f t="shared" si="87"/>
        <v>0</v>
      </c>
    </row>
    <row r="1882" spans="1:9" x14ac:dyDescent="0.25">
      <c r="A1882">
        <f t="shared" si="88"/>
        <v>1881</v>
      </c>
      <c r="B1882" s="24">
        <v>40424</v>
      </c>
      <c r="C1882" s="21">
        <v>2.1650999999999998</v>
      </c>
      <c r="D1882" s="21">
        <v>2.1225999999999998</v>
      </c>
      <c r="E1882">
        <v>0</v>
      </c>
      <c r="F1882">
        <f t="shared" si="89"/>
        <v>0</v>
      </c>
      <c r="G1882">
        <f>SUM(E$2:E1882)</f>
        <v>0</v>
      </c>
      <c r="H1882" s="20">
        <f>SUM(F$2:F1882)</f>
        <v>0</v>
      </c>
      <c r="I1882" s="20">
        <f t="shared" si="87"/>
        <v>0</v>
      </c>
    </row>
    <row r="1883" spans="1:9" x14ac:dyDescent="0.25">
      <c r="A1883">
        <f t="shared" si="88"/>
        <v>1882</v>
      </c>
      <c r="B1883" s="24">
        <v>40427</v>
      </c>
      <c r="C1883" s="21">
        <v>2.1678999999999999</v>
      </c>
      <c r="D1883" s="21">
        <v>2.1253000000000002</v>
      </c>
      <c r="E1883">
        <v>0</v>
      </c>
      <c r="F1883">
        <f t="shared" si="89"/>
        <v>0</v>
      </c>
      <c r="G1883">
        <f>SUM(E$2:E1883)</f>
        <v>0</v>
      </c>
      <c r="H1883" s="20">
        <f>SUM(F$2:F1883)</f>
        <v>0</v>
      </c>
      <c r="I1883" s="20">
        <f t="shared" si="87"/>
        <v>0</v>
      </c>
    </row>
    <row r="1884" spans="1:9" x14ac:dyDescent="0.25">
      <c r="A1884">
        <f t="shared" si="88"/>
        <v>1883</v>
      </c>
      <c r="B1884" s="24">
        <v>40428</v>
      </c>
      <c r="C1884" s="21">
        <v>2.1688000000000001</v>
      </c>
      <c r="D1884" s="21">
        <v>2.1261999999999999</v>
      </c>
      <c r="E1884">
        <v>0</v>
      </c>
      <c r="F1884">
        <f t="shared" si="89"/>
        <v>0</v>
      </c>
      <c r="G1884">
        <f>SUM(E$2:E1884)</f>
        <v>0</v>
      </c>
      <c r="H1884" s="20">
        <f>SUM(F$2:F1884)</f>
        <v>0</v>
      </c>
      <c r="I1884" s="20">
        <f t="shared" si="87"/>
        <v>0</v>
      </c>
    </row>
    <row r="1885" spans="1:9" x14ac:dyDescent="0.25">
      <c r="A1885">
        <f t="shared" si="88"/>
        <v>1884</v>
      </c>
      <c r="B1885" s="24">
        <v>40429</v>
      </c>
      <c r="C1885" s="21">
        <v>2.1715</v>
      </c>
      <c r="D1885" s="21">
        <v>2.1288999999999998</v>
      </c>
      <c r="E1885">
        <v>0</v>
      </c>
      <c r="F1885">
        <f t="shared" si="89"/>
        <v>0</v>
      </c>
      <c r="G1885">
        <f>SUM(E$2:E1885)</f>
        <v>0</v>
      </c>
      <c r="H1885" s="20">
        <f>SUM(F$2:F1885)</f>
        <v>0</v>
      </c>
      <c r="I1885" s="20">
        <f t="shared" si="87"/>
        <v>0</v>
      </c>
    </row>
    <row r="1886" spans="1:9" x14ac:dyDescent="0.25">
      <c r="A1886">
        <f t="shared" si="88"/>
        <v>1885</v>
      </c>
      <c r="B1886" s="24">
        <v>40430</v>
      </c>
      <c r="C1886" s="21">
        <v>2.1635</v>
      </c>
      <c r="D1886" s="21">
        <v>2.121</v>
      </c>
      <c r="E1886">
        <v>0</v>
      </c>
      <c r="F1886">
        <f t="shared" si="89"/>
        <v>0</v>
      </c>
      <c r="G1886">
        <f>SUM(E$2:E1886)</f>
        <v>0</v>
      </c>
      <c r="H1886" s="20">
        <f>SUM(F$2:F1886)</f>
        <v>0</v>
      </c>
      <c r="I1886" s="20">
        <f t="shared" si="87"/>
        <v>0</v>
      </c>
    </row>
    <row r="1887" spans="1:9" x14ac:dyDescent="0.25">
      <c r="A1887">
        <f t="shared" si="88"/>
        <v>1886</v>
      </c>
      <c r="B1887" s="24">
        <v>40431</v>
      </c>
      <c r="C1887" s="21">
        <v>2.1692999999999998</v>
      </c>
      <c r="D1887" s="21">
        <v>2.1267</v>
      </c>
      <c r="E1887">
        <v>0</v>
      </c>
      <c r="F1887">
        <f t="shared" si="89"/>
        <v>0</v>
      </c>
      <c r="G1887">
        <f>SUM(E$2:E1887)</f>
        <v>0</v>
      </c>
      <c r="H1887" s="20">
        <f>SUM(F$2:F1887)</f>
        <v>0</v>
      </c>
      <c r="I1887" s="20">
        <f t="shared" si="87"/>
        <v>0</v>
      </c>
    </row>
    <row r="1888" spans="1:9" x14ac:dyDescent="0.25">
      <c r="A1888">
        <f t="shared" si="88"/>
        <v>1887</v>
      </c>
      <c r="B1888" s="24">
        <v>40434</v>
      </c>
      <c r="C1888" s="21">
        <v>2.1764000000000001</v>
      </c>
      <c r="D1888" s="21">
        <v>2.1337000000000002</v>
      </c>
      <c r="E1888">
        <v>0</v>
      </c>
      <c r="F1888">
        <f t="shared" si="89"/>
        <v>0</v>
      </c>
      <c r="G1888">
        <f>SUM(E$2:E1888)</f>
        <v>0</v>
      </c>
      <c r="H1888" s="20">
        <f>SUM(F$2:F1888)</f>
        <v>0</v>
      </c>
      <c r="I1888" s="20">
        <f t="shared" si="87"/>
        <v>0</v>
      </c>
    </row>
    <row r="1889" spans="1:9" x14ac:dyDescent="0.25">
      <c r="A1889">
        <f t="shared" si="88"/>
        <v>1888</v>
      </c>
      <c r="B1889" s="24">
        <v>40435</v>
      </c>
      <c r="C1889" s="21">
        <v>2.1777000000000002</v>
      </c>
      <c r="D1889" s="21">
        <v>2.1349999999999998</v>
      </c>
      <c r="E1889">
        <v>0</v>
      </c>
      <c r="F1889">
        <f t="shared" si="89"/>
        <v>0</v>
      </c>
      <c r="G1889">
        <f>SUM(E$2:E1889)</f>
        <v>0</v>
      </c>
      <c r="H1889" s="20">
        <f>SUM(F$2:F1889)</f>
        <v>0</v>
      </c>
      <c r="I1889" s="20">
        <f t="shared" si="87"/>
        <v>0</v>
      </c>
    </row>
    <row r="1890" spans="1:9" x14ac:dyDescent="0.25">
      <c r="A1890">
        <f t="shared" si="88"/>
        <v>1889</v>
      </c>
      <c r="B1890" s="24">
        <v>40436</v>
      </c>
      <c r="C1890" s="21">
        <v>2.1680000000000001</v>
      </c>
      <c r="D1890" s="21">
        <v>2.1254</v>
      </c>
      <c r="E1890">
        <v>0</v>
      </c>
      <c r="F1890">
        <f t="shared" si="89"/>
        <v>0</v>
      </c>
      <c r="G1890">
        <f>SUM(E$2:E1890)</f>
        <v>0</v>
      </c>
      <c r="H1890" s="20">
        <f>SUM(F$2:F1890)</f>
        <v>0</v>
      </c>
      <c r="I1890" s="20">
        <f t="shared" si="87"/>
        <v>0</v>
      </c>
    </row>
    <row r="1891" spans="1:9" x14ac:dyDescent="0.25">
      <c r="A1891">
        <f t="shared" si="88"/>
        <v>1890</v>
      </c>
      <c r="B1891" s="24">
        <v>40437</v>
      </c>
      <c r="C1891" s="21">
        <v>2.1543999999999999</v>
      </c>
      <c r="D1891" s="21">
        <v>2.1120999999999999</v>
      </c>
      <c r="E1891">
        <v>0</v>
      </c>
      <c r="F1891">
        <f t="shared" si="89"/>
        <v>0</v>
      </c>
      <c r="G1891">
        <f>SUM(E$2:E1891)</f>
        <v>0</v>
      </c>
      <c r="H1891" s="20">
        <f>SUM(F$2:F1891)</f>
        <v>0</v>
      </c>
      <c r="I1891" s="20">
        <f t="shared" si="87"/>
        <v>0</v>
      </c>
    </row>
    <row r="1892" spans="1:9" x14ac:dyDescent="0.25">
      <c r="A1892">
        <f t="shared" si="88"/>
        <v>1891</v>
      </c>
      <c r="B1892" s="24">
        <v>40438</v>
      </c>
      <c r="C1892" s="21">
        <v>2.1585999999999999</v>
      </c>
      <c r="D1892" s="21">
        <v>2.1162000000000001</v>
      </c>
      <c r="E1892">
        <v>0</v>
      </c>
      <c r="F1892">
        <f t="shared" si="89"/>
        <v>0</v>
      </c>
      <c r="G1892">
        <f>SUM(E$2:E1892)</f>
        <v>0</v>
      </c>
      <c r="H1892" s="20">
        <f>SUM(F$2:F1892)</f>
        <v>0</v>
      </c>
      <c r="I1892" s="20">
        <f t="shared" si="87"/>
        <v>0</v>
      </c>
    </row>
    <row r="1893" spans="1:9" x14ac:dyDescent="0.25">
      <c r="A1893">
        <f t="shared" si="88"/>
        <v>1892</v>
      </c>
      <c r="B1893" s="24">
        <v>40441</v>
      </c>
      <c r="C1893" s="21">
        <v>2.1566999999999998</v>
      </c>
      <c r="D1893" s="21">
        <v>2.1143999999999998</v>
      </c>
      <c r="E1893">
        <v>0</v>
      </c>
      <c r="F1893">
        <f t="shared" si="89"/>
        <v>0</v>
      </c>
      <c r="G1893">
        <f>SUM(E$2:E1893)</f>
        <v>0</v>
      </c>
      <c r="H1893" s="20">
        <f>SUM(F$2:F1893)</f>
        <v>0</v>
      </c>
      <c r="I1893" s="20">
        <f t="shared" si="87"/>
        <v>0</v>
      </c>
    </row>
    <row r="1894" spans="1:9" x14ac:dyDescent="0.25">
      <c r="A1894">
        <f t="shared" si="88"/>
        <v>1893</v>
      </c>
      <c r="B1894" s="24">
        <v>40442</v>
      </c>
      <c r="C1894" s="21">
        <v>2.1581999999999999</v>
      </c>
      <c r="D1894" s="21">
        <v>2.1158000000000001</v>
      </c>
      <c r="E1894">
        <v>0</v>
      </c>
      <c r="F1894">
        <f t="shared" si="89"/>
        <v>0</v>
      </c>
      <c r="G1894">
        <f>SUM(E$2:E1894)</f>
        <v>0</v>
      </c>
      <c r="H1894" s="20">
        <f>SUM(F$2:F1894)</f>
        <v>0</v>
      </c>
      <c r="I1894" s="20">
        <f t="shared" si="87"/>
        <v>0</v>
      </c>
    </row>
    <row r="1895" spans="1:9" x14ac:dyDescent="0.25">
      <c r="A1895">
        <f t="shared" si="88"/>
        <v>1894</v>
      </c>
      <c r="B1895" s="24">
        <v>40448</v>
      </c>
      <c r="C1895" s="21">
        <v>2.1686999999999999</v>
      </c>
      <c r="D1895" s="21">
        <v>2.1261000000000001</v>
      </c>
      <c r="E1895">
        <v>0</v>
      </c>
      <c r="F1895">
        <f t="shared" si="89"/>
        <v>0</v>
      </c>
      <c r="G1895">
        <f>SUM(E$2:E1895)</f>
        <v>0</v>
      </c>
      <c r="H1895" s="20">
        <f>SUM(F$2:F1895)</f>
        <v>0</v>
      </c>
      <c r="I1895" s="20">
        <f t="shared" si="87"/>
        <v>0</v>
      </c>
    </row>
    <row r="1896" spans="1:9" x14ac:dyDescent="0.25">
      <c r="A1896">
        <f t="shared" si="88"/>
        <v>1895</v>
      </c>
      <c r="B1896" s="24">
        <v>40449</v>
      </c>
      <c r="C1896" s="21">
        <v>2.1663000000000001</v>
      </c>
      <c r="D1896" s="21">
        <v>2.1238000000000001</v>
      </c>
      <c r="E1896">
        <v>0</v>
      </c>
      <c r="F1896">
        <f t="shared" si="89"/>
        <v>0</v>
      </c>
      <c r="G1896">
        <f>SUM(E$2:E1896)</f>
        <v>0</v>
      </c>
      <c r="H1896" s="20">
        <f>SUM(F$2:F1896)</f>
        <v>0</v>
      </c>
      <c r="I1896" s="20">
        <f t="shared" si="87"/>
        <v>0</v>
      </c>
    </row>
    <row r="1897" spans="1:9" x14ac:dyDescent="0.25">
      <c r="A1897">
        <f t="shared" si="88"/>
        <v>1896</v>
      </c>
      <c r="B1897" s="24">
        <v>40450</v>
      </c>
      <c r="C1897" s="21">
        <v>2.1591</v>
      </c>
      <c r="D1897" s="21">
        <v>2.1166999999999998</v>
      </c>
      <c r="E1897">
        <v>0</v>
      </c>
      <c r="F1897">
        <f t="shared" si="89"/>
        <v>0</v>
      </c>
      <c r="G1897">
        <f>SUM(E$2:E1897)</f>
        <v>0</v>
      </c>
      <c r="H1897" s="20">
        <f>SUM(F$2:F1897)</f>
        <v>0</v>
      </c>
      <c r="I1897" s="20">
        <f t="shared" si="87"/>
        <v>0</v>
      </c>
    </row>
    <row r="1898" spans="1:9" x14ac:dyDescent="0.25">
      <c r="A1898">
        <f t="shared" si="88"/>
        <v>1897</v>
      </c>
      <c r="B1898" s="24">
        <v>40451</v>
      </c>
      <c r="C1898" s="21">
        <v>2.1701000000000001</v>
      </c>
      <c r="D1898" s="21">
        <v>2.1274999999999999</v>
      </c>
      <c r="E1898">
        <v>0</v>
      </c>
      <c r="F1898">
        <f t="shared" si="89"/>
        <v>0</v>
      </c>
      <c r="G1898">
        <f>SUM(E$2:E1898)</f>
        <v>0</v>
      </c>
      <c r="H1898" s="20">
        <f>SUM(F$2:F1898)</f>
        <v>0</v>
      </c>
      <c r="I1898" s="20">
        <f t="shared" si="87"/>
        <v>0</v>
      </c>
    </row>
    <row r="1899" spans="1:9" x14ac:dyDescent="0.25">
      <c r="A1899">
        <f t="shared" si="88"/>
        <v>1898</v>
      </c>
      <c r="B1899" s="24">
        <v>40459</v>
      </c>
      <c r="C1899" s="21">
        <v>2.1861000000000002</v>
      </c>
      <c r="D1899" s="21">
        <v>2.1432000000000002</v>
      </c>
      <c r="E1899">
        <v>0</v>
      </c>
      <c r="F1899">
        <f t="shared" si="89"/>
        <v>0</v>
      </c>
      <c r="G1899">
        <f>SUM(E$2:E1899)</f>
        <v>0</v>
      </c>
      <c r="H1899" s="20">
        <f>SUM(F$2:F1899)</f>
        <v>0</v>
      </c>
      <c r="I1899" s="20">
        <f t="shared" si="87"/>
        <v>0</v>
      </c>
    </row>
    <row r="1900" spans="1:9" x14ac:dyDescent="0.25">
      <c r="A1900">
        <f t="shared" si="88"/>
        <v>1899</v>
      </c>
      <c r="B1900" s="24">
        <v>40462</v>
      </c>
      <c r="C1900" s="21">
        <v>2.1882000000000001</v>
      </c>
      <c r="D1900" s="21">
        <v>2.1452</v>
      </c>
      <c r="E1900">
        <v>0</v>
      </c>
      <c r="F1900">
        <f t="shared" si="89"/>
        <v>0</v>
      </c>
      <c r="G1900">
        <f>SUM(E$2:E1900)</f>
        <v>0</v>
      </c>
      <c r="H1900" s="20">
        <f>SUM(F$2:F1900)</f>
        <v>0</v>
      </c>
      <c r="I1900" s="20">
        <f t="shared" si="87"/>
        <v>0</v>
      </c>
    </row>
    <row r="1901" spans="1:9" x14ac:dyDescent="0.25">
      <c r="A1901">
        <f t="shared" si="88"/>
        <v>1900</v>
      </c>
      <c r="B1901" s="24">
        <v>40463</v>
      </c>
      <c r="C1901" s="21">
        <v>2.1890000000000001</v>
      </c>
      <c r="D1901" s="21">
        <v>2.1459999999999999</v>
      </c>
      <c r="E1901">
        <v>0</v>
      </c>
      <c r="F1901">
        <f t="shared" si="89"/>
        <v>0</v>
      </c>
      <c r="G1901">
        <f>SUM(E$2:E1901)</f>
        <v>0</v>
      </c>
      <c r="H1901" s="20">
        <f>SUM(F$2:F1901)</f>
        <v>0</v>
      </c>
      <c r="I1901" s="20">
        <f t="shared" si="87"/>
        <v>0</v>
      </c>
    </row>
    <row r="1902" spans="1:9" x14ac:dyDescent="0.25">
      <c r="A1902">
        <f t="shared" si="88"/>
        <v>1901</v>
      </c>
      <c r="B1902" s="24">
        <v>40464</v>
      </c>
      <c r="C1902" s="21">
        <v>2.1934</v>
      </c>
      <c r="D1902" s="21">
        <v>2.1503000000000001</v>
      </c>
      <c r="E1902">
        <v>0</v>
      </c>
      <c r="F1902">
        <f t="shared" si="89"/>
        <v>0</v>
      </c>
      <c r="G1902">
        <f>SUM(E$2:E1902)</f>
        <v>0</v>
      </c>
      <c r="H1902" s="20">
        <f>SUM(F$2:F1902)</f>
        <v>0</v>
      </c>
      <c r="I1902" s="20">
        <f t="shared" si="87"/>
        <v>0</v>
      </c>
    </row>
    <row r="1903" spans="1:9" x14ac:dyDescent="0.25">
      <c r="A1903">
        <f t="shared" si="88"/>
        <v>1902</v>
      </c>
      <c r="B1903" s="24">
        <v>40465</v>
      </c>
      <c r="C1903" s="21">
        <v>2.1867999999999999</v>
      </c>
      <c r="D1903" s="21">
        <v>2.1438999999999999</v>
      </c>
      <c r="E1903">
        <v>0</v>
      </c>
      <c r="F1903">
        <f t="shared" si="89"/>
        <v>0</v>
      </c>
      <c r="G1903">
        <f>SUM(E$2:E1903)</f>
        <v>0</v>
      </c>
      <c r="H1903" s="20">
        <f>SUM(F$2:F1903)</f>
        <v>0</v>
      </c>
      <c r="I1903" s="20">
        <f t="shared" si="87"/>
        <v>0</v>
      </c>
    </row>
    <row r="1904" spans="1:9" x14ac:dyDescent="0.25">
      <c r="A1904">
        <f t="shared" si="88"/>
        <v>1903</v>
      </c>
      <c r="B1904" s="24">
        <v>40466</v>
      </c>
      <c r="C1904" s="21">
        <v>2.1943000000000001</v>
      </c>
      <c r="D1904" s="21">
        <v>2.1511999999999998</v>
      </c>
      <c r="E1904">
        <v>0</v>
      </c>
      <c r="F1904">
        <f t="shared" si="89"/>
        <v>0</v>
      </c>
      <c r="G1904">
        <f>SUM(E$2:E1904)</f>
        <v>0</v>
      </c>
      <c r="H1904" s="20">
        <f>SUM(F$2:F1904)</f>
        <v>0</v>
      </c>
      <c r="I1904" s="20">
        <f t="shared" si="87"/>
        <v>0</v>
      </c>
    </row>
    <row r="1905" spans="1:9" x14ac:dyDescent="0.25">
      <c r="A1905">
        <f t="shared" si="88"/>
        <v>1904</v>
      </c>
      <c r="B1905" s="24">
        <v>40469</v>
      </c>
      <c r="C1905" s="21">
        <v>2.1865999999999999</v>
      </c>
      <c r="D1905" s="21">
        <v>2.1436999999999999</v>
      </c>
      <c r="E1905">
        <v>0</v>
      </c>
      <c r="F1905">
        <f t="shared" si="89"/>
        <v>0</v>
      </c>
      <c r="G1905">
        <f>SUM(E$2:E1905)</f>
        <v>0</v>
      </c>
      <c r="H1905" s="20">
        <f>SUM(F$2:F1905)</f>
        <v>0</v>
      </c>
      <c r="I1905" s="20">
        <f t="shared" si="87"/>
        <v>0</v>
      </c>
    </row>
    <row r="1906" spans="1:9" x14ac:dyDescent="0.25">
      <c r="A1906">
        <f t="shared" si="88"/>
        <v>1905</v>
      </c>
      <c r="B1906" s="24">
        <v>40470</v>
      </c>
      <c r="C1906" s="21">
        <v>2.2023000000000001</v>
      </c>
      <c r="D1906" s="21">
        <v>2.1591</v>
      </c>
      <c r="E1906">
        <v>0</v>
      </c>
      <c r="F1906">
        <f t="shared" si="89"/>
        <v>0</v>
      </c>
      <c r="G1906">
        <f>SUM(E$2:E1906)</f>
        <v>0</v>
      </c>
      <c r="H1906" s="20">
        <f>SUM(F$2:F1906)</f>
        <v>0</v>
      </c>
      <c r="I1906" s="20">
        <f t="shared" si="87"/>
        <v>0</v>
      </c>
    </row>
    <row r="1907" spans="1:9" x14ac:dyDescent="0.25">
      <c r="A1907">
        <f t="shared" si="88"/>
        <v>1906</v>
      </c>
      <c r="B1907" s="24">
        <v>40471</v>
      </c>
      <c r="C1907" s="21">
        <v>2.2071999999999998</v>
      </c>
      <c r="D1907" s="21">
        <v>2.1638999999999999</v>
      </c>
      <c r="E1907">
        <v>0</v>
      </c>
      <c r="F1907">
        <f t="shared" si="89"/>
        <v>0</v>
      </c>
      <c r="G1907">
        <f>SUM(E$2:E1907)</f>
        <v>0</v>
      </c>
      <c r="H1907" s="20">
        <f>SUM(F$2:F1907)</f>
        <v>0</v>
      </c>
      <c r="I1907" s="20">
        <f t="shared" si="87"/>
        <v>0</v>
      </c>
    </row>
    <row r="1908" spans="1:9" x14ac:dyDescent="0.25">
      <c r="A1908">
        <f t="shared" si="88"/>
        <v>1907</v>
      </c>
      <c r="B1908" s="24">
        <v>40472</v>
      </c>
      <c r="C1908" s="21">
        <v>2.2014999999999998</v>
      </c>
      <c r="D1908" s="21">
        <v>2.1583000000000001</v>
      </c>
      <c r="E1908">
        <v>0</v>
      </c>
      <c r="F1908">
        <f t="shared" si="89"/>
        <v>0</v>
      </c>
      <c r="G1908">
        <f>SUM(E$2:E1908)</f>
        <v>0</v>
      </c>
      <c r="H1908" s="20">
        <f>SUM(F$2:F1908)</f>
        <v>0</v>
      </c>
      <c r="I1908" s="20">
        <f t="shared" si="87"/>
        <v>0</v>
      </c>
    </row>
    <row r="1909" spans="1:9" x14ac:dyDescent="0.25">
      <c r="A1909">
        <f t="shared" si="88"/>
        <v>1908</v>
      </c>
      <c r="B1909" s="24">
        <v>40473</v>
      </c>
      <c r="C1909" s="21">
        <v>2.2069999999999999</v>
      </c>
      <c r="D1909" s="21">
        <v>2.1637</v>
      </c>
      <c r="E1909">
        <v>0</v>
      </c>
      <c r="F1909">
        <f t="shared" si="89"/>
        <v>0</v>
      </c>
      <c r="G1909">
        <f>SUM(E$2:E1909)</f>
        <v>0</v>
      </c>
      <c r="H1909" s="20">
        <f>SUM(F$2:F1909)</f>
        <v>0</v>
      </c>
      <c r="I1909" s="20">
        <f t="shared" si="87"/>
        <v>0</v>
      </c>
    </row>
    <row r="1910" spans="1:9" x14ac:dyDescent="0.25">
      <c r="A1910">
        <f t="shared" si="88"/>
        <v>1909</v>
      </c>
      <c r="B1910" s="24">
        <v>40476</v>
      </c>
      <c r="C1910" s="21">
        <v>2.2227000000000001</v>
      </c>
      <c r="D1910" s="21">
        <v>2.1791</v>
      </c>
      <c r="E1910">
        <v>0</v>
      </c>
      <c r="F1910">
        <f t="shared" si="89"/>
        <v>0</v>
      </c>
      <c r="G1910">
        <f>SUM(E$2:E1910)</f>
        <v>0</v>
      </c>
      <c r="H1910" s="20">
        <f>SUM(F$2:F1910)</f>
        <v>0</v>
      </c>
      <c r="I1910" s="20">
        <f t="shared" si="87"/>
        <v>0</v>
      </c>
    </row>
    <row r="1911" spans="1:9" x14ac:dyDescent="0.25">
      <c r="A1911">
        <f t="shared" si="88"/>
        <v>1910</v>
      </c>
      <c r="B1911" s="24">
        <v>40477</v>
      </c>
      <c r="C1911" s="21">
        <v>2.2201</v>
      </c>
      <c r="D1911" s="21">
        <v>2.1764999999999999</v>
      </c>
      <c r="E1911">
        <v>0</v>
      </c>
      <c r="F1911">
        <f t="shared" si="89"/>
        <v>0</v>
      </c>
      <c r="G1911">
        <f>SUM(E$2:E1911)</f>
        <v>0</v>
      </c>
      <c r="H1911" s="20">
        <f>SUM(F$2:F1911)</f>
        <v>0</v>
      </c>
      <c r="I1911" s="20">
        <f t="shared" si="87"/>
        <v>0</v>
      </c>
    </row>
    <row r="1912" spans="1:9" x14ac:dyDescent="0.25">
      <c r="A1912">
        <f t="shared" si="88"/>
        <v>1911</v>
      </c>
      <c r="B1912" s="24">
        <v>40478</v>
      </c>
      <c r="C1912" s="21">
        <v>2.2117</v>
      </c>
      <c r="D1912" s="21">
        <v>2.1682999999999999</v>
      </c>
      <c r="E1912">
        <v>0</v>
      </c>
      <c r="F1912">
        <f t="shared" si="89"/>
        <v>0</v>
      </c>
      <c r="G1912">
        <f>SUM(E$2:E1912)</f>
        <v>0</v>
      </c>
      <c r="H1912" s="20">
        <f>SUM(F$2:F1912)</f>
        <v>0</v>
      </c>
      <c r="I1912" s="20">
        <f t="shared" si="87"/>
        <v>0</v>
      </c>
    </row>
    <row r="1913" spans="1:9" x14ac:dyDescent="0.25">
      <c r="A1913">
        <f t="shared" si="88"/>
        <v>1912</v>
      </c>
      <c r="B1913" s="24">
        <v>40479</v>
      </c>
      <c r="C1913" s="21">
        <v>2.2122999999999999</v>
      </c>
      <c r="D1913" s="21">
        <v>2.1688999999999998</v>
      </c>
      <c r="E1913">
        <v>0</v>
      </c>
      <c r="F1913">
        <f t="shared" si="89"/>
        <v>0</v>
      </c>
      <c r="G1913">
        <f>SUM(E$2:E1913)</f>
        <v>0</v>
      </c>
      <c r="H1913" s="20">
        <f>SUM(F$2:F1913)</f>
        <v>0</v>
      </c>
      <c r="I1913" s="20">
        <f t="shared" si="87"/>
        <v>0</v>
      </c>
    </row>
    <row r="1914" spans="1:9" x14ac:dyDescent="0.25">
      <c r="A1914">
        <f t="shared" si="88"/>
        <v>1913</v>
      </c>
      <c r="B1914" s="24">
        <v>40480</v>
      </c>
      <c r="C1914" s="21">
        <v>2.214</v>
      </c>
      <c r="D1914" s="21">
        <v>2.1705000000000001</v>
      </c>
      <c r="E1914">
        <v>0</v>
      </c>
      <c r="F1914">
        <f t="shared" si="89"/>
        <v>0</v>
      </c>
      <c r="G1914">
        <f>SUM(E$2:E1914)</f>
        <v>0</v>
      </c>
      <c r="H1914" s="20">
        <f>SUM(F$2:F1914)</f>
        <v>0</v>
      </c>
      <c r="I1914" s="20">
        <f t="shared" si="87"/>
        <v>0</v>
      </c>
    </row>
    <row r="1915" spans="1:9" x14ac:dyDescent="0.25">
      <c r="A1915">
        <f t="shared" si="88"/>
        <v>1914</v>
      </c>
      <c r="B1915" s="24">
        <v>40483</v>
      </c>
      <c r="C1915" s="21">
        <v>2.2294999999999998</v>
      </c>
      <c r="D1915" s="21">
        <v>2.1857000000000002</v>
      </c>
      <c r="E1915">
        <v>0</v>
      </c>
      <c r="F1915">
        <f t="shared" si="89"/>
        <v>0</v>
      </c>
      <c r="G1915">
        <f>SUM(E$2:E1915)</f>
        <v>0</v>
      </c>
      <c r="H1915" s="20">
        <f>SUM(F$2:F1915)</f>
        <v>0</v>
      </c>
      <c r="I1915" s="20">
        <f t="shared" si="87"/>
        <v>0</v>
      </c>
    </row>
    <row r="1916" spans="1:9" x14ac:dyDescent="0.25">
      <c r="A1916">
        <f t="shared" si="88"/>
        <v>1915</v>
      </c>
      <c r="B1916" s="24">
        <v>40484</v>
      </c>
      <c r="C1916" s="21">
        <v>2.2231999999999998</v>
      </c>
      <c r="D1916" s="21">
        <v>2.1796000000000002</v>
      </c>
      <c r="E1916">
        <v>0</v>
      </c>
      <c r="F1916">
        <f t="shared" si="89"/>
        <v>0</v>
      </c>
      <c r="G1916">
        <f>SUM(E$2:E1916)</f>
        <v>0</v>
      </c>
      <c r="H1916" s="20">
        <f>SUM(F$2:F1916)</f>
        <v>0</v>
      </c>
      <c r="I1916" s="20">
        <f t="shared" si="87"/>
        <v>0</v>
      </c>
    </row>
    <row r="1917" spans="1:9" x14ac:dyDescent="0.25">
      <c r="A1917">
        <f t="shared" si="88"/>
        <v>1916</v>
      </c>
      <c r="B1917" s="24">
        <v>40485</v>
      </c>
      <c r="C1917" s="21">
        <v>2.2166000000000001</v>
      </c>
      <c r="D1917" s="21">
        <v>2.1730999999999998</v>
      </c>
      <c r="E1917">
        <v>0</v>
      </c>
      <c r="F1917">
        <f t="shared" si="89"/>
        <v>0</v>
      </c>
      <c r="G1917">
        <f>SUM(E$2:E1917)</f>
        <v>0</v>
      </c>
      <c r="H1917" s="20">
        <f>SUM(F$2:F1917)</f>
        <v>0</v>
      </c>
      <c r="I1917" s="20">
        <f t="shared" si="87"/>
        <v>0</v>
      </c>
    </row>
    <row r="1918" spans="1:9" x14ac:dyDescent="0.25">
      <c r="A1918">
        <f t="shared" si="88"/>
        <v>1917</v>
      </c>
      <c r="B1918" s="24">
        <v>40486</v>
      </c>
      <c r="C1918" s="21">
        <v>2.2267000000000001</v>
      </c>
      <c r="D1918" s="21">
        <v>2.1829999999999998</v>
      </c>
      <c r="E1918">
        <v>0</v>
      </c>
      <c r="F1918">
        <f t="shared" si="89"/>
        <v>0</v>
      </c>
      <c r="G1918">
        <f>SUM(E$2:E1918)</f>
        <v>0</v>
      </c>
      <c r="H1918" s="20">
        <f>SUM(F$2:F1918)</f>
        <v>0</v>
      </c>
      <c r="I1918" s="20">
        <f t="shared" si="87"/>
        <v>0</v>
      </c>
    </row>
    <row r="1919" spans="1:9" x14ac:dyDescent="0.25">
      <c r="A1919">
        <f t="shared" si="88"/>
        <v>1918</v>
      </c>
      <c r="B1919" s="24">
        <v>40487</v>
      </c>
      <c r="C1919" s="21">
        <v>2.2330000000000001</v>
      </c>
      <c r="D1919" s="21">
        <v>2.1892</v>
      </c>
      <c r="E1919">
        <v>0</v>
      </c>
      <c r="F1919">
        <f t="shared" si="89"/>
        <v>0</v>
      </c>
      <c r="G1919">
        <f>SUM(E$2:E1919)</f>
        <v>0</v>
      </c>
      <c r="H1919" s="20">
        <f>SUM(F$2:F1919)</f>
        <v>0</v>
      </c>
      <c r="I1919" s="20">
        <f t="shared" si="87"/>
        <v>0</v>
      </c>
    </row>
    <row r="1920" spans="1:9" x14ac:dyDescent="0.25">
      <c r="A1920">
        <f t="shared" si="88"/>
        <v>1919</v>
      </c>
      <c r="B1920" s="24">
        <v>40490</v>
      </c>
      <c r="C1920" s="21">
        <v>2.2408000000000001</v>
      </c>
      <c r="D1920" s="21">
        <v>2.1968000000000001</v>
      </c>
      <c r="E1920">
        <v>0</v>
      </c>
      <c r="F1920">
        <f t="shared" si="89"/>
        <v>0</v>
      </c>
      <c r="G1920">
        <f>SUM(E$2:E1920)</f>
        <v>0</v>
      </c>
      <c r="H1920" s="20">
        <f>SUM(F$2:F1920)</f>
        <v>0</v>
      </c>
      <c r="I1920" s="20">
        <f t="shared" si="87"/>
        <v>0</v>
      </c>
    </row>
    <row r="1921" spans="1:9" x14ac:dyDescent="0.25">
      <c r="A1921">
        <f t="shared" si="88"/>
        <v>1920</v>
      </c>
      <c r="B1921" s="24">
        <v>40491</v>
      </c>
      <c r="C1921" s="21">
        <v>2.2429999999999999</v>
      </c>
      <c r="D1921" s="21">
        <v>2.1989999999999998</v>
      </c>
      <c r="E1921">
        <v>0</v>
      </c>
      <c r="F1921">
        <f t="shared" si="89"/>
        <v>0</v>
      </c>
      <c r="G1921">
        <f>SUM(E$2:E1921)</f>
        <v>0</v>
      </c>
      <c r="H1921" s="20">
        <f>SUM(F$2:F1921)</f>
        <v>0</v>
      </c>
      <c r="I1921" s="20">
        <f t="shared" si="87"/>
        <v>0</v>
      </c>
    </row>
    <row r="1922" spans="1:9" x14ac:dyDescent="0.25">
      <c r="A1922">
        <f t="shared" si="88"/>
        <v>1921</v>
      </c>
      <c r="B1922" s="24">
        <v>40492</v>
      </c>
      <c r="C1922" s="21">
        <v>2.2418999999999998</v>
      </c>
      <c r="D1922" s="21">
        <v>2.1979000000000002</v>
      </c>
      <c r="E1922">
        <v>0</v>
      </c>
      <c r="F1922">
        <f t="shared" si="89"/>
        <v>0</v>
      </c>
      <c r="G1922">
        <f>SUM(E$2:E1922)</f>
        <v>0</v>
      </c>
      <c r="H1922" s="20">
        <f>SUM(F$2:F1922)</f>
        <v>0</v>
      </c>
      <c r="I1922" s="20">
        <f t="shared" ref="I1922:I1985" si="90">H1922*D1922</f>
        <v>0</v>
      </c>
    </row>
    <row r="1923" spans="1:9" x14ac:dyDescent="0.25">
      <c r="A1923">
        <f t="shared" ref="A1923:A1986" si="91">ROW()-1</f>
        <v>1922</v>
      </c>
      <c r="B1923" s="24">
        <v>40493</v>
      </c>
      <c r="C1923" s="21">
        <v>2.2397999999999998</v>
      </c>
      <c r="D1923" s="21">
        <v>2.1958000000000002</v>
      </c>
      <c r="E1923">
        <v>0</v>
      </c>
      <c r="F1923">
        <f t="shared" ref="F1923:F1986" si="92">E1923/C1923</f>
        <v>0</v>
      </c>
      <c r="G1923">
        <f>SUM(E$2:E1923)</f>
        <v>0</v>
      </c>
      <c r="H1923" s="20">
        <f>SUM(F$2:F1923)</f>
        <v>0</v>
      </c>
      <c r="I1923" s="20">
        <f t="shared" si="90"/>
        <v>0</v>
      </c>
    </row>
    <row r="1924" spans="1:9" x14ac:dyDescent="0.25">
      <c r="A1924">
        <f t="shared" si="91"/>
        <v>1923</v>
      </c>
      <c r="B1924" s="24">
        <v>40494</v>
      </c>
      <c r="C1924" s="21">
        <v>2.2071999999999998</v>
      </c>
      <c r="D1924" s="21">
        <v>2.1638999999999999</v>
      </c>
      <c r="E1924">
        <v>0</v>
      </c>
      <c r="F1924">
        <f t="shared" si="92"/>
        <v>0</v>
      </c>
      <c r="G1924">
        <f>SUM(E$2:E1924)</f>
        <v>0</v>
      </c>
      <c r="H1924" s="20">
        <f>SUM(F$2:F1924)</f>
        <v>0</v>
      </c>
      <c r="I1924" s="20">
        <f t="shared" si="90"/>
        <v>0</v>
      </c>
    </row>
    <row r="1925" spans="1:9" x14ac:dyDescent="0.25">
      <c r="A1925">
        <f t="shared" si="91"/>
        <v>1924</v>
      </c>
      <c r="B1925" s="24">
        <v>40497</v>
      </c>
      <c r="C1925" s="21">
        <v>2.2219000000000002</v>
      </c>
      <c r="D1925" s="21">
        <v>2.1783000000000001</v>
      </c>
      <c r="E1925">
        <v>0</v>
      </c>
      <c r="F1925">
        <f t="shared" si="92"/>
        <v>0</v>
      </c>
      <c r="G1925">
        <f>SUM(E$2:E1925)</f>
        <v>0</v>
      </c>
      <c r="H1925" s="20">
        <f>SUM(F$2:F1925)</f>
        <v>0</v>
      </c>
      <c r="I1925" s="20">
        <f t="shared" si="90"/>
        <v>0</v>
      </c>
    </row>
    <row r="1926" spans="1:9" x14ac:dyDescent="0.25">
      <c r="A1926">
        <f t="shared" si="91"/>
        <v>1925</v>
      </c>
      <c r="B1926" s="24">
        <v>40498</v>
      </c>
      <c r="C1926" s="21">
        <v>2.2042999999999999</v>
      </c>
      <c r="D1926" s="21">
        <v>2.161</v>
      </c>
      <c r="E1926">
        <v>0</v>
      </c>
      <c r="F1926">
        <f t="shared" si="92"/>
        <v>0</v>
      </c>
      <c r="G1926">
        <f>SUM(E$2:E1926)</f>
        <v>0</v>
      </c>
      <c r="H1926" s="20">
        <f>SUM(F$2:F1926)</f>
        <v>0</v>
      </c>
      <c r="I1926" s="20">
        <f t="shared" si="90"/>
        <v>0</v>
      </c>
    </row>
    <row r="1927" spans="1:9" x14ac:dyDescent="0.25">
      <c r="A1927">
        <f t="shared" si="91"/>
        <v>1926</v>
      </c>
      <c r="B1927" s="24">
        <v>40499</v>
      </c>
      <c r="C1927" s="21">
        <v>2.1827999999999999</v>
      </c>
      <c r="D1927" s="21">
        <v>2.14</v>
      </c>
      <c r="E1927">
        <v>0</v>
      </c>
      <c r="F1927">
        <f t="shared" si="92"/>
        <v>0</v>
      </c>
      <c r="G1927">
        <f>SUM(E$2:E1927)</f>
        <v>0</v>
      </c>
      <c r="H1927" s="20">
        <f>SUM(F$2:F1927)</f>
        <v>0</v>
      </c>
      <c r="I1927" s="20">
        <f t="shared" si="90"/>
        <v>0</v>
      </c>
    </row>
    <row r="1928" spans="1:9" x14ac:dyDescent="0.25">
      <c r="A1928">
        <f t="shared" si="91"/>
        <v>1927</v>
      </c>
      <c r="B1928" s="24">
        <v>40500</v>
      </c>
      <c r="C1928" s="21">
        <v>2.1920000000000002</v>
      </c>
      <c r="D1928" s="21">
        <v>2.149</v>
      </c>
      <c r="E1928">
        <v>0</v>
      </c>
      <c r="F1928">
        <f t="shared" si="92"/>
        <v>0</v>
      </c>
      <c r="G1928">
        <f>SUM(E$2:E1928)</f>
        <v>0</v>
      </c>
      <c r="H1928" s="20">
        <f>SUM(F$2:F1928)</f>
        <v>0</v>
      </c>
      <c r="I1928" s="20">
        <f t="shared" si="90"/>
        <v>0</v>
      </c>
    </row>
    <row r="1929" spans="1:9" x14ac:dyDescent="0.25">
      <c r="A1929">
        <f t="shared" si="91"/>
        <v>1928</v>
      </c>
      <c r="B1929" s="24">
        <v>40501</v>
      </c>
      <c r="C1929" s="21">
        <v>2.2081</v>
      </c>
      <c r="D1929" s="21">
        <v>2.1648000000000001</v>
      </c>
      <c r="E1929">
        <v>0</v>
      </c>
      <c r="F1929">
        <f t="shared" si="92"/>
        <v>0</v>
      </c>
      <c r="G1929">
        <f>SUM(E$2:E1929)</f>
        <v>0</v>
      </c>
      <c r="H1929" s="20">
        <f>SUM(F$2:F1929)</f>
        <v>0</v>
      </c>
      <c r="I1929" s="20">
        <f t="shared" si="90"/>
        <v>0</v>
      </c>
    </row>
    <row r="1930" spans="1:9" x14ac:dyDescent="0.25">
      <c r="A1930">
        <f t="shared" si="91"/>
        <v>1929</v>
      </c>
      <c r="B1930" s="24">
        <v>40504</v>
      </c>
      <c r="C1930" s="21">
        <v>2.2107000000000001</v>
      </c>
      <c r="D1930" s="21">
        <v>2.1673</v>
      </c>
      <c r="E1930">
        <v>0</v>
      </c>
      <c r="F1930">
        <f t="shared" si="92"/>
        <v>0</v>
      </c>
      <c r="G1930">
        <f>SUM(E$2:E1930)</f>
        <v>0</v>
      </c>
      <c r="H1930" s="20">
        <f>SUM(F$2:F1930)</f>
        <v>0</v>
      </c>
      <c r="I1930" s="20">
        <f t="shared" si="90"/>
        <v>0</v>
      </c>
    </row>
    <row r="1931" spans="1:9" x14ac:dyDescent="0.25">
      <c r="A1931">
        <f t="shared" si="91"/>
        <v>1930</v>
      </c>
      <c r="B1931" s="24">
        <v>40505</v>
      </c>
      <c r="C1931" s="21">
        <v>2.2017000000000002</v>
      </c>
      <c r="D1931" s="21">
        <v>2.1585000000000001</v>
      </c>
      <c r="E1931">
        <v>0</v>
      </c>
      <c r="F1931">
        <f t="shared" si="92"/>
        <v>0</v>
      </c>
      <c r="G1931">
        <f>SUM(E$2:E1931)</f>
        <v>0</v>
      </c>
      <c r="H1931" s="20">
        <f>SUM(F$2:F1931)</f>
        <v>0</v>
      </c>
      <c r="I1931" s="20">
        <f t="shared" si="90"/>
        <v>0</v>
      </c>
    </row>
    <row r="1932" spans="1:9" x14ac:dyDescent="0.25">
      <c r="A1932">
        <f t="shared" si="91"/>
        <v>1931</v>
      </c>
      <c r="B1932" s="24">
        <v>40506</v>
      </c>
      <c r="C1932" s="21">
        <v>2.2151999999999998</v>
      </c>
      <c r="D1932" s="21">
        <v>2.1717</v>
      </c>
      <c r="E1932">
        <v>0</v>
      </c>
      <c r="F1932">
        <f t="shared" si="92"/>
        <v>0</v>
      </c>
      <c r="G1932">
        <f>SUM(E$2:E1932)</f>
        <v>0</v>
      </c>
      <c r="H1932" s="20">
        <f>SUM(F$2:F1932)</f>
        <v>0</v>
      </c>
      <c r="I1932" s="20">
        <f t="shared" si="90"/>
        <v>0</v>
      </c>
    </row>
    <row r="1933" spans="1:9" x14ac:dyDescent="0.25">
      <c r="A1933">
        <f t="shared" si="91"/>
        <v>1932</v>
      </c>
      <c r="B1933" s="24">
        <v>40507</v>
      </c>
      <c r="C1933" s="21">
        <v>2.2176</v>
      </c>
      <c r="D1933" s="21">
        <v>2.1741000000000001</v>
      </c>
      <c r="E1933">
        <v>0</v>
      </c>
      <c r="F1933">
        <f t="shared" si="92"/>
        <v>0</v>
      </c>
      <c r="G1933">
        <f>SUM(E$2:E1933)</f>
        <v>0</v>
      </c>
      <c r="H1933" s="20">
        <f>SUM(F$2:F1933)</f>
        <v>0</v>
      </c>
      <c r="I1933" s="20">
        <f t="shared" si="90"/>
        <v>0</v>
      </c>
    </row>
    <row r="1934" spans="1:9" x14ac:dyDescent="0.25">
      <c r="A1934">
        <f t="shared" si="91"/>
        <v>1933</v>
      </c>
      <c r="B1934" s="24">
        <v>40508</v>
      </c>
      <c r="C1934" s="21">
        <v>2.2155999999999998</v>
      </c>
      <c r="D1934" s="21">
        <v>2.1720999999999999</v>
      </c>
      <c r="E1934">
        <v>0</v>
      </c>
      <c r="F1934">
        <f t="shared" si="92"/>
        <v>0</v>
      </c>
      <c r="G1934">
        <f>SUM(E$2:E1934)</f>
        <v>0</v>
      </c>
      <c r="H1934" s="20">
        <f>SUM(F$2:F1934)</f>
        <v>0</v>
      </c>
      <c r="I1934" s="20">
        <f t="shared" si="90"/>
        <v>0</v>
      </c>
    </row>
    <row r="1935" spans="1:9" x14ac:dyDescent="0.25">
      <c r="A1935">
        <f t="shared" si="91"/>
        <v>1934</v>
      </c>
      <c r="B1935" s="24">
        <v>40511</v>
      </c>
      <c r="C1935" s="21">
        <v>2.2212999999999998</v>
      </c>
      <c r="D1935" s="21">
        <v>2.1777000000000002</v>
      </c>
      <c r="E1935">
        <v>0</v>
      </c>
      <c r="F1935">
        <f t="shared" si="92"/>
        <v>0</v>
      </c>
      <c r="G1935">
        <f>SUM(E$2:E1935)</f>
        <v>0</v>
      </c>
      <c r="H1935" s="20">
        <f>SUM(F$2:F1935)</f>
        <v>0</v>
      </c>
      <c r="I1935" s="20">
        <f t="shared" si="90"/>
        <v>0</v>
      </c>
    </row>
    <row r="1936" spans="1:9" x14ac:dyDescent="0.25">
      <c r="A1936">
        <f t="shared" si="91"/>
        <v>1935</v>
      </c>
      <c r="B1936" s="24">
        <v>40512</v>
      </c>
      <c r="C1936" s="21">
        <v>2.2101000000000002</v>
      </c>
      <c r="D1936" s="21">
        <v>2.1667000000000001</v>
      </c>
      <c r="E1936">
        <v>0</v>
      </c>
      <c r="F1936">
        <f t="shared" si="92"/>
        <v>0</v>
      </c>
      <c r="G1936">
        <f>SUM(E$2:E1936)</f>
        <v>0</v>
      </c>
      <c r="H1936" s="20">
        <f>SUM(F$2:F1936)</f>
        <v>0</v>
      </c>
      <c r="I1936" s="20">
        <f t="shared" si="90"/>
        <v>0</v>
      </c>
    </row>
    <row r="1937" spans="1:9" x14ac:dyDescent="0.25">
      <c r="A1937">
        <f t="shared" si="91"/>
        <v>1936</v>
      </c>
      <c r="B1937" s="24">
        <v>40513</v>
      </c>
      <c r="C1937" s="21">
        <v>2.2086000000000001</v>
      </c>
      <c r="D1937" s="21">
        <v>2.1652</v>
      </c>
      <c r="E1937">
        <v>0</v>
      </c>
      <c r="F1937">
        <f t="shared" si="92"/>
        <v>0</v>
      </c>
      <c r="G1937">
        <f>SUM(E$2:E1937)</f>
        <v>0</v>
      </c>
      <c r="H1937" s="20">
        <f>SUM(F$2:F1937)</f>
        <v>0</v>
      </c>
      <c r="I1937" s="20">
        <f t="shared" si="90"/>
        <v>0</v>
      </c>
    </row>
    <row r="1938" spans="1:9" x14ac:dyDescent="0.25">
      <c r="A1938">
        <f t="shared" si="91"/>
        <v>1937</v>
      </c>
      <c r="B1938" s="24">
        <v>40514</v>
      </c>
      <c r="C1938" s="21">
        <v>2.2092999999999998</v>
      </c>
      <c r="D1938" s="21">
        <v>2.1659000000000002</v>
      </c>
      <c r="E1938">
        <v>0</v>
      </c>
      <c r="F1938">
        <f t="shared" si="92"/>
        <v>0</v>
      </c>
      <c r="G1938">
        <f>SUM(E$2:E1938)</f>
        <v>0</v>
      </c>
      <c r="H1938" s="20">
        <f>SUM(F$2:F1938)</f>
        <v>0</v>
      </c>
      <c r="I1938" s="20">
        <f t="shared" si="90"/>
        <v>0</v>
      </c>
    </row>
    <row r="1939" spans="1:9" x14ac:dyDescent="0.25">
      <c r="A1939">
        <f t="shared" si="91"/>
        <v>1938</v>
      </c>
      <c r="B1939" s="24">
        <v>40515</v>
      </c>
      <c r="C1939" s="21">
        <v>2.2052</v>
      </c>
      <c r="D1939" s="21">
        <v>2.1619000000000002</v>
      </c>
      <c r="E1939">
        <v>0</v>
      </c>
      <c r="F1939">
        <f t="shared" si="92"/>
        <v>0</v>
      </c>
      <c r="G1939">
        <f>SUM(E$2:E1939)</f>
        <v>0</v>
      </c>
      <c r="H1939" s="20">
        <f>SUM(F$2:F1939)</f>
        <v>0</v>
      </c>
      <c r="I1939" s="20">
        <f t="shared" si="90"/>
        <v>0</v>
      </c>
    </row>
    <row r="1940" spans="1:9" x14ac:dyDescent="0.25">
      <c r="A1940">
        <f t="shared" si="91"/>
        <v>1939</v>
      </c>
      <c r="B1940" s="24">
        <v>40518</v>
      </c>
      <c r="C1940" s="21">
        <v>2.2006000000000001</v>
      </c>
      <c r="D1940" s="21">
        <v>2.1574</v>
      </c>
      <c r="E1940">
        <v>0</v>
      </c>
      <c r="F1940">
        <f t="shared" si="92"/>
        <v>0</v>
      </c>
      <c r="G1940">
        <f>SUM(E$2:E1940)</f>
        <v>0</v>
      </c>
      <c r="H1940" s="20">
        <f>SUM(F$2:F1940)</f>
        <v>0</v>
      </c>
      <c r="I1940" s="20">
        <f t="shared" si="90"/>
        <v>0</v>
      </c>
    </row>
    <row r="1941" spans="1:9" x14ac:dyDescent="0.25">
      <c r="A1941">
        <f t="shared" si="91"/>
        <v>1940</v>
      </c>
      <c r="B1941" s="24">
        <v>40519</v>
      </c>
      <c r="C1941" s="21">
        <v>2.2103999999999999</v>
      </c>
      <c r="D1941" s="21">
        <v>2.1669999999999998</v>
      </c>
      <c r="E1941">
        <v>0</v>
      </c>
      <c r="F1941">
        <f t="shared" si="92"/>
        <v>0</v>
      </c>
      <c r="G1941">
        <f>SUM(E$2:E1941)</f>
        <v>0</v>
      </c>
      <c r="H1941" s="20">
        <f>SUM(F$2:F1941)</f>
        <v>0</v>
      </c>
      <c r="I1941" s="20">
        <f t="shared" si="90"/>
        <v>0</v>
      </c>
    </row>
    <row r="1942" spans="1:9" x14ac:dyDescent="0.25">
      <c r="A1942">
        <f t="shared" si="91"/>
        <v>1941</v>
      </c>
      <c r="B1942" s="24">
        <v>40520</v>
      </c>
      <c r="C1942" s="21">
        <v>2.2086000000000001</v>
      </c>
      <c r="D1942" s="21">
        <v>2.1652</v>
      </c>
      <c r="E1942">
        <v>0</v>
      </c>
      <c r="F1942">
        <f t="shared" si="92"/>
        <v>0</v>
      </c>
      <c r="G1942">
        <f>SUM(E$2:E1942)</f>
        <v>0</v>
      </c>
      <c r="H1942" s="20">
        <f>SUM(F$2:F1942)</f>
        <v>0</v>
      </c>
      <c r="I1942" s="20">
        <f t="shared" si="90"/>
        <v>0</v>
      </c>
    </row>
    <row r="1943" spans="1:9" x14ac:dyDescent="0.25">
      <c r="A1943">
        <f t="shared" si="91"/>
        <v>1942</v>
      </c>
      <c r="B1943" s="24">
        <v>40521</v>
      </c>
      <c r="C1943" s="21">
        <v>2.1993999999999998</v>
      </c>
      <c r="D1943" s="21">
        <v>2.1562000000000001</v>
      </c>
      <c r="E1943">
        <v>0</v>
      </c>
      <c r="F1943">
        <f t="shared" si="92"/>
        <v>0</v>
      </c>
      <c r="G1943">
        <f>SUM(E$2:E1943)</f>
        <v>0</v>
      </c>
      <c r="H1943" s="20">
        <f>SUM(F$2:F1943)</f>
        <v>0</v>
      </c>
      <c r="I1943" s="20">
        <f t="shared" si="90"/>
        <v>0</v>
      </c>
    </row>
    <row r="1944" spans="1:9" x14ac:dyDescent="0.25">
      <c r="A1944">
        <f t="shared" si="91"/>
        <v>1943</v>
      </c>
      <c r="B1944" s="24">
        <v>40522</v>
      </c>
      <c r="C1944" s="21">
        <v>2.2073999999999998</v>
      </c>
      <c r="D1944" s="21">
        <v>2.1640999999999999</v>
      </c>
      <c r="E1944">
        <v>0</v>
      </c>
      <c r="F1944">
        <f t="shared" si="92"/>
        <v>0</v>
      </c>
      <c r="G1944">
        <f>SUM(E$2:E1944)</f>
        <v>0</v>
      </c>
      <c r="H1944" s="20">
        <f>SUM(F$2:F1944)</f>
        <v>0</v>
      </c>
      <c r="I1944" s="20">
        <f t="shared" si="90"/>
        <v>0</v>
      </c>
    </row>
    <row r="1945" spans="1:9" x14ac:dyDescent="0.25">
      <c r="A1945">
        <f t="shared" si="91"/>
        <v>1944</v>
      </c>
      <c r="B1945" s="24">
        <v>40525</v>
      </c>
      <c r="C1945" s="21">
        <v>2.2250000000000001</v>
      </c>
      <c r="D1945" s="21">
        <v>2.1812999999999998</v>
      </c>
      <c r="E1945">
        <v>0</v>
      </c>
      <c r="F1945">
        <f t="shared" si="92"/>
        <v>0</v>
      </c>
      <c r="G1945">
        <f>SUM(E$2:E1945)</f>
        <v>0</v>
      </c>
      <c r="H1945" s="20">
        <f>SUM(F$2:F1945)</f>
        <v>0</v>
      </c>
      <c r="I1945" s="20">
        <f t="shared" si="90"/>
        <v>0</v>
      </c>
    </row>
    <row r="1946" spans="1:9" x14ac:dyDescent="0.25">
      <c r="A1946">
        <f t="shared" si="91"/>
        <v>1945</v>
      </c>
      <c r="B1946" s="24">
        <v>40526</v>
      </c>
      <c r="C1946" s="21">
        <v>2.2280000000000002</v>
      </c>
      <c r="D1946" s="21">
        <v>2.1842999999999999</v>
      </c>
      <c r="E1946">
        <v>0</v>
      </c>
      <c r="F1946">
        <f t="shared" si="92"/>
        <v>0</v>
      </c>
      <c r="G1946">
        <f>SUM(E$2:E1946)</f>
        <v>0</v>
      </c>
      <c r="H1946" s="20">
        <f>SUM(F$2:F1946)</f>
        <v>0</v>
      </c>
      <c r="I1946" s="20">
        <f t="shared" si="90"/>
        <v>0</v>
      </c>
    </row>
    <row r="1947" spans="1:9" x14ac:dyDescent="0.25">
      <c r="A1947">
        <f t="shared" si="91"/>
        <v>1946</v>
      </c>
      <c r="B1947" s="24">
        <v>40527</v>
      </c>
      <c r="C1947" s="21">
        <v>2.2248999999999999</v>
      </c>
      <c r="D1947" s="21">
        <v>2.1812</v>
      </c>
      <c r="E1947">
        <v>0</v>
      </c>
      <c r="F1947">
        <f t="shared" si="92"/>
        <v>0</v>
      </c>
      <c r="G1947">
        <f>SUM(E$2:E1947)</f>
        <v>0</v>
      </c>
      <c r="H1947" s="20">
        <f>SUM(F$2:F1947)</f>
        <v>0</v>
      </c>
      <c r="I1947" s="20">
        <f t="shared" si="90"/>
        <v>0</v>
      </c>
    </row>
    <row r="1948" spans="1:9" x14ac:dyDescent="0.25">
      <c r="A1948">
        <f t="shared" si="91"/>
        <v>1947</v>
      </c>
      <c r="B1948" s="24">
        <v>40528</v>
      </c>
      <c r="C1948" s="21">
        <v>2.2242000000000002</v>
      </c>
      <c r="D1948" s="21">
        <v>2.1804999999999999</v>
      </c>
      <c r="E1948">
        <v>0</v>
      </c>
      <c r="F1948">
        <f t="shared" si="92"/>
        <v>0</v>
      </c>
      <c r="G1948">
        <f>SUM(E$2:E1948)</f>
        <v>0</v>
      </c>
      <c r="H1948" s="20">
        <f>SUM(F$2:F1948)</f>
        <v>0</v>
      </c>
      <c r="I1948" s="20">
        <f t="shared" si="90"/>
        <v>0</v>
      </c>
    </row>
    <row r="1949" spans="1:9" x14ac:dyDescent="0.25">
      <c r="A1949">
        <f t="shared" si="91"/>
        <v>1948</v>
      </c>
      <c r="B1949" s="24">
        <v>40529</v>
      </c>
      <c r="C1949" s="21">
        <v>2.2246999999999999</v>
      </c>
      <c r="D1949" s="21">
        <v>2.181</v>
      </c>
      <c r="E1949">
        <v>0</v>
      </c>
      <c r="F1949">
        <f t="shared" si="92"/>
        <v>0</v>
      </c>
      <c r="G1949">
        <f>SUM(E$2:E1949)</f>
        <v>0</v>
      </c>
      <c r="H1949" s="20">
        <f>SUM(F$2:F1949)</f>
        <v>0</v>
      </c>
      <c r="I1949" s="20">
        <f t="shared" si="90"/>
        <v>0</v>
      </c>
    </row>
    <row r="1950" spans="1:9" x14ac:dyDescent="0.25">
      <c r="A1950">
        <f t="shared" si="91"/>
        <v>1949</v>
      </c>
      <c r="B1950" s="24">
        <v>40532</v>
      </c>
      <c r="C1950" s="21">
        <v>2.2187000000000001</v>
      </c>
      <c r="D1950" s="21">
        <v>2.1751</v>
      </c>
      <c r="E1950">
        <v>0</v>
      </c>
      <c r="F1950">
        <f t="shared" si="92"/>
        <v>0</v>
      </c>
      <c r="G1950">
        <f>SUM(E$2:E1950)</f>
        <v>0</v>
      </c>
      <c r="H1950" s="20">
        <f>SUM(F$2:F1950)</f>
        <v>0</v>
      </c>
      <c r="I1950" s="20">
        <f t="shared" si="90"/>
        <v>0</v>
      </c>
    </row>
    <row r="1951" spans="1:9" x14ac:dyDescent="0.25">
      <c r="A1951">
        <f t="shared" si="91"/>
        <v>1950</v>
      </c>
      <c r="B1951" s="24">
        <v>40533</v>
      </c>
      <c r="C1951" s="21">
        <v>2.2250000000000001</v>
      </c>
      <c r="D1951" s="21">
        <v>2.1812999999999998</v>
      </c>
      <c r="E1951">
        <v>0</v>
      </c>
      <c r="F1951">
        <f t="shared" si="92"/>
        <v>0</v>
      </c>
      <c r="G1951">
        <f>SUM(E$2:E1951)</f>
        <v>0</v>
      </c>
      <c r="H1951" s="20">
        <f>SUM(F$2:F1951)</f>
        <v>0</v>
      </c>
      <c r="I1951" s="20">
        <f t="shared" si="90"/>
        <v>0</v>
      </c>
    </row>
    <row r="1952" spans="1:9" x14ac:dyDescent="0.25">
      <c r="A1952">
        <f t="shared" si="91"/>
        <v>1951</v>
      </c>
      <c r="B1952" s="24">
        <v>40534</v>
      </c>
      <c r="C1952" s="21">
        <v>2.2191999999999998</v>
      </c>
      <c r="D1952" s="21">
        <v>2.1756000000000002</v>
      </c>
      <c r="E1952">
        <v>0</v>
      </c>
      <c r="F1952">
        <f t="shared" si="92"/>
        <v>0</v>
      </c>
      <c r="G1952">
        <f>SUM(E$2:E1952)</f>
        <v>0</v>
      </c>
      <c r="H1952" s="20">
        <f>SUM(F$2:F1952)</f>
        <v>0</v>
      </c>
      <c r="I1952" s="20">
        <f t="shared" si="90"/>
        <v>0</v>
      </c>
    </row>
    <row r="1953" spans="1:9" x14ac:dyDescent="0.25">
      <c r="A1953">
        <f t="shared" si="91"/>
        <v>1952</v>
      </c>
      <c r="B1953" s="24">
        <v>40535</v>
      </c>
      <c r="C1953" s="21">
        <v>2.2086000000000001</v>
      </c>
      <c r="D1953" s="21">
        <v>2.1652</v>
      </c>
      <c r="E1953">
        <v>0</v>
      </c>
      <c r="F1953">
        <f t="shared" si="92"/>
        <v>0</v>
      </c>
      <c r="G1953">
        <f>SUM(E$2:E1953)</f>
        <v>0</v>
      </c>
      <c r="H1953" s="20">
        <f>SUM(F$2:F1953)</f>
        <v>0</v>
      </c>
      <c r="I1953" s="20">
        <f t="shared" si="90"/>
        <v>0</v>
      </c>
    </row>
    <row r="1954" spans="1:9" x14ac:dyDescent="0.25">
      <c r="A1954">
        <f t="shared" si="91"/>
        <v>1953</v>
      </c>
      <c r="B1954" s="24">
        <v>40536</v>
      </c>
      <c r="C1954" s="21">
        <v>2.2002999999999999</v>
      </c>
      <c r="D1954" s="21">
        <v>2.1570999999999998</v>
      </c>
      <c r="E1954">
        <v>0</v>
      </c>
      <c r="F1954">
        <f t="shared" si="92"/>
        <v>0</v>
      </c>
      <c r="G1954">
        <f>SUM(E$2:E1954)</f>
        <v>0</v>
      </c>
      <c r="H1954" s="20">
        <f>SUM(F$2:F1954)</f>
        <v>0</v>
      </c>
      <c r="I1954" s="20">
        <f t="shared" si="90"/>
        <v>0</v>
      </c>
    </row>
    <row r="1955" spans="1:9" x14ac:dyDescent="0.25">
      <c r="A1955">
        <f t="shared" si="91"/>
        <v>1954</v>
      </c>
      <c r="B1955" s="24">
        <v>40539</v>
      </c>
      <c r="C1955" s="21">
        <v>2.1861999999999999</v>
      </c>
      <c r="D1955" s="21">
        <v>2.1433</v>
      </c>
      <c r="E1955">
        <v>0</v>
      </c>
      <c r="F1955">
        <f t="shared" si="92"/>
        <v>0</v>
      </c>
      <c r="G1955">
        <f>SUM(E$2:E1955)</f>
        <v>0</v>
      </c>
      <c r="H1955" s="20">
        <f>SUM(F$2:F1955)</f>
        <v>0</v>
      </c>
      <c r="I1955" s="20">
        <f t="shared" si="90"/>
        <v>0</v>
      </c>
    </row>
    <row r="1956" spans="1:9" x14ac:dyDescent="0.25">
      <c r="A1956">
        <f t="shared" si="91"/>
        <v>1955</v>
      </c>
      <c r="B1956" s="24">
        <v>40540</v>
      </c>
      <c r="C1956" s="21">
        <v>2.1768999999999998</v>
      </c>
      <c r="D1956" s="21">
        <v>2.1341999999999999</v>
      </c>
      <c r="E1956">
        <v>0</v>
      </c>
      <c r="F1956">
        <f t="shared" si="92"/>
        <v>0</v>
      </c>
      <c r="G1956">
        <f>SUM(E$2:E1956)</f>
        <v>0</v>
      </c>
      <c r="H1956" s="20">
        <f>SUM(F$2:F1956)</f>
        <v>0</v>
      </c>
      <c r="I1956" s="20">
        <f t="shared" si="90"/>
        <v>0</v>
      </c>
    </row>
    <row r="1957" spans="1:9" x14ac:dyDescent="0.25">
      <c r="A1957">
        <f t="shared" si="91"/>
        <v>1956</v>
      </c>
      <c r="B1957" s="24">
        <v>40541</v>
      </c>
      <c r="C1957" s="21">
        <v>2.1859999999999999</v>
      </c>
      <c r="D1957" s="21">
        <v>2.1431</v>
      </c>
      <c r="E1957">
        <v>0</v>
      </c>
      <c r="F1957">
        <f t="shared" si="92"/>
        <v>0</v>
      </c>
      <c r="G1957">
        <f>SUM(E$2:E1957)</f>
        <v>0</v>
      </c>
      <c r="H1957" s="20">
        <f>SUM(F$2:F1957)</f>
        <v>0</v>
      </c>
      <c r="I1957" s="20">
        <f t="shared" si="90"/>
        <v>0</v>
      </c>
    </row>
    <row r="1958" spans="1:9" x14ac:dyDescent="0.25">
      <c r="A1958">
        <f t="shared" si="91"/>
        <v>1957</v>
      </c>
      <c r="B1958" s="24">
        <v>40542</v>
      </c>
      <c r="C1958" s="21">
        <v>2.1905000000000001</v>
      </c>
      <c r="D1958" s="21">
        <v>2.1475</v>
      </c>
      <c r="E1958">
        <v>0</v>
      </c>
      <c r="F1958">
        <f t="shared" si="92"/>
        <v>0</v>
      </c>
      <c r="G1958">
        <f>SUM(E$2:E1958)</f>
        <v>0</v>
      </c>
      <c r="H1958" s="20">
        <f>SUM(F$2:F1958)</f>
        <v>0</v>
      </c>
      <c r="I1958" s="20">
        <f t="shared" si="90"/>
        <v>0</v>
      </c>
    </row>
    <row r="1959" spans="1:9" x14ac:dyDescent="0.25">
      <c r="A1959">
        <f t="shared" si="91"/>
        <v>1958</v>
      </c>
      <c r="B1959" s="24">
        <v>40543</v>
      </c>
      <c r="C1959" s="21">
        <v>2.206</v>
      </c>
      <c r="D1959" s="21">
        <v>2.1627000000000001</v>
      </c>
      <c r="E1959">
        <v>0</v>
      </c>
      <c r="F1959">
        <f t="shared" si="92"/>
        <v>0</v>
      </c>
      <c r="G1959">
        <f>SUM(E$2:E1959)</f>
        <v>0</v>
      </c>
      <c r="H1959" s="20">
        <f>SUM(F$2:F1959)</f>
        <v>0</v>
      </c>
      <c r="I1959" s="20">
        <f t="shared" si="90"/>
        <v>0</v>
      </c>
    </row>
    <row r="1960" spans="1:9" x14ac:dyDescent="0.25">
      <c r="A1960">
        <f t="shared" si="91"/>
        <v>1959</v>
      </c>
      <c r="B1960" s="24">
        <v>40547</v>
      </c>
      <c r="C1960" s="21">
        <v>2.2122000000000002</v>
      </c>
      <c r="D1960" s="21">
        <v>2.1688000000000001</v>
      </c>
      <c r="E1960">
        <v>0</v>
      </c>
      <c r="F1960">
        <f t="shared" si="92"/>
        <v>0</v>
      </c>
      <c r="G1960">
        <f>SUM(E$2:E1960)</f>
        <v>0</v>
      </c>
      <c r="H1960" s="20">
        <f>SUM(F$2:F1960)</f>
        <v>0</v>
      </c>
      <c r="I1960" s="20">
        <f t="shared" si="90"/>
        <v>0</v>
      </c>
    </row>
    <row r="1961" spans="1:9" x14ac:dyDescent="0.25">
      <c r="A1961">
        <f t="shared" si="91"/>
        <v>1960</v>
      </c>
      <c r="B1961" s="24">
        <v>40548</v>
      </c>
      <c r="C1961" s="21">
        <v>2.2101999999999999</v>
      </c>
      <c r="D1961" s="21">
        <v>2.1667999999999998</v>
      </c>
      <c r="E1961">
        <v>0</v>
      </c>
      <c r="F1961">
        <f t="shared" si="92"/>
        <v>0</v>
      </c>
      <c r="G1961">
        <f>SUM(E$2:E1961)</f>
        <v>0</v>
      </c>
      <c r="H1961" s="20">
        <f>SUM(F$2:F1961)</f>
        <v>0</v>
      </c>
      <c r="I1961" s="20">
        <f t="shared" si="90"/>
        <v>0</v>
      </c>
    </row>
    <row r="1962" spans="1:9" x14ac:dyDescent="0.25">
      <c r="A1962">
        <f t="shared" si="91"/>
        <v>1961</v>
      </c>
      <c r="B1962" s="24">
        <v>40549</v>
      </c>
      <c r="C1962" s="21">
        <v>2.2069000000000001</v>
      </c>
      <c r="D1962" s="21">
        <v>2.1636000000000002</v>
      </c>
      <c r="E1962">
        <v>0</v>
      </c>
      <c r="F1962">
        <f t="shared" si="92"/>
        <v>0</v>
      </c>
      <c r="G1962">
        <f>SUM(E$2:E1962)</f>
        <v>0</v>
      </c>
      <c r="H1962" s="20">
        <f>SUM(F$2:F1962)</f>
        <v>0</v>
      </c>
      <c r="I1962" s="20">
        <f t="shared" si="90"/>
        <v>0</v>
      </c>
    </row>
    <row r="1963" spans="1:9" x14ac:dyDescent="0.25">
      <c r="A1963">
        <f t="shared" si="91"/>
        <v>1962</v>
      </c>
      <c r="B1963" s="24">
        <v>40550</v>
      </c>
      <c r="C1963" s="21">
        <v>2.2052999999999998</v>
      </c>
      <c r="D1963" s="21">
        <v>2.1619999999999999</v>
      </c>
      <c r="E1963">
        <v>0</v>
      </c>
      <c r="F1963">
        <f t="shared" si="92"/>
        <v>0</v>
      </c>
      <c r="G1963">
        <f>SUM(E$2:E1963)</f>
        <v>0</v>
      </c>
      <c r="H1963" s="20">
        <f>SUM(F$2:F1963)</f>
        <v>0</v>
      </c>
      <c r="I1963" s="20">
        <f t="shared" si="90"/>
        <v>0</v>
      </c>
    </row>
    <row r="1964" spans="1:9" x14ac:dyDescent="0.25">
      <c r="A1964">
        <f t="shared" si="91"/>
        <v>1963</v>
      </c>
      <c r="B1964" s="24">
        <v>40553</v>
      </c>
      <c r="C1964" s="21">
        <v>2.1913</v>
      </c>
      <c r="D1964" s="21">
        <v>2.1482999999999999</v>
      </c>
      <c r="E1964">
        <v>0</v>
      </c>
      <c r="F1964">
        <f t="shared" si="92"/>
        <v>0</v>
      </c>
      <c r="G1964">
        <f>SUM(E$2:E1964)</f>
        <v>0</v>
      </c>
      <c r="H1964" s="20">
        <f>SUM(F$2:F1964)</f>
        <v>0</v>
      </c>
      <c r="I1964" s="20">
        <f t="shared" si="90"/>
        <v>0</v>
      </c>
    </row>
    <row r="1965" spans="1:9" x14ac:dyDescent="0.25">
      <c r="A1965">
        <f t="shared" si="91"/>
        <v>1964</v>
      </c>
      <c r="B1965" s="24">
        <v>40554</v>
      </c>
      <c r="C1965" s="21">
        <v>2.1892</v>
      </c>
      <c r="D1965" s="21">
        <v>2.1461999999999999</v>
      </c>
      <c r="E1965">
        <v>0</v>
      </c>
      <c r="F1965">
        <f t="shared" si="92"/>
        <v>0</v>
      </c>
      <c r="G1965">
        <f>SUM(E$2:E1965)</f>
        <v>0</v>
      </c>
      <c r="H1965" s="20">
        <f>SUM(F$2:F1965)</f>
        <v>0</v>
      </c>
      <c r="I1965" s="20">
        <f t="shared" si="90"/>
        <v>0</v>
      </c>
    </row>
    <row r="1966" spans="1:9" x14ac:dyDescent="0.25">
      <c r="A1966">
        <f t="shared" si="91"/>
        <v>1965</v>
      </c>
      <c r="B1966" s="24">
        <v>40555</v>
      </c>
      <c r="C1966" s="21">
        <v>2.1884000000000001</v>
      </c>
      <c r="D1966" s="21">
        <v>2.1454</v>
      </c>
      <c r="E1966">
        <v>0</v>
      </c>
      <c r="F1966">
        <f t="shared" si="92"/>
        <v>0</v>
      </c>
      <c r="G1966">
        <f>SUM(E$2:E1966)</f>
        <v>0</v>
      </c>
      <c r="H1966" s="20">
        <f>SUM(F$2:F1966)</f>
        <v>0</v>
      </c>
      <c r="I1966" s="20">
        <f t="shared" si="90"/>
        <v>0</v>
      </c>
    </row>
    <row r="1967" spans="1:9" x14ac:dyDescent="0.25">
      <c r="A1967">
        <f t="shared" si="91"/>
        <v>1966</v>
      </c>
      <c r="B1967" s="24">
        <v>40556</v>
      </c>
      <c r="C1967" s="21">
        <v>2.1888999999999998</v>
      </c>
      <c r="D1967" s="21">
        <v>2.1459000000000001</v>
      </c>
      <c r="E1967">
        <v>0</v>
      </c>
      <c r="F1967">
        <f t="shared" si="92"/>
        <v>0</v>
      </c>
      <c r="G1967">
        <f>SUM(E$2:E1967)</f>
        <v>0</v>
      </c>
      <c r="H1967" s="20">
        <f>SUM(F$2:F1967)</f>
        <v>0</v>
      </c>
      <c r="I1967" s="20">
        <f t="shared" si="90"/>
        <v>0</v>
      </c>
    </row>
    <row r="1968" spans="1:9" x14ac:dyDescent="0.25">
      <c r="A1968">
        <f t="shared" si="91"/>
        <v>1967</v>
      </c>
      <c r="B1968" s="24">
        <v>40557</v>
      </c>
      <c r="C1968" s="21">
        <v>2.1795</v>
      </c>
      <c r="D1968" s="21">
        <v>2.1366999999999998</v>
      </c>
      <c r="E1968">
        <v>0</v>
      </c>
      <c r="F1968">
        <f t="shared" si="92"/>
        <v>0</v>
      </c>
      <c r="G1968">
        <f>SUM(E$2:E1968)</f>
        <v>0</v>
      </c>
      <c r="H1968" s="20">
        <f>SUM(F$2:F1968)</f>
        <v>0</v>
      </c>
      <c r="I1968" s="20">
        <f t="shared" si="90"/>
        <v>0</v>
      </c>
    </row>
    <row r="1969" spans="1:9" x14ac:dyDescent="0.25">
      <c r="A1969">
        <f t="shared" si="91"/>
        <v>1968</v>
      </c>
      <c r="B1969" s="24">
        <v>40560</v>
      </c>
      <c r="C1969" s="21">
        <v>2.1573000000000002</v>
      </c>
      <c r="D1969" s="21">
        <v>2.1150000000000002</v>
      </c>
      <c r="E1969">
        <v>0</v>
      </c>
      <c r="F1969">
        <f t="shared" si="92"/>
        <v>0</v>
      </c>
      <c r="G1969">
        <f>SUM(E$2:E1969)</f>
        <v>0</v>
      </c>
      <c r="H1969" s="20">
        <f>SUM(F$2:F1969)</f>
        <v>0</v>
      </c>
      <c r="I1969" s="20">
        <f t="shared" si="90"/>
        <v>0</v>
      </c>
    </row>
    <row r="1970" spans="1:9" x14ac:dyDescent="0.25">
      <c r="A1970">
        <f t="shared" si="91"/>
        <v>1969</v>
      </c>
      <c r="B1970" s="24">
        <v>40561</v>
      </c>
      <c r="C1970" s="21">
        <v>2.1595</v>
      </c>
      <c r="D1970" s="21">
        <v>2.1171000000000002</v>
      </c>
      <c r="E1970">
        <v>0</v>
      </c>
      <c r="F1970">
        <f t="shared" si="92"/>
        <v>0</v>
      </c>
      <c r="G1970">
        <f>SUM(E$2:E1970)</f>
        <v>0</v>
      </c>
      <c r="H1970" s="20">
        <f>SUM(F$2:F1970)</f>
        <v>0</v>
      </c>
      <c r="I1970" s="20">
        <f t="shared" si="90"/>
        <v>0</v>
      </c>
    </row>
    <row r="1971" spans="1:9" x14ac:dyDescent="0.25">
      <c r="A1971">
        <f t="shared" si="91"/>
        <v>1970</v>
      </c>
      <c r="B1971" s="24">
        <v>40562</v>
      </c>
      <c r="C1971" s="21">
        <v>2.1714000000000002</v>
      </c>
      <c r="D1971" s="21">
        <v>2.1288</v>
      </c>
      <c r="E1971">
        <v>0</v>
      </c>
      <c r="F1971">
        <f t="shared" si="92"/>
        <v>0</v>
      </c>
      <c r="G1971">
        <f>SUM(E$2:E1971)</f>
        <v>0</v>
      </c>
      <c r="H1971" s="20">
        <f>SUM(F$2:F1971)</f>
        <v>0</v>
      </c>
      <c r="I1971" s="20">
        <f t="shared" si="90"/>
        <v>0</v>
      </c>
    </row>
    <row r="1972" spans="1:9" x14ac:dyDescent="0.25">
      <c r="A1972">
        <f t="shared" si="91"/>
        <v>1971</v>
      </c>
      <c r="B1972" s="24">
        <v>40563</v>
      </c>
      <c r="C1972" s="21">
        <v>2.1534</v>
      </c>
      <c r="D1972" s="21">
        <v>2.1111</v>
      </c>
      <c r="E1972">
        <v>0</v>
      </c>
      <c r="F1972">
        <f t="shared" si="92"/>
        <v>0</v>
      </c>
      <c r="G1972">
        <f>SUM(E$2:E1972)</f>
        <v>0</v>
      </c>
      <c r="H1972" s="20">
        <f>SUM(F$2:F1972)</f>
        <v>0</v>
      </c>
      <c r="I1972" s="20">
        <f t="shared" si="90"/>
        <v>0</v>
      </c>
    </row>
    <row r="1973" spans="1:9" x14ac:dyDescent="0.25">
      <c r="A1973">
        <f t="shared" si="91"/>
        <v>1972</v>
      </c>
      <c r="B1973" s="24">
        <v>40564</v>
      </c>
      <c r="C1973" s="21">
        <v>2.1537999999999999</v>
      </c>
      <c r="D1973" s="21">
        <v>2.1114999999999999</v>
      </c>
      <c r="E1973">
        <v>0</v>
      </c>
      <c r="F1973">
        <f t="shared" si="92"/>
        <v>0</v>
      </c>
      <c r="G1973">
        <f>SUM(E$2:E1973)</f>
        <v>0</v>
      </c>
      <c r="H1973" s="20">
        <f>SUM(F$2:F1973)</f>
        <v>0</v>
      </c>
      <c r="I1973" s="20">
        <f t="shared" si="90"/>
        <v>0</v>
      </c>
    </row>
    <row r="1974" spans="1:9" x14ac:dyDescent="0.25">
      <c r="A1974">
        <f t="shared" si="91"/>
        <v>1973</v>
      </c>
      <c r="B1974" s="24">
        <v>40567</v>
      </c>
      <c r="C1974" s="21">
        <v>2.1402999999999999</v>
      </c>
      <c r="D1974" s="21">
        <v>2.0983000000000001</v>
      </c>
      <c r="E1974">
        <v>0</v>
      </c>
      <c r="F1974">
        <f t="shared" si="92"/>
        <v>0</v>
      </c>
      <c r="G1974">
        <f>SUM(E$2:E1974)</f>
        <v>0</v>
      </c>
      <c r="H1974" s="20">
        <f>SUM(F$2:F1974)</f>
        <v>0</v>
      </c>
      <c r="I1974" s="20">
        <f t="shared" si="90"/>
        <v>0</v>
      </c>
    </row>
    <row r="1975" spans="1:9" x14ac:dyDescent="0.25">
      <c r="A1975">
        <f t="shared" si="91"/>
        <v>1974</v>
      </c>
      <c r="B1975" s="24">
        <v>40568</v>
      </c>
      <c r="C1975" s="21">
        <v>2.1360000000000001</v>
      </c>
      <c r="D1975" s="21">
        <v>2.0941000000000001</v>
      </c>
      <c r="E1975">
        <v>0</v>
      </c>
      <c r="F1975">
        <f t="shared" si="92"/>
        <v>0</v>
      </c>
      <c r="G1975">
        <f>SUM(E$2:E1975)</f>
        <v>0</v>
      </c>
      <c r="H1975" s="20">
        <f>SUM(F$2:F1975)</f>
        <v>0</v>
      </c>
      <c r="I1975" s="20">
        <f t="shared" si="90"/>
        <v>0</v>
      </c>
    </row>
    <row r="1976" spans="1:9" x14ac:dyDescent="0.25">
      <c r="A1976">
        <f t="shared" si="91"/>
        <v>1975</v>
      </c>
      <c r="B1976" s="24">
        <v>40569</v>
      </c>
      <c r="C1976" s="21">
        <v>2.1438000000000001</v>
      </c>
      <c r="D1976" s="21">
        <v>2.1017000000000001</v>
      </c>
      <c r="E1976">
        <v>0</v>
      </c>
      <c r="F1976">
        <f t="shared" si="92"/>
        <v>0</v>
      </c>
      <c r="G1976">
        <f>SUM(E$2:E1976)</f>
        <v>0</v>
      </c>
      <c r="H1976" s="20">
        <f>SUM(F$2:F1976)</f>
        <v>0</v>
      </c>
      <c r="I1976" s="20">
        <f t="shared" si="90"/>
        <v>0</v>
      </c>
    </row>
    <row r="1977" spans="1:9" x14ac:dyDescent="0.25">
      <c r="A1977">
        <f t="shared" si="91"/>
        <v>1976</v>
      </c>
      <c r="B1977" s="24">
        <v>40570</v>
      </c>
      <c r="C1977" s="21">
        <v>2.1528999999999998</v>
      </c>
      <c r="D1977" s="21">
        <v>2.1105999999999998</v>
      </c>
      <c r="E1977">
        <v>0</v>
      </c>
      <c r="F1977">
        <f t="shared" si="92"/>
        <v>0</v>
      </c>
      <c r="G1977">
        <f>SUM(E$2:E1977)</f>
        <v>0</v>
      </c>
      <c r="H1977" s="20">
        <f>SUM(F$2:F1977)</f>
        <v>0</v>
      </c>
      <c r="I1977" s="20">
        <f t="shared" si="90"/>
        <v>0</v>
      </c>
    </row>
    <row r="1978" spans="1:9" x14ac:dyDescent="0.25">
      <c r="A1978">
        <f t="shared" si="91"/>
        <v>1977</v>
      </c>
      <c r="B1978" s="24">
        <v>40571</v>
      </c>
      <c r="C1978" s="21">
        <v>2.1568000000000001</v>
      </c>
      <c r="D1978" s="21">
        <v>2.1145</v>
      </c>
      <c r="E1978">
        <v>0</v>
      </c>
      <c r="F1978">
        <f t="shared" si="92"/>
        <v>0</v>
      </c>
      <c r="G1978">
        <f>SUM(E$2:E1978)</f>
        <v>0</v>
      </c>
      <c r="H1978" s="20">
        <f>SUM(F$2:F1978)</f>
        <v>0</v>
      </c>
      <c r="I1978" s="20">
        <f t="shared" si="90"/>
        <v>0</v>
      </c>
    </row>
    <row r="1979" spans="1:9" x14ac:dyDescent="0.25">
      <c r="A1979">
        <f t="shared" si="91"/>
        <v>1978</v>
      </c>
      <c r="B1979" s="24">
        <v>40574</v>
      </c>
      <c r="C1979" s="21">
        <v>2.1623000000000001</v>
      </c>
      <c r="D1979" s="21">
        <v>2.1198999999999999</v>
      </c>
      <c r="E1979">
        <v>0</v>
      </c>
      <c r="F1979">
        <f t="shared" si="92"/>
        <v>0</v>
      </c>
      <c r="G1979">
        <f>SUM(E$2:E1979)</f>
        <v>0</v>
      </c>
      <c r="H1979" s="20">
        <f>SUM(F$2:F1979)</f>
        <v>0</v>
      </c>
      <c r="I1979" s="20">
        <f t="shared" si="90"/>
        <v>0</v>
      </c>
    </row>
    <row r="1980" spans="1:9" x14ac:dyDescent="0.25">
      <c r="A1980">
        <f t="shared" si="91"/>
        <v>1979</v>
      </c>
      <c r="B1980" s="24">
        <v>40575</v>
      </c>
      <c r="C1980" s="21">
        <v>2.1636000000000002</v>
      </c>
      <c r="D1980" s="21">
        <v>2.1211000000000002</v>
      </c>
      <c r="E1980">
        <v>0</v>
      </c>
      <c r="F1980">
        <f t="shared" si="92"/>
        <v>0</v>
      </c>
      <c r="G1980">
        <f>SUM(E$2:E1980)</f>
        <v>0</v>
      </c>
      <c r="H1980" s="20">
        <f>SUM(F$2:F1980)</f>
        <v>0</v>
      </c>
      <c r="I1980" s="20">
        <f t="shared" si="90"/>
        <v>0</v>
      </c>
    </row>
    <row r="1981" spans="1:9" x14ac:dyDescent="0.25">
      <c r="A1981">
        <f t="shared" si="91"/>
        <v>1980</v>
      </c>
      <c r="B1981" s="24">
        <v>40583</v>
      </c>
      <c r="C1981" s="21">
        <v>2.1589</v>
      </c>
      <c r="D1981" s="21">
        <v>2.1164999999999998</v>
      </c>
      <c r="E1981">
        <v>0</v>
      </c>
      <c r="F1981">
        <f t="shared" si="92"/>
        <v>0</v>
      </c>
      <c r="G1981">
        <f>SUM(E$2:E1981)</f>
        <v>0</v>
      </c>
      <c r="H1981" s="20">
        <f>SUM(F$2:F1981)</f>
        <v>0</v>
      </c>
      <c r="I1981" s="20">
        <f t="shared" si="90"/>
        <v>0</v>
      </c>
    </row>
    <row r="1982" spans="1:9" x14ac:dyDescent="0.25">
      <c r="A1982">
        <f t="shared" si="91"/>
        <v>1981</v>
      </c>
      <c r="B1982" s="24">
        <v>40584</v>
      </c>
      <c r="C1982" s="21">
        <v>2.17</v>
      </c>
      <c r="D1982" s="21">
        <v>2.1274000000000002</v>
      </c>
      <c r="E1982">
        <v>0</v>
      </c>
      <c r="F1982">
        <f t="shared" si="92"/>
        <v>0</v>
      </c>
      <c r="G1982">
        <f>SUM(E$2:E1982)</f>
        <v>0</v>
      </c>
      <c r="H1982" s="20">
        <f>SUM(F$2:F1982)</f>
        <v>0</v>
      </c>
      <c r="I1982" s="20">
        <f t="shared" si="90"/>
        <v>0</v>
      </c>
    </row>
    <row r="1983" spans="1:9" x14ac:dyDescent="0.25">
      <c r="A1983">
        <f t="shared" si="91"/>
        <v>1982</v>
      </c>
      <c r="B1983" s="24">
        <v>40585</v>
      </c>
      <c r="C1983" s="21">
        <v>2.1749000000000001</v>
      </c>
      <c r="D1983" s="21">
        <v>2.1322000000000001</v>
      </c>
      <c r="E1983">
        <v>0</v>
      </c>
      <c r="F1983">
        <f t="shared" si="92"/>
        <v>0</v>
      </c>
      <c r="G1983">
        <f>SUM(E$2:E1983)</f>
        <v>0</v>
      </c>
      <c r="H1983" s="20">
        <f>SUM(F$2:F1983)</f>
        <v>0</v>
      </c>
      <c r="I1983" s="20">
        <f t="shared" si="90"/>
        <v>0</v>
      </c>
    </row>
    <row r="1984" spans="1:9" x14ac:dyDescent="0.25">
      <c r="A1984">
        <f t="shared" si="91"/>
        <v>1983</v>
      </c>
      <c r="B1984" s="24">
        <v>40588</v>
      </c>
      <c r="C1984" s="21">
        <v>2.1871999999999998</v>
      </c>
      <c r="D1984" s="21">
        <v>2.1442999999999999</v>
      </c>
      <c r="E1984">
        <v>0</v>
      </c>
      <c r="F1984">
        <f t="shared" si="92"/>
        <v>0</v>
      </c>
      <c r="G1984">
        <f>SUM(E$2:E1984)</f>
        <v>0</v>
      </c>
      <c r="H1984" s="20">
        <f>SUM(F$2:F1984)</f>
        <v>0</v>
      </c>
      <c r="I1984" s="20">
        <f t="shared" si="90"/>
        <v>0</v>
      </c>
    </row>
    <row r="1985" spans="1:9" x14ac:dyDescent="0.25">
      <c r="A1985">
        <f t="shared" si="91"/>
        <v>1984</v>
      </c>
      <c r="B1985" s="24">
        <v>40589</v>
      </c>
      <c r="C1985" s="21">
        <v>2.1863000000000001</v>
      </c>
      <c r="D1985" s="21">
        <v>2.1434000000000002</v>
      </c>
      <c r="E1985">
        <v>0</v>
      </c>
      <c r="F1985">
        <f t="shared" si="92"/>
        <v>0</v>
      </c>
      <c r="G1985">
        <f>SUM(E$2:E1985)</f>
        <v>0</v>
      </c>
      <c r="H1985" s="20">
        <f>SUM(F$2:F1985)</f>
        <v>0</v>
      </c>
      <c r="I1985" s="20">
        <f t="shared" si="90"/>
        <v>0</v>
      </c>
    </row>
    <row r="1986" spans="1:9" x14ac:dyDescent="0.25">
      <c r="A1986">
        <f t="shared" si="91"/>
        <v>1985</v>
      </c>
      <c r="B1986" s="24">
        <v>40590</v>
      </c>
      <c r="C1986" s="21">
        <v>2.1903999999999999</v>
      </c>
      <c r="D1986" s="21">
        <v>2.1474000000000002</v>
      </c>
      <c r="E1986">
        <v>0</v>
      </c>
      <c r="F1986">
        <f t="shared" si="92"/>
        <v>0</v>
      </c>
      <c r="G1986">
        <f>SUM(E$2:E1986)</f>
        <v>0</v>
      </c>
      <c r="H1986" s="20">
        <f>SUM(F$2:F1986)</f>
        <v>0</v>
      </c>
      <c r="I1986" s="20">
        <f t="shared" ref="I1986:I2049" si="93">H1986*D1986</f>
        <v>0</v>
      </c>
    </row>
    <row r="1987" spans="1:9" x14ac:dyDescent="0.25">
      <c r="A1987">
        <f t="shared" ref="A1987:A2050" si="94">ROW()-1</f>
        <v>1986</v>
      </c>
      <c r="B1987" s="24">
        <v>40591</v>
      </c>
      <c r="C1987" s="21">
        <v>2.1890000000000001</v>
      </c>
      <c r="D1987" s="21">
        <v>2.1459999999999999</v>
      </c>
      <c r="E1987">
        <v>0</v>
      </c>
      <c r="F1987">
        <f t="shared" ref="F1987:F2050" si="95">E1987/C1987</f>
        <v>0</v>
      </c>
      <c r="G1987">
        <f>SUM(E$2:E1987)</f>
        <v>0</v>
      </c>
      <c r="H1987" s="20">
        <f>SUM(F$2:F1987)</f>
        <v>0</v>
      </c>
      <c r="I1987" s="20">
        <f t="shared" si="93"/>
        <v>0</v>
      </c>
    </row>
    <row r="1988" spans="1:9" x14ac:dyDescent="0.25">
      <c r="A1988">
        <f t="shared" si="94"/>
        <v>1987</v>
      </c>
      <c r="B1988" s="24">
        <v>40592</v>
      </c>
      <c r="C1988" s="21">
        <v>2.1831999999999998</v>
      </c>
      <c r="D1988" s="21">
        <v>2.1402999999999999</v>
      </c>
      <c r="E1988">
        <v>0</v>
      </c>
      <c r="F1988">
        <f t="shared" si="95"/>
        <v>0</v>
      </c>
      <c r="G1988">
        <f>SUM(E$2:E1988)</f>
        <v>0</v>
      </c>
      <c r="H1988" s="20">
        <f>SUM(F$2:F1988)</f>
        <v>0</v>
      </c>
      <c r="I1988" s="20">
        <f t="shared" si="93"/>
        <v>0</v>
      </c>
    </row>
    <row r="1989" spans="1:9" x14ac:dyDescent="0.25">
      <c r="A1989">
        <f t="shared" si="94"/>
        <v>1988</v>
      </c>
      <c r="B1989" s="24">
        <v>40595</v>
      </c>
      <c r="C1989" s="21">
        <v>2.1897000000000002</v>
      </c>
      <c r="D1989" s="21">
        <v>2.1467000000000001</v>
      </c>
      <c r="E1989">
        <v>0</v>
      </c>
      <c r="F1989">
        <f t="shared" si="95"/>
        <v>0</v>
      </c>
      <c r="G1989">
        <f>SUM(E$2:E1989)</f>
        <v>0</v>
      </c>
      <c r="H1989" s="20">
        <f>SUM(F$2:F1989)</f>
        <v>0</v>
      </c>
      <c r="I1989" s="20">
        <f t="shared" si="93"/>
        <v>0</v>
      </c>
    </row>
    <row r="1990" spans="1:9" x14ac:dyDescent="0.25">
      <c r="A1990">
        <f t="shared" si="94"/>
        <v>1989</v>
      </c>
      <c r="B1990" s="24">
        <v>40596</v>
      </c>
      <c r="C1990" s="21">
        <v>2.1766000000000001</v>
      </c>
      <c r="D1990" s="21">
        <v>2.1339000000000001</v>
      </c>
      <c r="E1990">
        <v>0</v>
      </c>
      <c r="F1990">
        <f t="shared" si="95"/>
        <v>0</v>
      </c>
      <c r="G1990">
        <f>SUM(E$2:E1990)</f>
        <v>0</v>
      </c>
      <c r="H1990" s="20">
        <f>SUM(F$2:F1990)</f>
        <v>0</v>
      </c>
      <c r="I1990" s="20">
        <f t="shared" si="93"/>
        <v>0</v>
      </c>
    </row>
    <row r="1991" spans="1:9" x14ac:dyDescent="0.25">
      <c r="A1991">
        <f t="shared" si="94"/>
        <v>1990</v>
      </c>
      <c r="B1991" s="24">
        <v>40597</v>
      </c>
      <c r="C1991" s="21">
        <v>2.1802000000000001</v>
      </c>
      <c r="D1991" s="21">
        <v>2.1374</v>
      </c>
      <c r="E1991">
        <v>0</v>
      </c>
      <c r="F1991">
        <f t="shared" si="95"/>
        <v>0</v>
      </c>
      <c r="G1991">
        <f>SUM(E$2:E1991)</f>
        <v>0</v>
      </c>
      <c r="H1991" s="20">
        <f>SUM(F$2:F1991)</f>
        <v>0</v>
      </c>
      <c r="I1991" s="20">
        <f t="shared" si="93"/>
        <v>0</v>
      </c>
    </row>
    <row r="1992" spans="1:9" x14ac:dyDescent="0.25">
      <c r="A1992">
        <f t="shared" si="94"/>
        <v>1991</v>
      </c>
      <c r="B1992" s="24">
        <v>40598</v>
      </c>
      <c r="C1992" s="21">
        <v>2.1821000000000002</v>
      </c>
      <c r="D1992" s="21">
        <v>2.1393</v>
      </c>
      <c r="E1992">
        <v>0</v>
      </c>
      <c r="F1992">
        <f t="shared" si="95"/>
        <v>0</v>
      </c>
      <c r="G1992">
        <f>SUM(E$2:E1992)</f>
        <v>0</v>
      </c>
      <c r="H1992" s="20">
        <f>SUM(F$2:F1992)</f>
        <v>0</v>
      </c>
      <c r="I1992" s="20">
        <f t="shared" si="93"/>
        <v>0</v>
      </c>
    </row>
    <row r="1993" spans="1:9" x14ac:dyDescent="0.25">
      <c r="A1993">
        <f t="shared" si="94"/>
        <v>1992</v>
      </c>
      <c r="B1993" s="24">
        <v>40599</v>
      </c>
      <c r="C1993" s="21">
        <v>2.1831</v>
      </c>
      <c r="D1993" s="21">
        <v>2.1402000000000001</v>
      </c>
      <c r="E1993">
        <v>0</v>
      </c>
      <c r="F1993">
        <f t="shared" si="95"/>
        <v>0</v>
      </c>
      <c r="G1993">
        <f>SUM(E$2:E1993)</f>
        <v>0</v>
      </c>
      <c r="H1993" s="20">
        <f>SUM(F$2:F1993)</f>
        <v>0</v>
      </c>
      <c r="I1993" s="20">
        <f t="shared" si="93"/>
        <v>0</v>
      </c>
    </row>
    <row r="1994" spans="1:9" x14ac:dyDescent="0.25">
      <c r="A1994">
        <f t="shared" si="94"/>
        <v>1993</v>
      </c>
      <c r="B1994" s="24">
        <v>40602</v>
      </c>
      <c r="C1994" s="21">
        <v>2.1907000000000001</v>
      </c>
      <c r="D1994" s="21">
        <v>2.1476999999999999</v>
      </c>
      <c r="E1994">
        <v>0</v>
      </c>
      <c r="F1994">
        <f t="shared" si="95"/>
        <v>0</v>
      </c>
      <c r="G1994">
        <f>SUM(E$2:E1994)</f>
        <v>0</v>
      </c>
      <c r="H1994" s="20">
        <f>SUM(F$2:F1994)</f>
        <v>0</v>
      </c>
      <c r="I1994" s="20">
        <f t="shared" si="93"/>
        <v>0</v>
      </c>
    </row>
    <row r="1995" spans="1:9" x14ac:dyDescent="0.25">
      <c r="A1995">
        <f t="shared" si="94"/>
        <v>1994</v>
      </c>
      <c r="B1995" s="24">
        <v>40603</v>
      </c>
      <c r="C1995" s="21">
        <v>2.1913</v>
      </c>
      <c r="D1995" s="21">
        <v>2.1482999999999999</v>
      </c>
      <c r="E1995">
        <v>0</v>
      </c>
      <c r="F1995">
        <f t="shared" si="95"/>
        <v>0</v>
      </c>
      <c r="G1995">
        <f>SUM(E$2:E1995)</f>
        <v>0</v>
      </c>
      <c r="H1995" s="20">
        <f>SUM(F$2:F1995)</f>
        <v>0</v>
      </c>
      <c r="I1995" s="20">
        <f t="shared" si="93"/>
        <v>0</v>
      </c>
    </row>
    <row r="1996" spans="1:9" x14ac:dyDescent="0.25">
      <c r="A1996">
        <f t="shared" si="94"/>
        <v>1995</v>
      </c>
      <c r="B1996" s="24">
        <v>40604</v>
      </c>
      <c r="C1996" s="21">
        <v>2.19</v>
      </c>
      <c r="D1996" s="21">
        <v>2.1469999999999998</v>
      </c>
      <c r="E1996">
        <v>0</v>
      </c>
      <c r="F1996">
        <f t="shared" si="95"/>
        <v>0</v>
      </c>
      <c r="G1996">
        <f>SUM(E$2:E1996)</f>
        <v>0</v>
      </c>
      <c r="H1996" s="20">
        <f>SUM(F$2:F1996)</f>
        <v>0</v>
      </c>
      <c r="I1996" s="20">
        <f t="shared" si="93"/>
        <v>0</v>
      </c>
    </row>
    <row r="1997" spans="1:9" x14ac:dyDescent="0.25">
      <c r="A1997">
        <f t="shared" si="94"/>
        <v>1996</v>
      </c>
      <c r="B1997" s="24">
        <v>40605</v>
      </c>
      <c r="C1997" s="21">
        <v>2.1842000000000001</v>
      </c>
      <c r="D1997" s="21">
        <v>2.1413000000000002</v>
      </c>
      <c r="E1997">
        <v>0</v>
      </c>
      <c r="F1997">
        <f t="shared" si="95"/>
        <v>0</v>
      </c>
      <c r="G1997">
        <f>SUM(E$2:E1997)</f>
        <v>0</v>
      </c>
      <c r="H1997" s="20">
        <f>SUM(F$2:F1997)</f>
        <v>0</v>
      </c>
      <c r="I1997" s="20">
        <f t="shared" si="93"/>
        <v>0</v>
      </c>
    </row>
    <row r="1998" spans="1:9" x14ac:dyDescent="0.25">
      <c r="A1998">
        <f t="shared" si="94"/>
        <v>1997</v>
      </c>
      <c r="B1998" s="24">
        <v>40606</v>
      </c>
      <c r="C1998" s="21">
        <v>2.1899000000000002</v>
      </c>
      <c r="D1998" s="21">
        <v>2.1469</v>
      </c>
      <c r="E1998">
        <v>0</v>
      </c>
      <c r="F1998">
        <f t="shared" si="95"/>
        <v>0</v>
      </c>
      <c r="G1998">
        <f>SUM(E$2:E1998)</f>
        <v>0</v>
      </c>
      <c r="H1998" s="20">
        <f>SUM(F$2:F1998)</f>
        <v>0</v>
      </c>
      <c r="I1998" s="20">
        <f t="shared" si="93"/>
        <v>0</v>
      </c>
    </row>
    <row r="1999" spans="1:9" x14ac:dyDescent="0.25">
      <c r="A1999">
        <f t="shared" si="94"/>
        <v>1998</v>
      </c>
      <c r="B1999" s="24">
        <v>40609</v>
      </c>
      <c r="C1999" s="21">
        <v>2.1962000000000002</v>
      </c>
      <c r="D1999" s="21">
        <v>2.1530999999999998</v>
      </c>
      <c r="E1999">
        <v>0</v>
      </c>
      <c r="F1999">
        <f t="shared" si="95"/>
        <v>0</v>
      </c>
      <c r="G1999">
        <f>SUM(E$2:E1999)</f>
        <v>0</v>
      </c>
      <c r="H1999" s="20">
        <f>SUM(F$2:F1999)</f>
        <v>0</v>
      </c>
      <c r="I1999" s="20">
        <f t="shared" si="93"/>
        <v>0</v>
      </c>
    </row>
    <row r="2000" spans="1:9" x14ac:dyDescent="0.25">
      <c r="A2000">
        <f t="shared" si="94"/>
        <v>1999</v>
      </c>
      <c r="B2000" s="24">
        <v>40610</v>
      </c>
      <c r="C2000" s="21">
        <v>2.1959</v>
      </c>
      <c r="D2000" s="21">
        <v>2.1528</v>
      </c>
      <c r="E2000">
        <v>0</v>
      </c>
      <c r="F2000">
        <f t="shared" si="95"/>
        <v>0</v>
      </c>
      <c r="G2000">
        <f>SUM(E$2:E2000)</f>
        <v>0</v>
      </c>
      <c r="H2000" s="20">
        <f>SUM(F$2:F2000)</f>
        <v>0</v>
      </c>
      <c r="I2000" s="20">
        <f t="shared" si="93"/>
        <v>0</v>
      </c>
    </row>
    <row r="2001" spans="1:9" x14ac:dyDescent="0.25">
      <c r="A2001">
        <f t="shared" si="94"/>
        <v>2000</v>
      </c>
      <c r="B2001" s="24">
        <v>40611</v>
      </c>
      <c r="C2001" s="21">
        <v>2.1979000000000002</v>
      </c>
      <c r="D2001" s="21">
        <v>2.1547999999999998</v>
      </c>
      <c r="E2001">
        <v>0</v>
      </c>
      <c r="F2001">
        <f t="shared" si="95"/>
        <v>0</v>
      </c>
      <c r="G2001">
        <f>SUM(E$2:E2001)</f>
        <v>0</v>
      </c>
      <c r="H2001" s="20">
        <f>SUM(F$2:F2001)</f>
        <v>0</v>
      </c>
      <c r="I2001" s="20">
        <f t="shared" si="93"/>
        <v>0</v>
      </c>
    </row>
    <row r="2002" spans="1:9" x14ac:dyDescent="0.25">
      <c r="A2002">
        <f t="shared" si="94"/>
        <v>2001</v>
      </c>
      <c r="B2002" s="24">
        <v>40612</v>
      </c>
      <c r="C2002" s="21">
        <v>2.1919</v>
      </c>
      <c r="D2002" s="21">
        <v>2.1488999999999998</v>
      </c>
      <c r="E2002">
        <v>0</v>
      </c>
      <c r="F2002">
        <f t="shared" si="95"/>
        <v>0</v>
      </c>
      <c r="G2002">
        <f>SUM(E$2:E2002)</f>
        <v>0</v>
      </c>
      <c r="H2002" s="20">
        <f>SUM(F$2:F2002)</f>
        <v>0</v>
      </c>
      <c r="I2002" s="20">
        <f t="shared" si="93"/>
        <v>0</v>
      </c>
    </row>
    <row r="2003" spans="1:9" x14ac:dyDescent="0.25">
      <c r="A2003">
        <f t="shared" si="94"/>
        <v>2002</v>
      </c>
      <c r="B2003" s="24">
        <v>40613</v>
      </c>
      <c r="C2003" s="21">
        <v>2.1877</v>
      </c>
      <c r="D2003" s="21">
        <v>2.1448</v>
      </c>
      <c r="E2003">
        <v>0</v>
      </c>
      <c r="F2003">
        <f t="shared" si="95"/>
        <v>0</v>
      </c>
      <c r="G2003">
        <f>SUM(E$2:E2003)</f>
        <v>0</v>
      </c>
      <c r="H2003" s="20">
        <f>SUM(F$2:F2003)</f>
        <v>0</v>
      </c>
      <c r="I2003" s="20">
        <f t="shared" si="93"/>
        <v>0</v>
      </c>
    </row>
    <row r="2004" spans="1:9" x14ac:dyDescent="0.25">
      <c r="A2004">
        <f t="shared" si="94"/>
        <v>2003</v>
      </c>
      <c r="B2004" s="24">
        <v>40616</v>
      </c>
      <c r="C2004" s="21">
        <v>2.1920999999999999</v>
      </c>
      <c r="D2004" s="21">
        <v>2.1490999999999998</v>
      </c>
      <c r="E2004">
        <v>0</v>
      </c>
      <c r="F2004">
        <f t="shared" si="95"/>
        <v>0</v>
      </c>
      <c r="G2004">
        <f>SUM(E$2:E2004)</f>
        <v>0</v>
      </c>
      <c r="H2004" s="20">
        <f>SUM(F$2:F2004)</f>
        <v>0</v>
      </c>
      <c r="I2004" s="20">
        <f t="shared" si="93"/>
        <v>0</v>
      </c>
    </row>
    <row r="2005" spans="1:9" x14ac:dyDescent="0.25">
      <c r="A2005">
        <f t="shared" si="94"/>
        <v>2004</v>
      </c>
      <c r="B2005" s="24">
        <v>40617</v>
      </c>
      <c r="C2005" s="21">
        <v>2.1810999999999998</v>
      </c>
      <c r="D2005" s="21">
        <v>2.1383000000000001</v>
      </c>
      <c r="E2005">
        <v>0</v>
      </c>
      <c r="F2005">
        <f t="shared" si="95"/>
        <v>0</v>
      </c>
      <c r="G2005">
        <f>SUM(E$2:E2005)</f>
        <v>0</v>
      </c>
      <c r="H2005" s="20">
        <f>SUM(F$2:F2005)</f>
        <v>0</v>
      </c>
      <c r="I2005" s="20">
        <f t="shared" si="93"/>
        <v>0</v>
      </c>
    </row>
    <row r="2006" spans="1:9" x14ac:dyDescent="0.25">
      <c r="A2006">
        <f t="shared" si="94"/>
        <v>2005</v>
      </c>
      <c r="B2006" s="24">
        <v>40618</v>
      </c>
      <c r="C2006" s="21">
        <v>2.1909999999999998</v>
      </c>
      <c r="D2006" s="21">
        <v>2.1480000000000001</v>
      </c>
      <c r="E2006">
        <v>0</v>
      </c>
      <c r="F2006">
        <f t="shared" si="95"/>
        <v>0</v>
      </c>
      <c r="G2006">
        <f>SUM(E$2:E2006)</f>
        <v>0</v>
      </c>
      <c r="H2006" s="20">
        <f>SUM(F$2:F2006)</f>
        <v>0</v>
      </c>
      <c r="I2006" s="20">
        <f t="shared" si="93"/>
        <v>0</v>
      </c>
    </row>
    <row r="2007" spans="1:9" x14ac:dyDescent="0.25">
      <c r="A2007">
        <f t="shared" si="94"/>
        <v>2006</v>
      </c>
      <c r="B2007" s="24">
        <v>40619</v>
      </c>
      <c r="C2007" s="21">
        <v>2.1833999999999998</v>
      </c>
      <c r="D2007" s="21">
        <v>2.1404999999999998</v>
      </c>
      <c r="E2007">
        <v>0</v>
      </c>
      <c r="F2007">
        <f t="shared" si="95"/>
        <v>0</v>
      </c>
      <c r="G2007">
        <f>SUM(E$2:E2007)</f>
        <v>0</v>
      </c>
      <c r="H2007" s="20">
        <f>SUM(F$2:F2007)</f>
        <v>0</v>
      </c>
      <c r="I2007" s="20">
        <f t="shared" si="93"/>
        <v>0</v>
      </c>
    </row>
    <row r="2008" spans="1:9" x14ac:dyDescent="0.25">
      <c r="A2008">
        <f t="shared" si="94"/>
        <v>2007</v>
      </c>
      <c r="B2008" s="24">
        <v>40620</v>
      </c>
      <c r="C2008" s="21">
        <v>2.1857000000000002</v>
      </c>
      <c r="D2008" s="21">
        <v>2.1427999999999998</v>
      </c>
      <c r="E2008">
        <v>0</v>
      </c>
      <c r="F2008">
        <f t="shared" si="95"/>
        <v>0</v>
      </c>
      <c r="G2008">
        <f>SUM(E$2:E2008)</f>
        <v>0</v>
      </c>
      <c r="H2008" s="20">
        <f>SUM(F$2:F2008)</f>
        <v>0</v>
      </c>
      <c r="I2008" s="20">
        <f t="shared" si="93"/>
        <v>0</v>
      </c>
    </row>
    <row r="2009" spans="1:9" x14ac:dyDescent="0.25">
      <c r="A2009">
        <f t="shared" si="94"/>
        <v>2008</v>
      </c>
      <c r="B2009" s="24">
        <v>40623</v>
      </c>
      <c r="C2009" s="21">
        <v>2.1827000000000001</v>
      </c>
      <c r="D2009" s="21">
        <v>2.1398999999999999</v>
      </c>
      <c r="E2009">
        <v>0</v>
      </c>
      <c r="F2009">
        <f t="shared" si="95"/>
        <v>0</v>
      </c>
      <c r="G2009">
        <f>SUM(E$2:E2009)</f>
        <v>0</v>
      </c>
      <c r="H2009" s="20">
        <f>SUM(F$2:F2009)</f>
        <v>0</v>
      </c>
      <c r="I2009" s="20">
        <f t="shared" si="93"/>
        <v>0</v>
      </c>
    </row>
    <row r="2010" spans="1:9" x14ac:dyDescent="0.25">
      <c r="A2010">
        <f t="shared" si="94"/>
        <v>2009</v>
      </c>
      <c r="B2010" s="24">
        <v>40624</v>
      </c>
      <c r="C2010" s="21">
        <v>2.1838000000000002</v>
      </c>
      <c r="D2010" s="21">
        <v>2.1408999999999998</v>
      </c>
      <c r="E2010">
        <v>0</v>
      </c>
      <c r="F2010">
        <f t="shared" si="95"/>
        <v>0</v>
      </c>
      <c r="G2010">
        <f>SUM(E$2:E2010)</f>
        <v>0</v>
      </c>
      <c r="H2010" s="20">
        <f>SUM(F$2:F2010)</f>
        <v>0</v>
      </c>
      <c r="I2010" s="20">
        <f t="shared" si="93"/>
        <v>0</v>
      </c>
    </row>
    <row r="2011" spans="1:9" x14ac:dyDescent="0.25">
      <c r="A2011">
        <f t="shared" si="94"/>
        <v>2010</v>
      </c>
      <c r="B2011" s="24">
        <v>40625</v>
      </c>
      <c r="C2011" s="21">
        <v>2.1905000000000001</v>
      </c>
      <c r="D2011" s="21">
        <v>2.1475</v>
      </c>
      <c r="E2011">
        <v>0</v>
      </c>
      <c r="F2011">
        <f t="shared" si="95"/>
        <v>0</v>
      </c>
      <c r="G2011">
        <f>SUM(E$2:E2011)</f>
        <v>0</v>
      </c>
      <c r="H2011" s="20">
        <f>SUM(F$2:F2011)</f>
        <v>0</v>
      </c>
      <c r="I2011" s="20">
        <f t="shared" si="93"/>
        <v>0</v>
      </c>
    </row>
    <row r="2012" spans="1:9" x14ac:dyDescent="0.25">
      <c r="A2012">
        <f t="shared" si="94"/>
        <v>2011</v>
      </c>
      <c r="B2012" s="24">
        <v>40626</v>
      </c>
      <c r="C2012" s="21">
        <v>2.1901999999999999</v>
      </c>
      <c r="D2012" s="21">
        <v>2.1472000000000002</v>
      </c>
      <c r="E2012">
        <v>0</v>
      </c>
      <c r="F2012">
        <f t="shared" si="95"/>
        <v>0</v>
      </c>
      <c r="G2012">
        <f>SUM(E$2:E2012)</f>
        <v>0</v>
      </c>
      <c r="H2012" s="20">
        <f>SUM(F$2:F2012)</f>
        <v>0</v>
      </c>
      <c r="I2012" s="20">
        <f t="shared" si="93"/>
        <v>0</v>
      </c>
    </row>
    <row r="2013" spans="1:9" x14ac:dyDescent="0.25">
      <c r="A2013">
        <f t="shared" si="94"/>
        <v>2012</v>
      </c>
      <c r="B2013" s="24">
        <v>40627</v>
      </c>
      <c r="C2013" s="21">
        <v>2.1957</v>
      </c>
      <c r="D2013" s="21">
        <v>2.1526000000000001</v>
      </c>
      <c r="E2013">
        <v>0</v>
      </c>
      <c r="F2013">
        <f t="shared" si="95"/>
        <v>0</v>
      </c>
      <c r="G2013">
        <f>SUM(E$2:E2013)</f>
        <v>0</v>
      </c>
      <c r="H2013" s="20">
        <f>SUM(F$2:F2013)</f>
        <v>0</v>
      </c>
      <c r="I2013" s="20">
        <f t="shared" si="93"/>
        <v>0</v>
      </c>
    </row>
    <row r="2014" spans="1:9" x14ac:dyDescent="0.25">
      <c r="A2014">
        <f t="shared" si="94"/>
        <v>2013</v>
      </c>
      <c r="B2014" s="24">
        <v>40630</v>
      </c>
      <c r="C2014" s="21">
        <v>2.1905999999999999</v>
      </c>
      <c r="D2014" s="21">
        <v>2.1476000000000002</v>
      </c>
      <c r="E2014">
        <v>0</v>
      </c>
      <c r="F2014">
        <f t="shared" si="95"/>
        <v>0</v>
      </c>
      <c r="G2014">
        <f>SUM(E$2:E2014)</f>
        <v>0</v>
      </c>
      <c r="H2014" s="20">
        <f>SUM(F$2:F2014)</f>
        <v>0</v>
      </c>
      <c r="I2014" s="20">
        <f t="shared" si="93"/>
        <v>0</v>
      </c>
    </row>
    <row r="2015" spans="1:9" x14ac:dyDescent="0.25">
      <c r="A2015">
        <f t="shared" si="94"/>
        <v>2014</v>
      </c>
      <c r="B2015" s="24">
        <v>40631</v>
      </c>
      <c r="C2015" s="21">
        <v>2.1816</v>
      </c>
      <c r="D2015" s="21">
        <v>2.1387999999999998</v>
      </c>
      <c r="E2015">
        <v>0</v>
      </c>
      <c r="F2015">
        <f t="shared" si="95"/>
        <v>0</v>
      </c>
      <c r="G2015">
        <f>SUM(E$2:E2015)</f>
        <v>0</v>
      </c>
      <c r="H2015" s="20">
        <f>SUM(F$2:F2015)</f>
        <v>0</v>
      </c>
      <c r="I2015" s="20">
        <f t="shared" si="93"/>
        <v>0</v>
      </c>
    </row>
    <row r="2016" spans="1:9" x14ac:dyDescent="0.25">
      <c r="A2016">
        <f t="shared" si="94"/>
        <v>2015</v>
      </c>
      <c r="B2016" s="24">
        <v>40632</v>
      </c>
      <c r="C2016" s="21">
        <v>2.1798999999999999</v>
      </c>
      <c r="D2016" s="21">
        <v>2.1371000000000002</v>
      </c>
      <c r="E2016">
        <v>0</v>
      </c>
      <c r="F2016">
        <f t="shared" si="95"/>
        <v>0</v>
      </c>
      <c r="G2016">
        <f>SUM(E$2:E2016)</f>
        <v>0</v>
      </c>
      <c r="H2016" s="20">
        <f>SUM(F$2:F2016)</f>
        <v>0</v>
      </c>
      <c r="I2016" s="20">
        <f t="shared" si="93"/>
        <v>0</v>
      </c>
    </row>
    <row r="2017" spans="1:9" x14ac:dyDescent="0.25">
      <c r="A2017">
        <f t="shared" si="94"/>
        <v>2016</v>
      </c>
      <c r="B2017" s="24">
        <v>40633</v>
      </c>
      <c r="C2017" s="21">
        <v>2.1766999999999999</v>
      </c>
      <c r="D2017" s="21">
        <v>2.1339999999999999</v>
      </c>
      <c r="E2017">
        <v>0</v>
      </c>
      <c r="F2017">
        <f t="shared" si="95"/>
        <v>0</v>
      </c>
      <c r="G2017">
        <f>SUM(E$2:E2017)</f>
        <v>0</v>
      </c>
      <c r="H2017" s="20">
        <f>SUM(F$2:F2017)</f>
        <v>0</v>
      </c>
      <c r="I2017" s="20">
        <f t="shared" si="93"/>
        <v>0</v>
      </c>
    </row>
    <row r="2018" spans="1:9" x14ac:dyDescent="0.25">
      <c r="A2018">
        <f t="shared" si="94"/>
        <v>2017</v>
      </c>
      <c r="B2018" s="24">
        <v>40634</v>
      </c>
      <c r="C2018" s="21">
        <v>2.1836000000000002</v>
      </c>
      <c r="D2018" s="21">
        <v>2.1406999999999998</v>
      </c>
      <c r="E2018">
        <v>0</v>
      </c>
      <c r="F2018">
        <f t="shared" si="95"/>
        <v>0</v>
      </c>
      <c r="G2018">
        <f>SUM(E$2:E2018)</f>
        <v>0</v>
      </c>
      <c r="H2018" s="20">
        <f>SUM(F$2:F2018)</f>
        <v>0</v>
      </c>
      <c r="I2018" s="20">
        <f t="shared" si="93"/>
        <v>0</v>
      </c>
    </row>
    <row r="2019" spans="1:9" x14ac:dyDescent="0.25">
      <c r="A2019">
        <f t="shared" si="94"/>
        <v>2018</v>
      </c>
      <c r="B2019" s="24">
        <v>40639</v>
      </c>
      <c r="C2019" s="21">
        <v>2.1833999999999998</v>
      </c>
      <c r="D2019" s="21">
        <v>2.1404999999999998</v>
      </c>
      <c r="E2019">
        <v>0</v>
      </c>
      <c r="F2019">
        <f t="shared" si="95"/>
        <v>0</v>
      </c>
      <c r="G2019">
        <f>SUM(E$2:E2019)</f>
        <v>0</v>
      </c>
      <c r="H2019" s="20">
        <f>SUM(F$2:F2019)</f>
        <v>0</v>
      </c>
      <c r="I2019" s="20">
        <f t="shared" si="93"/>
        <v>0</v>
      </c>
    </row>
    <row r="2020" spans="1:9" x14ac:dyDescent="0.25">
      <c r="A2020">
        <f t="shared" si="94"/>
        <v>2019</v>
      </c>
      <c r="B2020" s="24">
        <v>40640</v>
      </c>
      <c r="C2020" s="21">
        <v>2.1867000000000001</v>
      </c>
      <c r="D2020" s="21">
        <v>2.1438000000000001</v>
      </c>
      <c r="E2020">
        <v>0</v>
      </c>
      <c r="F2020">
        <f t="shared" si="95"/>
        <v>0</v>
      </c>
      <c r="G2020">
        <f>SUM(E$2:E2020)</f>
        <v>0</v>
      </c>
      <c r="H2020" s="20">
        <f>SUM(F$2:F2020)</f>
        <v>0</v>
      </c>
      <c r="I2020" s="20">
        <f t="shared" si="93"/>
        <v>0</v>
      </c>
    </row>
    <row r="2021" spans="1:9" x14ac:dyDescent="0.25">
      <c r="A2021">
        <f t="shared" si="94"/>
        <v>2020</v>
      </c>
      <c r="B2021" s="24">
        <v>40641</v>
      </c>
      <c r="C2021" s="21">
        <v>2.1936</v>
      </c>
      <c r="D2021" s="21">
        <v>2.1505000000000001</v>
      </c>
      <c r="E2021">
        <v>0</v>
      </c>
      <c r="F2021">
        <f t="shared" si="95"/>
        <v>0</v>
      </c>
      <c r="G2021">
        <f>SUM(E$2:E2021)</f>
        <v>0</v>
      </c>
      <c r="H2021" s="20">
        <f>SUM(F$2:F2021)</f>
        <v>0</v>
      </c>
      <c r="I2021" s="20">
        <f t="shared" si="93"/>
        <v>0</v>
      </c>
    </row>
    <row r="2022" spans="1:9" x14ac:dyDescent="0.25">
      <c r="A2022">
        <f t="shared" si="94"/>
        <v>2021</v>
      </c>
      <c r="B2022" s="24">
        <v>40644</v>
      </c>
      <c r="C2022" s="21">
        <v>2.1894</v>
      </c>
      <c r="D2022" s="21">
        <v>2.1463999999999999</v>
      </c>
      <c r="E2022">
        <v>0</v>
      </c>
      <c r="F2022">
        <f t="shared" si="95"/>
        <v>0</v>
      </c>
      <c r="G2022">
        <f>SUM(E$2:E2022)</f>
        <v>0</v>
      </c>
      <c r="H2022" s="20">
        <f>SUM(F$2:F2022)</f>
        <v>0</v>
      </c>
      <c r="I2022" s="20">
        <f t="shared" si="93"/>
        <v>0</v>
      </c>
    </row>
    <row r="2023" spans="1:9" x14ac:dyDescent="0.25">
      <c r="A2023">
        <f t="shared" si="94"/>
        <v>2022</v>
      </c>
      <c r="B2023" s="24">
        <v>40645</v>
      </c>
      <c r="C2023" s="21">
        <v>2.1880999999999999</v>
      </c>
      <c r="D2023" s="21">
        <v>2.1450999999999998</v>
      </c>
      <c r="E2023">
        <v>0</v>
      </c>
      <c r="F2023">
        <f t="shared" si="95"/>
        <v>0</v>
      </c>
      <c r="G2023">
        <f>SUM(E$2:E2023)</f>
        <v>0</v>
      </c>
      <c r="H2023" s="20">
        <f>SUM(F$2:F2023)</f>
        <v>0</v>
      </c>
      <c r="I2023" s="20">
        <f t="shared" si="93"/>
        <v>0</v>
      </c>
    </row>
    <row r="2024" spans="1:9" x14ac:dyDescent="0.25">
      <c r="A2024">
        <f t="shared" si="94"/>
        <v>2023</v>
      </c>
      <c r="B2024" s="24">
        <v>40646</v>
      </c>
      <c r="C2024" s="21">
        <v>2.1962999999999999</v>
      </c>
      <c r="D2024" s="21">
        <v>2.1532</v>
      </c>
      <c r="E2024">
        <v>0</v>
      </c>
      <c r="F2024">
        <f t="shared" si="95"/>
        <v>0</v>
      </c>
      <c r="G2024">
        <f>SUM(E$2:E2024)</f>
        <v>0</v>
      </c>
      <c r="H2024" s="20">
        <f>SUM(F$2:F2024)</f>
        <v>0</v>
      </c>
      <c r="I2024" s="20">
        <f t="shared" si="93"/>
        <v>0</v>
      </c>
    </row>
    <row r="2025" spans="1:9" x14ac:dyDescent="0.25">
      <c r="A2025">
        <f t="shared" si="94"/>
        <v>2024</v>
      </c>
      <c r="B2025" s="24">
        <v>40647</v>
      </c>
      <c r="C2025" s="21">
        <v>2.1936</v>
      </c>
      <c r="D2025" s="21">
        <v>2.1505000000000001</v>
      </c>
      <c r="E2025">
        <v>0</v>
      </c>
      <c r="F2025">
        <f t="shared" si="95"/>
        <v>0</v>
      </c>
      <c r="G2025">
        <f>SUM(E$2:E2025)</f>
        <v>0</v>
      </c>
      <c r="H2025" s="20">
        <f>SUM(F$2:F2025)</f>
        <v>0</v>
      </c>
      <c r="I2025" s="20">
        <f t="shared" si="93"/>
        <v>0</v>
      </c>
    </row>
    <row r="2026" spans="1:9" x14ac:dyDescent="0.25">
      <c r="A2026">
        <f t="shared" si="94"/>
        <v>2025</v>
      </c>
      <c r="B2026" s="24">
        <v>40648</v>
      </c>
      <c r="C2026" s="21">
        <v>2.1932</v>
      </c>
      <c r="D2026" s="21">
        <v>2.1501000000000001</v>
      </c>
      <c r="E2026">
        <v>0</v>
      </c>
      <c r="F2026">
        <f t="shared" si="95"/>
        <v>0</v>
      </c>
      <c r="G2026">
        <f>SUM(E$2:E2026)</f>
        <v>0</v>
      </c>
      <c r="H2026" s="20">
        <f>SUM(F$2:F2026)</f>
        <v>0</v>
      </c>
      <c r="I2026" s="20">
        <f t="shared" si="93"/>
        <v>0</v>
      </c>
    </row>
    <row r="2027" spans="1:9" x14ac:dyDescent="0.25">
      <c r="A2027">
        <f t="shared" si="94"/>
        <v>2026</v>
      </c>
      <c r="B2027" s="24">
        <v>40651</v>
      </c>
      <c r="C2027" s="21">
        <v>2.1924999999999999</v>
      </c>
      <c r="D2027" s="21">
        <v>2.1495000000000002</v>
      </c>
      <c r="E2027">
        <v>0</v>
      </c>
      <c r="F2027">
        <f t="shared" si="95"/>
        <v>0</v>
      </c>
      <c r="G2027">
        <f>SUM(E$2:E2027)</f>
        <v>0</v>
      </c>
      <c r="H2027" s="20">
        <f>SUM(F$2:F2027)</f>
        <v>0</v>
      </c>
      <c r="I2027" s="20">
        <f t="shared" si="93"/>
        <v>0</v>
      </c>
    </row>
    <row r="2028" spans="1:9" x14ac:dyDescent="0.25">
      <c r="A2028">
        <f t="shared" si="94"/>
        <v>2027</v>
      </c>
      <c r="B2028" s="24">
        <v>40652</v>
      </c>
      <c r="C2028" s="21">
        <v>2.1837</v>
      </c>
      <c r="D2028" s="21">
        <v>2.1408</v>
      </c>
      <c r="E2028">
        <v>0</v>
      </c>
      <c r="F2028">
        <f t="shared" si="95"/>
        <v>0</v>
      </c>
      <c r="G2028">
        <f>SUM(E$2:E2028)</f>
        <v>0</v>
      </c>
      <c r="H2028" s="20">
        <f>SUM(F$2:F2028)</f>
        <v>0</v>
      </c>
      <c r="I2028" s="20">
        <f t="shared" si="93"/>
        <v>0</v>
      </c>
    </row>
    <row r="2029" spans="1:9" x14ac:dyDescent="0.25">
      <c r="A2029">
        <f t="shared" si="94"/>
        <v>2028</v>
      </c>
      <c r="B2029" s="24">
        <v>40653</v>
      </c>
      <c r="C2029" s="21">
        <v>2.1844000000000001</v>
      </c>
      <c r="D2029" s="21">
        <v>2.1415000000000002</v>
      </c>
      <c r="E2029">
        <v>0</v>
      </c>
      <c r="F2029">
        <f t="shared" si="95"/>
        <v>0</v>
      </c>
      <c r="G2029">
        <f>SUM(E$2:E2029)</f>
        <v>0</v>
      </c>
      <c r="H2029" s="20">
        <f>SUM(F$2:F2029)</f>
        <v>0</v>
      </c>
      <c r="I2029" s="20">
        <f t="shared" si="93"/>
        <v>0</v>
      </c>
    </row>
    <row r="2030" spans="1:9" x14ac:dyDescent="0.25">
      <c r="A2030">
        <f t="shared" si="94"/>
        <v>2029</v>
      </c>
      <c r="B2030" s="24">
        <v>40654</v>
      </c>
      <c r="C2030" s="21">
        <v>2.1896</v>
      </c>
      <c r="D2030" s="21">
        <v>2.1465999999999998</v>
      </c>
      <c r="E2030">
        <v>0</v>
      </c>
      <c r="F2030">
        <f t="shared" si="95"/>
        <v>0</v>
      </c>
      <c r="G2030">
        <f>SUM(E$2:E2030)</f>
        <v>0</v>
      </c>
      <c r="H2030" s="20">
        <f>SUM(F$2:F2030)</f>
        <v>0</v>
      </c>
      <c r="I2030" s="20">
        <f t="shared" si="93"/>
        <v>0</v>
      </c>
    </row>
    <row r="2031" spans="1:9" x14ac:dyDescent="0.25">
      <c r="A2031">
        <f t="shared" si="94"/>
        <v>2030</v>
      </c>
      <c r="B2031" s="24">
        <v>40655</v>
      </c>
      <c r="C2031" s="21">
        <v>2.1869000000000001</v>
      </c>
      <c r="D2031" s="21">
        <v>2.1440000000000001</v>
      </c>
      <c r="E2031">
        <v>0</v>
      </c>
      <c r="F2031">
        <f t="shared" si="95"/>
        <v>0</v>
      </c>
      <c r="G2031">
        <f>SUM(E$2:E2031)</f>
        <v>0</v>
      </c>
      <c r="H2031" s="20">
        <f>SUM(F$2:F2031)</f>
        <v>0</v>
      </c>
      <c r="I2031" s="20">
        <f t="shared" si="93"/>
        <v>0</v>
      </c>
    </row>
    <row r="2032" spans="1:9" x14ac:dyDescent="0.25">
      <c r="A2032">
        <f t="shared" si="94"/>
        <v>2031</v>
      </c>
      <c r="B2032" s="24">
        <v>40658</v>
      </c>
      <c r="C2032" s="21">
        <v>2.1781000000000001</v>
      </c>
      <c r="D2032" s="21">
        <v>2.1353</v>
      </c>
      <c r="E2032">
        <v>0</v>
      </c>
      <c r="F2032">
        <f t="shared" si="95"/>
        <v>0</v>
      </c>
      <c r="G2032">
        <f>SUM(E$2:E2032)</f>
        <v>0</v>
      </c>
      <c r="H2032" s="20">
        <f>SUM(F$2:F2032)</f>
        <v>0</v>
      </c>
      <c r="I2032" s="20">
        <f t="shared" si="93"/>
        <v>0</v>
      </c>
    </row>
    <row r="2033" spans="1:9" x14ac:dyDescent="0.25">
      <c r="A2033">
        <f t="shared" si="94"/>
        <v>2032</v>
      </c>
      <c r="B2033" s="24">
        <v>40659</v>
      </c>
      <c r="C2033" s="21">
        <v>2.1736</v>
      </c>
      <c r="D2033" s="21">
        <v>2.1309</v>
      </c>
      <c r="E2033">
        <v>0</v>
      </c>
      <c r="F2033">
        <f t="shared" si="95"/>
        <v>0</v>
      </c>
      <c r="G2033">
        <f>SUM(E$2:E2033)</f>
        <v>0</v>
      </c>
      <c r="H2033" s="20">
        <f>SUM(F$2:F2033)</f>
        <v>0</v>
      </c>
      <c r="I2033" s="20">
        <f t="shared" si="93"/>
        <v>0</v>
      </c>
    </row>
    <row r="2034" spans="1:9" x14ac:dyDescent="0.25">
      <c r="A2034">
        <f t="shared" si="94"/>
        <v>2033</v>
      </c>
      <c r="B2034" s="24">
        <v>40660</v>
      </c>
      <c r="C2034" s="21">
        <v>2.1709000000000001</v>
      </c>
      <c r="D2034" s="21">
        <v>2.1282999999999999</v>
      </c>
      <c r="E2034">
        <v>0</v>
      </c>
      <c r="F2034">
        <f t="shared" si="95"/>
        <v>0</v>
      </c>
      <c r="G2034">
        <f>SUM(E$2:E2034)</f>
        <v>0</v>
      </c>
      <c r="H2034" s="20">
        <f>SUM(F$2:F2034)</f>
        <v>0</v>
      </c>
      <c r="I2034" s="20">
        <f t="shared" si="93"/>
        <v>0</v>
      </c>
    </row>
    <row r="2035" spans="1:9" x14ac:dyDescent="0.25">
      <c r="A2035">
        <f t="shared" si="94"/>
        <v>2034</v>
      </c>
      <c r="B2035" s="24">
        <v>40661</v>
      </c>
      <c r="C2035" s="21">
        <v>2.1604000000000001</v>
      </c>
      <c r="D2035" s="21">
        <v>2.1179999999999999</v>
      </c>
      <c r="E2035">
        <v>0</v>
      </c>
      <c r="F2035">
        <f t="shared" si="95"/>
        <v>0</v>
      </c>
      <c r="G2035">
        <f>SUM(E$2:E2035)</f>
        <v>0</v>
      </c>
      <c r="H2035" s="20">
        <f>SUM(F$2:F2035)</f>
        <v>0</v>
      </c>
      <c r="I2035" s="20">
        <f t="shared" si="93"/>
        <v>0</v>
      </c>
    </row>
    <row r="2036" spans="1:9" x14ac:dyDescent="0.25">
      <c r="A2036">
        <f t="shared" si="94"/>
        <v>2035</v>
      </c>
      <c r="B2036" s="24">
        <v>40662</v>
      </c>
      <c r="C2036" s="21">
        <v>2.1661999999999999</v>
      </c>
      <c r="D2036" s="21">
        <v>2.1236999999999999</v>
      </c>
      <c r="E2036">
        <v>0</v>
      </c>
      <c r="F2036">
        <f t="shared" si="95"/>
        <v>0</v>
      </c>
      <c r="G2036">
        <f>SUM(E$2:E2036)</f>
        <v>0</v>
      </c>
      <c r="H2036" s="20">
        <f>SUM(F$2:F2036)</f>
        <v>0</v>
      </c>
      <c r="I2036" s="20">
        <f t="shared" si="93"/>
        <v>0</v>
      </c>
    </row>
    <row r="2037" spans="1:9" x14ac:dyDescent="0.25">
      <c r="A2037">
        <f t="shared" si="94"/>
        <v>2036</v>
      </c>
      <c r="B2037" s="24">
        <v>40666</v>
      </c>
      <c r="C2037" s="21">
        <v>2.1705999999999999</v>
      </c>
      <c r="D2037" s="21">
        <v>2.1280000000000001</v>
      </c>
      <c r="E2037">
        <v>0</v>
      </c>
      <c r="F2037">
        <f t="shared" si="95"/>
        <v>0</v>
      </c>
      <c r="G2037">
        <f>SUM(E$2:E2037)</f>
        <v>0</v>
      </c>
      <c r="H2037" s="20">
        <f>SUM(F$2:F2037)</f>
        <v>0</v>
      </c>
      <c r="I2037" s="20">
        <f t="shared" si="93"/>
        <v>0</v>
      </c>
    </row>
    <row r="2038" spans="1:9" x14ac:dyDescent="0.25">
      <c r="A2038">
        <f t="shared" si="94"/>
        <v>2037</v>
      </c>
      <c r="B2038" s="24">
        <v>40667</v>
      </c>
      <c r="C2038" s="21">
        <v>2.1560000000000001</v>
      </c>
      <c r="D2038" s="21">
        <v>2.1137000000000001</v>
      </c>
      <c r="E2038">
        <v>0</v>
      </c>
      <c r="F2038">
        <f t="shared" si="95"/>
        <v>0</v>
      </c>
      <c r="G2038">
        <f>SUM(E$2:E2038)</f>
        <v>0</v>
      </c>
      <c r="H2038" s="20">
        <f>SUM(F$2:F2038)</f>
        <v>0</v>
      </c>
      <c r="I2038" s="20">
        <f t="shared" si="93"/>
        <v>0</v>
      </c>
    </row>
    <row r="2039" spans="1:9" x14ac:dyDescent="0.25">
      <c r="A2039">
        <f t="shared" si="94"/>
        <v>2038</v>
      </c>
      <c r="B2039" s="24">
        <v>40668</v>
      </c>
      <c r="C2039" s="21">
        <v>2.1551999999999998</v>
      </c>
      <c r="D2039" s="21">
        <v>2.1128999999999998</v>
      </c>
      <c r="E2039">
        <v>0</v>
      </c>
      <c r="F2039">
        <f t="shared" si="95"/>
        <v>0</v>
      </c>
      <c r="G2039">
        <f>SUM(E$2:E2039)</f>
        <v>0</v>
      </c>
      <c r="H2039" s="20">
        <f>SUM(F$2:F2039)</f>
        <v>0</v>
      </c>
      <c r="I2039" s="20">
        <f t="shared" si="93"/>
        <v>0</v>
      </c>
    </row>
    <row r="2040" spans="1:9" x14ac:dyDescent="0.25">
      <c r="A2040">
        <f t="shared" si="94"/>
        <v>2039</v>
      </c>
      <c r="B2040" s="24">
        <v>40669</v>
      </c>
      <c r="C2040" s="21">
        <v>2.1562999999999999</v>
      </c>
      <c r="D2040" s="21">
        <v>2.1139999999999999</v>
      </c>
      <c r="E2040">
        <v>0</v>
      </c>
      <c r="F2040">
        <f t="shared" si="95"/>
        <v>0</v>
      </c>
      <c r="G2040">
        <f>SUM(E$2:E2040)</f>
        <v>0</v>
      </c>
      <c r="H2040" s="20">
        <f>SUM(F$2:F2040)</f>
        <v>0</v>
      </c>
      <c r="I2040" s="20">
        <f t="shared" si="93"/>
        <v>0</v>
      </c>
    </row>
    <row r="2041" spans="1:9" x14ac:dyDescent="0.25">
      <c r="A2041">
        <f t="shared" si="94"/>
        <v>2040</v>
      </c>
      <c r="B2041" s="24">
        <v>40672</v>
      </c>
      <c r="C2041" s="21">
        <v>2.1591</v>
      </c>
      <c r="D2041" s="21">
        <v>2.1166999999999998</v>
      </c>
      <c r="E2041">
        <v>0</v>
      </c>
      <c r="F2041">
        <f t="shared" si="95"/>
        <v>0</v>
      </c>
      <c r="G2041">
        <f>SUM(E$2:E2041)</f>
        <v>0</v>
      </c>
      <c r="H2041" s="20">
        <f>SUM(F$2:F2041)</f>
        <v>0</v>
      </c>
      <c r="I2041" s="20">
        <f t="shared" si="93"/>
        <v>0</v>
      </c>
    </row>
    <row r="2042" spans="1:9" x14ac:dyDescent="0.25">
      <c r="A2042">
        <f t="shared" si="94"/>
        <v>2041</v>
      </c>
      <c r="B2042" s="24">
        <v>40673</v>
      </c>
      <c r="C2042" s="21">
        <v>2.1638999999999999</v>
      </c>
      <c r="D2042" s="21">
        <v>2.1214</v>
      </c>
      <c r="E2042">
        <v>0</v>
      </c>
      <c r="F2042">
        <f t="shared" si="95"/>
        <v>0</v>
      </c>
      <c r="G2042">
        <f>SUM(E$2:E2042)</f>
        <v>0</v>
      </c>
      <c r="H2042" s="20">
        <f>SUM(F$2:F2042)</f>
        <v>0</v>
      </c>
      <c r="I2042" s="20">
        <f t="shared" si="93"/>
        <v>0</v>
      </c>
    </row>
    <row r="2043" spans="1:9" x14ac:dyDescent="0.25">
      <c r="A2043">
        <f t="shared" si="94"/>
        <v>2042</v>
      </c>
      <c r="B2043" s="24">
        <v>40674</v>
      </c>
      <c r="C2043" s="21">
        <v>2.1642000000000001</v>
      </c>
      <c r="D2043" s="21">
        <v>2.1217000000000001</v>
      </c>
      <c r="E2043">
        <v>0</v>
      </c>
      <c r="F2043">
        <f t="shared" si="95"/>
        <v>0</v>
      </c>
      <c r="G2043">
        <f>SUM(E$2:E2043)</f>
        <v>0</v>
      </c>
      <c r="H2043" s="20">
        <f>SUM(F$2:F2043)</f>
        <v>0</v>
      </c>
      <c r="I2043" s="20">
        <f t="shared" si="93"/>
        <v>0</v>
      </c>
    </row>
    <row r="2044" spans="1:9" x14ac:dyDescent="0.25">
      <c r="A2044">
        <f t="shared" si="94"/>
        <v>2043</v>
      </c>
      <c r="B2044" s="24">
        <v>40675</v>
      </c>
      <c r="C2044" s="21">
        <v>2.1581000000000001</v>
      </c>
      <c r="D2044" s="21">
        <v>2.1156999999999999</v>
      </c>
      <c r="E2044">
        <v>0</v>
      </c>
      <c r="F2044">
        <f t="shared" si="95"/>
        <v>0</v>
      </c>
      <c r="G2044">
        <f>SUM(E$2:E2044)</f>
        <v>0</v>
      </c>
      <c r="H2044" s="20">
        <f>SUM(F$2:F2044)</f>
        <v>0</v>
      </c>
      <c r="I2044" s="20">
        <f t="shared" si="93"/>
        <v>0</v>
      </c>
    </row>
    <row r="2045" spans="1:9" x14ac:dyDescent="0.25">
      <c r="A2045">
        <f t="shared" si="94"/>
        <v>2044</v>
      </c>
      <c r="B2045" s="24">
        <v>40676</v>
      </c>
      <c r="C2045" s="21">
        <v>2.1598000000000002</v>
      </c>
      <c r="D2045" s="21">
        <v>2.1173999999999999</v>
      </c>
      <c r="E2045">
        <v>0</v>
      </c>
      <c r="F2045">
        <f t="shared" si="95"/>
        <v>0</v>
      </c>
      <c r="G2045">
        <f>SUM(E$2:E2045)</f>
        <v>0</v>
      </c>
      <c r="H2045" s="20">
        <f>SUM(F$2:F2045)</f>
        <v>0</v>
      </c>
      <c r="I2045" s="20">
        <f t="shared" si="93"/>
        <v>0</v>
      </c>
    </row>
    <row r="2046" spans="1:9" x14ac:dyDescent="0.25">
      <c r="A2046">
        <f t="shared" si="94"/>
        <v>2045</v>
      </c>
      <c r="B2046" s="24">
        <v>40679</v>
      </c>
      <c r="C2046" s="21">
        <v>2.1560999999999999</v>
      </c>
      <c r="D2046" s="21">
        <v>2.1137999999999999</v>
      </c>
      <c r="E2046">
        <v>0</v>
      </c>
      <c r="F2046">
        <f t="shared" si="95"/>
        <v>0</v>
      </c>
      <c r="G2046">
        <f>SUM(E$2:E2046)</f>
        <v>0</v>
      </c>
      <c r="H2046" s="20">
        <f>SUM(F$2:F2046)</f>
        <v>0</v>
      </c>
      <c r="I2046" s="20">
        <f t="shared" si="93"/>
        <v>0</v>
      </c>
    </row>
    <row r="2047" spans="1:9" x14ac:dyDescent="0.25">
      <c r="A2047">
        <f t="shared" si="94"/>
        <v>2046</v>
      </c>
      <c r="B2047" s="24">
        <v>40680</v>
      </c>
      <c r="C2047" s="21">
        <v>2.1572</v>
      </c>
      <c r="D2047" s="21">
        <v>2.1149</v>
      </c>
      <c r="E2047">
        <v>0</v>
      </c>
      <c r="F2047">
        <f t="shared" si="95"/>
        <v>0</v>
      </c>
      <c r="G2047">
        <f>SUM(E$2:E2047)</f>
        <v>0</v>
      </c>
      <c r="H2047" s="20">
        <f>SUM(F$2:F2047)</f>
        <v>0</v>
      </c>
      <c r="I2047" s="20">
        <f t="shared" si="93"/>
        <v>0</v>
      </c>
    </row>
    <row r="2048" spans="1:9" x14ac:dyDescent="0.25">
      <c r="A2048">
        <f t="shared" si="94"/>
        <v>2047</v>
      </c>
      <c r="B2048" s="24">
        <v>40681</v>
      </c>
      <c r="C2048" s="21">
        <v>2.1610999999999998</v>
      </c>
      <c r="D2048" s="21">
        <v>2.1187</v>
      </c>
      <c r="E2048">
        <v>0</v>
      </c>
      <c r="F2048">
        <f t="shared" si="95"/>
        <v>0</v>
      </c>
      <c r="G2048">
        <f>SUM(E$2:E2048)</f>
        <v>0</v>
      </c>
      <c r="H2048" s="20">
        <f>SUM(F$2:F2048)</f>
        <v>0</v>
      </c>
      <c r="I2048" s="20">
        <f t="shared" si="93"/>
        <v>0</v>
      </c>
    </row>
    <row r="2049" spans="1:9" x14ac:dyDescent="0.25">
      <c r="A2049">
        <f t="shared" si="94"/>
        <v>2048</v>
      </c>
      <c r="B2049" s="24">
        <v>40682</v>
      </c>
      <c r="C2049" s="21">
        <v>2.1579999999999999</v>
      </c>
      <c r="D2049" s="21">
        <v>2.1156000000000001</v>
      </c>
      <c r="E2049">
        <v>0</v>
      </c>
      <c r="F2049">
        <f t="shared" si="95"/>
        <v>0</v>
      </c>
      <c r="G2049">
        <f>SUM(E$2:E2049)</f>
        <v>0</v>
      </c>
      <c r="H2049" s="20">
        <f>SUM(F$2:F2049)</f>
        <v>0</v>
      </c>
      <c r="I2049" s="20">
        <f t="shared" si="93"/>
        <v>0</v>
      </c>
    </row>
    <row r="2050" spans="1:9" x14ac:dyDescent="0.25">
      <c r="A2050">
        <f t="shared" si="94"/>
        <v>2049</v>
      </c>
      <c r="B2050" s="24">
        <v>40683</v>
      </c>
      <c r="C2050" s="21">
        <v>2.1570999999999998</v>
      </c>
      <c r="D2050" s="21">
        <v>2.1147999999999998</v>
      </c>
      <c r="E2050">
        <v>0</v>
      </c>
      <c r="F2050">
        <f t="shared" si="95"/>
        <v>0</v>
      </c>
      <c r="G2050">
        <f>SUM(E$2:E2050)</f>
        <v>0</v>
      </c>
      <c r="H2050" s="20">
        <f>SUM(F$2:F2050)</f>
        <v>0</v>
      </c>
      <c r="I2050" s="20">
        <f t="shared" ref="I2050:I2113" si="96">H2050*D2050</f>
        <v>0</v>
      </c>
    </row>
    <row r="2051" spans="1:9" x14ac:dyDescent="0.25">
      <c r="A2051">
        <f t="shared" ref="A2051:A2114" si="97">ROW()-1</f>
        <v>2050</v>
      </c>
      <c r="B2051" s="24">
        <v>40686</v>
      </c>
      <c r="C2051" s="21">
        <v>2.1385000000000001</v>
      </c>
      <c r="D2051" s="21">
        <v>2.0964999999999998</v>
      </c>
      <c r="E2051">
        <v>0</v>
      </c>
      <c r="F2051">
        <f t="shared" ref="F2051:F2114" si="98">E2051/C2051</f>
        <v>0</v>
      </c>
      <c r="G2051">
        <f>SUM(E$2:E2051)</f>
        <v>0</v>
      </c>
      <c r="H2051" s="20">
        <f>SUM(F$2:F2051)</f>
        <v>0</v>
      </c>
      <c r="I2051" s="20">
        <f t="shared" si="96"/>
        <v>0</v>
      </c>
    </row>
    <row r="2052" spans="1:9" x14ac:dyDescent="0.25">
      <c r="A2052">
        <f t="shared" si="97"/>
        <v>2051</v>
      </c>
      <c r="B2052" s="24">
        <v>40687</v>
      </c>
      <c r="C2052" s="21">
        <v>2.1387999999999998</v>
      </c>
      <c r="D2052" s="21">
        <v>2.0968</v>
      </c>
      <c r="E2052">
        <v>0</v>
      </c>
      <c r="F2052">
        <f t="shared" si="98"/>
        <v>0</v>
      </c>
      <c r="G2052">
        <f>SUM(E$2:E2052)</f>
        <v>0</v>
      </c>
      <c r="H2052" s="20">
        <f>SUM(F$2:F2052)</f>
        <v>0</v>
      </c>
      <c r="I2052" s="20">
        <f t="shared" si="96"/>
        <v>0</v>
      </c>
    </row>
    <row r="2053" spans="1:9" x14ac:dyDescent="0.25">
      <c r="A2053">
        <f t="shared" si="97"/>
        <v>2052</v>
      </c>
      <c r="B2053" s="24">
        <v>40688</v>
      </c>
      <c r="C2053" s="21">
        <v>2.1320999999999999</v>
      </c>
      <c r="D2053" s="21">
        <v>2.0901999999999998</v>
      </c>
      <c r="E2053">
        <v>0</v>
      </c>
      <c r="F2053">
        <f t="shared" si="98"/>
        <v>0</v>
      </c>
      <c r="G2053">
        <f>SUM(E$2:E2053)</f>
        <v>0</v>
      </c>
      <c r="H2053" s="20">
        <f>SUM(F$2:F2053)</f>
        <v>0</v>
      </c>
      <c r="I2053" s="20">
        <f t="shared" si="96"/>
        <v>0</v>
      </c>
    </row>
    <row r="2054" spans="1:9" x14ac:dyDescent="0.25">
      <c r="A2054">
        <f t="shared" si="97"/>
        <v>2053</v>
      </c>
      <c r="B2054" s="24">
        <v>40689</v>
      </c>
      <c r="C2054" s="21">
        <v>2.1284000000000001</v>
      </c>
      <c r="D2054" s="21">
        <v>2.0865999999999998</v>
      </c>
      <c r="E2054">
        <v>0</v>
      </c>
      <c r="F2054">
        <f t="shared" si="98"/>
        <v>0</v>
      </c>
      <c r="G2054">
        <f>SUM(E$2:E2054)</f>
        <v>0</v>
      </c>
      <c r="H2054" s="20">
        <f>SUM(F$2:F2054)</f>
        <v>0</v>
      </c>
      <c r="I2054" s="20">
        <f t="shared" si="96"/>
        <v>0</v>
      </c>
    </row>
    <row r="2055" spans="1:9" x14ac:dyDescent="0.25">
      <c r="A2055">
        <f t="shared" si="97"/>
        <v>2054</v>
      </c>
      <c r="B2055" s="24">
        <v>40690</v>
      </c>
      <c r="C2055" s="21">
        <v>2.1225999999999998</v>
      </c>
      <c r="D2055" s="21">
        <v>2.0809000000000002</v>
      </c>
      <c r="E2055">
        <v>0</v>
      </c>
      <c r="F2055">
        <f t="shared" si="98"/>
        <v>0</v>
      </c>
      <c r="G2055">
        <f>SUM(E$2:E2055)</f>
        <v>0</v>
      </c>
      <c r="H2055" s="20">
        <f>SUM(F$2:F2055)</f>
        <v>0</v>
      </c>
      <c r="I2055" s="20">
        <f t="shared" si="96"/>
        <v>0</v>
      </c>
    </row>
    <row r="2056" spans="1:9" x14ac:dyDescent="0.25">
      <c r="A2056">
        <f t="shared" si="97"/>
        <v>2055</v>
      </c>
      <c r="B2056" s="24">
        <v>40693</v>
      </c>
      <c r="C2056" s="21">
        <v>2.12</v>
      </c>
      <c r="D2056" s="21">
        <v>2.0783999999999998</v>
      </c>
      <c r="E2056">
        <v>0</v>
      </c>
      <c r="F2056">
        <f t="shared" si="98"/>
        <v>0</v>
      </c>
      <c r="G2056">
        <f>SUM(E$2:E2056)</f>
        <v>0</v>
      </c>
      <c r="H2056" s="20">
        <f>SUM(F$2:F2056)</f>
        <v>0</v>
      </c>
      <c r="I2056" s="20">
        <f t="shared" si="96"/>
        <v>0</v>
      </c>
    </row>
    <row r="2057" spans="1:9" x14ac:dyDescent="0.25">
      <c r="A2057">
        <f t="shared" si="97"/>
        <v>2056</v>
      </c>
      <c r="B2057" s="24">
        <v>40694</v>
      </c>
      <c r="C2057" s="21">
        <v>2.1293000000000002</v>
      </c>
      <c r="D2057" s="21">
        <v>2.0874999999999999</v>
      </c>
      <c r="E2057">
        <v>0</v>
      </c>
      <c r="F2057">
        <f t="shared" si="98"/>
        <v>0</v>
      </c>
      <c r="G2057">
        <f>SUM(E$2:E2057)</f>
        <v>0</v>
      </c>
      <c r="H2057" s="20">
        <f>SUM(F$2:F2057)</f>
        <v>0</v>
      </c>
      <c r="I2057" s="20">
        <f t="shared" si="96"/>
        <v>0</v>
      </c>
    </row>
    <row r="2058" spans="1:9" x14ac:dyDescent="0.25">
      <c r="A2058">
        <f t="shared" si="97"/>
        <v>2057</v>
      </c>
      <c r="B2058" s="24">
        <v>40695</v>
      </c>
      <c r="C2058" s="21">
        <v>2.1311</v>
      </c>
      <c r="D2058" s="21">
        <v>2.0893000000000002</v>
      </c>
      <c r="E2058">
        <v>0</v>
      </c>
      <c r="F2058">
        <f t="shared" si="98"/>
        <v>0</v>
      </c>
      <c r="G2058">
        <f>SUM(E$2:E2058)</f>
        <v>0</v>
      </c>
      <c r="H2058" s="20">
        <f>SUM(F$2:F2058)</f>
        <v>0</v>
      </c>
      <c r="I2058" s="20">
        <f t="shared" si="96"/>
        <v>0</v>
      </c>
    </row>
    <row r="2059" spans="1:9" x14ac:dyDescent="0.25">
      <c r="A2059">
        <f t="shared" si="97"/>
        <v>2058</v>
      </c>
      <c r="B2059" s="24">
        <v>40696</v>
      </c>
      <c r="C2059" s="21">
        <v>2.1221999999999999</v>
      </c>
      <c r="D2059" s="21">
        <v>2.0804999999999998</v>
      </c>
      <c r="E2059">
        <v>0</v>
      </c>
      <c r="F2059">
        <f t="shared" si="98"/>
        <v>0</v>
      </c>
      <c r="G2059">
        <f>SUM(E$2:E2059)</f>
        <v>0</v>
      </c>
      <c r="H2059" s="20">
        <f>SUM(F$2:F2059)</f>
        <v>0</v>
      </c>
      <c r="I2059" s="20">
        <f t="shared" si="96"/>
        <v>0</v>
      </c>
    </row>
    <row r="2060" spans="1:9" x14ac:dyDescent="0.25">
      <c r="A2060">
        <f t="shared" si="97"/>
        <v>2059</v>
      </c>
      <c r="B2060" s="24">
        <v>40697</v>
      </c>
      <c r="C2060" s="21">
        <v>2.1299000000000001</v>
      </c>
      <c r="D2060" s="21">
        <v>2.0880999999999998</v>
      </c>
      <c r="E2060">
        <v>0</v>
      </c>
      <c r="F2060">
        <f t="shared" si="98"/>
        <v>0</v>
      </c>
      <c r="G2060">
        <f>SUM(E$2:E2060)</f>
        <v>0</v>
      </c>
      <c r="H2060" s="20">
        <f>SUM(F$2:F2060)</f>
        <v>0</v>
      </c>
      <c r="I2060" s="20">
        <f t="shared" si="96"/>
        <v>0</v>
      </c>
    </row>
    <row r="2061" spans="1:9" x14ac:dyDescent="0.25">
      <c r="A2061">
        <f t="shared" si="97"/>
        <v>2060</v>
      </c>
      <c r="B2061" s="24">
        <v>40701</v>
      </c>
      <c r="C2061" s="21">
        <v>2.1333000000000002</v>
      </c>
      <c r="D2061" s="21">
        <v>2.0914000000000001</v>
      </c>
      <c r="E2061">
        <v>0</v>
      </c>
      <c r="F2061">
        <f t="shared" si="98"/>
        <v>0</v>
      </c>
      <c r="G2061">
        <f>SUM(E$2:E2061)</f>
        <v>0</v>
      </c>
      <c r="H2061" s="20">
        <f>SUM(F$2:F2061)</f>
        <v>0</v>
      </c>
      <c r="I2061" s="20">
        <f t="shared" si="96"/>
        <v>0</v>
      </c>
    </row>
    <row r="2062" spans="1:9" x14ac:dyDescent="0.25">
      <c r="A2062">
        <f t="shared" si="97"/>
        <v>2061</v>
      </c>
      <c r="B2062" s="24">
        <v>40702</v>
      </c>
      <c r="C2062" s="21">
        <v>2.1335999999999999</v>
      </c>
      <c r="D2062" s="21">
        <v>2.0916999999999999</v>
      </c>
      <c r="E2062">
        <v>0</v>
      </c>
      <c r="F2062">
        <f t="shared" si="98"/>
        <v>0</v>
      </c>
      <c r="G2062">
        <f>SUM(E$2:E2062)</f>
        <v>0</v>
      </c>
      <c r="H2062" s="20">
        <f>SUM(F$2:F2062)</f>
        <v>0</v>
      </c>
      <c r="I2062" s="20">
        <f t="shared" si="96"/>
        <v>0</v>
      </c>
    </row>
    <row r="2063" spans="1:9" x14ac:dyDescent="0.25">
      <c r="A2063">
        <f t="shared" si="97"/>
        <v>2062</v>
      </c>
      <c r="B2063" s="24">
        <v>40703</v>
      </c>
      <c r="C2063" s="21">
        <v>2.1223999999999998</v>
      </c>
      <c r="D2063" s="21">
        <v>2.0807000000000002</v>
      </c>
      <c r="E2063">
        <v>0</v>
      </c>
      <c r="F2063">
        <f t="shared" si="98"/>
        <v>0</v>
      </c>
      <c r="G2063">
        <f>SUM(E$2:E2063)</f>
        <v>0</v>
      </c>
      <c r="H2063" s="20">
        <f>SUM(F$2:F2063)</f>
        <v>0</v>
      </c>
      <c r="I2063" s="20">
        <f t="shared" si="96"/>
        <v>0</v>
      </c>
    </row>
    <row r="2064" spans="1:9" x14ac:dyDescent="0.25">
      <c r="A2064">
        <f t="shared" si="97"/>
        <v>2063</v>
      </c>
      <c r="B2064" s="24">
        <v>40704</v>
      </c>
      <c r="C2064" s="21">
        <v>2.1223000000000001</v>
      </c>
      <c r="D2064" s="21">
        <v>2.0806</v>
      </c>
      <c r="E2064">
        <v>0</v>
      </c>
      <c r="F2064">
        <f t="shared" si="98"/>
        <v>0</v>
      </c>
      <c r="G2064">
        <f>SUM(E$2:E2064)</f>
        <v>0</v>
      </c>
      <c r="H2064" s="20">
        <f>SUM(F$2:F2064)</f>
        <v>0</v>
      </c>
      <c r="I2064" s="20">
        <f t="shared" si="96"/>
        <v>0</v>
      </c>
    </row>
    <row r="2065" spans="1:9" x14ac:dyDescent="0.25">
      <c r="A2065">
        <f t="shared" si="97"/>
        <v>2064</v>
      </c>
      <c r="B2065" s="24">
        <v>40707</v>
      </c>
      <c r="C2065" s="21">
        <v>2.1190000000000002</v>
      </c>
      <c r="D2065" s="21">
        <v>2.0773999999999999</v>
      </c>
      <c r="E2065">
        <v>0</v>
      </c>
      <c r="F2065">
        <f t="shared" si="98"/>
        <v>0</v>
      </c>
      <c r="G2065">
        <f>SUM(E$2:E2065)</f>
        <v>0</v>
      </c>
      <c r="H2065" s="20">
        <f>SUM(F$2:F2065)</f>
        <v>0</v>
      </c>
      <c r="I2065" s="20">
        <f t="shared" si="96"/>
        <v>0</v>
      </c>
    </row>
    <row r="2066" spans="1:9" x14ac:dyDescent="0.25">
      <c r="A2066">
        <f t="shared" si="97"/>
        <v>2065</v>
      </c>
      <c r="B2066" s="24">
        <v>40708</v>
      </c>
      <c r="C2066" s="21">
        <v>2.1288999999999998</v>
      </c>
      <c r="D2066" s="21">
        <v>2.0871</v>
      </c>
      <c r="E2066">
        <v>0</v>
      </c>
      <c r="F2066">
        <f t="shared" si="98"/>
        <v>0</v>
      </c>
      <c r="G2066">
        <f>SUM(E$2:E2066)</f>
        <v>0</v>
      </c>
      <c r="H2066" s="20">
        <f>SUM(F$2:F2066)</f>
        <v>0</v>
      </c>
      <c r="I2066" s="20">
        <f t="shared" si="96"/>
        <v>0</v>
      </c>
    </row>
    <row r="2067" spans="1:9" x14ac:dyDescent="0.25">
      <c r="A2067">
        <f t="shared" si="97"/>
        <v>2066</v>
      </c>
      <c r="B2067" s="24">
        <v>40709</v>
      </c>
      <c r="C2067" s="21">
        <v>2.1214</v>
      </c>
      <c r="D2067" s="21">
        <v>2.0798000000000001</v>
      </c>
      <c r="E2067">
        <v>0</v>
      </c>
      <c r="F2067">
        <f t="shared" si="98"/>
        <v>0</v>
      </c>
      <c r="G2067">
        <f>SUM(E$2:E2067)</f>
        <v>0</v>
      </c>
      <c r="H2067" s="20">
        <f>SUM(F$2:F2067)</f>
        <v>0</v>
      </c>
      <c r="I2067" s="20">
        <f t="shared" si="96"/>
        <v>0</v>
      </c>
    </row>
    <row r="2068" spans="1:9" x14ac:dyDescent="0.25">
      <c r="A2068">
        <f t="shared" si="97"/>
        <v>2067</v>
      </c>
      <c r="B2068" s="24">
        <v>40710</v>
      </c>
      <c r="C2068" s="21">
        <v>2.1118000000000001</v>
      </c>
      <c r="D2068" s="21">
        <v>2.0703</v>
      </c>
      <c r="E2068">
        <v>0</v>
      </c>
      <c r="F2068">
        <f t="shared" si="98"/>
        <v>0</v>
      </c>
      <c r="G2068">
        <f>SUM(E$2:E2068)</f>
        <v>0</v>
      </c>
      <c r="H2068" s="20">
        <f>SUM(F$2:F2068)</f>
        <v>0</v>
      </c>
      <c r="I2068" s="20">
        <f t="shared" si="96"/>
        <v>0</v>
      </c>
    </row>
    <row r="2069" spans="1:9" x14ac:dyDescent="0.25">
      <c r="A2069">
        <f t="shared" si="97"/>
        <v>2068</v>
      </c>
      <c r="B2069" s="24">
        <v>40711</v>
      </c>
      <c r="C2069" s="21">
        <v>2.1074999999999999</v>
      </c>
      <c r="D2069" s="21">
        <v>2.0661</v>
      </c>
      <c r="E2069">
        <v>0</v>
      </c>
      <c r="F2069">
        <f t="shared" si="98"/>
        <v>0</v>
      </c>
      <c r="G2069">
        <f>SUM(E$2:E2069)</f>
        <v>0</v>
      </c>
      <c r="H2069" s="20">
        <f>SUM(F$2:F2069)</f>
        <v>0</v>
      </c>
      <c r="I2069" s="20">
        <f t="shared" si="96"/>
        <v>0</v>
      </c>
    </row>
    <row r="2070" spans="1:9" x14ac:dyDescent="0.25">
      <c r="A2070">
        <f t="shared" si="97"/>
        <v>2069</v>
      </c>
      <c r="B2070" s="24">
        <v>40714</v>
      </c>
      <c r="C2070" s="21">
        <v>2.1025</v>
      </c>
      <c r="D2070" s="21">
        <v>2.0611999999999999</v>
      </c>
      <c r="E2070">
        <v>0</v>
      </c>
      <c r="F2070">
        <f t="shared" si="98"/>
        <v>0</v>
      </c>
      <c r="G2070">
        <f>SUM(E$2:E2070)</f>
        <v>0</v>
      </c>
      <c r="H2070" s="20">
        <f>SUM(F$2:F2070)</f>
        <v>0</v>
      </c>
      <c r="I2070" s="20">
        <f t="shared" si="96"/>
        <v>0</v>
      </c>
    </row>
    <row r="2071" spans="1:9" x14ac:dyDescent="0.25">
      <c r="A2071">
        <f t="shared" si="97"/>
        <v>2070</v>
      </c>
      <c r="B2071" s="24">
        <v>40715</v>
      </c>
      <c r="C2071" s="21">
        <v>2.1095999999999999</v>
      </c>
      <c r="D2071" s="21">
        <v>2.0682</v>
      </c>
      <c r="E2071">
        <v>0</v>
      </c>
      <c r="F2071">
        <f t="shared" si="98"/>
        <v>0</v>
      </c>
      <c r="G2071">
        <f>SUM(E$2:E2071)</f>
        <v>0</v>
      </c>
      <c r="H2071" s="20">
        <f>SUM(F$2:F2071)</f>
        <v>0</v>
      </c>
      <c r="I2071" s="20">
        <f t="shared" si="96"/>
        <v>0</v>
      </c>
    </row>
    <row r="2072" spans="1:9" x14ac:dyDescent="0.25">
      <c r="A2072">
        <f t="shared" si="97"/>
        <v>2071</v>
      </c>
      <c r="B2072" s="24">
        <v>40716</v>
      </c>
      <c r="C2072" s="21">
        <v>2.1084999999999998</v>
      </c>
      <c r="D2072" s="21">
        <v>2.0670999999999999</v>
      </c>
      <c r="E2072">
        <v>0</v>
      </c>
      <c r="F2072">
        <f t="shared" si="98"/>
        <v>0</v>
      </c>
      <c r="G2072">
        <f>SUM(E$2:E2072)</f>
        <v>0</v>
      </c>
      <c r="H2072" s="20">
        <f>SUM(F$2:F2072)</f>
        <v>0</v>
      </c>
      <c r="I2072" s="20">
        <f t="shared" si="96"/>
        <v>0</v>
      </c>
    </row>
    <row r="2073" spans="1:9" x14ac:dyDescent="0.25">
      <c r="A2073">
        <f t="shared" si="97"/>
        <v>2072</v>
      </c>
      <c r="B2073" s="24">
        <v>40717</v>
      </c>
      <c r="C2073" s="21">
        <v>2.1181000000000001</v>
      </c>
      <c r="D2073" s="21">
        <v>2.0764999999999998</v>
      </c>
      <c r="E2073">
        <v>0</v>
      </c>
      <c r="F2073">
        <f t="shared" si="98"/>
        <v>0</v>
      </c>
      <c r="G2073">
        <f>SUM(E$2:E2073)</f>
        <v>0</v>
      </c>
      <c r="H2073" s="20">
        <f>SUM(F$2:F2073)</f>
        <v>0</v>
      </c>
      <c r="I2073" s="20">
        <f t="shared" si="96"/>
        <v>0</v>
      </c>
    </row>
    <row r="2074" spans="1:9" x14ac:dyDescent="0.25">
      <c r="A2074">
        <f t="shared" si="97"/>
        <v>2073</v>
      </c>
      <c r="B2074" s="24">
        <v>40718</v>
      </c>
      <c r="C2074" s="21">
        <v>2.1318000000000001</v>
      </c>
      <c r="D2074" s="21">
        <v>2.09</v>
      </c>
      <c r="E2074">
        <v>0</v>
      </c>
      <c r="F2074">
        <f t="shared" si="98"/>
        <v>0</v>
      </c>
      <c r="G2074">
        <f>SUM(E$2:E2074)</f>
        <v>0</v>
      </c>
      <c r="H2074" s="20">
        <f>SUM(F$2:F2074)</f>
        <v>0</v>
      </c>
      <c r="I2074" s="20">
        <f t="shared" si="96"/>
        <v>0</v>
      </c>
    </row>
    <row r="2075" spans="1:9" x14ac:dyDescent="0.25">
      <c r="A2075">
        <f t="shared" si="97"/>
        <v>2074</v>
      </c>
      <c r="B2075" s="24">
        <v>40721</v>
      </c>
      <c r="C2075" s="21">
        <v>2.1337000000000002</v>
      </c>
      <c r="D2075" s="21">
        <v>2.0918000000000001</v>
      </c>
      <c r="E2075">
        <v>0</v>
      </c>
      <c r="F2075">
        <f t="shared" si="98"/>
        <v>0</v>
      </c>
      <c r="G2075">
        <f>SUM(E$2:E2075)</f>
        <v>0</v>
      </c>
      <c r="H2075" s="20">
        <f>SUM(F$2:F2075)</f>
        <v>0</v>
      </c>
      <c r="I2075" s="20">
        <f t="shared" si="96"/>
        <v>0</v>
      </c>
    </row>
    <row r="2076" spans="1:9" x14ac:dyDescent="0.25">
      <c r="A2076">
        <f t="shared" si="97"/>
        <v>2075</v>
      </c>
      <c r="B2076" s="24">
        <v>40722</v>
      </c>
      <c r="C2076" s="21">
        <v>2.1339000000000001</v>
      </c>
      <c r="D2076" s="21">
        <v>2.0920000000000001</v>
      </c>
      <c r="E2076">
        <v>0</v>
      </c>
      <c r="F2076">
        <f t="shared" si="98"/>
        <v>0</v>
      </c>
      <c r="G2076">
        <f>SUM(E$2:E2076)</f>
        <v>0</v>
      </c>
      <c r="H2076" s="20">
        <f>SUM(F$2:F2076)</f>
        <v>0</v>
      </c>
      <c r="I2076" s="20">
        <f t="shared" si="96"/>
        <v>0</v>
      </c>
    </row>
    <row r="2077" spans="1:9" x14ac:dyDescent="0.25">
      <c r="A2077">
        <f t="shared" si="97"/>
        <v>2076</v>
      </c>
      <c r="B2077" s="24">
        <v>40723</v>
      </c>
      <c r="C2077" s="21">
        <v>2.1261999999999999</v>
      </c>
      <c r="D2077" s="21">
        <v>2.0844999999999998</v>
      </c>
      <c r="E2077">
        <v>0</v>
      </c>
      <c r="F2077">
        <f t="shared" si="98"/>
        <v>0</v>
      </c>
      <c r="G2077">
        <f>SUM(E$2:E2077)</f>
        <v>0</v>
      </c>
      <c r="H2077" s="20">
        <f>SUM(F$2:F2077)</f>
        <v>0</v>
      </c>
      <c r="I2077" s="20">
        <f t="shared" si="96"/>
        <v>0</v>
      </c>
    </row>
    <row r="2078" spans="1:9" x14ac:dyDescent="0.25">
      <c r="A2078">
        <f t="shared" si="97"/>
        <v>2077</v>
      </c>
      <c r="B2078" s="24">
        <v>40724</v>
      </c>
      <c r="C2078" s="21">
        <v>2.1371000000000002</v>
      </c>
      <c r="D2078" s="21">
        <v>2.0951</v>
      </c>
      <c r="E2078">
        <v>0</v>
      </c>
      <c r="F2078">
        <f t="shared" si="98"/>
        <v>0</v>
      </c>
      <c r="G2078">
        <f>SUM(E$2:E2078)</f>
        <v>0</v>
      </c>
      <c r="H2078" s="20">
        <f>SUM(F$2:F2078)</f>
        <v>0</v>
      </c>
      <c r="I2078" s="20">
        <f t="shared" si="96"/>
        <v>0</v>
      </c>
    </row>
    <row r="2079" spans="1:9" x14ac:dyDescent="0.25">
      <c r="A2079">
        <f t="shared" si="97"/>
        <v>2078</v>
      </c>
      <c r="B2079" s="24">
        <v>40725</v>
      </c>
      <c r="C2079" s="21">
        <v>2.1385000000000001</v>
      </c>
      <c r="D2079" s="21">
        <v>2.0964999999999998</v>
      </c>
      <c r="E2079">
        <v>0</v>
      </c>
      <c r="F2079">
        <f t="shared" si="98"/>
        <v>0</v>
      </c>
      <c r="G2079">
        <f>SUM(E$2:E2079)</f>
        <v>0</v>
      </c>
      <c r="H2079" s="20">
        <f>SUM(F$2:F2079)</f>
        <v>0</v>
      </c>
      <c r="I2079" s="20">
        <f t="shared" si="96"/>
        <v>0</v>
      </c>
    </row>
    <row r="2080" spans="1:9" x14ac:dyDescent="0.25">
      <c r="A2080">
        <f t="shared" si="97"/>
        <v>2079</v>
      </c>
      <c r="B2080" s="24">
        <v>40728</v>
      </c>
      <c r="C2080" s="21">
        <v>2.1524999999999999</v>
      </c>
      <c r="D2080" s="21">
        <v>2.1101999999999999</v>
      </c>
      <c r="E2080">
        <v>0</v>
      </c>
      <c r="F2080">
        <f t="shared" si="98"/>
        <v>0</v>
      </c>
      <c r="G2080">
        <f>SUM(E$2:E2080)</f>
        <v>0</v>
      </c>
      <c r="H2080" s="20">
        <f>SUM(F$2:F2080)</f>
        <v>0</v>
      </c>
      <c r="I2080" s="20">
        <f t="shared" si="96"/>
        <v>0</v>
      </c>
    </row>
    <row r="2081" spans="1:9" x14ac:dyDescent="0.25">
      <c r="A2081">
        <f t="shared" si="97"/>
        <v>2080</v>
      </c>
      <c r="B2081" s="24">
        <v>40729</v>
      </c>
      <c r="C2081" s="21">
        <v>2.1524999999999999</v>
      </c>
      <c r="D2081" s="21">
        <v>2.1101999999999999</v>
      </c>
      <c r="E2081">
        <v>0</v>
      </c>
      <c r="F2081">
        <f t="shared" si="98"/>
        <v>0</v>
      </c>
      <c r="G2081">
        <f>SUM(E$2:E2081)</f>
        <v>0</v>
      </c>
      <c r="H2081" s="20">
        <f>SUM(F$2:F2081)</f>
        <v>0</v>
      </c>
      <c r="I2081" s="20">
        <f t="shared" si="96"/>
        <v>0</v>
      </c>
    </row>
    <row r="2082" spans="1:9" x14ac:dyDescent="0.25">
      <c r="A2082">
        <f t="shared" si="97"/>
        <v>2081</v>
      </c>
      <c r="B2082" s="24">
        <v>40730</v>
      </c>
      <c r="C2082" s="21">
        <v>2.1503000000000001</v>
      </c>
      <c r="D2082" s="21">
        <v>2.1080999999999999</v>
      </c>
      <c r="E2082">
        <v>0</v>
      </c>
      <c r="F2082">
        <f t="shared" si="98"/>
        <v>0</v>
      </c>
      <c r="G2082">
        <f>SUM(E$2:E2082)</f>
        <v>0</v>
      </c>
      <c r="H2082" s="20">
        <f>SUM(F$2:F2082)</f>
        <v>0</v>
      </c>
      <c r="I2082" s="20">
        <f t="shared" si="96"/>
        <v>0</v>
      </c>
    </row>
    <row r="2083" spans="1:9" x14ac:dyDescent="0.25">
      <c r="A2083">
        <f t="shared" si="97"/>
        <v>2082</v>
      </c>
      <c r="B2083" s="24">
        <v>40731</v>
      </c>
      <c r="C2083" s="21">
        <v>2.1488999999999998</v>
      </c>
      <c r="D2083" s="21">
        <v>2.1067</v>
      </c>
      <c r="E2083">
        <v>0</v>
      </c>
      <c r="F2083">
        <f t="shared" si="98"/>
        <v>0</v>
      </c>
      <c r="G2083">
        <f>SUM(E$2:E2083)</f>
        <v>0</v>
      </c>
      <c r="H2083" s="20">
        <f>SUM(F$2:F2083)</f>
        <v>0</v>
      </c>
      <c r="I2083" s="20">
        <f t="shared" si="96"/>
        <v>0</v>
      </c>
    </row>
    <row r="2084" spans="1:9" x14ac:dyDescent="0.25">
      <c r="A2084">
        <f t="shared" si="97"/>
        <v>2083</v>
      </c>
      <c r="B2084" s="24">
        <v>40732</v>
      </c>
      <c r="C2084" s="21">
        <v>2.15</v>
      </c>
      <c r="D2084" s="21">
        <v>2.1078000000000001</v>
      </c>
      <c r="E2084">
        <v>0</v>
      </c>
      <c r="F2084">
        <f t="shared" si="98"/>
        <v>0</v>
      </c>
      <c r="G2084">
        <f>SUM(E$2:E2084)</f>
        <v>0</v>
      </c>
      <c r="H2084" s="20">
        <f>SUM(F$2:F2084)</f>
        <v>0</v>
      </c>
      <c r="I2084" s="20">
        <f t="shared" si="96"/>
        <v>0</v>
      </c>
    </row>
    <row r="2085" spans="1:9" x14ac:dyDescent="0.25">
      <c r="A2085">
        <f t="shared" si="97"/>
        <v>2084</v>
      </c>
      <c r="B2085" s="24">
        <v>40735</v>
      </c>
      <c r="C2085" s="21">
        <v>2.1528999999999998</v>
      </c>
      <c r="D2085" s="21">
        <v>2.1105999999999998</v>
      </c>
      <c r="E2085">
        <v>0</v>
      </c>
      <c r="F2085">
        <f t="shared" si="98"/>
        <v>0</v>
      </c>
      <c r="G2085">
        <f>SUM(E$2:E2085)</f>
        <v>0</v>
      </c>
      <c r="H2085" s="20">
        <f>SUM(F$2:F2085)</f>
        <v>0</v>
      </c>
      <c r="I2085" s="20">
        <f t="shared" si="96"/>
        <v>0</v>
      </c>
    </row>
    <row r="2086" spans="1:9" x14ac:dyDescent="0.25">
      <c r="A2086">
        <f t="shared" si="97"/>
        <v>2085</v>
      </c>
      <c r="B2086" s="24">
        <v>40736</v>
      </c>
      <c r="C2086" s="21">
        <v>2.1440000000000001</v>
      </c>
      <c r="D2086" s="21">
        <v>2.1019000000000001</v>
      </c>
      <c r="E2086">
        <v>0</v>
      </c>
      <c r="F2086">
        <f t="shared" si="98"/>
        <v>0</v>
      </c>
      <c r="G2086">
        <f>SUM(E$2:E2086)</f>
        <v>0</v>
      </c>
      <c r="H2086" s="20">
        <f>SUM(F$2:F2086)</f>
        <v>0</v>
      </c>
      <c r="I2086" s="20">
        <f t="shared" si="96"/>
        <v>0</v>
      </c>
    </row>
    <row r="2087" spans="1:9" x14ac:dyDescent="0.25">
      <c r="A2087">
        <f t="shared" si="97"/>
        <v>2086</v>
      </c>
      <c r="B2087" s="24">
        <v>40737</v>
      </c>
      <c r="C2087" s="21">
        <v>2.1518000000000002</v>
      </c>
      <c r="D2087" s="21">
        <v>2.1095999999999999</v>
      </c>
      <c r="E2087">
        <v>0</v>
      </c>
      <c r="F2087">
        <f t="shared" si="98"/>
        <v>0</v>
      </c>
      <c r="G2087">
        <f>SUM(E$2:E2087)</f>
        <v>0</v>
      </c>
      <c r="H2087" s="20">
        <f>SUM(F$2:F2087)</f>
        <v>0</v>
      </c>
      <c r="I2087" s="20">
        <f t="shared" si="96"/>
        <v>0</v>
      </c>
    </row>
    <row r="2088" spans="1:9" x14ac:dyDescent="0.25">
      <c r="A2088">
        <f t="shared" si="97"/>
        <v>2087</v>
      </c>
      <c r="B2088" s="24">
        <v>40738</v>
      </c>
      <c r="C2088" s="21">
        <v>2.1522000000000001</v>
      </c>
      <c r="D2088" s="21">
        <v>2.11</v>
      </c>
      <c r="E2088">
        <v>0</v>
      </c>
      <c r="F2088">
        <f t="shared" si="98"/>
        <v>0</v>
      </c>
      <c r="G2088">
        <f>SUM(E$2:E2088)</f>
        <v>0</v>
      </c>
      <c r="H2088" s="20">
        <f>SUM(F$2:F2088)</f>
        <v>0</v>
      </c>
      <c r="I2088" s="20">
        <f t="shared" si="96"/>
        <v>0</v>
      </c>
    </row>
    <row r="2089" spans="1:9" x14ac:dyDescent="0.25">
      <c r="A2089">
        <f t="shared" si="97"/>
        <v>2088</v>
      </c>
      <c r="B2089" s="24">
        <v>40739</v>
      </c>
      <c r="C2089" s="21">
        <v>2.1553</v>
      </c>
      <c r="D2089" s="21">
        <v>2.113</v>
      </c>
      <c r="E2089">
        <v>0</v>
      </c>
      <c r="F2089">
        <f t="shared" si="98"/>
        <v>0</v>
      </c>
      <c r="G2089">
        <f>SUM(E$2:E2089)</f>
        <v>0</v>
      </c>
      <c r="H2089" s="20">
        <f>SUM(F$2:F2089)</f>
        <v>0</v>
      </c>
      <c r="I2089" s="20">
        <f t="shared" si="96"/>
        <v>0</v>
      </c>
    </row>
    <row r="2090" spans="1:9" x14ac:dyDescent="0.25">
      <c r="A2090">
        <f t="shared" si="97"/>
        <v>2089</v>
      </c>
      <c r="B2090" s="24">
        <v>40742</v>
      </c>
      <c r="C2090" s="21">
        <v>2.1537000000000002</v>
      </c>
      <c r="D2090" s="21">
        <v>2.1114000000000002</v>
      </c>
      <c r="E2090">
        <v>0</v>
      </c>
      <c r="F2090">
        <f t="shared" si="98"/>
        <v>0</v>
      </c>
      <c r="G2090">
        <f>SUM(E$2:E2090)</f>
        <v>0</v>
      </c>
      <c r="H2090" s="20">
        <f>SUM(F$2:F2090)</f>
        <v>0</v>
      </c>
      <c r="I2090" s="20">
        <f t="shared" si="96"/>
        <v>0</v>
      </c>
    </row>
    <row r="2091" spans="1:9" x14ac:dyDescent="0.25">
      <c r="A2091">
        <f t="shared" si="97"/>
        <v>2090</v>
      </c>
      <c r="B2091" s="24">
        <v>40743</v>
      </c>
      <c r="C2091" s="21">
        <v>2.1453000000000002</v>
      </c>
      <c r="D2091" s="21">
        <v>2.1032000000000002</v>
      </c>
      <c r="E2091">
        <v>0</v>
      </c>
      <c r="F2091">
        <f t="shared" si="98"/>
        <v>0</v>
      </c>
      <c r="G2091">
        <f>SUM(E$2:E2091)</f>
        <v>0</v>
      </c>
      <c r="H2091" s="20">
        <f>SUM(F$2:F2091)</f>
        <v>0</v>
      </c>
      <c r="I2091" s="20">
        <f t="shared" si="96"/>
        <v>0</v>
      </c>
    </row>
    <row r="2092" spans="1:9" x14ac:dyDescent="0.25">
      <c r="A2092">
        <f t="shared" si="97"/>
        <v>2091</v>
      </c>
      <c r="B2092" s="24">
        <v>40744</v>
      </c>
      <c r="C2092" s="21">
        <v>2.1435</v>
      </c>
      <c r="D2092" s="21">
        <v>2.1013999999999999</v>
      </c>
      <c r="E2092">
        <v>0</v>
      </c>
      <c r="F2092">
        <f t="shared" si="98"/>
        <v>0</v>
      </c>
      <c r="G2092">
        <f>SUM(E$2:E2092)</f>
        <v>0</v>
      </c>
      <c r="H2092" s="20">
        <f>SUM(F$2:F2092)</f>
        <v>0</v>
      </c>
      <c r="I2092" s="20">
        <f t="shared" si="96"/>
        <v>0</v>
      </c>
    </row>
    <row r="2093" spans="1:9" x14ac:dyDescent="0.25">
      <c r="A2093">
        <f t="shared" si="97"/>
        <v>2092</v>
      </c>
      <c r="B2093" s="24">
        <v>40745</v>
      </c>
      <c r="C2093" s="21">
        <v>2.1337999999999999</v>
      </c>
      <c r="D2093" s="21">
        <v>2.0918999999999999</v>
      </c>
      <c r="E2093">
        <v>0</v>
      </c>
      <c r="F2093">
        <f t="shared" si="98"/>
        <v>0</v>
      </c>
      <c r="G2093">
        <f>SUM(E$2:E2093)</f>
        <v>0</v>
      </c>
      <c r="H2093" s="20">
        <f>SUM(F$2:F2093)</f>
        <v>0</v>
      </c>
      <c r="I2093" s="20">
        <f t="shared" si="96"/>
        <v>0</v>
      </c>
    </row>
    <row r="2094" spans="1:9" x14ac:dyDescent="0.25">
      <c r="A2094">
        <f t="shared" si="97"/>
        <v>2093</v>
      </c>
      <c r="B2094" s="24">
        <v>40746</v>
      </c>
      <c r="C2094" s="21">
        <v>2.1368999999999998</v>
      </c>
      <c r="D2094" s="21">
        <v>2.0950000000000002</v>
      </c>
      <c r="E2094">
        <v>0</v>
      </c>
      <c r="F2094">
        <f t="shared" si="98"/>
        <v>0</v>
      </c>
      <c r="G2094">
        <f>SUM(E$2:E2094)</f>
        <v>0</v>
      </c>
      <c r="H2094" s="20">
        <f>SUM(F$2:F2094)</f>
        <v>0</v>
      </c>
      <c r="I2094" s="20">
        <f t="shared" si="96"/>
        <v>0</v>
      </c>
    </row>
    <row r="2095" spans="1:9" x14ac:dyDescent="0.25">
      <c r="A2095">
        <f t="shared" si="97"/>
        <v>2094</v>
      </c>
      <c r="B2095" s="24">
        <v>40749</v>
      </c>
      <c r="C2095" s="21">
        <v>2.1173999999999999</v>
      </c>
      <c r="D2095" s="21">
        <v>2.0758000000000001</v>
      </c>
      <c r="E2095">
        <v>0</v>
      </c>
      <c r="F2095">
        <f t="shared" si="98"/>
        <v>0</v>
      </c>
      <c r="G2095">
        <f>SUM(E$2:E2095)</f>
        <v>0</v>
      </c>
      <c r="H2095" s="20">
        <f>SUM(F$2:F2095)</f>
        <v>0</v>
      </c>
      <c r="I2095" s="20">
        <f t="shared" si="96"/>
        <v>0</v>
      </c>
    </row>
    <row r="2096" spans="1:9" x14ac:dyDescent="0.25">
      <c r="A2096">
        <f t="shared" si="97"/>
        <v>2095</v>
      </c>
      <c r="B2096" s="24">
        <v>40750</v>
      </c>
      <c r="C2096" s="21">
        <v>2.1187</v>
      </c>
      <c r="D2096" s="21">
        <v>2.0771000000000002</v>
      </c>
      <c r="E2096">
        <v>0</v>
      </c>
      <c r="F2096">
        <f t="shared" si="98"/>
        <v>0</v>
      </c>
      <c r="G2096">
        <f>SUM(E$2:E2096)</f>
        <v>0</v>
      </c>
      <c r="H2096" s="20">
        <f>SUM(F$2:F2096)</f>
        <v>0</v>
      </c>
      <c r="I2096" s="20">
        <f t="shared" si="96"/>
        <v>0</v>
      </c>
    </row>
    <row r="2097" spans="1:9" x14ac:dyDescent="0.25">
      <c r="A2097">
        <f t="shared" si="97"/>
        <v>2096</v>
      </c>
      <c r="B2097" s="24">
        <v>40751</v>
      </c>
      <c r="C2097" s="21">
        <v>2.1240000000000001</v>
      </c>
      <c r="D2097" s="21">
        <v>2.0823</v>
      </c>
      <c r="E2097">
        <v>0</v>
      </c>
      <c r="F2097">
        <f t="shared" si="98"/>
        <v>0</v>
      </c>
      <c r="G2097">
        <f>SUM(E$2:E2097)</f>
        <v>0</v>
      </c>
      <c r="H2097" s="20">
        <f>SUM(F$2:F2097)</f>
        <v>0</v>
      </c>
      <c r="I2097" s="20">
        <f t="shared" si="96"/>
        <v>0</v>
      </c>
    </row>
    <row r="2098" spans="1:9" x14ac:dyDescent="0.25">
      <c r="A2098">
        <f t="shared" si="97"/>
        <v>2097</v>
      </c>
      <c r="B2098" s="24">
        <v>40752</v>
      </c>
      <c r="C2098" s="21">
        <v>2.1204000000000001</v>
      </c>
      <c r="D2098" s="21">
        <v>2.0788000000000002</v>
      </c>
      <c r="E2098">
        <v>0</v>
      </c>
      <c r="F2098">
        <f t="shared" si="98"/>
        <v>0</v>
      </c>
      <c r="G2098">
        <f>SUM(E$2:E2098)</f>
        <v>0</v>
      </c>
      <c r="H2098" s="20">
        <f>SUM(F$2:F2098)</f>
        <v>0</v>
      </c>
      <c r="I2098" s="20">
        <f t="shared" si="96"/>
        <v>0</v>
      </c>
    </row>
    <row r="2099" spans="1:9" x14ac:dyDescent="0.25">
      <c r="A2099">
        <f t="shared" si="97"/>
        <v>2098</v>
      </c>
      <c r="B2099" s="24">
        <v>40753</v>
      </c>
      <c r="C2099" s="21">
        <v>2.1185999999999998</v>
      </c>
      <c r="D2099" s="21">
        <v>2.077</v>
      </c>
      <c r="E2099">
        <v>0</v>
      </c>
      <c r="F2099">
        <f t="shared" si="98"/>
        <v>0</v>
      </c>
      <c r="G2099">
        <f>SUM(E$2:E2099)</f>
        <v>0</v>
      </c>
      <c r="H2099" s="20">
        <f>SUM(F$2:F2099)</f>
        <v>0</v>
      </c>
      <c r="I2099" s="20">
        <f t="shared" si="96"/>
        <v>0</v>
      </c>
    </row>
    <row r="2100" spans="1:9" x14ac:dyDescent="0.25">
      <c r="A2100">
        <f t="shared" si="97"/>
        <v>2099</v>
      </c>
      <c r="B2100" s="24">
        <v>40756</v>
      </c>
      <c r="C2100" s="21">
        <v>2.1177999999999999</v>
      </c>
      <c r="D2100" s="21">
        <v>2.0762</v>
      </c>
      <c r="E2100">
        <v>0</v>
      </c>
      <c r="F2100">
        <f t="shared" si="98"/>
        <v>0</v>
      </c>
      <c r="G2100">
        <f>SUM(E$2:E2100)</f>
        <v>0</v>
      </c>
      <c r="H2100" s="20">
        <f>SUM(F$2:F2100)</f>
        <v>0</v>
      </c>
      <c r="I2100" s="20">
        <f t="shared" si="96"/>
        <v>0</v>
      </c>
    </row>
    <row r="2101" spans="1:9" x14ac:dyDescent="0.25">
      <c r="A2101">
        <f t="shared" si="97"/>
        <v>2100</v>
      </c>
      <c r="B2101" s="24">
        <v>40757</v>
      </c>
      <c r="C2101" s="21">
        <v>2.1128999999999998</v>
      </c>
      <c r="D2101" s="21">
        <v>2.0714000000000001</v>
      </c>
      <c r="E2101">
        <v>0</v>
      </c>
      <c r="F2101">
        <f t="shared" si="98"/>
        <v>0</v>
      </c>
      <c r="G2101">
        <f>SUM(E$2:E2101)</f>
        <v>0</v>
      </c>
      <c r="H2101" s="20">
        <f>SUM(F$2:F2101)</f>
        <v>0</v>
      </c>
      <c r="I2101" s="20">
        <f t="shared" si="96"/>
        <v>0</v>
      </c>
    </row>
    <row r="2102" spans="1:9" x14ac:dyDescent="0.25">
      <c r="A2102">
        <f t="shared" si="97"/>
        <v>2101</v>
      </c>
      <c r="B2102" s="24">
        <v>40758</v>
      </c>
      <c r="C2102" s="21">
        <v>2.113</v>
      </c>
      <c r="D2102" s="21">
        <v>2.0714999999999999</v>
      </c>
      <c r="E2102">
        <v>0</v>
      </c>
      <c r="F2102">
        <f t="shared" si="98"/>
        <v>0</v>
      </c>
      <c r="G2102">
        <f>SUM(E$2:E2102)</f>
        <v>0</v>
      </c>
      <c r="H2102" s="20">
        <f>SUM(F$2:F2102)</f>
        <v>0</v>
      </c>
      <c r="I2102" s="20">
        <f t="shared" si="96"/>
        <v>0</v>
      </c>
    </row>
    <row r="2103" spans="1:9" x14ac:dyDescent="0.25">
      <c r="A2103">
        <f t="shared" si="97"/>
        <v>2102</v>
      </c>
      <c r="B2103" s="24">
        <v>40759</v>
      </c>
      <c r="C2103" s="21">
        <v>2.1151</v>
      </c>
      <c r="D2103" s="21">
        <v>2.0735999999999999</v>
      </c>
      <c r="E2103">
        <v>0</v>
      </c>
      <c r="F2103">
        <f t="shared" si="98"/>
        <v>0</v>
      </c>
      <c r="G2103">
        <f>SUM(E$2:E2103)</f>
        <v>0</v>
      </c>
      <c r="H2103" s="20">
        <f>SUM(F$2:F2103)</f>
        <v>0</v>
      </c>
      <c r="I2103" s="20">
        <f t="shared" si="96"/>
        <v>0</v>
      </c>
    </row>
    <row r="2104" spans="1:9" x14ac:dyDescent="0.25">
      <c r="A2104">
        <f t="shared" si="97"/>
        <v>2103</v>
      </c>
      <c r="B2104" s="24">
        <v>40760</v>
      </c>
      <c r="C2104" s="21">
        <v>2.1067999999999998</v>
      </c>
      <c r="D2104" s="21">
        <v>2.0653999999999999</v>
      </c>
      <c r="E2104">
        <v>0</v>
      </c>
      <c r="F2104">
        <f t="shared" si="98"/>
        <v>0</v>
      </c>
      <c r="G2104">
        <f>SUM(E$2:E2104)</f>
        <v>0</v>
      </c>
      <c r="H2104" s="20">
        <f>SUM(F$2:F2104)</f>
        <v>0</v>
      </c>
      <c r="I2104" s="20">
        <f t="shared" si="96"/>
        <v>0</v>
      </c>
    </row>
    <row r="2105" spans="1:9" x14ac:dyDescent="0.25">
      <c r="A2105">
        <f t="shared" si="97"/>
        <v>2104</v>
      </c>
      <c r="B2105" s="24">
        <v>40763</v>
      </c>
      <c r="C2105" s="21">
        <v>2.0891000000000002</v>
      </c>
      <c r="D2105" s="21">
        <v>2.0480999999999998</v>
      </c>
      <c r="E2105">
        <v>0</v>
      </c>
      <c r="F2105">
        <f t="shared" si="98"/>
        <v>0</v>
      </c>
      <c r="G2105">
        <f>SUM(E$2:E2105)</f>
        <v>0</v>
      </c>
      <c r="H2105" s="20">
        <f>SUM(F$2:F2105)</f>
        <v>0</v>
      </c>
      <c r="I2105" s="20">
        <f t="shared" si="96"/>
        <v>0</v>
      </c>
    </row>
    <row r="2106" spans="1:9" x14ac:dyDescent="0.25">
      <c r="A2106">
        <f t="shared" si="97"/>
        <v>2105</v>
      </c>
      <c r="B2106" s="24">
        <v>40764</v>
      </c>
      <c r="C2106" s="21">
        <v>2.0920000000000001</v>
      </c>
      <c r="D2106" s="21">
        <v>2.0508999999999999</v>
      </c>
      <c r="E2106">
        <v>0</v>
      </c>
      <c r="F2106">
        <f t="shared" si="98"/>
        <v>0</v>
      </c>
      <c r="G2106">
        <f>SUM(E$2:E2106)</f>
        <v>0</v>
      </c>
      <c r="H2106" s="20">
        <f>SUM(F$2:F2106)</f>
        <v>0</v>
      </c>
      <c r="I2106" s="20">
        <f t="shared" si="96"/>
        <v>0</v>
      </c>
    </row>
    <row r="2107" spans="1:9" x14ac:dyDescent="0.25">
      <c r="A2107">
        <f t="shared" si="97"/>
        <v>2106</v>
      </c>
      <c r="B2107" s="24">
        <v>40765</v>
      </c>
      <c r="C2107" s="21">
        <v>2.1006</v>
      </c>
      <c r="D2107" s="21">
        <v>2.0594000000000001</v>
      </c>
      <c r="E2107">
        <v>0</v>
      </c>
      <c r="F2107">
        <f t="shared" si="98"/>
        <v>0</v>
      </c>
      <c r="G2107">
        <f>SUM(E$2:E2107)</f>
        <v>0</v>
      </c>
      <c r="H2107" s="20">
        <f>SUM(F$2:F2107)</f>
        <v>0</v>
      </c>
      <c r="I2107" s="20">
        <f t="shared" si="96"/>
        <v>0</v>
      </c>
    </row>
    <row r="2108" spans="1:9" x14ac:dyDescent="0.25">
      <c r="A2108">
        <f t="shared" si="97"/>
        <v>2107</v>
      </c>
      <c r="B2108" s="24">
        <v>40766</v>
      </c>
      <c r="C2108" s="21">
        <v>2.1110000000000002</v>
      </c>
      <c r="D2108" s="21">
        <v>2.0695999999999999</v>
      </c>
      <c r="E2108">
        <v>0</v>
      </c>
      <c r="F2108">
        <f t="shared" si="98"/>
        <v>0</v>
      </c>
      <c r="G2108">
        <f>SUM(E$2:E2108)</f>
        <v>0</v>
      </c>
      <c r="H2108" s="20">
        <f>SUM(F$2:F2108)</f>
        <v>0</v>
      </c>
      <c r="I2108" s="20">
        <f t="shared" si="96"/>
        <v>0</v>
      </c>
    </row>
    <row r="2109" spans="1:9" x14ac:dyDescent="0.25">
      <c r="A2109">
        <f t="shared" si="97"/>
        <v>2108</v>
      </c>
      <c r="B2109" s="24">
        <v>40767</v>
      </c>
      <c r="C2109" s="21">
        <v>2.1145</v>
      </c>
      <c r="D2109" s="21">
        <v>2.073</v>
      </c>
      <c r="E2109">
        <v>0</v>
      </c>
      <c r="F2109">
        <f t="shared" si="98"/>
        <v>0</v>
      </c>
      <c r="G2109">
        <f>SUM(E$2:E2109)</f>
        <v>0</v>
      </c>
      <c r="H2109" s="20">
        <f>SUM(F$2:F2109)</f>
        <v>0</v>
      </c>
      <c r="I2109" s="20">
        <f t="shared" si="96"/>
        <v>0</v>
      </c>
    </row>
    <row r="2110" spans="1:9" x14ac:dyDescent="0.25">
      <c r="A2110">
        <f t="shared" si="97"/>
        <v>2109</v>
      </c>
      <c r="B2110" s="24">
        <v>40770</v>
      </c>
      <c r="C2110" s="21">
        <v>2.1257999999999999</v>
      </c>
      <c r="D2110" s="21">
        <v>2.0840999999999998</v>
      </c>
      <c r="E2110">
        <v>0</v>
      </c>
      <c r="F2110">
        <f t="shared" si="98"/>
        <v>0</v>
      </c>
      <c r="G2110">
        <f>SUM(E$2:E2110)</f>
        <v>0</v>
      </c>
      <c r="H2110" s="20">
        <f>SUM(F$2:F2110)</f>
        <v>0</v>
      </c>
      <c r="I2110" s="20">
        <f t="shared" si="96"/>
        <v>0</v>
      </c>
    </row>
    <row r="2111" spans="1:9" x14ac:dyDescent="0.25">
      <c r="A2111">
        <f t="shared" si="97"/>
        <v>2110</v>
      </c>
      <c r="B2111" s="24">
        <v>40771</v>
      </c>
      <c r="C2111" s="21">
        <v>2.1208999999999998</v>
      </c>
      <c r="D2111" s="21">
        <v>2.0792999999999999</v>
      </c>
      <c r="E2111">
        <v>0</v>
      </c>
      <c r="F2111">
        <f t="shared" si="98"/>
        <v>0</v>
      </c>
      <c r="G2111">
        <f>SUM(E$2:E2111)</f>
        <v>0</v>
      </c>
      <c r="H2111" s="20">
        <f>SUM(F$2:F2111)</f>
        <v>0</v>
      </c>
      <c r="I2111" s="20">
        <f t="shared" si="96"/>
        <v>0</v>
      </c>
    </row>
    <row r="2112" spans="1:9" x14ac:dyDescent="0.25">
      <c r="A2112">
        <f t="shared" si="97"/>
        <v>2111</v>
      </c>
      <c r="B2112" s="24">
        <v>40772</v>
      </c>
      <c r="C2112" s="21">
        <v>2.1179000000000001</v>
      </c>
      <c r="D2112" s="21">
        <v>2.0762999999999998</v>
      </c>
      <c r="E2112">
        <v>0</v>
      </c>
      <c r="F2112">
        <f t="shared" si="98"/>
        <v>0</v>
      </c>
      <c r="G2112">
        <f>SUM(E$2:E2112)</f>
        <v>0</v>
      </c>
      <c r="H2112" s="20">
        <f>SUM(F$2:F2112)</f>
        <v>0</v>
      </c>
      <c r="I2112" s="20">
        <f t="shared" si="96"/>
        <v>0</v>
      </c>
    </row>
    <row r="2113" spans="1:9" x14ac:dyDescent="0.25">
      <c r="A2113">
        <f t="shared" si="97"/>
        <v>2112</v>
      </c>
      <c r="B2113" s="24">
        <v>40773</v>
      </c>
      <c r="C2113" s="21">
        <v>2.1071</v>
      </c>
      <c r="D2113" s="21">
        <v>2.0657000000000001</v>
      </c>
      <c r="E2113">
        <v>0</v>
      </c>
      <c r="F2113">
        <f t="shared" si="98"/>
        <v>0</v>
      </c>
      <c r="G2113">
        <f>SUM(E$2:E2113)</f>
        <v>0</v>
      </c>
      <c r="H2113" s="20">
        <f>SUM(F$2:F2113)</f>
        <v>0</v>
      </c>
      <c r="I2113" s="20">
        <f t="shared" si="96"/>
        <v>0</v>
      </c>
    </row>
    <row r="2114" spans="1:9" x14ac:dyDescent="0.25">
      <c r="A2114">
        <f t="shared" si="97"/>
        <v>2113</v>
      </c>
      <c r="B2114" s="24">
        <v>40774</v>
      </c>
      <c r="C2114" s="21">
        <v>2.1013999999999999</v>
      </c>
      <c r="D2114" s="21">
        <v>2.0600999999999998</v>
      </c>
      <c r="E2114">
        <v>0</v>
      </c>
      <c r="F2114">
        <f t="shared" si="98"/>
        <v>0</v>
      </c>
      <c r="G2114">
        <f>SUM(E$2:E2114)</f>
        <v>0</v>
      </c>
      <c r="H2114" s="20">
        <f>SUM(F$2:F2114)</f>
        <v>0</v>
      </c>
      <c r="I2114" s="20">
        <f t="shared" ref="I2114:I2177" si="99">H2114*D2114</f>
        <v>0</v>
      </c>
    </row>
    <row r="2115" spans="1:9" x14ac:dyDescent="0.25">
      <c r="A2115">
        <f t="shared" ref="A2115:A2178" si="100">ROW()-1</f>
        <v>2114</v>
      </c>
      <c r="B2115" s="24">
        <v>40777</v>
      </c>
      <c r="C2115" s="21">
        <v>2.0952000000000002</v>
      </c>
      <c r="D2115" s="21">
        <v>2.0541</v>
      </c>
      <c r="E2115">
        <v>0</v>
      </c>
      <c r="F2115">
        <f t="shared" ref="F2115:F2178" si="101">E2115/C2115</f>
        <v>0</v>
      </c>
      <c r="G2115">
        <f>SUM(E$2:E2115)</f>
        <v>0</v>
      </c>
      <c r="H2115" s="20">
        <f>SUM(F$2:F2115)</f>
        <v>0</v>
      </c>
      <c r="I2115" s="20">
        <f t="shared" si="99"/>
        <v>0</v>
      </c>
    </row>
    <row r="2116" spans="1:9" x14ac:dyDescent="0.25">
      <c r="A2116">
        <f t="shared" si="100"/>
        <v>2115</v>
      </c>
      <c r="B2116" s="24">
        <v>40778</v>
      </c>
      <c r="C2116" s="21">
        <v>2.1029</v>
      </c>
      <c r="D2116" s="21">
        <v>2.0615999999999999</v>
      </c>
      <c r="E2116">
        <v>0</v>
      </c>
      <c r="F2116">
        <f t="shared" si="101"/>
        <v>0</v>
      </c>
      <c r="G2116">
        <f>SUM(E$2:E2116)</f>
        <v>0</v>
      </c>
      <c r="H2116" s="20">
        <f>SUM(F$2:F2116)</f>
        <v>0</v>
      </c>
      <c r="I2116" s="20">
        <f t="shared" si="99"/>
        <v>0</v>
      </c>
    </row>
    <row r="2117" spans="1:9" x14ac:dyDescent="0.25">
      <c r="A2117">
        <f t="shared" si="100"/>
        <v>2116</v>
      </c>
      <c r="B2117" s="24">
        <v>40779</v>
      </c>
      <c r="C2117" s="21">
        <v>2.1021000000000001</v>
      </c>
      <c r="D2117" s="21">
        <v>2.0608</v>
      </c>
      <c r="E2117">
        <v>0</v>
      </c>
      <c r="F2117">
        <f t="shared" si="101"/>
        <v>0</v>
      </c>
      <c r="G2117">
        <f>SUM(E$2:E2117)</f>
        <v>0</v>
      </c>
      <c r="H2117" s="20">
        <f>SUM(F$2:F2117)</f>
        <v>0</v>
      </c>
      <c r="I2117" s="20">
        <f t="shared" si="99"/>
        <v>0</v>
      </c>
    </row>
    <row r="2118" spans="1:9" x14ac:dyDescent="0.25">
      <c r="A2118">
        <f t="shared" si="100"/>
        <v>2117</v>
      </c>
      <c r="B2118" s="24">
        <v>40780</v>
      </c>
      <c r="C2118" s="21">
        <v>2.1168</v>
      </c>
      <c r="D2118" s="21">
        <v>2.0752000000000002</v>
      </c>
      <c r="E2118">
        <v>0</v>
      </c>
      <c r="F2118">
        <f t="shared" si="101"/>
        <v>0</v>
      </c>
      <c r="G2118">
        <f>SUM(E$2:E2118)</f>
        <v>0</v>
      </c>
      <c r="H2118" s="20">
        <f>SUM(F$2:F2118)</f>
        <v>0</v>
      </c>
      <c r="I2118" s="20">
        <f t="shared" si="99"/>
        <v>0</v>
      </c>
    </row>
    <row r="2119" spans="1:9" x14ac:dyDescent="0.25">
      <c r="A2119">
        <f t="shared" si="100"/>
        <v>2118</v>
      </c>
      <c r="B2119" s="24">
        <v>40781</v>
      </c>
      <c r="C2119" s="21">
        <v>2.1162999999999998</v>
      </c>
      <c r="D2119" s="21">
        <v>2.0748000000000002</v>
      </c>
      <c r="E2119">
        <v>0</v>
      </c>
      <c r="F2119">
        <f t="shared" si="101"/>
        <v>0</v>
      </c>
      <c r="G2119">
        <f>SUM(E$2:E2119)</f>
        <v>0</v>
      </c>
      <c r="H2119" s="20">
        <f>SUM(F$2:F2119)</f>
        <v>0</v>
      </c>
      <c r="I2119" s="20">
        <f t="shared" si="99"/>
        <v>0</v>
      </c>
    </row>
    <row r="2120" spans="1:9" x14ac:dyDescent="0.25">
      <c r="A2120">
        <f t="shared" si="100"/>
        <v>2119</v>
      </c>
      <c r="B2120" s="24">
        <v>40784</v>
      </c>
      <c r="C2120" s="21">
        <v>2.1063000000000001</v>
      </c>
      <c r="D2120" s="21">
        <v>2.0649999999999999</v>
      </c>
      <c r="E2120">
        <v>0</v>
      </c>
      <c r="F2120">
        <f t="shared" si="101"/>
        <v>0</v>
      </c>
      <c r="G2120">
        <f>SUM(E$2:E2120)</f>
        <v>0</v>
      </c>
      <c r="H2120" s="20">
        <f>SUM(F$2:F2120)</f>
        <v>0</v>
      </c>
      <c r="I2120" s="20">
        <f t="shared" si="99"/>
        <v>0</v>
      </c>
    </row>
    <row r="2121" spans="1:9" x14ac:dyDescent="0.25">
      <c r="A2121">
        <f t="shared" si="100"/>
        <v>2120</v>
      </c>
      <c r="B2121" s="24">
        <v>40785</v>
      </c>
      <c r="C2121" s="21">
        <v>2.1006999999999998</v>
      </c>
      <c r="D2121" s="21">
        <v>2.0594999999999999</v>
      </c>
      <c r="E2121">
        <v>0</v>
      </c>
      <c r="F2121">
        <f t="shared" si="101"/>
        <v>0</v>
      </c>
      <c r="G2121">
        <f>SUM(E$2:E2121)</f>
        <v>0</v>
      </c>
      <c r="H2121" s="20">
        <f>SUM(F$2:F2121)</f>
        <v>0</v>
      </c>
      <c r="I2121" s="20">
        <f t="shared" si="99"/>
        <v>0</v>
      </c>
    </row>
    <row r="2122" spans="1:9" x14ac:dyDescent="0.25">
      <c r="A2122">
        <f t="shared" si="100"/>
        <v>2121</v>
      </c>
      <c r="B2122" s="24">
        <v>40786</v>
      </c>
      <c r="C2122" s="21">
        <v>2.0991</v>
      </c>
      <c r="D2122" s="21">
        <v>2.0579000000000001</v>
      </c>
      <c r="E2122">
        <v>0</v>
      </c>
      <c r="F2122">
        <f t="shared" si="101"/>
        <v>0</v>
      </c>
      <c r="G2122">
        <f>SUM(E$2:E2122)</f>
        <v>0</v>
      </c>
      <c r="H2122" s="20">
        <f>SUM(F$2:F2122)</f>
        <v>0</v>
      </c>
      <c r="I2122" s="20">
        <f t="shared" si="99"/>
        <v>0</v>
      </c>
    </row>
    <row r="2123" spans="1:9" x14ac:dyDescent="0.25">
      <c r="A2123">
        <f t="shared" si="100"/>
        <v>2122</v>
      </c>
      <c r="B2123" s="24">
        <v>40787</v>
      </c>
      <c r="C2123" s="21">
        <v>2.0964</v>
      </c>
      <c r="D2123" s="21">
        <v>2.0552000000000001</v>
      </c>
      <c r="E2123">
        <v>0</v>
      </c>
      <c r="F2123">
        <f t="shared" si="101"/>
        <v>0</v>
      </c>
      <c r="G2123">
        <f>SUM(E$2:E2123)</f>
        <v>0</v>
      </c>
      <c r="H2123" s="20">
        <f>SUM(F$2:F2123)</f>
        <v>0</v>
      </c>
      <c r="I2123" s="20">
        <f t="shared" si="99"/>
        <v>0</v>
      </c>
    </row>
    <row r="2124" spans="1:9" x14ac:dyDescent="0.25">
      <c r="A2124">
        <f t="shared" si="100"/>
        <v>2123</v>
      </c>
      <c r="B2124" s="24">
        <v>40788</v>
      </c>
      <c r="C2124" s="21">
        <v>2.0882999999999998</v>
      </c>
      <c r="D2124" s="21">
        <v>2.0472999999999999</v>
      </c>
      <c r="E2124">
        <v>0</v>
      </c>
      <c r="F2124">
        <f t="shared" si="101"/>
        <v>0</v>
      </c>
      <c r="G2124">
        <f>SUM(E$2:E2124)</f>
        <v>0</v>
      </c>
      <c r="H2124" s="20">
        <f>SUM(F$2:F2124)</f>
        <v>0</v>
      </c>
      <c r="I2124" s="20">
        <f t="shared" si="99"/>
        <v>0</v>
      </c>
    </row>
    <row r="2125" spans="1:9" x14ac:dyDescent="0.25">
      <c r="A2125">
        <f t="shared" si="100"/>
        <v>2124</v>
      </c>
      <c r="B2125" s="24">
        <v>40791</v>
      </c>
      <c r="C2125" s="21">
        <v>2.0739999999999998</v>
      </c>
      <c r="D2125" s="21">
        <v>2.0333000000000001</v>
      </c>
      <c r="E2125">
        <v>0</v>
      </c>
      <c r="F2125">
        <f t="shared" si="101"/>
        <v>0</v>
      </c>
      <c r="G2125">
        <f>SUM(E$2:E2125)</f>
        <v>0</v>
      </c>
      <c r="H2125" s="20">
        <f>SUM(F$2:F2125)</f>
        <v>0</v>
      </c>
      <c r="I2125" s="20">
        <f t="shared" si="99"/>
        <v>0</v>
      </c>
    </row>
    <row r="2126" spans="1:9" x14ac:dyDescent="0.25">
      <c r="A2126">
        <f t="shared" si="100"/>
        <v>2125</v>
      </c>
      <c r="B2126" s="24">
        <v>40792</v>
      </c>
      <c r="C2126" s="21">
        <v>2.0684</v>
      </c>
      <c r="D2126" s="21">
        <v>2.0278</v>
      </c>
      <c r="E2126">
        <v>0</v>
      </c>
      <c r="F2126">
        <f t="shared" si="101"/>
        <v>0</v>
      </c>
      <c r="G2126">
        <f>SUM(E$2:E2126)</f>
        <v>0</v>
      </c>
      <c r="H2126" s="20">
        <f>SUM(F$2:F2126)</f>
        <v>0</v>
      </c>
      <c r="I2126" s="20">
        <f t="shared" si="99"/>
        <v>0</v>
      </c>
    </row>
    <row r="2127" spans="1:9" x14ac:dyDescent="0.25">
      <c r="A2127">
        <f t="shared" si="100"/>
        <v>2126</v>
      </c>
      <c r="B2127" s="24">
        <v>40793</v>
      </c>
      <c r="C2127" s="21">
        <v>2.08</v>
      </c>
      <c r="D2127" s="21">
        <v>2.0392000000000001</v>
      </c>
      <c r="E2127">
        <v>0</v>
      </c>
      <c r="F2127">
        <f t="shared" si="101"/>
        <v>0</v>
      </c>
      <c r="G2127">
        <f>SUM(E$2:E2127)</f>
        <v>0</v>
      </c>
      <c r="H2127" s="20">
        <f>SUM(F$2:F2127)</f>
        <v>0</v>
      </c>
      <c r="I2127" s="20">
        <f t="shared" si="99"/>
        <v>0</v>
      </c>
    </row>
    <row r="2128" spans="1:9" x14ac:dyDescent="0.25">
      <c r="A2128">
        <f t="shared" si="100"/>
        <v>2127</v>
      </c>
      <c r="B2128" s="24">
        <v>40794</v>
      </c>
      <c r="C2128" s="21">
        <v>2.0760000000000001</v>
      </c>
      <c r="D2128" s="21">
        <v>2.0352000000000001</v>
      </c>
      <c r="E2128">
        <v>0</v>
      </c>
      <c r="F2128">
        <f t="shared" si="101"/>
        <v>0</v>
      </c>
      <c r="G2128">
        <f>SUM(E$2:E2128)</f>
        <v>0</v>
      </c>
      <c r="H2128" s="20">
        <f>SUM(F$2:F2128)</f>
        <v>0</v>
      </c>
      <c r="I2128" s="20">
        <f t="shared" si="99"/>
        <v>0</v>
      </c>
    </row>
    <row r="2129" spans="1:9" x14ac:dyDescent="0.25">
      <c r="A2129">
        <f t="shared" si="100"/>
        <v>2128</v>
      </c>
      <c r="B2129" s="24">
        <v>40795</v>
      </c>
      <c r="C2129" s="21">
        <v>2.0733000000000001</v>
      </c>
      <c r="D2129" s="21">
        <v>2.0326</v>
      </c>
      <c r="E2129">
        <v>0</v>
      </c>
      <c r="F2129">
        <f t="shared" si="101"/>
        <v>0</v>
      </c>
      <c r="G2129">
        <f>SUM(E$2:E2129)</f>
        <v>0</v>
      </c>
      <c r="H2129" s="20">
        <f>SUM(F$2:F2129)</f>
        <v>0</v>
      </c>
      <c r="I2129" s="20">
        <f t="shared" si="99"/>
        <v>0</v>
      </c>
    </row>
    <row r="2130" spans="1:9" x14ac:dyDescent="0.25">
      <c r="A2130">
        <f t="shared" si="100"/>
        <v>2129</v>
      </c>
      <c r="B2130" s="24">
        <v>40799</v>
      </c>
      <c r="C2130" s="21">
        <v>2.0676000000000001</v>
      </c>
      <c r="D2130" s="21">
        <v>2.0270000000000001</v>
      </c>
      <c r="E2130">
        <v>0</v>
      </c>
      <c r="F2130">
        <f t="shared" si="101"/>
        <v>0</v>
      </c>
      <c r="G2130">
        <f>SUM(E$2:E2130)</f>
        <v>0</v>
      </c>
      <c r="H2130" s="20">
        <f>SUM(F$2:F2130)</f>
        <v>0</v>
      </c>
      <c r="I2130" s="20">
        <f t="shared" si="99"/>
        <v>0</v>
      </c>
    </row>
    <row r="2131" spans="1:9" x14ac:dyDescent="0.25">
      <c r="A2131">
        <f t="shared" si="100"/>
        <v>2130</v>
      </c>
      <c r="B2131" s="24">
        <v>40800</v>
      </c>
      <c r="C2131" s="21">
        <v>2.0714999999999999</v>
      </c>
      <c r="D2131" s="21">
        <v>2.0308000000000002</v>
      </c>
      <c r="E2131">
        <v>0</v>
      </c>
      <c r="F2131">
        <f t="shared" si="101"/>
        <v>0</v>
      </c>
      <c r="G2131">
        <f>SUM(E$2:E2131)</f>
        <v>0</v>
      </c>
      <c r="H2131" s="20">
        <f>SUM(F$2:F2131)</f>
        <v>0</v>
      </c>
      <c r="I2131" s="20">
        <f t="shared" si="99"/>
        <v>0</v>
      </c>
    </row>
    <row r="2132" spans="1:9" x14ac:dyDescent="0.25">
      <c r="A2132">
        <f t="shared" si="100"/>
        <v>2131</v>
      </c>
      <c r="B2132" s="24">
        <v>40801</v>
      </c>
      <c r="C2132" s="21">
        <v>2.0726</v>
      </c>
      <c r="D2132" s="21">
        <v>2.0318999999999998</v>
      </c>
      <c r="E2132">
        <v>0</v>
      </c>
      <c r="F2132">
        <f t="shared" si="101"/>
        <v>0</v>
      </c>
      <c r="G2132">
        <f>SUM(E$2:E2132)</f>
        <v>0</v>
      </c>
      <c r="H2132" s="20">
        <f>SUM(F$2:F2132)</f>
        <v>0</v>
      </c>
      <c r="I2132" s="20">
        <f t="shared" si="99"/>
        <v>0</v>
      </c>
    </row>
    <row r="2133" spans="1:9" x14ac:dyDescent="0.25">
      <c r="A2133">
        <f t="shared" si="100"/>
        <v>2132</v>
      </c>
      <c r="B2133" s="24">
        <v>40802</v>
      </c>
      <c r="C2133" s="21">
        <v>2.0716000000000001</v>
      </c>
      <c r="D2133" s="21">
        <v>2.0308999999999999</v>
      </c>
      <c r="E2133">
        <v>0</v>
      </c>
      <c r="F2133">
        <f t="shared" si="101"/>
        <v>0</v>
      </c>
      <c r="G2133">
        <f>SUM(E$2:E2133)</f>
        <v>0</v>
      </c>
      <c r="H2133" s="20">
        <f>SUM(F$2:F2133)</f>
        <v>0</v>
      </c>
      <c r="I2133" s="20">
        <f t="shared" si="99"/>
        <v>0</v>
      </c>
    </row>
    <row r="2134" spans="1:9" x14ac:dyDescent="0.25">
      <c r="A2134">
        <f t="shared" si="100"/>
        <v>2133</v>
      </c>
      <c r="B2134" s="24">
        <v>40805</v>
      </c>
      <c r="C2134" s="21">
        <v>2.0600999999999998</v>
      </c>
      <c r="D2134" s="21">
        <v>2.0196999999999998</v>
      </c>
      <c r="E2134">
        <v>0</v>
      </c>
      <c r="F2134">
        <f t="shared" si="101"/>
        <v>0</v>
      </c>
      <c r="G2134">
        <f>SUM(E$2:E2134)</f>
        <v>0</v>
      </c>
      <c r="H2134" s="20">
        <f>SUM(F$2:F2134)</f>
        <v>0</v>
      </c>
      <c r="I2134" s="20">
        <f t="shared" si="99"/>
        <v>0</v>
      </c>
    </row>
    <row r="2135" spans="1:9" x14ac:dyDescent="0.25">
      <c r="A2135">
        <f t="shared" si="100"/>
        <v>2134</v>
      </c>
      <c r="B2135" s="24">
        <v>40806</v>
      </c>
      <c r="C2135" s="21">
        <v>2.0615000000000001</v>
      </c>
      <c r="D2135" s="21">
        <v>2.0209999999999999</v>
      </c>
      <c r="E2135">
        <v>0</v>
      </c>
      <c r="F2135">
        <f t="shared" si="101"/>
        <v>0</v>
      </c>
      <c r="G2135">
        <f>SUM(E$2:E2135)</f>
        <v>0</v>
      </c>
      <c r="H2135" s="20">
        <f>SUM(F$2:F2135)</f>
        <v>0</v>
      </c>
      <c r="I2135" s="20">
        <f t="shared" si="99"/>
        <v>0</v>
      </c>
    </row>
    <row r="2136" spans="1:9" x14ac:dyDescent="0.25">
      <c r="A2136">
        <f t="shared" si="100"/>
        <v>2135</v>
      </c>
      <c r="B2136" s="24">
        <v>40807</v>
      </c>
      <c r="C2136" s="21">
        <v>2.0764</v>
      </c>
      <c r="D2136" s="21">
        <v>2.0356000000000001</v>
      </c>
      <c r="E2136">
        <v>0</v>
      </c>
      <c r="F2136">
        <f t="shared" si="101"/>
        <v>0</v>
      </c>
      <c r="G2136">
        <f>SUM(E$2:E2136)</f>
        <v>0</v>
      </c>
      <c r="H2136" s="20">
        <f>SUM(F$2:F2136)</f>
        <v>0</v>
      </c>
      <c r="I2136" s="20">
        <f t="shared" si="99"/>
        <v>0</v>
      </c>
    </row>
    <row r="2137" spans="1:9" x14ac:dyDescent="0.25">
      <c r="A2137">
        <f t="shared" si="100"/>
        <v>2136</v>
      </c>
      <c r="B2137" s="24">
        <v>40808</v>
      </c>
      <c r="C2137" s="21">
        <v>2.06</v>
      </c>
      <c r="D2137" s="21">
        <v>2.0196000000000001</v>
      </c>
      <c r="E2137">
        <v>0</v>
      </c>
      <c r="F2137">
        <f t="shared" si="101"/>
        <v>0</v>
      </c>
      <c r="G2137">
        <f>SUM(E$2:E2137)</f>
        <v>0</v>
      </c>
      <c r="H2137" s="20">
        <f>SUM(F$2:F2137)</f>
        <v>0</v>
      </c>
      <c r="I2137" s="20">
        <f t="shared" si="99"/>
        <v>0</v>
      </c>
    </row>
    <row r="2138" spans="1:9" x14ac:dyDescent="0.25">
      <c r="A2138">
        <f t="shared" si="100"/>
        <v>2137</v>
      </c>
      <c r="B2138" s="24">
        <v>40809</v>
      </c>
      <c r="C2138" s="21">
        <v>2.0543</v>
      </c>
      <c r="D2138" s="21">
        <v>2.0139999999999998</v>
      </c>
      <c r="E2138">
        <v>0</v>
      </c>
      <c r="F2138">
        <f t="shared" si="101"/>
        <v>0</v>
      </c>
      <c r="G2138">
        <f>SUM(E$2:E2138)</f>
        <v>0</v>
      </c>
      <c r="H2138" s="20">
        <f>SUM(F$2:F2138)</f>
        <v>0</v>
      </c>
      <c r="I2138" s="20">
        <f t="shared" si="99"/>
        <v>0</v>
      </c>
    </row>
    <row r="2139" spans="1:9" x14ac:dyDescent="0.25">
      <c r="A2139">
        <f t="shared" si="100"/>
        <v>2138</v>
      </c>
      <c r="B2139" s="24">
        <v>40812</v>
      </c>
      <c r="C2139" s="21">
        <v>2.0432000000000001</v>
      </c>
      <c r="D2139" s="21">
        <v>2.0030999999999999</v>
      </c>
      <c r="E2139">
        <v>0</v>
      </c>
      <c r="F2139">
        <f t="shared" si="101"/>
        <v>0</v>
      </c>
      <c r="G2139">
        <f>SUM(E$2:E2139)</f>
        <v>0</v>
      </c>
      <c r="H2139" s="20">
        <f>SUM(F$2:F2139)</f>
        <v>0</v>
      </c>
      <c r="I2139" s="20">
        <f t="shared" si="99"/>
        <v>0</v>
      </c>
    </row>
    <row r="2140" spans="1:9" x14ac:dyDescent="0.25">
      <c r="A2140">
        <f t="shared" si="100"/>
        <v>2139</v>
      </c>
      <c r="B2140" s="24">
        <v>40813</v>
      </c>
      <c r="C2140" s="21">
        <v>2.0480999999999998</v>
      </c>
      <c r="D2140" s="21">
        <v>2.0078999999999998</v>
      </c>
      <c r="E2140">
        <v>0</v>
      </c>
      <c r="F2140">
        <f t="shared" si="101"/>
        <v>0</v>
      </c>
      <c r="G2140">
        <f>SUM(E$2:E2140)</f>
        <v>0</v>
      </c>
      <c r="H2140" s="20">
        <f>SUM(F$2:F2140)</f>
        <v>0</v>
      </c>
      <c r="I2140" s="20">
        <f t="shared" si="99"/>
        <v>0</v>
      </c>
    </row>
    <row r="2141" spans="1:9" x14ac:dyDescent="0.25">
      <c r="A2141">
        <f t="shared" si="100"/>
        <v>2140</v>
      </c>
      <c r="B2141" s="24">
        <v>40814</v>
      </c>
      <c r="C2141" s="21">
        <v>2.0426000000000002</v>
      </c>
      <c r="D2141" s="21">
        <v>2.0024999999999999</v>
      </c>
      <c r="E2141">
        <v>0</v>
      </c>
      <c r="F2141">
        <f t="shared" si="101"/>
        <v>0</v>
      </c>
      <c r="G2141">
        <f>SUM(E$2:E2141)</f>
        <v>0</v>
      </c>
      <c r="H2141" s="20">
        <f>SUM(F$2:F2141)</f>
        <v>0</v>
      </c>
      <c r="I2141" s="20">
        <f t="shared" si="99"/>
        <v>0</v>
      </c>
    </row>
    <row r="2142" spans="1:9" x14ac:dyDescent="0.25">
      <c r="A2142">
        <f t="shared" si="100"/>
        <v>2141</v>
      </c>
      <c r="B2142" s="24">
        <v>40815</v>
      </c>
      <c r="C2142" s="21">
        <v>2.0354000000000001</v>
      </c>
      <c r="D2142" s="21">
        <v>1.9954000000000001</v>
      </c>
      <c r="E2142">
        <v>0</v>
      </c>
      <c r="F2142">
        <f t="shared" si="101"/>
        <v>0</v>
      </c>
      <c r="G2142">
        <f>SUM(E$2:E2142)</f>
        <v>0</v>
      </c>
      <c r="H2142" s="20">
        <f>SUM(F$2:F2142)</f>
        <v>0</v>
      </c>
      <c r="I2142" s="20">
        <f t="shared" si="99"/>
        <v>0</v>
      </c>
    </row>
    <row r="2143" spans="1:9" x14ac:dyDescent="0.25">
      <c r="A2143">
        <f t="shared" si="100"/>
        <v>2142</v>
      </c>
      <c r="B2143" s="24">
        <v>40816</v>
      </c>
      <c r="C2143" s="21">
        <v>2.0363000000000002</v>
      </c>
      <c r="D2143" s="21">
        <v>1.9963</v>
      </c>
      <c r="E2143">
        <v>0</v>
      </c>
      <c r="F2143">
        <f t="shared" si="101"/>
        <v>0</v>
      </c>
      <c r="G2143">
        <f>SUM(E$2:E2143)</f>
        <v>0</v>
      </c>
      <c r="H2143" s="20">
        <f>SUM(F$2:F2143)</f>
        <v>0</v>
      </c>
      <c r="I2143" s="20">
        <f t="shared" si="99"/>
        <v>0</v>
      </c>
    </row>
    <row r="2144" spans="1:9" x14ac:dyDescent="0.25">
      <c r="A2144">
        <f t="shared" si="100"/>
        <v>2143</v>
      </c>
      <c r="B2144" s="24">
        <v>40826</v>
      </c>
      <c r="C2144" s="21">
        <v>2.0306000000000002</v>
      </c>
      <c r="D2144" s="21">
        <v>1.9906999999999999</v>
      </c>
      <c r="E2144">
        <v>0</v>
      </c>
      <c r="F2144">
        <f t="shared" si="101"/>
        <v>0</v>
      </c>
      <c r="G2144">
        <f>SUM(E$2:E2144)</f>
        <v>0</v>
      </c>
      <c r="H2144" s="20">
        <f>SUM(F$2:F2144)</f>
        <v>0</v>
      </c>
      <c r="I2144" s="20">
        <f t="shared" si="99"/>
        <v>0</v>
      </c>
    </row>
    <row r="2145" spans="1:9" x14ac:dyDescent="0.25">
      <c r="A2145">
        <f t="shared" si="100"/>
        <v>2144</v>
      </c>
      <c r="B2145" s="24">
        <v>40827</v>
      </c>
      <c r="C2145" s="21">
        <v>2.0287000000000002</v>
      </c>
      <c r="D2145" s="21">
        <v>1.9888999999999999</v>
      </c>
      <c r="E2145">
        <v>0</v>
      </c>
      <c r="F2145">
        <f t="shared" si="101"/>
        <v>0</v>
      </c>
      <c r="G2145">
        <f>SUM(E$2:E2145)</f>
        <v>0</v>
      </c>
      <c r="H2145" s="20">
        <f>SUM(F$2:F2145)</f>
        <v>0</v>
      </c>
      <c r="I2145" s="20">
        <f t="shared" si="99"/>
        <v>0</v>
      </c>
    </row>
    <row r="2146" spans="1:9" x14ac:dyDescent="0.25">
      <c r="A2146">
        <f t="shared" si="100"/>
        <v>2145</v>
      </c>
      <c r="B2146" s="24">
        <v>40828</v>
      </c>
      <c r="C2146" s="21">
        <v>2.0480999999999998</v>
      </c>
      <c r="D2146" s="21">
        <v>2.0078999999999998</v>
      </c>
      <c r="E2146">
        <v>0</v>
      </c>
      <c r="F2146">
        <f t="shared" si="101"/>
        <v>0</v>
      </c>
      <c r="G2146">
        <f>SUM(E$2:E2146)</f>
        <v>0</v>
      </c>
      <c r="H2146" s="20">
        <f>SUM(F$2:F2146)</f>
        <v>0</v>
      </c>
      <c r="I2146" s="20">
        <f t="shared" si="99"/>
        <v>0</v>
      </c>
    </row>
    <row r="2147" spans="1:9" x14ac:dyDescent="0.25">
      <c r="A2147">
        <f t="shared" si="100"/>
        <v>2146</v>
      </c>
      <c r="B2147" s="24">
        <v>40829</v>
      </c>
      <c r="C2147" s="21">
        <v>2.0533000000000001</v>
      </c>
      <c r="D2147" s="21">
        <v>2.0129999999999999</v>
      </c>
      <c r="E2147">
        <v>0</v>
      </c>
      <c r="F2147">
        <f t="shared" si="101"/>
        <v>0</v>
      </c>
      <c r="G2147">
        <f>SUM(E$2:E2147)</f>
        <v>0</v>
      </c>
      <c r="H2147" s="20">
        <f>SUM(F$2:F2147)</f>
        <v>0</v>
      </c>
      <c r="I2147" s="20">
        <f t="shared" si="99"/>
        <v>0</v>
      </c>
    </row>
    <row r="2148" spans="1:9" x14ac:dyDescent="0.25">
      <c r="A2148">
        <f t="shared" si="100"/>
        <v>2147</v>
      </c>
      <c r="B2148" s="24">
        <v>40830</v>
      </c>
      <c r="C2148" s="21">
        <v>2.052</v>
      </c>
      <c r="D2148" s="21">
        <v>2.0116999999999998</v>
      </c>
      <c r="E2148">
        <v>0</v>
      </c>
      <c r="F2148">
        <f t="shared" si="101"/>
        <v>0</v>
      </c>
      <c r="G2148">
        <f>SUM(E$2:E2148)</f>
        <v>0</v>
      </c>
      <c r="H2148" s="20">
        <f>SUM(F$2:F2148)</f>
        <v>0</v>
      </c>
      <c r="I2148" s="20">
        <f t="shared" si="99"/>
        <v>0</v>
      </c>
    </row>
    <row r="2149" spans="1:9" x14ac:dyDescent="0.25">
      <c r="A2149">
        <f t="shared" si="100"/>
        <v>2148</v>
      </c>
      <c r="B2149" s="24">
        <v>40833</v>
      </c>
      <c r="C2149" s="21">
        <v>2.0568</v>
      </c>
      <c r="D2149" s="21">
        <v>2.0164</v>
      </c>
      <c r="E2149">
        <v>0</v>
      </c>
      <c r="F2149">
        <f t="shared" si="101"/>
        <v>0</v>
      </c>
      <c r="G2149">
        <f>SUM(E$2:E2149)</f>
        <v>0</v>
      </c>
      <c r="H2149" s="20">
        <f>SUM(F$2:F2149)</f>
        <v>0</v>
      </c>
      <c r="I2149" s="20">
        <f t="shared" si="99"/>
        <v>0</v>
      </c>
    </row>
    <row r="2150" spans="1:9" x14ac:dyDescent="0.25">
      <c r="A2150">
        <f t="shared" si="100"/>
        <v>2149</v>
      </c>
      <c r="B2150" s="24">
        <v>40834</v>
      </c>
      <c r="C2150" s="21">
        <v>2.0427</v>
      </c>
      <c r="D2150" s="21">
        <v>2.0026000000000002</v>
      </c>
      <c r="E2150">
        <v>0</v>
      </c>
      <c r="F2150">
        <f t="shared" si="101"/>
        <v>0</v>
      </c>
      <c r="G2150">
        <f>SUM(E$2:E2150)</f>
        <v>0</v>
      </c>
      <c r="H2150" s="20">
        <f>SUM(F$2:F2150)</f>
        <v>0</v>
      </c>
      <c r="I2150" s="20">
        <f t="shared" si="99"/>
        <v>0</v>
      </c>
    </row>
    <row r="2151" spans="1:9" x14ac:dyDescent="0.25">
      <c r="A2151">
        <f t="shared" si="100"/>
        <v>2150</v>
      </c>
      <c r="B2151" s="24">
        <v>40835</v>
      </c>
      <c r="C2151" s="21">
        <v>2.0415999999999999</v>
      </c>
      <c r="D2151" s="21">
        <v>2.0015000000000001</v>
      </c>
      <c r="E2151">
        <v>0</v>
      </c>
      <c r="F2151">
        <f t="shared" si="101"/>
        <v>0</v>
      </c>
      <c r="G2151">
        <f>SUM(E$2:E2151)</f>
        <v>0</v>
      </c>
      <c r="H2151" s="20">
        <f>SUM(F$2:F2151)</f>
        <v>0</v>
      </c>
      <c r="I2151" s="20">
        <f t="shared" si="99"/>
        <v>0</v>
      </c>
    </row>
    <row r="2152" spans="1:9" x14ac:dyDescent="0.25">
      <c r="A2152">
        <f t="shared" si="100"/>
        <v>2151</v>
      </c>
      <c r="B2152" s="24">
        <v>40836</v>
      </c>
      <c r="C2152" s="21">
        <v>2.0306000000000002</v>
      </c>
      <c r="D2152" s="21">
        <v>1.9906999999999999</v>
      </c>
      <c r="E2152">
        <v>0</v>
      </c>
      <c r="F2152">
        <f t="shared" si="101"/>
        <v>0</v>
      </c>
      <c r="G2152">
        <f>SUM(E$2:E2152)</f>
        <v>0</v>
      </c>
      <c r="H2152" s="20">
        <f>SUM(F$2:F2152)</f>
        <v>0</v>
      </c>
      <c r="I2152" s="20">
        <f t="shared" si="99"/>
        <v>0</v>
      </c>
    </row>
    <row r="2153" spans="1:9" x14ac:dyDescent="0.25">
      <c r="A2153">
        <f t="shared" si="100"/>
        <v>2152</v>
      </c>
      <c r="B2153" s="24">
        <v>40837</v>
      </c>
      <c r="C2153" s="21">
        <v>2.0314000000000001</v>
      </c>
      <c r="D2153" s="21">
        <v>1.9915</v>
      </c>
      <c r="E2153">
        <v>0</v>
      </c>
      <c r="F2153">
        <f t="shared" si="101"/>
        <v>0</v>
      </c>
      <c r="G2153">
        <f>SUM(E$2:E2153)</f>
        <v>0</v>
      </c>
      <c r="H2153" s="20">
        <f>SUM(F$2:F2153)</f>
        <v>0</v>
      </c>
      <c r="I2153" s="20">
        <f t="shared" si="99"/>
        <v>0</v>
      </c>
    </row>
    <row r="2154" spans="1:9" x14ac:dyDescent="0.25">
      <c r="A2154">
        <f t="shared" si="100"/>
        <v>2153</v>
      </c>
      <c r="B2154" s="24">
        <v>40840</v>
      </c>
      <c r="C2154" s="21">
        <v>2.0417000000000001</v>
      </c>
      <c r="D2154" s="21">
        <v>2.0015999999999998</v>
      </c>
      <c r="E2154">
        <v>0</v>
      </c>
      <c r="F2154">
        <f t="shared" si="101"/>
        <v>0</v>
      </c>
      <c r="G2154">
        <f>SUM(E$2:E2154)</f>
        <v>0</v>
      </c>
      <c r="H2154" s="20">
        <f>SUM(F$2:F2154)</f>
        <v>0</v>
      </c>
      <c r="I2154" s="20">
        <f t="shared" si="99"/>
        <v>0</v>
      </c>
    </row>
    <row r="2155" spans="1:9" x14ac:dyDescent="0.25">
      <c r="A2155">
        <f t="shared" si="100"/>
        <v>2154</v>
      </c>
      <c r="B2155" s="24">
        <v>40841</v>
      </c>
      <c r="C2155" s="21">
        <v>2.0522</v>
      </c>
      <c r="D2155" s="21">
        <v>2.0118999999999998</v>
      </c>
      <c r="E2155">
        <v>0</v>
      </c>
      <c r="F2155">
        <f t="shared" si="101"/>
        <v>0</v>
      </c>
      <c r="G2155">
        <f>SUM(E$2:E2155)</f>
        <v>0</v>
      </c>
      <c r="H2155" s="20">
        <f>SUM(F$2:F2155)</f>
        <v>0</v>
      </c>
      <c r="I2155" s="20">
        <f t="shared" si="99"/>
        <v>0</v>
      </c>
    </row>
    <row r="2156" spans="1:9" x14ac:dyDescent="0.25">
      <c r="A2156">
        <f t="shared" si="100"/>
        <v>2155</v>
      </c>
      <c r="B2156" s="24">
        <v>40842</v>
      </c>
      <c r="C2156" s="21">
        <v>2.0588000000000002</v>
      </c>
      <c r="D2156" s="21">
        <v>2.0184000000000002</v>
      </c>
      <c r="E2156">
        <v>0</v>
      </c>
      <c r="F2156">
        <f t="shared" si="101"/>
        <v>0</v>
      </c>
      <c r="G2156">
        <f>SUM(E$2:E2156)</f>
        <v>0</v>
      </c>
      <c r="H2156" s="20">
        <f>SUM(F$2:F2156)</f>
        <v>0</v>
      </c>
      <c r="I2156" s="20">
        <f t="shared" si="99"/>
        <v>0</v>
      </c>
    </row>
    <row r="2157" spans="1:9" x14ac:dyDescent="0.25">
      <c r="A2157">
        <f t="shared" si="100"/>
        <v>2156</v>
      </c>
      <c r="B2157" s="24">
        <v>40843</v>
      </c>
      <c r="C2157" s="21">
        <v>2.0589</v>
      </c>
      <c r="D2157" s="21">
        <v>2.0185</v>
      </c>
      <c r="E2157">
        <v>0</v>
      </c>
      <c r="F2157">
        <f t="shared" si="101"/>
        <v>0</v>
      </c>
      <c r="G2157">
        <f>SUM(E$2:E2157)</f>
        <v>0</v>
      </c>
      <c r="H2157" s="20">
        <f>SUM(F$2:F2157)</f>
        <v>0</v>
      </c>
      <c r="I2157" s="20">
        <f t="shared" si="99"/>
        <v>0</v>
      </c>
    </row>
    <row r="2158" spans="1:9" x14ac:dyDescent="0.25">
      <c r="A2158">
        <f t="shared" si="100"/>
        <v>2157</v>
      </c>
      <c r="B2158" s="24">
        <v>40844</v>
      </c>
      <c r="C2158" s="21">
        <v>2.0697000000000001</v>
      </c>
      <c r="D2158" s="21">
        <v>2.0291000000000001</v>
      </c>
      <c r="E2158">
        <v>0</v>
      </c>
      <c r="F2158">
        <f t="shared" si="101"/>
        <v>0</v>
      </c>
      <c r="G2158">
        <f>SUM(E$2:E2158)</f>
        <v>0</v>
      </c>
      <c r="H2158" s="20">
        <f>SUM(F$2:F2158)</f>
        <v>0</v>
      </c>
      <c r="I2158" s="20">
        <f t="shared" si="99"/>
        <v>0</v>
      </c>
    </row>
    <row r="2159" spans="1:9" x14ac:dyDescent="0.25">
      <c r="A2159">
        <f t="shared" si="100"/>
        <v>2158</v>
      </c>
      <c r="B2159" s="24">
        <v>40847</v>
      </c>
      <c r="C2159" s="21">
        <v>2.0705</v>
      </c>
      <c r="D2159" s="21">
        <v>2.0299</v>
      </c>
      <c r="E2159">
        <v>0</v>
      </c>
      <c r="F2159">
        <f t="shared" si="101"/>
        <v>0</v>
      </c>
      <c r="G2159">
        <f>SUM(E$2:E2159)</f>
        <v>0</v>
      </c>
      <c r="H2159" s="20">
        <f>SUM(F$2:F2159)</f>
        <v>0</v>
      </c>
      <c r="I2159" s="20">
        <f t="shared" si="99"/>
        <v>0</v>
      </c>
    </row>
    <row r="2160" spans="1:9" x14ac:dyDescent="0.25">
      <c r="A2160">
        <f t="shared" si="100"/>
        <v>2159</v>
      </c>
      <c r="B2160" s="24">
        <v>40848</v>
      </c>
      <c r="C2160" s="21">
        <v>2.0727000000000002</v>
      </c>
      <c r="D2160" s="21">
        <v>2.032</v>
      </c>
      <c r="E2160">
        <v>0</v>
      </c>
      <c r="F2160">
        <f t="shared" si="101"/>
        <v>0</v>
      </c>
      <c r="G2160">
        <f>SUM(E$2:E2160)</f>
        <v>0</v>
      </c>
      <c r="H2160" s="20">
        <f>SUM(F$2:F2160)</f>
        <v>0</v>
      </c>
      <c r="I2160" s="20">
        <f t="shared" si="99"/>
        <v>0</v>
      </c>
    </row>
    <row r="2161" spans="1:9" x14ac:dyDescent="0.25">
      <c r="A2161">
        <f t="shared" si="100"/>
        <v>2160</v>
      </c>
      <c r="B2161" s="24">
        <v>40849</v>
      </c>
      <c r="C2161" s="21">
        <v>2.0830000000000002</v>
      </c>
      <c r="D2161" s="21">
        <v>2.0421</v>
      </c>
      <c r="E2161">
        <v>0</v>
      </c>
      <c r="F2161">
        <f t="shared" si="101"/>
        <v>0</v>
      </c>
      <c r="G2161">
        <f>SUM(E$2:E2161)</f>
        <v>0</v>
      </c>
      <c r="H2161" s="20">
        <f>SUM(F$2:F2161)</f>
        <v>0</v>
      </c>
      <c r="I2161" s="20">
        <f t="shared" si="99"/>
        <v>0</v>
      </c>
    </row>
    <row r="2162" spans="1:9" x14ac:dyDescent="0.25">
      <c r="A2162">
        <f t="shared" si="100"/>
        <v>2161</v>
      </c>
      <c r="B2162" s="24">
        <v>40850</v>
      </c>
      <c r="C2162" s="21">
        <v>2.0840000000000001</v>
      </c>
      <c r="D2162" s="21">
        <v>2.0430999999999999</v>
      </c>
      <c r="E2162">
        <v>0</v>
      </c>
      <c r="F2162">
        <f t="shared" si="101"/>
        <v>0</v>
      </c>
      <c r="G2162">
        <f>SUM(E$2:E2162)</f>
        <v>0</v>
      </c>
      <c r="H2162" s="20">
        <f>SUM(F$2:F2162)</f>
        <v>0</v>
      </c>
      <c r="I2162" s="20">
        <f t="shared" si="99"/>
        <v>0</v>
      </c>
    </row>
    <row r="2163" spans="1:9" x14ac:dyDescent="0.25">
      <c r="A2163">
        <f t="shared" si="100"/>
        <v>2162</v>
      </c>
      <c r="B2163" s="24">
        <v>40851</v>
      </c>
      <c r="C2163" s="21">
        <v>2.0884999999999998</v>
      </c>
      <c r="D2163" s="21">
        <v>2.0474999999999999</v>
      </c>
      <c r="E2163">
        <v>0</v>
      </c>
      <c r="F2163">
        <f t="shared" si="101"/>
        <v>0</v>
      </c>
      <c r="G2163">
        <f>SUM(E$2:E2163)</f>
        <v>0</v>
      </c>
      <c r="H2163" s="20">
        <f>SUM(F$2:F2163)</f>
        <v>0</v>
      </c>
      <c r="I2163" s="20">
        <f t="shared" si="99"/>
        <v>0</v>
      </c>
    </row>
    <row r="2164" spans="1:9" x14ac:dyDescent="0.25">
      <c r="A2164">
        <f t="shared" si="100"/>
        <v>2163</v>
      </c>
      <c r="B2164" s="24">
        <v>40854</v>
      </c>
      <c r="C2164" s="21">
        <v>2.0844999999999998</v>
      </c>
      <c r="D2164" s="21">
        <v>2.0436000000000001</v>
      </c>
      <c r="E2164">
        <v>0</v>
      </c>
      <c r="F2164">
        <f t="shared" si="101"/>
        <v>0</v>
      </c>
      <c r="G2164">
        <f>SUM(E$2:E2164)</f>
        <v>0</v>
      </c>
      <c r="H2164" s="20">
        <f>SUM(F$2:F2164)</f>
        <v>0</v>
      </c>
      <c r="I2164" s="20">
        <f t="shared" si="99"/>
        <v>0</v>
      </c>
    </row>
    <row r="2165" spans="1:9" x14ac:dyDescent="0.25">
      <c r="A2165">
        <f t="shared" si="100"/>
        <v>2164</v>
      </c>
      <c r="B2165" s="24">
        <v>40855</v>
      </c>
      <c r="C2165" s="21">
        <v>2.0827</v>
      </c>
      <c r="D2165" s="21">
        <v>2.0417999999999998</v>
      </c>
      <c r="E2165">
        <v>0</v>
      </c>
      <c r="F2165">
        <f t="shared" si="101"/>
        <v>0</v>
      </c>
      <c r="G2165">
        <f>SUM(E$2:E2165)</f>
        <v>0</v>
      </c>
      <c r="H2165" s="20">
        <f>SUM(F$2:F2165)</f>
        <v>0</v>
      </c>
      <c r="I2165" s="20">
        <f t="shared" si="99"/>
        <v>0</v>
      </c>
    </row>
    <row r="2166" spans="1:9" x14ac:dyDescent="0.25">
      <c r="A2166">
        <f t="shared" si="100"/>
        <v>2165</v>
      </c>
      <c r="B2166" s="24">
        <v>40856</v>
      </c>
      <c r="C2166" s="21">
        <v>2.0903</v>
      </c>
      <c r="D2166" s="21">
        <v>2.0493000000000001</v>
      </c>
      <c r="E2166">
        <v>0</v>
      </c>
      <c r="F2166">
        <f t="shared" si="101"/>
        <v>0</v>
      </c>
      <c r="G2166">
        <f>SUM(E$2:E2166)</f>
        <v>0</v>
      </c>
      <c r="H2166" s="20">
        <f>SUM(F$2:F2166)</f>
        <v>0</v>
      </c>
      <c r="I2166" s="20">
        <f t="shared" si="99"/>
        <v>0</v>
      </c>
    </row>
    <row r="2167" spans="1:9" x14ac:dyDescent="0.25">
      <c r="A2167">
        <f t="shared" si="100"/>
        <v>2166</v>
      </c>
      <c r="B2167" s="24">
        <v>40857</v>
      </c>
      <c r="C2167" s="21">
        <v>2.0848</v>
      </c>
      <c r="D2167" s="21">
        <v>2.0438999999999998</v>
      </c>
      <c r="E2167">
        <v>0</v>
      </c>
      <c r="F2167">
        <f t="shared" si="101"/>
        <v>0</v>
      </c>
      <c r="G2167">
        <f>SUM(E$2:E2167)</f>
        <v>0</v>
      </c>
      <c r="H2167" s="20">
        <f>SUM(F$2:F2167)</f>
        <v>0</v>
      </c>
      <c r="I2167" s="20">
        <f t="shared" si="99"/>
        <v>0</v>
      </c>
    </row>
    <row r="2168" spans="1:9" x14ac:dyDescent="0.25">
      <c r="A2168">
        <f t="shared" si="100"/>
        <v>2167</v>
      </c>
      <c r="B2168" s="24">
        <v>40858</v>
      </c>
      <c r="C2168" s="21">
        <v>2.0853999999999999</v>
      </c>
      <c r="D2168" s="21">
        <v>2.0445000000000002</v>
      </c>
      <c r="E2168">
        <v>0</v>
      </c>
      <c r="F2168">
        <f t="shared" si="101"/>
        <v>0</v>
      </c>
      <c r="G2168">
        <f>SUM(E$2:E2168)</f>
        <v>0</v>
      </c>
      <c r="H2168" s="20">
        <f>SUM(F$2:F2168)</f>
        <v>0</v>
      </c>
      <c r="I2168" s="20">
        <f t="shared" si="99"/>
        <v>0</v>
      </c>
    </row>
    <row r="2169" spans="1:9" x14ac:dyDescent="0.25">
      <c r="A2169">
        <f t="shared" si="100"/>
        <v>2168</v>
      </c>
      <c r="B2169" s="24">
        <v>40861</v>
      </c>
      <c r="C2169" s="21">
        <v>2.0964</v>
      </c>
      <c r="D2169" s="21">
        <v>2.0552000000000001</v>
      </c>
      <c r="E2169">
        <v>0</v>
      </c>
      <c r="F2169">
        <f t="shared" si="101"/>
        <v>0</v>
      </c>
      <c r="G2169">
        <f>SUM(E$2:E2169)</f>
        <v>0</v>
      </c>
      <c r="H2169" s="20">
        <f>SUM(F$2:F2169)</f>
        <v>0</v>
      </c>
      <c r="I2169" s="20">
        <f t="shared" si="99"/>
        <v>0</v>
      </c>
    </row>
    <row r="2170" spans="1:9" x14ac:dyDescent="0.25">
      <c r="A2170">
        <f t="shared" si="100"/>
        <v>2169</v>
      </c>
      <c r="B2170" s="24">
        <v>40862</v>
      </c>
      <c r="C2170" s="21">
        <v>2.0962999999999998</v>
      </c>
      <c r="D2170" s="21">
        <v>2.0550999999999999</v>
      </c>
      <c r="E2170">
        <v>0</v>
      </c>
      <c r="F2170">
        <f t="shared" si="101"/>
        <v>0</v>
      </c>
      <c r="G2170">
        <f>SUM(E$2:E2170)</f>
        <v>0</v>
      </c>
      <c r="H2170" s="20">
        <f>SUM(F$2:F2170)</f>
        <v>0</v>
      </c>
      <c r="I2170" s="20">
        <f t="shared" si="99"/>
        <v>0</v>
      </c>
    </row>
    <row r="2171" spans="1:9" x14ac:dyDescent="0.25">
      <c r="A2171">
        <f t="shared" si="100"/>
        <v>2170</v>
      </c>
      <c r="B2171" s="24">
        <v>40863</v>
      </c>
      <c r="C2171" s="21">
        <v>2.0823999999999998</v>
      </c>
      <c r="D2171" s="21">
        <v>2.0415000000000001</v>
      </c>
      <c r="E2171">
        <v>0</v>
      </c>
      <c r="F2171">
        <f t="shared" si="101"/>
        <v>0</v>
      </c>
      <c r="G2171">
        <f>SUM(E$2:E2171)</f>
        <v>0</v>
      </c>
      <c r="H2171" s="20">
        <f>SUM(F$2:F2171)</f>
        <v>0</v>
      </c>
      <c r="I2171" s="20">
        <f t="shared" si="99"/>
        <v>0</v>
      </c>
    </row>
    <row r="2172" spans="1:9" x14ac:dyDescent="0.25">
      <c r="A2172">
        <f t="shared" si="100"/>
        <v>2171</v>
      </c>
      <c r="B2172" s="24">
        <v>40864</v>
      </c>
      <c r="C2172" s="21">
        <v>2.0807000000000002</v>
      </c>
      <c r="D2172" s="21">
        <v>2.0398999999999998</v>
      </c>
      <c r="E2172">
        <v>0</v>
      </c>
      <c r="F2172">
        <f t="shared" si="101"/>
        <v>0</v>
      </c>
      <c r="G2172">
        <f>SUM(E$2:E2172)</f>
        <v>0</v>
      </c>
      <c r="H2172" s="20">
        <f>SUM(F$2:F2172)</f>
        <v>0</v>
      </c>
      <c r="I2172" s="20">
        <f t="shared" si="99"/>
        <v>0</v>
      </c>
    </row>
    <row r="2173" spans="1:9" x14ac:dyDescent="0.25">
      <c r="A2173">
        <f t="shared" si="100"/>
        <v>2172</v>
      </c>
      <c r="B2173" s="24">
        <v>40865</v>
      </c>
      <c r="C2173" s="21">
        <v>2.0682999999999998</v>
      </c>
      <c r="D2173" s="21">
        <v>2.0276999999999998</v>
      </c>
      <c r="E2173">
        <v>0</v>
      </c>
      <c r="F2173">
        <f t="shared" si="101"/>
        <v>0</v>
      </c>
      <c r="G2173">
        <f>SUM(E$2:E2173)</f>
        <v>0</v>
      </c>
      <c r="H2173" s="20">
        <f>SUM(F$2:F2173)</f>
        <v>0</v>
      </c>
      <c r="I2173" s="20">
        <f t="shared" si="99"/>
        <v>0</v>
      </c>
    </row>
    <row r="2174" spans="1:9" x14ac:dyDescent="0.25">
      <c r="A2174">
        <f t="shared" si="100"/>
        <v>2173</v>
      </c>
      <c r="B2174" s="24">
        <v>40868</v>
      </c>
      <c r="C2174" s="21">
        <v>2.0676999999999999</v>
      </c>
      <c r="D2174" s="21">
        <v>2.0270999999999999</v>
      </c>
      <c r="E2174">
        <v>0</v>
      </c>
      <c r="F2174">
        <f t="shared" si="101"/>
        <v>0</v>
      </c>
      <c r="G2174">
        <f>SUM(E$2:E2174)</f>
        <v>0</v>
      </c>
      <c r="H2174" s="20">
        <f>SUM(F$2:F2174)</f>
        <v>0</v>
      </c>
      <c r="I2174" s="20">
        <f t="shared" si="99"/>
        <v>0</v>
      </c>
    </row>
    <row r="2175" spans="1:9" x14ac:dyDescent="0.25">
      <c r="A2175">
        <f t="shared" si="100"/>
        <v>2174</v>
      </c>
      <c r="B2175" s="24">
        <v>40869</v>
      </c>
      <c r="C2175" s="21">
        <v>2.0678000000000001</v>
      </c>
      <c r="D2175" s="21">
        <v>2.0272000000000001</v>
      </c>
      <c r="E2175">
        <v>0</v>
      </c>
      <c r="F2175">
        <f t="shared" si="101"/>
        <v>0</v>
      </c>
      <c r="G2175">
        <f>SUM(E$2:E2175)</f>
        <v>0</v>
      </c>
      <c r="H2175" s="20">
        <f>SUM(F$2:F2175)</f>
        <v>0</v>
      </c>
      <c r="I2175" s="20">
        <f t="shared" si="99"/>
        <v>0</v>
      </c>
    </row>
    <row r="2176" spans="1:9" x14ac:dyDescent="0.25">
      <c r="A2176">
        <f t="shared" si="100"/>
        <v>2175</v>
      </c>
      <c r="B2176" s="24">
        <v>40870</v>
      </c>
      <c r="C2176" s="21">
        <v>2.0648</v>
      </c>
      <c r="D2176" s="21">
        <v>2.0243000000000002</v>
      </c>
      <c r="E2176">
        <v>0</v>
      </c>
      <c r="F2176">
        <f t="shared" si="101"/>
        <v>0</v>
      </c>
      <c r="G2176">
        <f>SUM(E$2:E2176)</f>
        <v>0</v>
      </c>
      <c r="H2176" s="20">
        <f>SUM(F$2:F2176)</f>
        <v>0</v>
      </c>
      <c r="I2176" s="20">
        <f t="shared" si="99"/>
        <v>0</v>
      </c>
    </row>
    <row r="2177" spans="1:9" x14ac:dyDescent="0.25">
      <c r="A2177">
        <f t="shared" si="100"/>
        <v>2176</v>
      </c>
      <c r="B2177" s="24">
        <v>40871</v>
      </c>
      <c r="C2177" s="21">
        <v>2.0666000000000002</v>
      </c>
      <c r="D2177" s="21">
        <v>2.0259999999999998</v>
      </c>
      <c r="E2177">
        <v>0</v>
      </c>
      <c r="F2177">
        <f t="shared" si="101"/>
        <v>0</v>
      </c>
      <c r="G2177">
        <f>SUM(E$2:E2177)</f>
        <v>0</v>
      </c>
      <c r="H2177" s="20">
        <f>SUM(F$2:F2177)</f>
        <v>0</v>
      </c>
      <c r="I2177" s="20">
        <f t="shared" si="99"/>
        <v>0</v>
      </c>
    </row>
    <row r="2178" spans="1:9" x14ac:dyDescent="0.25">
      <c r="A2178">
        <f t="shared" si="100"/>
        <v>2177</v>
      </c>
      <c r="B2178" s="24">
        <v>40872</v>
      </c>
      <c r="C2178" s="21">
        <v>2.0640999999999998</v>
      </c>
      <c r="D2178" s="21">
        <v>2.0236000000000001</v>
      </c>
      <c r="E2178">
        <v>0</v>
      </c>
      <c r="F2178">
        <f t="shared" si="101"/>
        <v>0</v>
      </c>
      <c r="G2178">
        <f>SUM(E$2:E2178)</f>
        <v>0</v>
      </c>
      <c r="H2178" s="20">
        <f>SUM(F$2:F2178)</f>
        <v>0</v>
      </c>
      <c r="I2178" s="20">
        <f t="shared" ref="I2178:I2241" si="102">H2178*D2178</f>
        <v>0</v>
      </c>
    </row>
    <row r="2179" spans="1:9" x14ac:dyDescent="0.25">
      <c r="A2179">
        <f t="shared" ref="A2179:A2242" si="103">ROW()-1</f>
        <v>2178</v>
      </c>
      <c r="B2179" s="24">
        <v>40875</v>
      </c>
      <c r="C2179" s="21">
        <v>2.0649999999999999</v>
      </c>
      <c r="D2179" s="21">
        <v>2.0245000000000002</v>
      </c>
      <c r="E2179">
        <v>0</v>
      </c>
      <c r="F2179">
        <f t="shared" ref="F2179:F2242" si="104">E2179/C2179</f>
        <v>0</v>
      </c>
      <c r="G2179">
        <f>SUM(E$2:E2179)</f>
        <v>0</v>
      </c>
      <c r="H2179" s="20">
        <f>SUM(F$2:F2179)</f>
        <v>0</v>
      </c>
      <c r="I2179" s="20">
        <f t="shared" si="102"/>
        <v>0</v>
      </c>
    </row>
    <row r="2180" spans="1:9" x14ac:dyDescent="0.25">
      <c r="A2180">
        <f t="shared" si="103"/>
        <v>2179</v>
      </c>
      <c r="B2180" s="24">
        <v>40876</v>
      </c>
      <c r="C2180" s="21">
        <v>2.0716000000000001</v>
      </c>
      <c r="D2180" s="21">
        <v>2.0308999999999999</v>
      </c>
      <c r="E2180">
        <v>0</v>
      </c>
      <c r="F2180">
        <f t="shared" si="104"/>
        <v>0</v>
      </c>
      <c r="G2180">
        <f>SUM(E$2:E2180)</f>
        <v>0</v>
      </c>
      <c r="H2180" s="20">
        <f>SUM(F$2:F2180)</f>
        <v>0</v>
      </c>
      <c r="I2180" s="20">
        <f t="shared" si="102"/>
        <v>0</v>
      </c>
    </row>
    <row r="2181" spans="1:9" x14ac:dyDescent="0.25">
      <c r="A2181">
        <f t="shared" si="103"/>
        <v>2180</v>
      </c>
      <c r="B2181" s="24">
        <v>40877</v>
      </c>
      <c r="C2181" s="21">
        <v>2.0537000000000001</v>
      </c>
      <c r="D2181" s="21">
        <v>2.0133999999999999</v>
      </c>
      <c r="E2181">
        <v>0</v>
      </c>
      <c r="F2181">
        <f t="shared" si="104"/>
        <v>0</v>
      </c>
      <c r="G2181">
        <f>SUM(E$2:E2181)</f>
        <v>0</v>
      </c>
      <c r="H2181" s="20">
        <f>SUM(F$2:F2181)</f>
        <v>0</v>
      </c>
      <c r="I2181" s="20">
        <f t="shared" si="102"/>
        <v>0</v>
      </c>
    </row>
    <row r="2182" spans="1:9" x14ac:dyDescent="0.25">
      <c r="A2182">
        <f t="shared" si="103"/>
        <v>2181</v>
      </c>
      <c r="B2182" s="24">
        <v>40878</v>
      </c>
      <c r="C2182" s="21">
        <v>2.0680000000000001</v>
      </c>
      <c r="D2182" s="21">
        <v>2.0274000000000001</v>
      </c>
      <c r="E2182">
        <v>0</v>
      </c>
      <c r="F2182">
        <f t="shared" si="104"/>
        <v>0</v>
      </c>
      <c r="G2182">
        <f>SUM(E$2:E2182)</f>
        <v>0</v>
      </c>
      <c r="H2182" s="20">
        <f>SUM(F$2:F2182)</f>
        <v>0</v>
      </c>
      <c r="I2182" s="20">
        <f t="shared" si="102"/>
        <v>0</v>
      </c>
    </row>
    <row r="2183" spans="1:9" x14ac:dyDescent="0.25">
      <c r="A2183">
        <f t="shared" si="103"/>
        <v>2182</v>
      </c>
      <c r="B2183" s="24">
        <v>40879</v>
      </c>
      <c r="C2183" s="21">
        <v>2.0619000000000001</v>
      </c>
      <c r="D2183" s="21">
        <v>2.0213999999999999</v>
      </c>
      <c r="E2183">
        <v>0</v>
      </c>
      <c r="F2183">
        <f t="shared" si="104"/>
        <v>0</v>
      </c>
      <c r="G2183">
        <f>SUM(E$2:E2183)</f>
        <v>0</v>
      </c>
      <c r="H2183" s="20">
        <f>SUM(F$2:F2183)</f>
        <v>0</v>
      </c>
      <c r="I2183" s="20">
        <f t="shared" si="102"/>
        <v>0</v>
      </c>
    </row>
    <row r="2184" spans="1:9" x14ac:dyDescent="0.25">
      <c r="A2184">
        <f t="shared" si="103"/>
        <v>2183</v>
      </c>
      <c r="B2184" s="24">
        <v>40882</v>
      </c>
      <c r="C2184" s="21">
        <v>2.0510999999999999</v>
      </c>
      <c r="D2184" s="21">
        <v>2.0108000000000001</v>
      </c>
      <c r="E2184">
        <v>0</v>
      </c>
      <c r="F2184">
        <f t="shared" si="104"/>
        <v>0</v>
      </c>
      <c r="G2184">
        <f>SUM(E$2:E2184)</f>
        <v>0</v>
      </c>
      <c r="H2184" s="20">
        <f>SUM(F$2:F2184)</f>
        <v>0</v>
      </c>
      <c r="I2184" s="20">
        <f t="shared" si="102"/>
        <v>0</v>
      </c>
    </row>
    <row r="2185" spans="1:9" x14ac:dyDescent="0.25">
      <c r="A2185">
        <f t="shared" si="103"/>
        <v>2184</v>
      </c>
      <c r="B2185" s="24">
        <v>40883</v>
      </c>
      <c r="C2185" s="21">
        <v>2.0501</v>
      </c>
      <c r="D2185" s="21">
        <v>2.0099</v>
      </c>
      <c r="E2185">
        <v>0</v>
      </c>
      <c r="F2185">
        <f t="shared" si="104"/>
        <v>0</v>
      </c>
      <c r="G2185">
        <f>SUM(E$2:E2185)</f>
        <v>0</v>
      </c>
      <c r="H2185" s="20">
        <f>SUM(F$2:F2185)</f>
        <v>0</v>
      </c>
      <c r="I2185" s="20">
        <f t="shared" si="102"/>
        <v>0</v>
      </c>
    </row>
    <row r="2186" spans="1:9" x14ac:dyDescent="0.25">
      <c r="A2186">
        <f t="shared" si="103"/>
        <v>2185</v>
      </c>
      <c r="B2186" s="24">
        <v>40884</v>
      </c>
      <c r="C2186" s="21">
        <v>2.0522999999999998</v>
      </c>
      <c r="D2186" s="21">
        <v>2.012</v>
      </c>
      <c r="E2186">
        <v>0</v>
      </c>
      <c r="F2186">
        <f t="shared" si="104"/>
        <v>0</v>
      </c>
      <c r="G2186">
        <f>SUM(E$2:E2186)</f>
        <v>0</v>
      </c>
      <c r="H2186" s="20">
        <f>SUM(F$2:F2186)</f>
        <v>0</v>
      </c>
      <c r="I2186" s="20">
        <f t="shared" si="102"/>
        <v>0</v>
      </c>
    </row>
    <row r="2187" spans="1:9" x14ac:dyDescent="0.25">
      <c r="A2187">
        <f t="shared" si="103"/>
        <v>2186</v>
      </c>
      <c r="B2187" s="24">
        <v>40885</v>
      </c>
      <c r="C2187" s="21">
        <v>2.0510000000000002</v>
      </c>
      <c r="D2187" s="21">
        <v>2.0106999999999999</v>
      </c>
      <c r="E2187">
        <v>0</v>
      </c>
      <c r="F2187">
        <f t="shared" si="104"/>
        <v>0</v>
      </c>
      <c r="G2187">
        <f>SUM(E$2:E2187)</f>
        <v>0</v>
      </c>
      <c r="H2187" s="20">
        <f>SUM(F$2:F2187)</f>
        <v>0</v>
      </c>
      <c r="I2187" s="20">
        <f t="shared" si="102"/>
        <v>0</v>
      </c>
    </row>
    <row r="2188" spans="1:9" x14ac:dyDescent="0.25">
      <c r="A2188">
        <f t="shared" si="103"/>
        <v>2187</v>
      </c>
      <c r="B2188" s="24">
        <v>40886</v>
      </c>
      <c r="C2188" s="21">
        <v>2.0468000000000002</v>
      </c>
      <c r="D2188" s="21">
        <v>2.0066000000000002</v>
      </c>
      <c r="E2188">
        <v>0</v>
      </c>
      <c r="F2188">
        <f t="shared" si="104"/>
        <v>0</v>
      </c>
      <c r="G2188">
        <f>SUM(E$2:E2188)</f>
        <v>0</v>
      </c>
      <c r="H2188" s="20">
        <f>SUM(F$2:F2188)</f>
        <v>0</v>
      </c>
      <c r="I2188" s="20">
        <f t="shared" si="102"/>
        <v>0</v>
      </c>
    </row>
    <row r="2189" spans="1:9" x14ac:dyDescent="0.25">
      <c r="A2189">
        <f t="shared" si="103"/>
        <v>2188</v>
      </c>
      <c r="B2189" s="24">
        <v>40889</v>
      </c>
      <c r="C2189" s="21">
        <v>2.0409999999999999</v>
      </c>
      <c r="D2189" s="21">
        <v>2.0009000000000001</v>
      </c>
      <c r="E2189">
        <v>0</v>
      </c>
      <c r="F2189">
        <f t="shared" si="104"/>
        <v>0</v>
      </c>
      <c r="G2189">
        <f>SUM(E$2:E2189)</f>
        <v>0</v>
      </c>
      <c r="H2189" s="20">
        <f>SUM(F$2:F2189)</f>
        <v>0</v>
      </c>
      <c r="I2189" s="20">
        <f t="shared" si="102"/>
        <v>0</v>
      </c>
    </row>
    <row r="2190" spans="1:9" x14ac:dyDescent="0.25">
      <c r="A2190">
        <f t="shared" si="103"/>
        <v>2189</v>
      </c>
      <c r="B2190" s="24">
        <v>40890</v>
      </c>
      <c r="C2190" s="21">
        <v>2.0282</v>
      </c>
      <c r="D2190" s="21">
        <v>1.9883999999999999</v>
      </c>
      <c r="E2190">
        <v>0</v>
      </c>
      <c r="F2190">
        <f t="shared" si="104"/>
        <v>0</v>
      </c>
      <c r="G2190">
        <f>SUM(E$2:E2190)</f>
        <v>0</v>
      </c>
      <c r="H2190" s="20">
        <f>SUM(F$2:F2190)</f>
        <v>0</v>
      </c>
      <c r="I2190" s="20">
        <f t="shared" si="102"/>
        <v>0</v>
      </c>
    </row>
    <row r="2191" spans="1:9" x14ac:dyDescent="0.25">
      <c r="A2191">
        <f t="shared" si="103"/>
        <v>2190</v>
      </c>
      <c r="B2191" s="24">
        <v>40891</v>
      </c>
      <c r="C2191" s="21">
        <v>2.0213000000000001</v>
      </c>
      <c r="D2191" s="21">
        <v>1.9816</v>
      </c>
      <c r="E2191">
        <v>0</v>
      </c>
      <c r="F2191">
        <f t="shared" si="104"/>
        <v>0</v>
      </c>
      <c r="G2191">
        <f>SUM(E$2:E2191)</f>
        <v>0</v>
      </c>
      <c r="H2191" s="20">
        <f>SUM(F$2:F2191)</f>
        <v>0</v>
      </c>
      <c r="I2191" s="20">
        <f t="shared" si="102"/>
        <v>0</v>
      </c>
    </row>
    <row r="2192" spans="1:9" x14ac:dyDescent="0.25">
      <c r="A2192">
        <f t="shared" si="103"/>
        <v>2191</v>
      </c>
      <c r="B2192" s="24">
        <v>40892</v>
      </c>
      <c r="C2192" s="21">
        <v>2.0112000000000001</v>
      </c>
      <c r="D2192" s="21">
        <v>1.9717</v>
      </c>
      <c r="E2192">
        <v>0</v>
      </c>
      <c r="F2192">
        <f t="shared" si="104"/>
        <v>0</v>
      </c>
      <c r="G2192">
        <f>SUM(E$2:E2192)</f>
        <v>0</v>
      </c>
      <c r="H2192" s="20">
        <f>SUM(F$2:F2192)</f>
        <v>0</v>
      </c>
      <c r="I2192" s="20">
        <f t="shared" si="102"/>
        <v>0</v>
      </c>
    </row>
    <row r="2193" spans="1:9" x14ac:dyDescent="0.25">
      <c r="A2193">
        <f t="shared" si="103"/>
        <v>2192</v>
      </c>
      <c r="B2193" s="24">
        <v>40893</v>
      </c>
      <c r="C2193" s="21">
        <v>2.0232999999999999</v>
      </c>
      <c r="D2193" s="21">
        <v>1.9836</v>
      </c>
      <c r="E2193">
        <v>0</v>
      </c>
      <c r="F2193">
        <f t="shared" si="104"/>
        <v>0</v>
      </c>
      <c r="G2193">
        <f>SUM(E$2:E2193)</f>
        <v>0</v>
      </c>
      <c r="H2193" s="20">
        <f>SUM(F$2:F2193)</f>
        <v>0</v>
      </c>
      <c r="I2193" s="20">
        <f t="shared" si="102"/>
        <v>0</v>
      </c>
    </row>
    <row r="2194" spans="1:9" x14ac:dyDescent="0.25">
      <c r="A2194">
        <f t="shared" si="103"/>
        <v>2193</v>
      </c>
      <c r="B2194" s="24">
        <v>40896</v>
      </c>
      <c r="C2194" s="21">
        <v>2.0226999999999999</v>
      </c>
      <c r="D2194" s="21">
        <v>1.9830000000000001</v>
      </c>
      <c r="E2194">
        <v>0</v>
      </c>
      <c r="F2194">
        <f t="shared" si="104"/>
        <v>0</v>
      </c>
      <c r="G2194">
        <f>SUM(E$2:E2194)</f>
        <v>0</v>
      </c>
      <c r="H2194" s="20">
        <f>SUM(F$2:F2194)</f>
        <v>0</v>
      </c>
      <c r="I2194" s="20">
        <f t="shared" si="102"/>
        <v>0</v>
      </c>
    </row>
    <row r="2195" spans="1:9" x14ac:dyDescent="0.25">
      <c r="A2195">
        <f t="shared" si="103"/>
        <v>2194</v>
      </c>
      <c r="B2195" s="24">
        <v>40897</v>
      </c>
      <c r="C2195" s="21">
        <v>2.0211999999999999</v>
      </c>
      <c r="D2195" s="21">
        <v>1.9815</v>
      </c>
      <c r="E2195">
        <v>0</v>
      </c>
      <c r="F2195">
        <f t="shared" si="104"/>
        <v>0</v>
      </c>
      <c r="G2195">
        <f>SUM(E$2:E2195)</f>
        <v>0</v>
      </c>
      <c r="H2195" s="20">
        <f>SUM(F$2:F2195)</f>
        <v>0</v>
      </c>
      <c r="I2195" s="20">
        <f t="shared" si="102"/>
        <v>0</v>
      </c>
    </row>
    <row r="2196" spans="1:9" x14ac:dyDescent="0.25">
      <c r="A2196">
        <f t="shared" si="103"/>
        <v>2195</v>
      </c>
      <c r="B2196" s="24">
        <v>40898</v>
      </c>
      <c r="C2196" s="21">
        <v>2.0121000000000002</v>
      </c>
      <c r="D2196" s="21">
        <v>1.9725999999999999</v>
      </c>
      <c r="E2196">
        <v>0</v>
      </c>
      <c r="F2196">
        <f t="shared" si="104"/>
        <v>0</v>
      </c>
      <c r="G2196">
        <f>SUM(E$2:E2196)</f>
        <v>0</v>
      </c>
      <c r="H2196" s="20">
        <f>SUM(F$2:F2196)</f>
        <v>0</v>
      </c>
      <c r="I2196" s="20">
        <f t="shared" si="102"/>
        <v>0</v>
      </c>
    </row>
    <row r="2197" spans="1:9" x14ac:dyDescent="0.25">
      <c r="A2197">
        <f t="shared" si="103"/>
        <v>2196</v>
      </c>
      <c r="B2197" s="24">
        <v>40899</v>
      </c>
      <c r="C2197" s="21">
        <v>2.0095999999999998</v>
      </c>
      <c r="D2197" s="21">
        <v>1.9701</v>
      </c>
      <c r="E2197">
        <v>0</v>
      </c>
      <c r="F2197">
        <f t="shared" si="104"/>
        <v>0</v>
      </c>
      <c r="G2197">
        <f>SUM(E$2:E2197)</f>
        <v>0</v>
      </c>
      <c r="H2197" s="20">
        <f>SUM(F$2:F2197)</f>
        <v>0</v>
      </c>
      <c r="I2197" s="20">
        <f t="shared" si="102"/>
        <v>0</v>
      </c>
    </row>
    <row r="2198" spans="1:9" x14ac:dyDescent="0.25">
      <c r="A2198">
        <f t="shared" si="103"/>
        <v>2197</v>
      </c>
      <c r="B2198" s="24">
        <v>40900</v>
      </c>
      <c r="C2198" s="21">
        <v>2.0129000000000001</v>
      </c>
      <c r="D2198" s="21">
        <v>1.9734</v>
      </c>
      <c r="E2198">
        <v>0</v>
      </c>
      <c r="F2198">
        <f t="shared" si="104"/>
        <v>0</v>
      </c>
      <c r="G2198">
        <f>SUM(E$2:E2198)</f>
        <v>0</v>
      </c>
      <c r="H2198" s="20">
        <f>SUM(F$2:F2198)</f>
        <v>0</v>
      </c>
      <c r="I2198" s="20">
        <f t="shared" si="102"/>
        <v>0</v>
      </c>
    </row>
    <row r="2199" spans="1:9" x14ac:dyDescent="0.25">
      <c r="A2199">
        <f t="shared" si="103"/>
        <v>2198</v>
      </c>
      <c r="B2199" s="24">
        <v>40903</v>
      </c>
      <c r="C2199" s="21">
        <v>2.0082</v>
      </c>
      <c r="D2199" s="21">
        <v>1.9688000000000001</v>
      </c>
      <c r="E2199">
        <v>0</v>
      </c>
      <c r="F2199">
        <f t="shared" si="104"/>
        <v>0</v>
      </c>
      <c r="G2199">
        <f>SUM(E$2:E2199)</f>
        <v>0</v>
      </c>
      <c r="H2199" s="20">
        <f>SUM(F$2:F2199)</f>
        <v>0</v>
      </c>
      <c r="I2199" s="20">
        <f t="shared" si="102"/>
        <v>0</v>
      </c>
    </row>
    <row r="2200" spans="1:9" x14ac:dyDescent="0.25">
      <c r="A2200">
        <f t="shared" si="103"/>
        <v>2199</v>
      </c>
      <c r="B2200" s="24">
        <v>40904</v>
      </c>
      <c r="C2200" s="21">
        <v>1.9984999999999999</v>
      </c>
      <c r="D2200" s="21">
        <v>1.9593</v>
      </c>
      <c r="E2200">
        <v>0</v>
      </c>
      <c r="F2200">
        <f t="shared" si="104"/>
        <v>0</v>
      </c>
      <c r="G2200">
        <f>SUM(E$2:E2200)</f>
        <v>0</v>
      </c>
      <c r="H2200" s="20">
        <f>SUM(F$2:F2200)</f>
        <v>0</v>
      </c>
      <c r="I2200" s="20">
        <f t="shared" si="102"/>
        <v>0</v>
      </c>
    </row>
    <row r="2201" spans="1:9" x14ac:dyDescent="0.25">
      <c r="A2201">
        <f t="shared" si="103"/>
        <v>2200</v>
      </c>
      <c r="B2201" s="24">
        <v>40905</v>
      </c>
      <c r="C2201" s="21">
        <v>1.9976</v>
      </c>
      <c r="D2201" s="21">
        <v>1.9583999999999999</v>
      </c>
      <c r="E2201">
        <v>0</v>
      </c>
      <c r="F2201">
        <f t="shared" si="104"/>
        <v>0</v>
      </c>
      <c r="G2201">
        <f>SUM(E$2:E2201)</f>
        <v>0</v>
      </c>
      <c r="H2201" s="20">
        <f>SUM(F$2:F2201)</f>
        <v>0</v>
      </c>
      <c r="I2201" s="20">
        <f t="shared" si="102"/>
        <v>0</v>
      </c>
    </row>
    <row r="2202" spans="1:9" x14ac:dyDescent="0.25">
      <c r="A2202">
        <f t="shared" si="103"/>
        <v>2201</v>
      </c>
      <c r="B2202" s="24">
        <v>40906</v>
      </c>
      <c r="C2202" s="21">
        <v>1.9997</v>
      </c>
      <c r="D2202" s="21">
        <v>1.9603999999999999</v>
      </c>
      <c r="E2202">
        <v>0</v>
      </c>
      <c r="F2202">
        <f t="shared" si="104"/>
        <v>0</v>
      </c>
      <c r="G2202">
        <f>SUM(E$2:E2202)</f>
        <v>0</v>
      </c>
      <c r="H2202" s="20">
        <f>SUM(F$2:F2202)</f>
        <v>0</v>
      </c>
      <c r="I2202" s="20">
        <f t="shared" si="102"/>
        <v>0</v>
      </c>
    </row>
    <row r="2203" spans="1:9" x14ac:dyDescent="0.25">
      <c r="A2203">
        <f t="shared" si="103"/>
        <v>2202</v>
      </c>
      <c r="B2203" s="24">
        <v>40907</v>
      </c>
      <c r="C2203" s="21">
        <v>2.0108000000000001</v>
      </c>
      <c r="D2203" s="21">
        <v>1.9713000000000001</v>
      </c>
      <c r="E2203">
        <v>0</v>
      </c>
      <c r="F2203">
        <f t="shared" si="104"/>
        <v>0</v>
      </c>
      <c r="G2203">
        <f>SUM(E$2:E2203)</f>
        <v>0</v>
      </c>
      <c r="H2203" s="20">
        <f>SUM(F$2:F2203)</f>
        <v>0</v>
      </c>
      <c r="I2203" s="20">
        <f t="shared" si="102"/>
        <v>0</v>
      </c>
    </row>
    <row r="2204" spans="1:9" x14ac:dyDescent="0.25">
      <c r="A2204">
        <f t="shared" si="103"/>
        <v>2203</v>
      </c>
      <c r="B2204" s="24">
        <v>40912</v>
      </c>
      <c r="C2204" s="21">
        <v>1.9998</v>
      </c>
      <c r="D2204" s="21">
        <v>1.9604999999999999</v>
      </c>
      <c r="E2204">
        <v>0</v>
      </c>
      <c r="F2204">
        <f t="shared" si="104"/>
        <v>0</v>
      </c>
      <c r="G2204">
        <f>SUM(E$2:E2204)</f>
        <v>0</v>
      </c>
      <c r="H2204" s="20">
        <f>SUM(F$2:F2204)</f>
        <v>0</v>
      </c>
      <c r="I2204" s="20">
        <f t="shared" si="102"/>
        <v>0</v>
      </c>
    </row>
    <row r="2205" spans="1:9" x14ac:dyDescent="0.25">
      <c r="A2205">
        <f t="shared" si="103"/>
        <v>2204</v>
      </c>
      <c r="B2205" s="24">
        <v>40913</v>
      </c>
      <c r="C2205" s="21">
        <v>1.9898</v>
      </c>
      <c r="D2205" s="21">
        <v>1.9507000000000001</v>
      </c>
      <c r="E2205">
        <v>0</v>
      </c>
      <c r="F2205">
        <f t="shared" si="104"/>
        <v>0</v>
      </c>
      <c r="G2205">
        <f>SUM(E$2:E2205)</f>
        <v>0</v>
      </c>
      <c r="H2205" s="20">
        <f>SUM(F$2:F2205)</f>
        <v>0</v>
      </c>
      <c r="I2205" s="20">
        <f t="shared" si="102"/>
        <v>0</v>
      </c>
    </row>
    <row r="2206" spans="1:9" x14ac:dyDescent="0.25">
      <c r="A2206">
        <f t="shared" si="103"/>
        <v>2205</v>
      </c>
      <c r="B2206" s="24">
        <v>40914</v>
      </c>
      <c r="C2206" s="21">
        <v>1.9917</v>
      </c>
      <c r="D2206" s="21">
        <v>1.9525999999999999</v>
      </c>
      <c r="E2206">
        <v>0</v>
      </c>
      <c r="F2206">
        <f t="shared" si="104"/>
        <v>0</v>
      </c>
      <c r="G2206">
        <f>SUM(E$2:E2206)</f>
        <v>0</v>
      </c>
      <c r="H2206" s="20">
        <f>SUM(F$2:F2206)</f>
        <v>0</v>
      </c>
      <c r="I2206" s="20">
        <f t="shared" si="102"/>
        <v>0</v>
      </c>
    </row>
    <row r="2207" spans="1:9" x14ac:dyDescent="0.25">
      <c r="A2207">
        <f t="shared" si="103"/>
        <v>2206</v>
      </c>
      <c r="B2207" s="24">
        <v>40917</v>
      </c>
      <c r="C2207" s="21">
        <v>2.008</v>
      </c>
      <c r="D2207" s="21">
        <v>1.9685999999999999</v>
      </c>
      <c r="E2207">
        <v>0</v>
      </c>
      <c r="F2207">
        <f t="shared" si="104"/>
        <v>0</v>
      </c>
      <c r="G2207">
        <f>SUM(E$2:E2207)</f>
        <v>0</v>
      </c>
      <c r="H2207" s="20">
        <f>SUM(F$2:F2207)</f>
        <v>0</v>
      </c>
      <c r="I2207" s="20">
        <f t="shared" si="102"/>
        <v>0</v>
      </c>
    </row>
    <row r="2208" spans="1:9" x14ac:dyDescent="0.25">
      <c r="A2208">
        <f t="shared" si="103"/>
        <v>2207</v>
      </c>
      <c r="B2208" s="24">
        <v>40918</v>
      </c>
      <c r="C2208" s="21">
        <v>2.0253999999999999</v>
      </c>
      <c r="D2208" s="21">
        <v>1.9856</v>
      </c>
      <c r="E2208">
        <v>0</v>
      </c>
      <c r="F2208">
        <f t="shared" si="104"/>
        <v>0</v>
      </c>
      <c r="G2208">
        <f>SUM(E$2:E2208)</f>
        <v>0</v>
      </c>
      <c r="H2208" s="20">
        <f>SUM(F$2:F2208)</f>
        <v>0</v>
      </c>
      <c r="I2208" s="20">
        <f t="shared" si="102"/>
        <v>0</v>
      </c>
    </row>
    <row r="2209" spans="1:9" x14ac:dyDescent="0.25">
      <c r="A2209">
        <f t="shared" si="103"/>
        <v>2208</v>
      </c>
      <c r="B2209" s="24">
        <v>40919</v>
      </c>
      <c r="C2209" s="21">
        <v>2.0236999999999998</v>
      </c>
      <c r="D2209" s="21">
        <v>1.984</v>
      </c>
      <c r="E2209">
        <v>0</v>
      </c>
      <c r="F2209">
        <f t="shared" si="104"/>
        <v>0</v>
      </c>
      <c r="G2209">
        <f>SUM(E$2:E2209)</f>
        <v>0</v>
      </c>
      <c r="H2209" s="20">
        <f>SUM(F$2:F2209)</f>
        <v>0</v>
      </c>
      <c r="I2209" s="20">
        <f t="shared" si="102"/>
        <v>0</v>
      </c>
    </row>
    <row r="2210" spans="1:9" x14ac:dyDescent="0.25">
      <c r="A2210">
        <f t="shared" si="103"/>
        <v>2209</v>
      </c>
      <c r="B2210" s="24">
        <v>40920</v>
      </c>
      <c r="C2210" s="21">
        <v>2.0225</v>
      </c>
      <c r="D2210" s="21">
        <v>1.9827999999999999</v>
      </c>
      <c r="E2210">
        <v>0</v>
      </c>
      <c r="F2210">
        <f t="shared" si="104"/>
        <v>0</v>
      </c>
      <c r="G2210">
        <f>SUM(E$2:E2210)</f>
        <v>0</v>
      </c>
      <c r="H2210" s="20">
        <f>SUM(F$2:F2210)</f>
        <v>0</v>
      </c>
      <c r="I2210" s="20">
        <f t="shared" si="102"/>
        <v>0</v>
      </c>
    </row>
    <row r="2211" spans="1:9" x14ac:dyDescent="0.25">
      <c r="A2211">
        <f t="shared" si="103"/>
        <v>2210</v>
      </c>
      <c r="B2211" s="24">
        <v>40921</v>
      </c>
      <c r="C2211" s="21">
        <v>2.0089999999999999</v>
      </c>
      <c r="D2211" s="21">
        <v>1.9696</v>
      </c>
      <c r="E2211">
        <v>0</v>
      </c>
      <c r="F2211">
        <f t="shared" si="104"/>
        <v>0</v>
      </c>
      <c r="G2211">
        <f>SUM(E$2:E2211)</f>
        <v>0</v>
      </c>
      <c r="H2211" s="20">
        <f>SUM(F$2:F2211)</f>
        <v>0</v>
      </c>
      <c r="I2211" s="20">
        <f t="shared" si="102"/>
        <v>0</v>
      </c>
    </row>
    <row r="2212" spans="1:9" x14ac:dyDescent="0.25">
      <c r="A2212">
        <f t="shared" si="103"/>
        <v>2211</v>
      </c>
      <c r="B2212" s="24">
        <v>40924</v>
      </c>
      <c r="C2212" s="21">
        <v>1.9957</v>
      </c>
      <c r="D2212" s="21">
        <v>1.9564999999999999</v>
      </c>
      <c r="E2212">
        <v>0</v>
      </c>
      <c r="F2212">
        <f t="shared" si="104"/>
        <v>0</v>
      </c>
      <c r="G2212">
        <f>SUM(E$2:E2212)</f>
        <v>0</v>
      </c>
      <c r="H2212" s="20">
        <f>SUM(F$2:F2212)</f>
        <v>0</v>
      </c>
      <c r="I2212" s="20">
        <f t="shared" si="102"/>
        <v>0</v>
      </c>
    </row>
    <row r="2213" spans="1:9" x14ac:dyDescent="0.25">
      <c r="A2213">
        <f t="shared" si="103"/>
        <v>2212</v>
      </c>
      <c r="B2213" s="24">
        <v>40925</v>
      </c>
      <c r="C2213" s="21">
        <v>2.0188000000000001</v>
      </c>
      <c r="D2213" s="21">
        <v>1.9792000000000001</v>
      </c>
      <c r="E2213">
        <v>0</v>
      </c>
      <c r="F2213">
        <f t="shared" si="104"/>
        <v>0</v>
      </c>
      <c r="G2213">
        <f>SUM(E$2:E2213)</f>
        <v>0</v>
      </c>
      <c r="H2213" s="20">
        <f>SUM(F$2:F2213)</f>
        <v>0</v>
      </c>
      <c r="I2213" s="20">
        <f t="shared" si="102"/>
        <v>0</v>
      </c>
    </row>
    <row r="2214" spans="1:9" x14ac:dyDescent="0.25">
      <c r="A2214">
        <f t="shared" si="103"/>
        <v>2213</v>
      </c>
      <c r="B2214" s="24">
        <v>40926</v>
      </c>
      <c r="C2214" s="21">
        <v>2.0076999999999998</v>
      </c>
      <c r="D2214" s="21">
        <v>1.9682999999999999</v>
      </c>
      <c r="E2214">
        <v>0</v>
      </c>
      <c r="F2214">
        <f t="shared" si="104"/>
        <v>0</v>
      </c>
      <c r="G2214">
        <f>SUM(E$2:E2214)</f>
        <v>0</v>
      </c>
      <c r="H2214" s="20">
        <f>SUM(F$2:F2214)</f>
        <v>0</v>
      </c>
      <c r="I2214" s="20">
        <f t="shared" si="102"/>
        <v>0</v>
      </c>
    </row>
    <row r="2215" spans="1:9" x14ac:dyDescent="0.25">
      <c r="A2215">
        <f t="shared" si="103"/>
        <v>2214</v>
      </c>
      <c r="B2215" s="24">
        <v>40927</v>
      </c>
      <c r="C2215" s="21">
        <v>2.0173000000000001</v>
      </c>
      <c r="D2215" s="21">
        <v>1.9777</v>
      </c>
      <c r="E2215">
        <v>0</v>
      </c>
      <c r="F2215">
        <f t="shared" si="104"/>
        <v>0</v>
      </c>
      <c r="G2215">
        <f>SUM(E$2:E2215)</f>
        <v>0</v>
      </c>
      <c r="H2215" s="20">
        <f>SUM(F$2:F2215)</f>
        <v>0</v>
      </c>
      <c r="I2215" s="20">
        <f t="shared" si="102"/>
        <v>0</v>
      </c>
    </row>
    <row r="2216" spans="1:9" x14ac:dyDescent="0.25">
      <c r="A2216">
        <f t="shared" si="103"/>
        <v>2215</v>
      </c>
      <c r="B2216" s="24">
        <v>40928</v>
      </c>
      <c r="C2216" s="21">
        <v>2.0266000000000002</v>
      </c>
      <c r="D2216" s="21">
        <v>1.9867999999999999</v>
      </c>
      <c r="E2216">
        <v>0</v>
      </c>
      <c r="F2216">
        <f t="shared" si="104"/>
        <v>0</v>
      </c>
      <c r="G2216">
        <f>SUM(E$2:E2216)</f>
        <v>0</v>
      </c>
      <c r="H2216" s="20">
        <f>SUM(F$2:F2216)</f>
        <v>0</v>
      </c>
      <c r="I2216" s="20">
        <f t="shared" si="102"/>
        <v>0</v>
      </c>
    </row>
    <row r="2217" spans="1:9" x14ac:dyDescent="0.25">
      <c r="A2217">
        <f t="shared" si="103"/>
        <v>2216</v>
      </c>
      <c r="B2217" s="24">
        <v>40938</v>
      </c>
      <c r="C2217" s="21">
        <v>2.02</v>
      </c>
      <c r="D2217" s="21">
        <v>1.9802999999999999</v>
      </c>
      <c r="E2217">
        <v>0</v>
      </c>
      <c r="F2217">
        <f t="shared" si="104"/>
        <v>0</v>
      </c>
      <c r="G2217">
        <f>SUM(E$2:E2217)</f>
        <v>0</v>
      </c>
      <c r="H2217" s="20">
        <f>SUM(F$2:F2217)</f>
        <v>0</v>
      </c>
      <c r="I2217" s="20">
        <f t="shared" si="102"/>
        <v>0</v>
      </c>
    </row>
    <row r="2218" spans="1:9" x14ac:dyDescent="0.25">
      <c r="A2218">
        <f t="shared" si="103"/>
        <v>2217</v>
      </c>
      <c r="B2218" s="24">
        <v>40939</v>
      </c>
      <c r="C2218" s="21">
        <v>2.02</v>
      </c>
      <c r="D2218" s="21">
        <v>1.9802999999999999</v>
      </c>
      <c r="E2218">
        <v>0</v>
      </c>
      <c r="F2218">
        <f t="shared" si="104"/>
        <v>0</v>
      </c>
      <c r="G2218">
        <f>SUM(E$2:E2218)</f>
        <v>0</v>
      </c>
      <c r="H2218" s="20">
        <f>SUM(F$2:F2218)</f>
        <v>0</v>
      </c>
      <c r="I2218" s="20">
        <f t="shared" si="102"/>
        <v>0</v>
      </c>
    </row>
    <row r="2219" spans="1:9" x14ac:dyDescent="0.25">
      <c r="A2219">
        <f t="shared" si="103"/>
        <v>2218</v>
      </c>
      <c r="B2219" s="24">
        <v>40940</v>
      </c>
      <c r="C2219" s="21">
        <v>2.0137</v>
      </c>
      <c r="D2219" s="21">
        <v>1.9742</v>
      </c>
      <c r="E2219">
        <v>0</v>
      </c>
      <c r="F2219">
        <f t="shared" si="104"/>
        <v>0</v>
      </c>
      <c r="G2219">
        <f>SUM(E$2:E2219)</f>
        <v>0</v>
      </c>
      <c r="H2219" s="20">
        <f>SUM(F$2:F2219)</f>
        <v>0</v>
      </c>
      <c r="I2219" s="20">
        <f t="shared" si="102"/>
        <v>0</v>
      </c>
    </row>
    <row r="2220" spans="1:9" x14ac:dyDescent="0.25">
      <c r="A2220">
        <f t="shared" si="103"/>
        <v>2219</v>
      </c>
      <c r="B2220" s="24">
        <v>40941</v>
      </c>
      <c r="C2220" s="21">
        <v>2.0249999999999999</v>
      </c>
      <c r="D2220" s="21">
        <v>1.9852000000000001</v>
      </c>
      <c r="E2220">
        <v>0</v>
      </c>
      <c r="F2220">
        <f t="shared" si="104"/>
        <v>0</v>
      </c>
      <c r="G2220">
        <f>SUM(E$2:E2220)</f>
        <v>0</v>
      </c>
      <c r="H2220" s="20">
        <f>SUM(F$2:F2220)</f>
        <v>0</v>
      </c>
      <c r="I2220" s="20">
        <f t="shared" si="102"/>
        <v>0</v>
      </c>
    </row>
    <row r="2221" spans="1:9" x14ac:dyDescent="0.25">
      <c r="A2221">
        <f t="shared" si="103"/>
        <v>2220</v>
      </c>
      <c r="B2221" s="24">
        <v>40942</v>
      </c>
      <c r="C2221" s="21">
        <v>2.0301</v>
      </c>
      <c r="D2221" s="21">
        <v>1.9902</v>
      </c>
      <c r="E2221">
        <v>0</v>
      </c>
      <c r="F2221">
        <f t="shared" si="104"/>
        <v>0</v>
      </c>
      <c r="G2221">
        <f>SUM(E$2:E2221)</f>
        <v>0</v>
      </c>
      <c r="H2221" s="20">
        <f>SUM(F$2:F2221)</f>
        <v>0</v>
      </c>
      <c r="I2221" s="20">
        <f t="shared" si="102"/>
        <v>0</v>
      </c>
    </row>
    <row r="2222" spans="1:9" x14ac:dyDescent="0.25">
      <c r="A2222">
        <f t="shared" si="103"/>
        <v>2221</v>
      </c>
      <c r="B2222" s="24">
        <v>40945</v>
      </c>
      <c r="C2222" s="21">
        <v>2.0305</v>
      </c>
      <c r="D2222" s="21">
        <v>1.9905999999999999</v>
      </c>
      <c r="E2222">
        <v>0</v>
      </c>
      <c r="F2222">
        <f t="shared" si="104"/>
        <v>0</v>
      </c>
      <c r="G2222">
        <f>SUM(E$2:E2222)</f>
        <v>0</v>
      </c>
      <c r="H2222" s="20">
        <f>SUM(F$2:F2222)</f>
        <v>0</v>
      </c>
      <c r="I2222" s="20">
        <f t="shared" si="102"/>
        <v>0</v>
      </c>
    </row>
    <row r="2223" spans="1:9" x14ac:dyDescent="0.25">
      <c r="A2223">
        <f t="shared" si="103"/>
        <v>2222</v>
      </c>
      <c r="B2223" s="24">
        <v>40946</v>
      </c>
      <c r="C2223" s="21">
        <v>2.0213000000000001</v>
      </c>
      <c r="D2223" s="21">
        <v>1.9816</v>
      </c>
      <c r="E2223">
        <v>0</v>
      </c>
      <c r="F2223">
        <f t="shared" si="104"/>
        <v>0</v>
      </c>
      <c r="G2223">
        <f>SUM(E$2:E2223)</f>
        <v>0</v>
      </c>
      <c r="H2223" s="20">
        <f>SUM(F$2:F2223)</f>
        <v>0</v>
      </c>
      <c r="I2223" s="20">
        <f t="shared" si="102"/>
        <v>0</v>
      </c>
    </row>
    <row r="2224" spans="1:9" x14ac:dyDescent="0.25">
      <c r="A2224">
        <f t="shared" si="103"/>
        <v>2223</v>
      </c>
      <c r="B2224" s="24">
        <v>40947</v>
      </c>
      <c r="C2224" s="21">
        <v>2.0333000000000001</v>
      </c>
      <c r="D2224" s="21">
        <v>1.9934000000000001</v>
      </c>
      <c r="E2224">
        <v>0</v>
      </c>
      <c r="F2224">
        <f t="shared" si="104"/>
        <v>0</v>
      </c>
      <c r="G2224">
        <f>SUM(E$2:E2224)</f>
        <v>0</v>
      </c>
      <c r="H2224" s="20">
        <f>SUM(F$2:F2224)</f>
        <v>0</v>
      </c>
      <c r="I2224" s="20">
        <f t="shared" si="102"/>
        <v>0</v>
      </c>
    </row>
    <row r="2225" spans="1:9" x14ac:dyDescent="0.25">
      <c r="A2225">
        <f t="shared" si="103"/>
        <v>2224</v>
      </c>
      <c r="B2225" s="24">
        <v>40948</v>
      </c>
      <c r="C2225" s="21">
        <v>2.0329999999999999</v>
      </c>
      <c r="D2225" s="21">
        <v>1.9931000000000001</v>
      </c>
      <c r="E2225">
        <v>0</v>
      </c>
      <c r="F2225">
        <f t="shared" si="104"/>
        <v>0</v>
      </c>
      <c r="G2225">
        <f>SUM(E$2:E2225)</f>
        <v>0</v>
      </c>
      <c r="H2225" s="20">
        <f>SUM(F$2:F2225)</f>
        <v>0</v>
      </c>
      <c r="I2225" s="20">
        <f t="shared" si="102"/>
        <v>0</v>
      </c>
    </row>
    <row r="2226" spans="1:9" x14ac:dyDescent="0.25">
      <c r="A2226">
        <f t="shared" si="103"/>
        <v>2225</v>
      </c>
      <c r="B2226" s="24">
        <v>40949</v>
      </c>
      <c r="C2226" s="21">
        <v>2.0352000000000001</v>
      </c>
      <c r="D2226" s="21">
        <v>1.9952000000000001</v>
      </c>
      <c r="E2226">
        <v>0</v>
      </c>
      <c r="F2226">
        <f t="shared" si="104"/>
        <v>0</v>
      </c>
      <c r="G2226">
        <f>SUM(E$2:E2226)</f>
        <v>0</v>
      </c>
      <c r="H2226" s="20">
        <f>SUM(F$2:F2226)</f>
        <v>0</v>
      </c>
      <c r="I2226" s="20">
        <f t="shared" si="102"/>
        <v>0</v>
      </c>
    </row>
    <row r="2227" spans="1:9" x14ac:dyDescent="0.25">
      <c r="A2227">
        <f t="shared" si="103"/>
        <v>2226</v>
      </c>
      <c r="B2227" s="24">
        <v>40952</v>
      </c>
      <c r="C2227" s="21">
        <v>2.0348999999999999</v>
      </c>
      <c r="D2227" s="21">
        <v>1.9950000000000001</v>
      </c>
      <c r="E2227">
        <v>0</v>
      </c>
      <c r="F2227">
        <f t="shared" si="104"/>
        <v>0</v>
      </c>
      <c r="G2227">
        <f>SUM(E$2:E2227)</f>
        <v>0</v>
      </c>
      <c r="H2227" s="20">
        <f>SUM(F$2:F2227)</f>
        <v>0</v>
      </c>
      <c r="I2227" s="20">
        <f t="shared" si="102"/>
        <v>0</v>
      </c>
    </row>
    <row r="2228" spans="1:9" x14ac:dyDescent="0.25">
      <c r="A2228">
        <f t="shared" si="103"/>
        <v>2227</v>
      </c>
      <c r="B2228" s="24">
        <v>40953</v>
      </c>
      <c r="C2228" s="21">
        <v>2.0337999999999998</v>
      </c>
      <c r="D2228" s="21">
        <v>1.9939</v>
      </c>
      <c r="E2228">
        <v>0</v>
      </c>
      <c r="F2228">
        <f t="shared" si="104"/>
        <v>0</v>
      </c>
      <c r="G2228">
        <f>SUM(E$2:E2228)</f>
        <v>0</v>
      </c>
      <c r="H2228" s="20">
        <f>SUM(F$2:F2228)</f>
        <v>0</v>
      </c>
      <c r="I2228" s="20">
        <f t="shared" si="102"/>
        <v>0</v>
      </c>
    </row>
    <row r="2229" spans="1:9" x14ac:dyDescent="0.25">
      <c r="A2229">
        <f t="shared" si="103"/>
        <v>2228</v>
      </c>
      <c r="B2229" s="24">
        <v>40954</v>
      </c>
      <c r="C2229" s="21">
        <v>2.0388999999999999</v>
      </c>
      <c r="D2229" s="21">
        <v>1.9988999999999999</v>
      </c>
      <c r="E2229">
        <v>0</v>
      </c>
      <c r="F2229">
        <f t="shared" si="104"/>
        <v>0</v>
      </c>
      <c r="G2229">
        <f>SUM(E$2:E2229)</f>
        <v>0</v>
      </c>
      <c r="H2229" s="20">
        <f>SUM(F$2:F2229)</f>
        <v>0</v>
      </c>
      <c r="I2229" s="20">
        <f t="shared" si="102"/>
        <v>0</v>
      </c>
    </row>
    <row r="2230" spans="1:9" x14ac:dyDescent="0.25">
      <c r="A2230">
        <f t="shared" si="103"/>
        <v>2229</v>
      </c>
      <c r="B2230" s="24">
        <v>40955</v>
      </c>
      <c r="C2230" s="21">
        <v>2.0367999999999999</v>
      </c>
      <c r="D2230" s="21">
        <v>1.9967999999999999</v>
      </c>
      <c r="E2230">
        <v>0</v>
      </c>
      <c r="F2230">
        <f t="shared" si="104"/>
        <v>0</v>
      </c>
      <c r="G2230">
        <f>SUM(E$2:E2230)</f>
        <v>0</v>
      </c>
      <c r="H2230" s="20">
        <f>SUM(F$2:F2230)</f>
        <v>0</v>
      </c>
      <c r="I2230" s="20">
        <f t="shared" si="102"/>
        <v>0</v>
      </c>
    </row>
    <row r="2231" spans="1:9" x14ac:dyDescent="0.25">
      <c r="A2231">
        <f t="shared" si="103"/>
        <v>2230</v>
      </c>
      <c r="B2231" s="24">
        <v>40956</v>
      </c>
      <c r="C2231" s="21">
        <v>2.0354000000000001</v>
      </c>
      <c r="D2231" s="21">
        <v>1.9954000000000001</v>
      </c>
      <c r="E2231">
        <v>0</v>
      </c>
      <c r="F2231">
        <f t="shared" si="104"/>
        <v>0</v>
      </c>
      <c r="G2231">
        <f>SUM(E$2:E2231)</f>
        <v>0</v>
      </c>
      <c r="H2231" s="20">
        <f>SUM(F$2:F2231)</f>
        <v>0</v>
      </c>
      <c r="I2231" s="20">
        <f t="shared" si="102"/>
        <v>0</v>
      </c>
    </row>
    <row r="2232" spans="1:9" x14ac:dyDescent="0.25">
      <c r="A2232">
        <f t="shared" si="103"/>
        <v>2231</v>
      </c>
      <c r="B2232" s="24">
        <v>40959</v>
      </c>
      <c r="C2232" s="21">
        <v>2.0383</v>
      </c>
      <c r="D2232" s="21">
        <v>1.9983</v>
      </c>
      <c r="E2232">
        <v>0</v>
      </c>
      <c r="F2232">
        <f t="shared" si="104"/>
        <v>0</v>
      </c>
      <c r="G2232">
        <f>SUM(E$2:E2232)</f>
        <v>0</v>
      </c>
      <c r="H2232" s="20">
        <f>SUM(F$2:F2232)</f>
        <v>0</v>
      </c>
      <c r="I2232" s="20">
        <f t="shared" si="102"/>
        <v>0</v>
      </c>
    </row>
    <row r="2233" spans="1:9" x14ac:dyDescent="0.25">
      <c r="A2233">
        <f t="shared" si="103"/>
        <v>2232</v>
      </c>
      <c r="B2233" s="24">
        <v>40960</v>
      </c>
      <c r="C2233" s="21">
        <v>2.0434999999999999</v>
      </c>
      <c r="D2233" s="21">
        <v>2.0034000000000001</v>
      </c>
      <c r="E2233">
        <v>0</v>
      </c>
      <c r="F2233">
        <f t="shared" si="104"/>
        <v>0</v>
      </c>
      <c r="G2233">
        <f>SUM(E$2:E2233)</f>
        <v>0</v>
      </c>
      <c r="H2233" s="20">
        <f>SUM(F$2:F2233)</f>
        <v>0</v>
      </c>
      <c r="I2233" s="20">
        <f t="shared" si="102"/>
        <v>0</v>
      </c>
    </row>
    <row r="2234" spans="1:9" x14ac:dyDescent="0.25">
      <c r="A2234">
        <f t="shared" si="103"/>
        <v>2233</v>
      </c>
      <c r="B2234" s="24">
        <v>40961</v>
      </c>
      <c r="C2234" s="21">
        <v>2.0524</v>
      </c>
      <c r="D2234" s="21">
        <v>2.0121000000000002</v>
      </c>
      <c r="E2234">
        <v>0</v>
      </c>
      <c r="F2234">
        <f t="shared" si="104"/>
        <v>0</v>
      </c>
      <c r="G2234">
        <f>SUM(E$2:E2234)</f>
        <v>0</v>
      </c>
      <c r="H2234" s="20">
        <f>SUM(F$2:F2234)</f>
        <v>0</v>
      </c>
      <c r="I2234" s="20">
        <f t="shared" si="102"/>
        <v>0</v>
      </c>
    </row>
    <row r="2235" spans="1:9" x14ac:dyDescent="0.25">
      <c r="A2235">
        <f t="shared" si="103"/>
        <v>2234</v>
      </c>
      <c r="B2235" s="24">
        <v>40962</v>
      </c>
      <c r="C2235" s="21">
        <v>2.0533000000000001</v>
      </c>
      <c r="D2235" s="21">
        <v>2.0129999999999999</v>
      </c>
      <c r="E2235">
        <v>0</v>
      </c>
      <c r="F2235">
        <f t="shared" si="104"/>
        <v>0</v>
      </c>
      <c r="G2235">
        <f>SUM(E$2:E2235)</f>
        <v>0</v>
      </c>
      <c r="H2235" s="20">
        <f>SUM(F$2:F2235)</f>
        <v>0</v>
      </c>
      <c r="I2235" s="20">
        <f t="shared" si="102"/>
        <v>0</v>
      </c>
    </row>
    <row r="2236" spans="1:9" x14ac:dyDescent="0.25">
      <c r="A2236">
        <f t="shared" si="103"/>
        <v>2235</v>
      </c>
      <c r="B2236" s="24">
        <v>40963</v>
      </c>
      <c r="C2236" s="21">
        <v>2.0621</v>
      </c>
      <c r="D2236" s="21">
        <v>2.0215999999999998</v>
      </c>
      <c r="E2236">
        <v>0</v>
      </c>
      <c r="F2236">
        <f t="shared" si="104"/>
        <v>0</v>
      </c>
      <c r="G2236">
        <f>SUM(E$2:E2236)</f>
        <v>0</v>
      </c>
      <c r="H2236" s="20">
        <f>SUM(F$2:F2236)</f>
        <v>0</v>
      </c>
      <c r="I2236" s="20">
        <f t="shared" si="102"/>
        <v>0</v>
      </c>
    </row>
    <row r="2237" spans="1:9" x14ac:dyDescent="0.25">
      <c r="A2237">
        <f t="shared" si="103"/>
        <v>2236</v>
      </c>
      <c r="B2237" s="24">
        <v>40966</v>
      </c>
      <c r="C2237" s="21">
        <v>2.0630999999999999</v>
      </c>
      <c r="D2237" s="21">
        <v>2.0226000000000002</v>
      </c>
      <c r="E2237">
        <v>0</v>
      </c>
      <c r="F2237">
        <f t="shared" si="104"/>
        <v>0</v>
      </c>
      <c r="G2237">
        <f>SUM(E$2:E2237)</f>
        <v>0</v>
      </c>
      <c r="H2237" s="20">
        <f>SUM(F$2:F2237)</f>
        <v>0</v>
      </c>
      <c r="I2237" s="20">
        <f t="shared" si="102"/>
        <v>0</v>
      </c>
    </row>
    <row r="2238" spans="1:9" x14ac:dyDescent="0.25">
      <c r="A2238">
        <f t="shared" si="103"/>
        <v>2237</v>
      </c>
      <c r="B2238" s="24">
        <v>40967</v>
      </c>
      <c r="C2238" s="21">
        <v>2.0617999999999999</v>
      </c>
      <c r="D2238" s="21">
        <v>2.0213000000000001</v>
      </c>
      <c r="E2238">
        <v>0</v>
      </c>
      <c r="F2238">
        <f t="shared" si="104"/>
        <v>0</v>
      </c>
      <c r="G2238">
        <f>SUM(E$2:E2238)</f>
        <v>0</v>
      </c>
      <c r="H2238" s="20">
        <f>SUM(F$2:F2238)</f>
        <v>0</v>
      </c>
      <c r="I2238" s="20">
        <f t="shared" si="102"/>
        <v>0</v>
      </c>
    </row>
    <row r="2239" spans="1:9" x14ac:dyDescent="0.25">
      <c r="A2239">
        <f t="shared" si="103"/>
        <v>2238</v>
      </c>
      <c r="B2239" s="24">
        <v>40968</v>
      </c>
      <c r="C2239" s="21">
        <v>2.0564</v>
      </c>
      <c r="D2239" s="21">
        <v>2.016</v>
      </c>
      <c r="E2239">
        <v>0</v>
      </c>
      <c r="F2239">
        <f t="shared" si="104"/>
        <v>0</v>
      </c>
      <c r="G2239">
        <f>SUM(E$2:E2239)</f>
        <v>0</v>
      </c>
      <c r="H2239" s="20">
        <f>SUM(F$2:F2239)</f>
        <v>0</v>
      </c>
      <c r="I2239" s="20">
        <f t="shared" si="102"/>
        <v>0</v>
      </c>
    </row>
    <row r="2240" spans="1:9" x14ac:dyDescent="0.25">
      <c r="A2240">
        <f t="shared" si="103"/>
        <v>2239</v>
      </c>
      <c r="B2240" s="24">
        <v>40969</v>
      </c>
      <c r="C2240" s="21">
        <v>2.0571000000000002</v>
      </c>
      <c r="D2240" s="21">
        <v>2.0167000000000002</v>
      </c>
      <c r="E2240">
        <v>0</v>
      </c>
      <c r="F2240">
        <f t="shared" si="104"/>
        <v>0</v>
      </c>
      <c r="G2240">
        <f>SUM(E$2:E2240)</f>
        <v>0</v>
      </c>
      <c r="H2240" s="20">
        <f>SUM(F$2:F2240)</f>
        <v>0</v>
      </c>
      <c r="I2240" s="20">
        <f t="shared" si="102"/>
        <v>0</v>
      </c>
    </row>
    <row r="2241" spans="1:9" x14ac:dyDescent="0.25">
      <c r="A2241">
        <f t="shared" si="103"/>
        <v>2240</v>
      </c>
      <c r="B2241" s="24">
        <v>40970</v>
      </c>
      <c r="C2241" s="21">
        <v>2.0676999999999999</v>
      </c>
      <c r="D2241" s="21">
        <v>2.0270999999999999</v>
      </c>
      <c r="E2241">
        <v>0</v>
      </c>
      <c r="F2241">
        <f t="shared" si="104"/>
        <v>0</v>
      </c>
      <c r="G2241">
        <f>SUM(E$2:E2241)</f>
        <v>0</v>
      </c>
      <c r="H2241" s="20">
        <f>SUM(F$2:F2241)</f>
        <v>0</v>
      </c>
      <c r="I2241" s="20">
        <f t="shared" si="102"/>
        <v>0</v>
      </c>
    </row>
    <row r="2242" spans="1:9" x14ac:dyDescent="0.25">
      <c r="A2242">
        <f t="shared" si="103"/>
        <v>2241</v>
      </c>
      <c r="B2242" s="24">
        <v>40973</v>
      </c>
      <c r="C2242" s="21">
        <v>2.0651000000000002</v>
      </c>
      <c r="D2242" s="21">
        <v>2.0246</v>
      </c>
      <c r="E2242">
        <v>0</v>
      </c>
      <c r="F2242">
        <f t="shared" si="104"/>
        <v>0</v>
      </c>
      <c r="G2242">
        <f>SUM(E$2:E2242)</f>
        <v>0</v>
      </c>
      <c r="H2242" s="20">
        <f>SUM(F$2:F2242)</f>
        <v>0</v>
      </c>
      <c r="I2242" s="20">
        <f t="shared" ref="I2242:I2305" si="105">H2242*D2242</f>
        <v>0</v>
      </c>
    </row>
    <row r="2243" spans="1:9" x14ac:dyDescent="0.25">
      <c r="A2243">
        <f t="shared" ref="A2243:A2306" si="106">ROW()-1</f>
        <v>2242</v>
      </c>
      <c r="B2243" s="24">
        <v>40974</v>
      </c>
      <c r="C2243" s="21">
        <v>2.0590999999999999</v>
      </c>
      <c r="D2243" s="21">
        <v>2.0186999999999999</v>
      </c>
      <c r="E2243">
        <v>0</v>
      </c>
      <c r="F2243">
        <f t="shared" ref="F2243:F2306" si="107">E2243/C2243</f>
        <v>0</v>
      </c>
      <c r="G2243">
        <f>SUM(E$2:E2243)</f>
        <v>0</v>
      </c>
      <c r="H2243" s="20">
        <f>SUM(F$2:F2243)</f>
        <v>0</v>
      </c>
      <c r="I2243" s="20">
        <f t="shared" si="105"/>
        <v>0</v>
      </c>
    </row>
    <row r="2244" spans="1:9" x14ac:dyDescent="0.25">
      <c r="A2244">
        <f t="shared" si="106"/>
        <v>2243</v>
      </c>
      <c r="B2244" s="24">
        <v>40975</v>
      </c>
      <c r="C2244" s="21">
        <v>2.0569000000000002</v>
      </c>
      <c r="D2244" s="21">
        <v>2.0165000000000002</v>
      </c>
      <c r="E2244">
        <v>0</v>
      </c>
      <c r="F2244">
        <f t="shared" si="107"/>
        <v>0</v>
      </c>
      <c r="G2244">
        <f>SUM(E$2:E2244)</f>
        <v>0</v>
      </c>
      <c r="H2244" s="20">
        <f>SUM(F$2:F2244)</f>
        <v>0</v>
      </c>
      <c r="I2244" s="20">
        <f t="shared" si="105"/>
        <v>0</v>
      </c>
    </row>
    <row r="2245" spans="1:9" x14ac:dyDescent="0.25">
      <c r="A2245">
        <f t="shared" si="106"/>
        <v>2244</v>
      </c>
      <c r="B2245" s="24">
        <v>40976</v>
      </c>
      <c r="C2245" s="21">
        <v>2.0638999999999998</v>
      </c>
      <c r="D2245" s="21">
        <v>2.0234000000000001</v>
      </c>
      <c r="E2245">
        <v>0</v>
      </c>
      <c r="F2245">
        <f t="shared" si="107"/>
        <v>0</v>
      </c>
      <c r="G2245">
        <f>SUM(E$2:E2245)</f>
        <v>0</v>
      </c>
      <c r="H2245" s="20">
        <f>SUM(F$2:F2245)</f>
        <v>0</v>
      </c>
      <c r="I2245" s="20">
        <f t="shared" si="105"/>
        <v>0</v>
      </c>
    </row>
    <row r="2246" spans="1:9" x14ac:dyDescent="0.25">
      <c r="A2246">
        <f t="shared" si="106"/>
        <v>2245</v>
      </c>
      <c r="B2246" s="24">
        <v>40977</v>
      </c>
      <c r="C2246" s="21">
        <v>2.0709</v>
      </c>
      <c r="D2246" s="21">
        <v>2.0301999999999998</v>
      </c>
      <c r="E2246">
        <v>0</v>
      </c>
      <c r="F2246">
        <f t="shared" si="107"/>
        <v>0</v>
      </c>
      <c r="G2246">
        <f>SUM(E$2:E2246)</f>
        <v>0</v>
      </c>
      <c r="H2246" s="20">
        <f>SUM(F$2:F2246)</f>
        <v>0</v>
      </c>
      <c r="I2246" s="20">
        <f t="shared" si="105"/>
        <v>0</v>
      </c>
    </row>
    <row r="2247" spans="1:9" x14ac:dyDescent="0.25">
      <c r="A2247">
        <f t="shared" si="106"/>
        <v>2246</v>
      </c>
      <c r="B2247" s="24">
        <v>40980</v>
      </c>
      <c r="C2247" s="21">
        <v>2.0699000000000001</v>
      </c>
      <c r="D2247" s="21">
        <v>2.0293000000000001</v>
      </c>
      <c r="E2247">
        <v>0</v>
      </c>
      <c r="F2247">
        <f t="shared" si="107"/>
        <v>0</v>
      </c>
      <c r="G2247">
        <f>SUM(E$2:E2247)</f>
        <v>0</v>
      </c>
      <c r="H2247" s="20">
        <f>SUM(F$2:F2247)</f>
        <v>0</v>
      </c>
      <c r="I2247" s="20">
        <f t="shared" si="105"/>
        <v>0</v>
      </c>
    </row>
    <row r="2248" spans="1:9" x14ac:dyDescent="0.25">
      <c r="A2248">
        <f t="shared" si="106"/>
        <v>2247</v>
      </c>
      <c r="B2248" s="24">
        <v>40981</v>
      </c>
      <c r="C2248" s="21">
        <v>2.0752999999999999</v>
      </c>
      <c r="D2248" s="21">
        <v>2.0346000000000002</v>
      </c>
      <c r="E2248">
        <v>0</v>
      </c>
      <c r="F2248">
        <f t="shared" si="107"/>
        <v>0</v>
      </c>
      <c r="G2248">
        <f>SUM(E$2:E2248)</f>
        <v>0</v>
      </c>
      <c r="H2248" s="20">
        <f>SUM(F$2:F2248)</f>
        <v>0</v>
      </c>
      <c r="I2248" s="20">
        <f t="shared" si="105"/>
        <v>0</v>
      </c>
    </row>
    <row r="2249" spans="1:9" x14ac:dyDescent="0.25">
      <c r="A2249">
        <f t="shared" si="106"/>
        <v>2248</v>
      </c>
      <c r="B2249" s="24">
        <v>40982</v>
      </c>
      <c r="C2249" s="21">
        <v>2.0588000000000002</v>
      </c>
      <c r="D2249" s="21">
        <v>2.0184000000000002</v>
      </c>
      <c r="E2249">
        <v>0</v>
      </c>
      <c r="F2249">
        <f t="shared" si="107"/>
        <v>0</v>
      </c>
      <c r="G2249">
        <f>SUM(E$2:E2249)</f>
        <v>0</v>
      </c>
      <c r="H2249" s="20">
        <f>SUM(F$2:F2249)</f>
        <v>0</v>
      </c>
      <c r="I2249" s="20">
        <f t="shared" si="105"/>
        <v>0</v>
      </c>
    </row>
    <row r="2250" spans="1:9" x14ac:dyDescent="0.25">
      <c r="A2250">
        <f t="shared" si="106"/>
        <v>2249</v>
      </c>
      <c r="B2250" s="24">
        <v>40983</v>
      </c>
      <c r="C2250" s="21">
        <v>2.0560999999999998</v>
      </c>
      <c r="D2250" s="21">
        <v>2.0156999999999998</v>
      </c>
      <c r="E2250">
        <v>0</v>
      </c>
      <c r="F2250">
        <f t="shared" si="107"/>
        <v>0</v>
      </c>
      <c r="G2250">
        <f>SUM(E$2:E2250)</f>
        <v>0</v>
      </c>
      <c r="H2250" s="20">
        <f>SUM(F$2:F2250)</f>
        <v>0</v>
      </c>
      <c r="I2250" s="20">
        <f t="shared" si="105"/>
        <v>0</v>
      </c>
    </row>
    <row r="2251" spans="1:9" x14ac:dyDescent="0.25">
      <c r="A2251">
        <f t="shared" si="106"/>
        <v>2250</v>
      </c>
      <c r="B2251" s="24">
        <v>40984</v>
      </c>
      <c r="C2251" s="21">
        <v>2.0657999999999999</v>
      </c>
      <c r="D2251" s="21">
        <v>2.0251999999999999</v>
      </c>
      <c r="E2251">
        <v>0</v>
      </c>
      <c r="F2251">
        <f t="shared" si="107"/>
        <v>0</v>
      </c>
      <c r="G2251">
        <f>SUM(E$2:E2251)</f>
        <v>0</v>
      </c>
      <c r="H2251" s="20">
        <f>SUM(F$2:F2251)</f>
        <v>0</v>
      </c>
      <c r="I2251" s="20">
        <f t="shared" si="105"/>
        <v>0</v>
      </c>
    </row>
    <row r="2252" spans="1:9" x14ac:dyDescent="0.25">
      <c r="A2252">
        <f t="shared" si="106"/>
        <v>2251</v>
      </c>
      <c r="B2252" s="24">
        <v>40987</v>
      </c>
      <c r="C2252" s="21">
        <v>2.0674999999999999</v>
      </c>
      <c r="D2252" s="21">
        <v>2.0268999999999999</v>
      </c>
      <c r="E2252">
        <v>0</v>
      </c>
      <c r="F2252">
        <f t="shared" si="107"/>
        <v>0</v>
      </c>
      <c r="G2252">
        <f>SUM(E$2:E2252)</f>
        <v>0</v>
      </c>
      <c r="H2252" s="20">
        <f>SUM(F$2:F2252)</f>
        <v>0</v>
      </c>
      <c r="I2252" s="20">
        <f t="shared" si="105"/>
        <v>0</v>
      </c>
    </row>
    <row r="2253" spans="1:9" x14ac:dyDescent="0.25">
      <c r="A2253">
        <f t="shared" si="106"/>
        <v>2252</v>
      </c>
      <c r="B2253" s="24">
        <v>40988</v>
      </c>
      <c r="C2253" s="21">
        <v>2.0581999999999998</v>
      </c>
      <c r="D2253" s="21">
        <v>2.0177999999999998</v>
      </c>
      <c r="E2253">
        <v>0</v>
      </c>
      <c r="F2253">
        <f t="shared" si="107"/>
        <v>0</v>
      </c>
      <c r="G2253">
        <f>SUM(E$2:E2253)</f>
        <v>0</v>
      </c>
      <c r="H2253" s="20">
        <f>SUM(F$2:F2253)</f>
        <v>0</v>
      </c>
      <c r="I2253" s="20">
        <f t="shared" si="105"/>
        <v>0</v>
      </c>
    </row>
    <row r="2254" spans="1:9" x14ac:dyDescent="0.25">
      <c r="A2254">
        <f t="shared" si="106"/>
        <v>2253</v>
      </c>
      <c r="B2254" s="24">
        <v>40989</v>
      </c>
      <c r="C2254" s="21">
        <v>2.0569999999999999</v>
      </c>
      <c r="D2254" s="21">
        <v>2.0165999999999999</v>
      </c>
      <c r="E2254">
        <v>0</v>
      </c>
      <c r="F2254">
        <f t="shared" si="107"/>
        <v>0</v>
      </c>
      <c r="G2254">
        <f>SUM(E$2:E2254)</f>
        <v>0</v>
      </c>
      <c r="H2254" s="20">
        <f>SUM(F$2:F2254)</f>
        <v>0</v>
      </c>
      <c r="I2254" s="20">
        <f t="shared" si="105"/>
        <v>0</v>
      </c>
    </row>
    <row r="2255" spans="1:9" x14ac:dyDescent="0.25">
      <c r="A2255">
        <f t="shared" si="106"/>
        <v>2254</v>
      </c>
      <c r="B2255" s="24">
        <v>40990</v>
      </c>
      <c r="C2255" s="21">
        <v>2.0573999999999999</v>
      </c>
      <c r="D2255" s="21">
        <v>2.0169999999999999</v>
      </c>
      <c r="E2255">
        <v>0</v>
      </c>
      <c r="F2255">
        <f t="shared" si="107"/>
        <v>0</v>
      </c>
      <c r="G2255">
        <f>SUM(E$2:E2255)</f>
        <v>0</v>
      </c>
      <c r="H2255" s="20">
        <f>SUM(F$2:F2255)</f>
        <v>0</v>
      </c>
      <c r="I2255" s="20">
        <f t="shared" si="105"/>
        <v>0</v>
      </c>
    </row>
    <row r="2256" spans="1:9" x14ac:dyDescent="0.25">
      <c r="A2256">
        <f t="shared" si="106"/>
        <v>2255</v>
      </c>
      <c r="B2256" s="24">
        <v>40991</v>
      </c>
      <c r="C2256" s="21">
        <v>2.0510999999999999</v>
      </c>
      <c r="D2256" s="21">
        <v>2.0108000000000001</v>
      </c>
      <c r="E2256">
        <v>0</v>
      </c>
      <c r="F2256">
        <f t="shared" si="107"/>
        <v>0</v>
      </c>
      <c r="G2256">
        <f>SUM(E$2:E2256)</f>
        <v>0</v>
      </c>
      <c r="H2256" s="20">
        <f>SUM(F$2:F2256)</f>
        <v>0</v>
      </c>
      <c r="I2256" s="20">
        <f t="shared" si="105"/>
        <v>0</v>
      </c>
    </row>
    <row r="2257" spans="1:9" x14ac:dyDescent="0.25">
      <c r="A2257">
        <f t="shared" si="106"/>
        <v>2256</v>
      </c>
      <c r="B2257" s="24">
        <v>40994</v>
      </c>
      <c r="C2257" s="21">
        <v>2.0516999999999999</v>
      </c>
      <c r="D2257" s="21">
        <v>2.0114000000000001</v>
      </c>
      <c r="E2257">
        <v>0</v>
      </c>
      <c r="F2257">
        <f t="shared" si="107"/>
        <v>0</v>
      </c>
      <c r="G2257">
        <f>SUM(E$2:E2257)</f>
        <v>0</v>
      </c>
      <c r="H2257" s="20">
        <f>SUM(F$2:F2257)</f>
        <v>0</v>
      </c>
      <c r="I2257" s="20">
        <f t="shared" si="105"/>
        <v>0</v>
      </c>
    </row>
    <row r="2258" spans="1:9" x14ac:dyDescent="0.25">
      <c r="A2258">
        <f t="shared" si="106"/>
        <v>2257</v>
      </c>
      <c r="B2258" s="24">
        <v>40995</v>
      </c>
      <c r="C2258" s="21">
        <v>2.0497000000000001</v>
      </c>
      <c r="D2258" s="21">
        <v>2.0095000000000001</v>
      </c>
      <c r="E2258">
        <v>0</v>
      </c>
      <c r="F2258">
        <f t="shared" si="107"/>
        <v>0</v>
      </c>
      <c r="G2258">
        <f>SUM(E$2:E2258)</f>
        <v>0</v>
      </c>
      <c r="H2258" s="20">
        <f>SUM(F$2:F2258)</f>
        <v>0</v>
      </c>
      <c r="I2258" s="20">
        <f t="shared" si="105"/>
        <v>0</v>
      </c>
    </row>
    <row r="2259" spans="1:9" x14ac:dyDescent="0.25">
      <c r="A2259">
        <f t="shared" si="106"/>
        <v>2258</v>
      </c>
      <c r="B2259" s="24">
        <v>40996</v>
      </c>
      <c r="C2259" s="21">
        <v>2.0354000000000001</v>
      </c>
      <c r="D2259" s="21">
        <v>1.9954000000000001</v>
      </c>
      <c r="E2259">
        <v>0</v>
      </c>
      <c r="F2259">
        <f t="shared" si="107"/>
        <v>0</v>
      </c>
      <c r="G2259">
        <f>SUM(E$2:E2259)</f>
        <v>0</v>
      </c>
      <c r="H2259" s="20">
        <f>SUM(F$2:F2259)</f>
        <v>0</v>
      </c>
      <c r="I2259" s="20">
        <f t="shared" si="105"/>
        <v>0</v>
      </c>
    </row>
    <row r="2260" spans="1:9" x14ac:dyDescent="0.25">
      <c r="A2260">
        <f t="shared" si="106"/>
        <v>2259</v>
      </c>
      <c r="B2260" s="24">
        <v>40997</v>
      </c>
      <c r="C2260" s="21">
        <v>2.0301999999999998</v>
      </c>
      <c r="D2260" s="21">
        <v>1.9903</v>
      </c>
      <c r="E2260">
        <v>0</v>
      </c>
      <c r="F2260">
        <f t="shared" si="107"/>
        <v>0</v>
      </c>
      <c r="G2260">
        <f>SUM(E$2:E2260)</f>
        <v>0</v>
      </c>
      <c r="H2260" s="20">
        <f>SUM(F$2:F2260)</f>
        <v>0</v>
      </c>
      <c r="I2260" s="20">
        <f t="shared" si="105"/>
        <v>0</v>
      </c>
    </row>
    <row r="2261" spans="1:9" x14ac:dyDescent="0.25">
      <c r="A2261">
        <f t="shared" si="106"/>
        <v>2260</v>
      </c>
      <c r="B2261" s="24">
        <v>40998</v>
      </c>
      <c r="C2261" s="21">
        <v>2.0337999999999998</v>
      </c>
      <c r="D2261" s="21">
        <v>1.9939</v>
      </c>
      <c r="E2261">
        <v>0</v>
      </c>
      <c r="F2261">
        <f t="shared" si="107"/>
        <v>0</v>
      </c>
      <c r="G2261">
        <f>SUM(E$2:E2261)</f>
        <v>0</v>
      </c>
      <c r="H2261" s="20">
        <f>SUM(F$2:F2261)</f>
        <v>0</v>
      </c>
      <c r="I2261" s="20">
        <f t="shared" si="105"/>
        <v>0</v>
      </c>
    </row>
    <row r="2262" spans="1:9" x14ac:dyDescent="0.25">
      <c r="A2262">
        <f t="shared" si="106"/>
        <v>2261</v>
      </c>
      <c r="B2262" s="24">
        <v>41004</v>
      </c>
      <c r="C2262" s="21">
        <v>2.0463</v>
      </c>
      <c r="D2262" s="21">
        <v>2.0061</v>
      </c>
      <c r="E2262">
        <v>0</v>
      </c>
      <c r="F2262">
        <f t="shared" si="107"/>
        <v>0</v>
      </c>
      <c r="G2262">
        <f>SUM(E$2:E2262)</f>
        <v>0</v>
      </c>
      <c r="H2262" s="20">
        <f>SUM(F$2:F2262)</f>
        <v>0</v>
      </c>
      <c r="I2262" s="20">
        <f t="shared" si="105"/>
        <v>0</v>
      </c>
    </row>
    <row r="2263" spans="1:9" x14ac:dyDescent="0.25">
      <c r="A2263">
        <f t="shared" si="106"/>
        <v>2262</v>
      </c>
      <c r="B2263" s="24">
        <v>41005</v>
      </c>
      <c r="C2263" s="21">
        <v>2.0487000000000002</v>
      </c>
      <c r="D2263" s="21">
        <v>2.0085000000000002</v>
      </c>
      <c r="E2263">
        <v>0</v>
      </c>
      <c r="F2263">
        <f t="shared" si="107"/>
        <v>0</v>
      </c>
      <c r="G2263">
        <f>SUM(E$2:E2263)</f>
        <v>0</v>
      </c>
      <c r="H2263" s="20">
        <f>SUM(F$2:F2263)</f>
        <v>0</v>
      </c>
      <c r="I2263" s="20">
        <f t="shared" si="105"/>
        <v>0</v>
      </c>
    </row>
    <row r="2264" spans="1:9" x14ac:dyDescent="0.25">
      <c r="A2264">
        <f t="shared" si="106"/>
        <v>2263</v>
      </c>
      <c r="B2264" s="24">
        <v>41008</v>
      </c>
      <c r="C2264" s="21">
        <v>2.0434999999999999</v>
      </c>
      <c r="D2264" s="21">
        <v>2.0034000000000001</v>
      </c>
      <c r="E2264">
        <v>0</v>
      </c>
      <c r="F2264">
        <f t="shared" si="107"/>
        <v>0</v>
      </c>
      <c r="G2264">
        <f>SUM(E$2:E2264)</f>
        <v>0</v>
      </c>
      <c r="H2264" s="20">
        <f>SUM(F$2:F2264)</f>
        <v>0</v>
      </c>
      <c r="I2264" s="20">
        <f t="shared" si="105"/>
        <v>0</v>
      </c>
    </row>
    <row r="2265" spans="1:9" x14ac:dyDescent="0.25">
      <c r="A2265">
        <f t="shared" si="106"/>
        <v>2264</v>
      </c>
      <c r="B2265" s="24">
        <v>41009</v>
      </c>
      <c r="C2265" s="21">
        <v>2.0485000000000002</v>
      </c>
      <c r="D2265" s="21">
        <v>2.0083000000000002</v>
      </c>
      <c r="E2265">
        <v>0</v>
      </c>
      <c r="F2265">
        <f t="shared" si="107"/>
        <v>0</v>
      </c>
      <c r="G2265">
        <f>SUM(E$2:E2265)</f>
        <v>0</v>
      </c>
      <c r="H2265" s="20">
        <f>SUM(F$2:F2265)</f>
        <v>0</v>
      </c>
      <c r="I2265" s="20">
        <f t="shared" si="105"/>
        <v>0</v>
      </c>
    </row>
    <row r="2266" spans="1:9" x14ac:dyDescent="0.25">
      <c r="A2266">
        <f t="shared" si="106"/>
        <v>2265</v>
      </c>
      <c r="B2266" s="24">
        <v>41010</v>
      </c>
      <c r="C2266" s="21">
        <v>2.0503999999999998</v>
      </c>
      <c r="D2266" s="21">
        <v>2.0101</v>
      </c>
      <c r="E2266">
        <v>0</v>
      </c>
      <c r="F2266">
        <f t="shared" si="107"/>
        <v>0</v>
      </c>
      <c r="G2266">
        <f>SUM(E$2:E2266)</f>
        <v>0</v>
      </c>
      <c r="H2266" s="20">
        <f>SUM(F$2:F2266)</f>
        <v>0</v>
      </c>
      <c r="I2266" s="20">
        <f t="shared" si="105"/>
        <v>0</v>
      </c>
    </row>
    <row r="2267" spans="1:9" x14ac:dyDescent="0.25">
      <c r="A2267">
        <f t="shared" si="106"/>
        <v>2266</v>
      </c>
      <c r="B2267" s="24">
        <v>41011</v>
      </c>
      <c r="C2267" s="21">
        <v>2.0604</v>
      </c>
      <c r="D2267" s="21">
        <v>2.02</v>
      </c>
      <c r="E2267">
        <v>0</v>
      </c>
      <c r="F2267">
        <f t="shared" si="107"/>
        <v>0</v>
      </c>
      <c r="G2267">
        <f>SUM(E$2:E2267)</f>
        <v>0</v>
      </c>
      <c r="H2267" s="20">
        <f>SUM(F$2:F2267)</f>
        <v>0</v>
      </c>
      <c r="I2267" s="20">
        <f t="shared" si="105"/>
        <v>0</v>
      </c>
    </row>
    <row r="2268" spans="1:9" x14ac:dyDescent="0.25">
      <c r="A2268">
        <f t="shared" si="106"/>
        <v>2267</v>
      </c>
      <c r="B2268" s="24">
        <v>41012</v>
      </c>
      <c r="C2268" s="21">
        <v>2.0632999999999999</v>
      </c>
      <c r="D2268" s="21">
        <v>2.0228000000000002</v>
      </c>
      <c r="E2268">
        <v>0</v>
      </c>
      <c r="F2268">
        <f t="shared" si="107"/>
        <v>0</v>
      </c>
      <c r="G2268">
        <f>SUM(E$2:E2268)</f>
        <v>0</v>
      </c>
      <c r="H2268" s="20">
        <f>SUM(F$2:F2268)</f>
        <v>0</v>
      </c>
      <c r="I2268" s="20">
        <f t="shared" si="105"/>
        <v>0</v>
      </c>
    </row>
    <row r="2269" spans="1:9" x14ac:dyDescent="0.25">
      <c r="A2269">
        <f t="shared" si="106"/>
        <v>2268</v>
      </c>
      <c r="B2269" s="24">
        <v>41015</v>
      </c>
      <c r="C2269" s="21">
        <v>2.0625</v>
      </c>
      <c r="D2269" s="21">
        <v>2.0219999999999998</v>
      </c>
      <c r="E2269">
        <v>0</v>
      </c>
      <c r="F2269">
        <f t="shared" si="107"/>
        <v>0</v>
      </c>
      <c r="G2269">
        <f>SUM(E$2:E2269)</f>
        <v>0</v>
      </c>
      <c r="H2269" s="20">
        <f>SUM(F$2:F2269)</f>
        <v>0</v>
      </c>
      <c r="I2269" s="20">
        <f t="shared" si="105"/>
        <v>0</v>
      </c>
    </row>
    <row r="2270" spans="1:9" x14ac:dyDescent="0.25">
      <c r="A2270">
        <f t="shared" si="106"/>
        <v>2269</v>
      </c>
      <c r="B2270" s="24">
        <v>41016</v>
      </c>
      <c r="C2270" s="21">
        <v>2.0569999999999999</v>
      </c>
      <c r="D2270" s="21">
        <v>2.0165999999999999</v>
      </c>
      <c r="E2270">
        <v>0</v>
      </c>
      <c r="F2270">
        <f t="shared" si="107"/>
        <v>0</v>
      </c>
      <c r="G2270">
        <f>SUM(E$2:E2270)</f>
        <v>0</v>
      </c>
      <c r="H2270" s="20">
        <f>SUM(F$2:F2270)</f>
        <v>0</v>
      </c>
      <c r="I2270" s="20">
        <f t="shared" si="105"/>
        <v>0</v>
      </c>
    </row>
    <row r="2271" spans="1:9" x14ac:dyDescent="0.25">
      <c r="A2271">
        <f t="shared" si="106"/>
        <v>2270</v>
      </c>
      <c r="B2271" s="24">
        <v>41017</v>
      </c>
      <c r="C2271" s="21">
        <v>2.0684</v>
      </c>
      <c r="D2271" s="21">
        <v>2.0278</v>
      </c>
      <c r="E2271">
        <v>0</v>
      </c>
      <c r="F2271">
        <f t="shared" si="107"/>
        <v>0</v>
      </c>
      <c r="G2271">
        <f>SUM(E$2:E2271)</f>
        <v>0</v>
      </c>
      <c r="H2271" s="20">
        <f>SUM(F$2:F2271)</f>
        <v>0</v>
      </c>
      <c r="I2271" s="20">
        <f t="shared" si="105"/>
        <v>0</v>
      </c>
    </row>
    <row r="2272" spans="1:9" x14ac:dyDescent="0.25">
      <c r="A2272">
        <f t="shared" si="106"/>
        <v>2271</v>
      </c>
      <c r="B2272" s="24">
        <v>41018</v>
      </c>
      <c r="C2272" s="21">
        <v>2.0670000000000002</v>
      </c>
      <c r="D2272" s="21">
        <v>2.0264000000000002</v>
      </c>
      <c r="E2272">
        <v>0</v>
      </c>
      <c r="F2272">
        <f t="shared" si="107"/>
        <v>0</v>
      </c>
      <c r="G2272">
        <f>SUM(E$2:E2272)</f>
        <v>0</v>
      </c>
      <c r="H2272" s="20">
        <f>SUM(F$2:F2272)</f>
        <v>0</v>
      </c>
      <c r="I2272" s="20">
        <f t="shared" si="105"/>
        <v>0</v>
      </c>
    </row>
    <row r="2273" spans="1:9" x14ac:dyDescent="0.25">
      <c r="A2273">
        <f t="shared" si="106"/>
        <v>2272</v>
      </c>
      <c r="B2273" s="24">
        <v>41019</v>
      </c>
      <c r="C2273" s="21">
        <v>2.0728</v>
      </c>
      <c r="D2273" s="21">
        <v>2.0320999999999998</v>
      </c>
      <c r="E2273">
        <v>0</v>
      </c>
      <c r="F2273">
        <f t="shared" si="107"/>
        <v>0</v>
      </c>
      <c r="G2273">
        <f>SUM(E$2:E2273)</f>
        <v>0</v>
      </c>
      <c r="H2273" s="20">
        <f>SUM(F$2:F2273)</f>
        <v>0</v>
      </c>
      <c r="I2273" s="20">
        <f t="shared" si="105"/>
        <v>0</v>
      </c>
    </row>
    <row r="2274" spans="1:9" x14ac:dyDescent="0.25">
      <c r="A2274">
        <f t="shared" si="106"/>
        <v>2273</v>
      </c>
      <c r="B2274" s="24">
        <v>41022</v>
      </c>
      <c r="C2274" s="21">
        <v>2.0668000000000002</v>
      </c>
      <c r="D2274" s="21">
        <v>2.0261999999999998</v>
      </c>
      <c r="E2274">
        <v>0</v>
      </c>
      <c r="F2274">
        <f t="shared" si="107"/>
        <v>0</v>
      </c>
      <c r="G2274">
        <f>SUM(E$2:E2274)</f>
        <v>0</v>
      </c>
      <c r="H2274" s="20">
        <f>SUM(F$2:F2274)</f>
        <v>0</v>
      </c>
      <c r="I2274" s="20">
        <f t="shared" si="105"/>
        <v>0</v>
      </c>
    </row>
    <row r="2275" spans="1:9" x14ac:dyDescent="0.25">
      <c r="A2275">
        <f t="shared" si="106"/>
        <v>2274</v>
      </c>
      <c r="B2275" s="24">
        <v>41023</v>
      </c>
      <c r="C2275" s="21">
        <v>2.0657999999999999</v>
      </c>
      <c r="D2275" s="21">
        <v>2.0251999999999999</v>
      </c>
      <c r="E2275">
        <v>0</v>
      </c>
      <c r="F2275">
        <f t="shared" si="107"/>
        <v>0</v>
      </c>
      <c r="G2275">
        <f>SUM(E$2:E2275)</f>
        <v>0</v>
      </c>
      <c r="H2275" s="20">
        <f>SUM(F$2:F2275)</f>
        <v>0</v>
      </c>
      <c r="I2275" s="20">
        <f t="shared" si="105"/>
        <v>0</v>
      </c>
    </row>
    <row r="2276" spans="1:9" x14ac:dyDescent="0.25">
      <c r="A2276">
        <f t="shared" si="106"/>
        <v>2275</v>
      </c>
      <c r="B2276" s="24">
        <v>41024</v>
      </c>
      <c r="C2276" s="21">
        <v>2.0695999999999999</v>
      </c>
      <c r="D2276" s="21">
        <v>2.0289999999999999</v>
      </c>
      <c r="E2276">
        <v>0</v>
      </c>
      <c r="F2276">
        <f t="shared" si="107"/>
        <v>0</v>
      </c>
      <c r="G2276">
        <f>SUM(E$2:E2276)</f>
        <v>0</v>
      </c>
      <c r="H2276" s="20">
        <f>SUM(F$2:F2276)</f>
        <v>0</v>
      </c>
      <c r="I2276" s="20">
        <f t="shared" si="105"/>
        <v>0</v>
      </c>
    </row>
    <row r="2277" spans="1:9" x14ac:dyDescent="0.25">
      <c r="A2277">
        <f t="shared" si="106"/>
        <v>2276</v>
      </c>
      <c r="B2277" s="24">
        <v>41025</v>
      </c>
      <c r="C2277" s="21">
        <v>2.0706000000000002</v>
      </c>
      <c r="D2277" s="21">
        <v>2.0299999999999998</v>
      </c>
      <c r="E2277">
        <v>0</v>
      </c>
      <c r="F2277">
        <f t="shared" si="107"/>
        <v>0</v>
      </c>
      <c r="G2277">
        <f>SUM(E$2:E2277)</f>
        <v>0</v>
      </c>
      <c r="H2277" s="20">
        <f>SUM(F$2:F2277)</f>
        <v>0</v>
      </c>
      <c r="I2277" s="20">
        <f t="shared" si="105"/>
        <v>0</v>
      </c>
    </row>
    <row r="2278" spans="1:9" x14ac:dyDescent="0.25">
      <c r="A2278">
        <f t="shared" si="106"/>
        <v>2277</v>
      </c>
      <c r="B2278" s="24">
        <v>41026</v>
      </c>
      <c r="C2278" s="21">
        <v>2.0709</v>
      </c>
      <c r="D2278" s="21">
        <v>2.0301999999999998</v>
      </c>
      <c r="E2278">
        <v>0</v>
      </c>
      <c r="F2278">
        <f t="shared" si="107"/>
        <v>0</v>
      </c>
      <c r="G2278">
        <f>SUM(E$2:E2278)</f>
        <v>0</v>
      </c>
      <c r="H2278" s="20">
        <f>SUM(F$2:F2278)</f>
        <v>0</v>
      </c>
      <c r="I2278" s="20">
        <f t="shared" si="105"/>
        <v>0</v>
      </c>
    </row>
    <row r="2279" spans="1:9" x14ac:dyDescent="0.25">
      <c r="A2279">
        <f t="shared" si="106"/>
        <v>2278</v>
      </c>
      <c r="B2279" s="24">
        <v>41031</v>
      </c>
      <c r="C2279" s="21">
        <v>2.0807000000000002</v>
      </c>
      <c r="D2279" s="21">
        <v>2.0398999999999998</v>
      </c>
      <c r="E2279">
        <v>0</v>
      </c>
      <c r="F2279">
        <f t="shared" si="107"/>
        <v>0</v>
      </c>
      <c r="G2279">
        <f>SUM(E$2:E2279)</f>
        <v>0</v>
      </c>
      <c r="H2279" s="20">
        <f>SUM(F$2:F2279)</f>
        <v>0</v>
      </c>
      <c r="I2279" s="20">
        <f t="shared" si="105"/>
        <v>0</v>
      </c>
    </row>
    <row r="2280" spans="1:9" x14ac:dyDescent="0.25">
      <c r="A2280">
        <f t="shared" si="106"/>
        <v>2279</v>
      </c>
      <c r="B2280" s="24">
        <v>41032</v>
      </c>
      <c r="C2280" s="21">
        <v>2.0823</v>
      </c>
      <c r="D2280" s="21">
        <v>2.0413999999999999</v>
      </c>
      <c r="E2280">
        <v>0</v>
      </c>
      <c r="F2280">
        <f t="shared" si="107"/>
        <v>0</v>
      </c>
      <c r="G2280">
        <f>SUM(E$2:E2280)</f>
        <v>0</v>
      </c>
      <c r="H2280" s="20">
        <f>SUM(F$2:F2280)</f>
        <v>0</v>
      </c>
      <c r="I2280" s="20">
        <f t="shared" si="105"/>
        <v>0</v>
      </c>
    </row>
    <row r="2281" spans="1:9" x14ac:dyDescent="0.25">
      <c r="A2281">
        <f t="shared" si="106"/>
        <v>2280</v>
      </c>
      <c r="B2281" s="24">
        <v>41033</v>
      </c>
      <c r="C2281" s="21">
        <v>2.0872999999999999</v>
      </c>
      <c r="D2281" s="21">
        <v>2.0463</v>
      </c>
      <c r="E2281">
        <v>0</v>
      </c>
      <c r="F2281">
        <f t="shared" si="107"/>
        <v>0</v>
      </c>
      <c r="G2281">
        <f>SUM(E$2:E2281)</f>
        <v>0</v>
      </c>
      <c r="H2281" s="20">
        <f>SUM(F$2:F2281)</f>
        <v>0</v>
      </c>
      <c r="I2281" s="20">
        <f t="shared" si="105"/>
        <v>0</v>
      </c>
    </row>
    <row r="2282" spans="1:9" x14ac:dyDescent="0.25">
      <c r="A2282">
        <f t="shared" si="106"/>
        <v>2281</v>
      </c>
      <c r="B2282" s="24">
        <v>41036</v>
      </c>
      <c r="C2282" s="21">
        <v>2.0888</v>
      </c>
      <c r="D2282" s="21">
        <v>2.0478000000000001</v>
      </c>
      <c r="E2282">
        <v>0</v>
      </c>
      <c r="F2282">
        <f t="shared" si="107"/>
        <v>0</v>
      </c>
      <c r="G2282">
        <f>SUM(E$2:E2282)</f>
        <v>0</v>
      </c>
      <c r="H2282" s="20">
        <f>SUM(F$2:F2282)</f>
        <v>0</v>
      </c>
      <c r="I2282" s="20">
        <f t="shared" si="105"/>
        <v>0</v>
      </c>
    </row>
    <row r="2283" spans="1:9" x14ac:dyDescent="0.25">
      <c r="A2283">
        <f t="shared" si="106"/>
        <v>2282</v>
      </c>
      <c r="B2283" s="24">
        <v>41037</v>
      </c>
      <c r="C2283" s="21">
        <v>2.0871</v>
      </c>
      <c r="D2283" s="21">
        <v>2.0461</v>
      </c>
      <c r="E2283">
        <v>0</v>
      </c>
      <c r="F2283">
        <f t="shared" si="107"/>
        <v>0</v>
      </c>
      <c r="G2283">
        <f>SUM(E$2:E2283)</f>
        <v>0</v>
      </c>
      <c r="H2283" s="20">
        <f>SUM(F$2:F2283)</f>
        <v>0</v>
      </c>
      <c r="I2283" s="20">
        <f t="shared" si="105"/>
        <v>0</v>
      </c>
    </row>
    <row r="2284" spans="1:9" x14ac:dyDescent="0.25">
      <c r="A2284">
        <f t="shared" si="106"/>
        <v>2283</v>
      </c>
      <c r="B2284" s="24">
        <v>41038</v>
      </c>
      <c r="C2284" s="21">
        <v>2.0779999999999998</v>
      </c>
      <c r="D2284" s="21">
        <v>2.0371999999999999</v>
      </c>
      <c r="E2284">
        <v>0</v>
      </c>
      <c r="F2284">
        <f t="shared" si="107"/>
        <v>0</v>
      </c>
      <c r="G2284">
        <f>SUM(E$2:E2284)</f>
        <v>0</v>
      </c>
      <c r="H2284" s="20">
        <f>SUM(F$2:F2284)</f>
        <v>0</v>
      </c>
      <c r="I2284" s="20">
        <f t="shared" si="105"/>
        <v>0</v>
      </c>
    </row>
    <row r="2285" spans="1:9" x14ac:dyDescent="0.25">
      <c r="A2285">
        <f t="shared" si="106"/>
        <v>2284</v>
      </c>
      <c r="B2285" s="24">
        <v>41039</v>
      </c>
      <c r="C2285" s="21">
        <v>2.0792000000000002</v>
      </c>
      <c r="D2285" s="21">
        <v>2.0384000000000002</v>
      </c>
      <c r="E2285">
        <v>0</v>
      </c>
      <c r="F2285">
        <f t="shared" si="107"/>
        <v>0</v>
      </c>
      <c r="G2285">
        <f>SUM(E$2:E2285)</f>
        <v>0</v>
      </c>
      <c r="H2285" s="20">
        <f>SUM(F$2:F2285)</f>
        <v>0</v>
      </c>
      <c r="I2285" s="20">
        <f t="shared" si="105"/>
        <v>0</v>
      </c>
    </row>
    <row r="2286" spans="1:9" x14ac:dyDescent="0.25">
      <c r="A2286">
        <f t="shared" si="106"/>
        <v>2285</v>
      </c>
      <c r="B2286" s="24">
        <v>41040</v>
      </c>
      <c r="C2286" s="21">
        <v>2.0764</v>
      </c>
      <c r="D2286" s="21">
        <v>2.0356000000000001</v>
      </c>
      <c r="E2286">
        <v>0</v>
      </c>
      <c r="F2286">
        <f t="shared" si="107"/>
        <v>0</v>
      </c>
      <c r="G2286">
        <f>SUM(E$2:E2286)</f>
        <v>0</v>
      </c>
      <c r="H2286" s="20">
        <f>SUM(F$2:F2286)</f>
        <v>0</v>
      </c>
      <c r="I2286" s="20">
        <f t="shared" si="105"/>
        <v>0</v>
      </c>
    </row>
    <row r="2287" spans="1:9" x14ac:dyDescent="0.25">
      <c r="A2287">
        <f t="shared" si="106"/>
        <v>2286</v>
      </c>
      <c r="B2287" s="24">
        <v>41043</v>
      </c>
      <c r="C2287" s="21">
        <v>2.0754999999999999</v>
      </c>
      <c r="D2287" s="21">
        <v>2.0348000000000002</v>
      </c>
      <c r="E2287">
        <v>0</v>
      </c>
      <c r="F2287">
        <f t="shared" si="107"/>
        <v>0</v>
      </c>
      <c r="G2287">
        <f>SUM(E$2:E2287)</f>
        <v>0</v>
      </c>
      <c r="H2287" s="20">
        <f>SUM(F$2:F2287)</f>
        <v>0</v>
      </c>
      <c r="I2287" s="20">
        <f t="shared" si="105"/>
        <v>0</v>
      </c>
    </row>
    <row r="2288" spans="1:9" x14ac:dyDescent="0.25">
      <c r="A2288">
        <f t="shared" si="106"/>
        <v>2287</v>
      </c>
      <c r="B2288" s="24">
        <v>41044</v>
      </c>
      <c r="C2288" s="21">
        <v>2.0787</v>
      </c>
      <c r="D2288" s="21">
        <v>2.0379</v>
      </c>
      <c r="E2288">
        <v>0</v>
      </c>
      <c r="F2288">
        <f t="shared" si="107"/>
        <v>0</v>
      </c>
      <c r="G2288">
        <f>SUM(E$2:E2288)</f>
        <v>0</v>
      </c>
      <c r="H2288" s="20">
        <f>SUM(F$2:F2288)</f>
        <v>0</v>
      </c>
      <c r="I2288" s="20">
        <f t="shared" si="105"/>
        <v>0</v>
      </c>
    </row>
    <row r="2289" spans="1:9" x14ac:dyDescent="0.25">
      <c r="A2289">
        <f t="shared" si="106"/>
        <v>2288</v>
      </c>
      <c r="B2289" s="24">
        <v>41045</v>
      </c>
      <c r="C2289" s="21">
        <v>2.0739999999999998</v>
      </c>
      <c r="D2289" s="21">
        <v>2.0333000000000001</v>
      </c>
      <c r="E2289">
        <v>0</v>
      </c>
      <c r="F2289">
        <f t="shared" si="107"/>
        <v>0</v>
      </c>
      <c r="G2289">
        <f>SUM(E$2:E2289)</f>
        <v>0</v>
      </c>
      <c r="H2289" s="20">
        <f>SUM(F$2:F2289)</f>
        <v>0</v>
      </c>
      <c r="I2289" s="20">
        <f t="shared" si="105"/>
        <v>0</v>
      </c>
    </row>
    <row r="2290" spans="1:9" x14ac:dyDescent="0.25">
      <c r="A2290">
        <f t="shared" si="106"/>
        <v>2289</v>
      </c>
      <c r="B2290" s="24">
        <v>41046</v>
      </c>
      <c r="C2290" s="21">
        <v>2.0800999999999998</v>
      </c>
      <c r="D2290" s="21">
        <v>2.0392999999999999</v>
      </c>
      <c r="E2290">
        <v>0</v>
      </c>
      <c r="F2290">
        <f t="shared" si="107"/>
        <v>0</v>
      </c>
      <c r="G2290">
        <f>SUM(E$2:E2290)</f>
        <v>0</v>
      </c>
      <c r="H2290" s="20">
        <f>SUM(F$2:F2290)</f>
        <v>0</v>
      </c>
      <c r="I2290" s="20">
        <f t="shared" si="105"/>
        <v>0</v>
      </c>
    </row>
    <row r="2291" spans="1:9" x14ac:dyDescent="0.25">
      <c r="A2291">
        <f t="shared" si="106"/>
        <v>2290</v>
      </c>
      <c r="B2291" s="24">
        <v>41047</v>
      </c>
      <c r="C2291" s="21">
        <v>2.0745</v>
      </c>
      <c r="D2291" s="21">
        <v>2.0337999999999998</v>
      </c>
      <c r="E2291">
        <v>0</v>
      </c>
      <c r="F2291">
        <f t="shared" si="107"/>
        <v>0</v>
      </c>
      <c r="G2291">
        <f>SUM(E$2:E2291)</f>
        <v>0</v>
      </c>
      <c r="H2291" s="20">
        <f>SUM(F$2:F2291)</f>
        <v>0</v>
      </c>
      <c r="I2291" s="20">
        <f t="shared" si="105"/>
        <v>0</v>
      </c>
    </row>
    <row r="2292" spans="1:9" x14ac:dyDescent="0.25">
      <c r="A2292">
        <f t="shared" si="106"/>
        <v>2291</v>
      </c>
      <c r="B2292" s="24">
        <v>41050</v>
      </c>
      <c r="C2292" s="21">
        <v>2.0769000000000002</v>
      </c>
      <c r="D2292" s="21">
        <v>2.0360999999999998</v>
      </c>
      <c r="E2292">
        <v>0</v>
      </c>
      <c r="F2292">
        <f t="shared" si="107"/>
        <v>0</v>
      </c>
      <c r="G2292">
        <f>SUM(E$2:E2292)</f>
        <v>0</v>
      </c>
      <c r="H2292" s="20">
        <f>SUM(F$2:F2292)</f>
        <v>0</v>
      </c>
      <c r="I2292" s="20">
        <f t="shared" si="105"/>
        <v>0</v>
      </c>
    </row>
    <row r="2293" spans="1:9" x14ac:dyDescent="0.25">
      <c r="A2293">
        <f t="shared" si="106"/>
        <v>2292</v>
      </c>
      <c r="B2293" s="24">
        <v>41051</v>
      </c>
      <c r="C2293" s="21">
        <v>2.0853999999999999</v>
      </c>
      <c r="D2293" s="21">
        <v>2.0445000000000002</v>
      </c>
      <c r="E2293">
        <v>0</v>
      </c>
      <c r="F2293">
        <f t="shared" si="107"/>
        <v>0</v>
      </c>
      <c r="G2293">
        <f>SUM(E$2:E2293)</f>
        <v>0</v>
      </c>
      <c r="H2293" s="20">
        <f>SUM(F$2:F2293)</f>
        <v>0</v>
      </c>
      <c r="I2293" s="20">
        <f t="shared" si="105"/>
        <v>0</v>
      </c>
    </row>
    <row r="2294" spans="1:9" x14ac:dyDescent="0.25">
      <c r="A2294">
        <f t="shared" si="106"/>
        <v>2293</v>
      </c>
      <c r="B2294" s="24">
        <v>41052</v>
      </c>
      <c r="C2294" s="21">
        <v>2.085</v>
      </c>
      <c r="D2294" s="21">
        <v>2.0440999999999998</v>
      </c>
      <c r="E2294">
        <v>0</v>
      </c>
      <c r="F2294">
        <f t="shared" si="107"/>
        <v>0</v>
      </c>
      <c r="G2294">
        <f>SUM(E$2:E2294)</f>
        <v>0</v>
      </c>
      <c r="H2294" s="20">
        <f>SUM(F$2:F2294)</f>
        <v>0</v>
      </c>
      <c r="I2294" s="20">
        <f t="shared" si="105"/>
        <v>0</v>
      </c>
    </row>
    <row r="2295" spans="1:9" x14ac:dyDescent="0.25">
      <c r="A2295">
        <f t="shared" si="106"/>
        <v>2294</v>
      </c>
      <c r="B2295" s="24">
        <v>41053</v>
      </c>
      <c r="C2295" s="21">
        <v>2.0827</v>
      </c>
      <c r="D2295" s="21">
        <v>2.0417999999999998</v>
      </c>
      <c r="E2295">
        <v>0</v>
      </c>
      <c r="F2295">
        <f t="shared" si="107"/>
        <v>0</v>
      </c>
      <c r="G2295">
        <f>SUM(E$2:E2295)</f>
        <v>0</v>
      </c>
      <c r="H2295" s="20">
        <f>SUM(F$2:F2295)</f>
        <v>0</v>
      </c>
      <c r="I2295" s="20">
        <f t="shared" si="105"/>
        <v>0</v>
      </c>
    </row>
    <row r="2296" spans="1:9" x14ac:dyDescent="0.25">
      <c r="A2296">
        <f t="shared" si="106"/>
        <v>2295</v>
      </c>
      <c r="B2296" s="24">
        <v>41054</v>
      </c>
      <c r="C2296" s="21">
        <v>2.0788000000000002</v>
      </c>
      <c r="D2296" s="21">
        <v>2.0379999999999998</v>
      </c>
      <c r="E2296">
        <v>0</v>
      </c>
      <c r="F2296">
        <f t="shared" si="107"/>
        <v>0</v>
      </c>
      <c r="G2296">
        <f>SUM(E$2:E2296)</f>
        <v>0</v>
      </c>
      <c r="H2296" s="20">
        <f>SUM(F$2:F2296)</f>
        <v>0</v>
      </c>
      <c r="I2296" s="20">
        <f t="shared" si="105"/>
        <v>0</v>
      </c>
    </row>
    <row r="2297" spans="1:9" x14ac:dyDescent="0.25">
      <c r="A2297">
        <f t="shared" si="106"/>
        <v>2296</v>
      </c>
      <c r="B2297" s="24">
        <v>41057</v>
      </c>
      <c r="C2297" s="21">
        <v>2.0884</v>
      </c>
      <c r="D2297" s="21">
        <v>2.0474000000000001</v>
      </c>
      <c r="E2297">
        <v>0</v>
      </c>
      <c r="F2297">
        <f t="shared" si="107"/>
        <v>0</v>
      </c>
      <c r="G2297">
        <f>SUM(E$2:E2297)</f>
        <v>0</v>
      </c>
      <c r="H2297" s="20">
        <f>SUM(F$2:F2297)</f>
        <v>0</v>
      </c>
      <c r="I2297" s="20">
        <f t="shared" si="105"/>
        <v>0</v>
      </c>
    </row>
    <row r="2298" spans="1:9" x14ac:dyDescent="0.25">
      <c r="A2298">
        <f t="shared" si="106"/>
        <v>2297</v>
      </c>
      <c r="B2298" s="24">
        <v>41058</v>
      </c>
      <c r="C2298" s="21">
        <v>2.0956999999999999</v>
      </c>
      <c r="D2298" s="21">
        <v>2.0546000000000002</v>
      </c>
      <c r="E2298">
        <v>0</v>
      </c>
      <c r="F2298">
        <f t="shared" si="107"/>
        <v>0</v>
      </c>
      <c r="G2298">
        <f>SUM(E$2:E2298)</f>
        <v>0</v>
      </c>
      <c r="H2298" s="20">
        <f>SUM(F$2:F2298)</f>
        <v>0</v>
      </c>
      <c r="I2298" s="20">
        <f t="shared" si="105"/>
        <v>0</v>
      </c>
    </row>
    <row r="2299" spans="1:9" x14ac:dyDescent="0.25">
      <c r="A2299">
        <f t="shared" si="106"/>
        <v>2298</v>
      </c>
      <c r="B2299" s="24">
        <v>41059</v>
      </c>
      <c r="C2299" s="21">
        <v>2.0952000000000002</v>
      </c>
      <c r="D2299" s="21">
        <v>2.0541</v>
      </c>
      <c r="E2299">
        <v>0</v>
      </c>
      <c r="F2299">
        <f t="shared" si="107"/>
        <v>0</v>
      </c>
      <c r="G2299">
        <f>SUM(E$2:E2299)</f>
        <v>0</v>
      </c>
      <c r="H2299" s="20">
        <f>SUM(F$2:F2299)</f>
        <v>0</v>
      </c>
      <c r="I2299" s="20">
        <f t="shared" si="105"/>
        <v>0</v>
      </c>
    </row>
    <row r="2300" spans="1:9" x14ac:dyDescent="0.25">
      <c r="A2300">
        <f t="shared" si="106"/>
        <v>2299</v>
      </c>
      <c r="B2300" s="24">
        <v>41060</v>
      </c>
      <c r="C2300" s="21">
        <v>2.0945999999999998</v>
      </c>
      <c r="D2300" s="21">
        <v>2.0535000000000001</v>
      </c>
      <c r="E2300">
        <v>0</v>
      </c>
      <c r="F2300">
        <f t="shared" si="107"/>
        <v>0</v>
      </c>
      <c r="G2300">
        <f>SUM(E$2:E2300)</f>
        <v>0</v>
      </c>
      <c r="H2300" s="20">
        <f>SUM(F$2:F2300)</f>
        <v>0</v>
      </c>
      <c r="I2300" s="20">
        <f t="shared" si="105"/>
        <v>0</v>
      </c>
    </row>
    <row r="2301" spans="1:9" x14ac:dyDescent="0.25">
      <c r="A2301">
        <f t="shared" si="106"/>
        <v>2300</v>
      </c>
      <c r="B2301" s="24">
        <v>41061</v>
      </c>
      <c r="C2301" s="21">
        <v>2.0943000000000001</v>
      </c>
      <c r="D2301" s="21">
        <v>2.0531999999999999</v>
      </c>
      <c r="E2301">
        <v>0</v>
      </c>
      <c r="F2301">
        <f t="shared" si="107"/>
        <v>0</v>
      </c>
      <c r="G2301">
        <f>SUM(E$2:E2301)</f>
        <v>0</v>
      </c>
      <c r="H2301" s="20">
        <f>SUM(F$2:F2301)</f>
        <v>0</v>
      </c>
      <c r="I2301" s="20">
        <f t="shared" si="105"/>
        <v>0</v>
      </c>
    </row>
    <row r="2302" spans="1:9" x14ac:dyDescent="0.25">
      <c r="A2302">
        <f t="shared" si="106"/>
        <v>2301</v>
      </c>
      <c r="B2302" s="24">
        <v>41064</v>
      </c>
      <c r="C2302" s="21">
        <v>2.0807000000000002</v>
      </c>
      <c r="D2302" s="21">
        <v>2.0398999999999998</v>
      </c>
      <c r="E2302">
        <v>0</v>
      </c>
      <c r="F2302">
        <f t="shared" si="107"/>
        <v>0</v>
      </c>
      <c r="G2302">
        <f>SUM(E$2:E2302)</f>
        <v>0</v>
      </c>
      <c r="H2302" s="20">
        <f>SUM(F$2:F2302)</f>
        <v>0</v>
      </c>
      <c r="I2302" s="20">
        <f t="shared" si="105"/>
        <v>0</v>
      </c>
    </row>
    <row r="2303" spans="1:9" x14ac:dyDescent="0.25">
      <c r="A2303">
        <f t="shared" si="106"/>
        <v>2302</v>
      </c>
      <c r="B2303" s="24">
        <v>41065</v>
      </c>
      <c r="C2303" s="21">
        <v>2.0807000000000002</v>
      </c>
      <c r="D2303" s="21">
        <v>2.0398999999999998</v>
      </c>
      <c r="E2303">
        <v>0</v>
      </c>
      <c r="F2303">
        <f t="shared" si="107"/>
        <v>0</v>
      </c>
      <c r="G2303">
        <f>SUM(E$2:E2303)</f>
        <v>0</v>
      </c>
      <c r="H2303" s="20">
        <f>SUM(F$2:F2303)</f>
        <v>0</v>
      </c>
      <c r="I2303" s="20">
        <f t="shared" si="105"/>
        <v>0</v>
      </c>
    </row>
    <row r="2304" spans="1:9" x14ac:dyDescent="0.25">
      <c r="A2304">
        <f t="shared" si="106"/>
        <v>2303</v>
      </c>
      <c r="B2304" s="24">
        <v>41066</v>
      </c>
      <c r="C2304" s="21">
        <v>2.0804999999999998</v>
      </c>
      <c r="D2304" s="21">
        <v>2.0396999999999998</v>
      </c>
      <c r="E2304">
        <v>0</v>
      </c>
      <c r="F2304">
        <f t="shared" si="107"/>
        <v>0</v>
      </c>
      <c r="G2304">
        <f>SUM(E$2:E2304)</f>
        <v>0</v>
      </c>
      <c r="H2304" s="20">
        <f>SUM(F$2:F2304)</f>
        <v>0</v>
      </c>
      <c r="I2304" s="20">
        <f t="shared" si="105"/>
        <v>0</v>
      </c>
    </row>
    <row r="2305" spans="1:9" x14ac:dyDescent="0.25">
      <c r="A2305">
        <f t="shared" si="106"/>
        <v>2304</v>
      </c>
      <c r="B2305" s="24">
        <v>41067</v>
      </c>
      <c r="C2305" s="21">
        <v>2.0798000000000001</v>
      </c>
      <c r="D2305" s="21">
        <v>2.0390000000000001</v>
      </c>
      <c r="E2305">
        <v>0</v>
      </c>
      <c r="F2305">
        <f t="shared" si="107"/>
        <v>0</v>
      </c>
      <c r="G2305">
        <f>SUM(E$2:E2305)</f>
        <v>0</v>
      </c>
      <c r="H2305" s="20">
        <f>SUM(F$2:F2305)</f>
        <v>0</v>
      </c>
      <c r="I2305" s="20">
        <f t="shared" si="105"/>
        <v>0</v>
      </c>
    </row>
    <row r="2306" spans="1:9" x14ac:dyDescent="0.25">
      <c r="A2306">
        <f t="shared" si="106"/>
        <v>2305</v>
      </c>
      <c r="B2306" s="24">
        <v>41068</v>
      </c>
      <c r="C2306" s="21">
        <v>2.0806</v>
      </c>
      <c r="D2306" s="21">
        <v>2.0398000000000001</v>
      </c>
      <c r="E2306">
        <v>0</v>
      </c>
      <c r="F2306">
        <f t="shared" si="107"/>
        <v>0</v>
      </c>
      <c r="G2306">
        <f>SUM(E$2:E2306)</f>
        <v>0</v>
      </c>
      <c r="H2306" s="20">
        <f>SUM(F$2:F2306)</f>
        <v>0</v>
      </c>
      <c r="I2306" s="20">
        <f t="shared" ref="I2306:I2369" si="108">H2306*D2306</f>
        <v>0</v>
      </c>
    </row>
    <row r="2307" spans="1:9" x14ac:dyDescent="0.25">
      <c r="A2307">
        <f t="shared" ref="A2307:A2370" si="109">ROW()-1</f>
        <v>2306</v>
      </c>
      <c r="B2307" s="24">
        <v>41071</v>
      </c>
      <c r="C2307" s="21">
        <v>2.0901000000000001</v>
      </c>
      <c r="D2307" s="21">
        <v>2.0491000000000001</v>
      </c>
      <c r="E2307">
        <v>0</v>
      </c>
      <c r="F2307">
        <f t="shared" ref="F2307:F2370" si="110">E2307/C2307</f>
        <v>0</v>
      </c>
      <c r="G2307">
        <f>SUM(E$2:E2307)</f>
        <v>0</v>
      </c>
      <c r="H2307" s="20">
        <f>SUM(F$2:F2307)</f>
        <v>0</v>
      </c>
      <c r="I2307" s="20">
        <f t="shared" si="108"/>
        <v>0</v>
      </c>
    </row>
    <row r="2308" spans="1:9" x14ac:dyDescent="0.25">
      <c r="A2308">
        <f t="shared" si="109"/>
        <v>2307</v>
      </c>
      <c r="B2308" s="24">
        <v>41072</v>
      </c>
      <c r="C2308" s="21">
        <v>2.0895000000000001</v>
      </c>
      <c r="D2308" s="21">
        <v>2.0485000000000002</v>
      </c>
      <c r="E2308">
        <v>0</v>
      </c>
      <c r="F2308">
        <f t="shared" si="110"/>
        <v>0</v>
      </c>
      <c r="G2308">
        <f>SUM(E$2:E2308)</f>
        <v>0</v>
      </c>
      <c r="H2308" s="20">
        <f>SUM(F$2:F2308)</f>
        <v>0</v>
      </c>
      <c r="I2308" s="20">
        <f t="shared" si="108"/>
        <v>0</v>
      </c>
    </row>
    <row r="2309" spans="1:9" x14ac:dyDescent="0.25">
      <c r="A2309">
        <f t="shared" si="109"/>
        <v>2308</v>
      </c>
      <c r="B2309" s="24">
        <v>41073</v>
      </c>
      <c r="C2309" s="21">
        <v>2.0973000000000002</v>
      </c>
      <c r="D2309" s="21">
        <v>2.0560999999999998</v>
      </c>
      <c r="E2309">
        <v>0</v>
      </c>
      <c r="F2309">
        <f t="shared" si="110"/>
        <v>0</v>
      </c>
      <c r="G2309">
        <f>SUM(E$2:E2309)</f>
        <v>0</v>
      </c>
      <c r="H2309" s="20">
        <f>SUM(F$2:F2309)</f>
        <v>0</v>
      </c>
      <c r="I2309" s="20">
        <f t="shared" si="108"/>
        <v>0</v>
      </c>
    </row>
    <row r="2310" spans="1:9" x14ac:dyDescent="0.25">
      <c r="A2310">
        <f t="shared" si="109"/>
        <v>2309</v>
      </c>
      <c r="B2310" s="24">
        <v>41074</v>
      </c>
      <c r="C2310" s="21">
        <v>2.0939000000000001</v>
      </c>
      <c r="D2310" s="21">
        <v>2.0528</v>
      </c>
      <c r="E2310">
        <v>0</v>
      </c>
      <c r="F2310">
        <f t="shared" si="110"/>
        <v>0</v>
      </c>
      <c r="G2310">
        <f>SUM(E$2:E2310)</f>
        <v>0</v>
      </c>
      <c r="H2310" s="20">
        <f>SUM(F$2:F2310)</f>
        <v>0</v>
      </c>
      <c r="I2310" s="20">
        <f t="shared" si="108"/>
        <v>0</v>
      </c>
    </row>
    <row r="2311" spans="1:9" x14ac:dyDescent="0.25">
      <c r="A2311">
        <f t="shared" si="109"/>
        <v>2310</v>
      </c>
      <c r="B2311" s="24">
        <v>41075</v>
      </c>
      <c r="C2311" s="21">
        <v>2.0935000000000001</v>
      </c>
      <c r="D2311" s="21">
        <v>2.0524</v>
      </c>
      <c r="E2311">
        <v>0</v>
      </c>
      <c r="F2311">
        <f t="shared" si="110"/>
        <v>0</v>
      </c>
      <c r="G2311">
        <f>SUM(E$2:E2311)</f>
        <v>0</v>
      </c>
      <c r="H2311" s="20">
        <f>SUM(F$2:F2311)</f>
        <v>0</v>
      </c>
      <c r="I2311" s="20">
        <f t="shared" si="108"/>
        <v>0</v>
      </c>
    </row>
    <row r="2312" spans="1:9" x14ac:dyDescent="0.25">
      <c r="A2312">
        <f t="shared" si="109"/>
        <v>2311</v>
      </c>
      <c r="B2312" s="24">
        <v>41078</v>
      </c>
      <c r="C2312" s="21">
        <v>2.0966</v>
      </c>
      <c r="D2312" s="21">
        <v>2.0554000000000001</v>
      </c>
      <c r="E2312">
        <v>0</v>
      </c>
      <c r="F2312">
        <f t="shared" si="110"/>
        <v>0</v>
      </c>
      <c r="G2312">
        <f>SUM(E$2:E2312)</f>
        <v>0</v>
      </c>
      <c r="H2312" s="20">
        <f>SUM(F$2:F2312)</f>
        <v>0</v>
      </c>
      <c r="I2312" s="20">
        <f t="shared" si="108"/>
        <v>0</v>
      </c>
    </row>
    <row r="2313" spans="1:9" x14ac:dyDescent="0.25">
      <c r="A2313">
        <f t="shared" si="109"/>
        <v>2312</v>
      </c>
      <c r="B2313" s="24">
        <v>41079</v>
      </c>
      <c r="C2313" s="21">
        <v>2.0910000000000002</v>
      </c>
      <c r="D2313" s="21">
        <v>2.0499999999999998</v>
      </c>
      <c r="E2313">
        <v>0</v>
      </c>
      <c r="F2313">
        <f t="shared" si="110"/>
        <v>0</v>
      </c>
      <c r="G2313">
        <f>SUM(E$2:E2313)</f>
        <v>0</v>
      </c>
      <c r="H2313" s="20">
        <f>SUM(F$2:F2313)</f>
        <v>0</v>
      </c>
      <c r="I2313" s="20">
        <f t="shared" si="108"/>
        <v>0</v>
      </c>
    </row>
    <row r="2314" spans="1:9" x14ac:dyDescent="0.25">
      <c r="A2314">
        <f t="shared" si="109"/>
        <v>2313</v>
      </c>
      <c r="B2314" s="24">
        <v>41080</v>
      </c>
      <c r="C2314" s="21">
        <v>2.0884999999999998</v>
      </c>
      <c r="D2314" s="21">
        <v>2.0474999999999999</v>
      </c>
      <c r="E2314">
        <v>0</v>
      </c>
      <c r="F2314">
        <f t="shared" si="110"/>
        <v>0</v>
      </c>
      <c r="G2314">
        <f>SUM(E$2:E2314)</f>
        <v>0</v>
      </c>
      <c r="H2314" s="20">
        <f>SUM(F$2:F2314)</f>
        <v>0</v>
      </c>
      <c r="I2314" s="20">
        <f t="shared" si="108"/>
        <v>0</v>
      </c>
    </row>
    <row r="2315" spans="1:9" x14ac:dyDescent="0.25">
      <c r="A2315">
        <f t="shared" si="109"/>
        <v>2314</v>
      </c>
      <c r="B2315" s="24">
        <v>41081</v>
      </c>
      <c r="C2315" s="21">
        <v>2.0815999999999999</v>
      </c>
      <c r="D2315" s="21">
        <v>2.0407000000000002</v>
      </c>
      <c r="E2315">
        <v>0</v>
      </c>
      <c r="F2315">
        <f t="shared" si="110"/>
        <v>0</v>
      </c>
      <c r="G2315">
        <f>SUM(E$2:E2315)</f>
        <v>0</v>
      </c>
      <c r="H2315" s="20">
        <f>SUM(F$2:F2315)</f>
        <v>0</v>
      </c>
      <c r="I2315" s="20">
        <f t="shared" si="108"/>
        <v>0</v>
      </c>
    </row>
    <row r="2316" spans="1:9" x14ac:dyDescent="0.25">
      <c r="A2316">
        <f t="shared" si="109"/>
        <v>2315</v>
      </c>
      <c r="B2316" s="24">
        <v>41085</v>
      </c>
      <c r="C2316" s="21">
        <v>2.0691000000000002</v>
      </c>
      <c r="D2316" s="21">
        <v>2.0285000000000002</v>
      </c>
      <c r="E2316">
        <v>0</v>
      </c>
      <c r="F2316">
        <f t="shared" si="110"/>
        <v>0</v>
      </c>
      <c r="G2316">
        <f>SUM(E$2:E2316)</f>
        <v>0</v>
      </c>
      <c r="H2316" s="20">
        <f>SUM(F$2:F2316)</f>
        <v>0</v>
      </c>
      <c r="I2316" s="20">
        <f t="shared" si="108"/>
        <v>0</v>
      </c>
    </row>
    <row r="2317" spans="1:9" x14ac:dyDescent="0.25">
      <c r="A2317">
        <f t="shared" si="109"/>
        <v>2316</v>
      </c>
      <c r="B2317" s="24">
        <v>41086</v>
      </c>
      <c r="C2317" s="21">
        <v>2.0695000000000001</v>
      </c>
      <c r="D2317" s="21">
        <v>2.0289000000000001</v>
      </c>
      <c r="E2317">
        <v>0</v>
      </c>
      <c r="F2317">
        <f t="shared" si="110"/>
        <v>0</v>
      </c>
      <c r="G2317">
        <f>SUM(E$2:E2317)</f>
        <v>0</v>
      </c>
      <c r="H2317" s="20">
        <f>SUM(F$2:F2317)</f>
        <v>0</v>
      </c>
      <c r="I2317" s="20">
        <f t="shared" si="108"/>
        <v>0</v>
      </c>
    </row>
    <row r="2318" spans="1:9" x14ac:dyDescent="0.25">
      <c r="A2318">
        <f t="shared" si="109"/>
        <v>2317</v>
      </c>
      <c r="B2318" s="24">
        <v>41087</v>
      </c>
      <c r="C2318" s="21">
        <v>2.0703999999999998</v>
      </c>
      <c r="D2318" s="21">
        <v>2.0297999999999998</v>
      </c>
      <c r="E2318">
        <v>0</v>
      </c>
      <c r="F2318">
        <f t="shared" si="110"/>
        <v>0</v>
      </c>
      <c r="G2318">
        <f>SUM(E$2:E2318)</f>
        <v>0</v>
      </c>
      <c r="H2318" s="20">
        <f>SUM(F$2:F2318)</f>
        <v>0</v>
      </c>
      <c r="I2318" s="20">
        <f t="shared" si="108"/>
        <v>0</v>
      </c>
    </row>
    <row r="2319" spans="1:9" x14ac:dyDescent="0.25">
      <c r="A2319">
        <f t="shared" si="109"/>
        <v>2318</v>
      </c>
      <c r="B2319" s="24">
        <v>41088</v>
      </c>
      <c r="C2319" s="21">
        <v>2.0661999999999998</v>
      </c>
      <c r="D2319" s="21">
        <v>2.0255999999999998</v>
      </c>
      <c r="E2319">
        <v>0</v>
      </c>
      <c r="F2319">
        <f t="shared" si="110"/>
        <v>0</v>
      </c>
      <c r="G2319">
        <f>SUM(E$2:E2319)</f>
        <v>0</v>
      </c>
      <c r="H2319" s="20">
        <f>SUM(F$2:F2319)</f>
        <v>0</v>
      </c>
      <c r="I2319" s="20">
        <f t="shared" si="108"/>
        <v>0</v>
      </c>
    </row>
    <row r="2320" spans="1:9" x14ac:dyDescent="0.25">
      <c r="A2320">
        <f t="shared" si="109"/>
        <v>2319</v>
      </c>
      <c r="B2320" s="24">
        <v>41089</v>
      </c>
      <c r="C2320" s="21">
        <v>2.0729000000000002</v>
      </c>
      <c r="D2320" s="21">
        <v>2.0322</v>
      </c>
      <c r="E2320">
        <v>0</v>
      </c>
      <c r="F2320">
        <f t="shared" si="110"/>
        <v>0</v>
      </c>
      <c r="G2320">
        <f>SUM(E$2:E2320)</f>
        <v>0</v>
      </c>
      <c r="H2320" s="20">
        <f>SUM(F$2:F2320)</f>
        <v>0</v>
      </c>
      <c r="I2320" s="20">
        <f t="shared" si="108"/>
        <v>0</v>
      </c>
    </row>
    <row r="2321" spans="1:9" x14ac:dyDescent="0.25">
      <c r="A2321">
        <f t="shared" si="109"/>
        <v>2320</v>
      </c>
      <c r="B2321" s="24">
        <v>41092</v>
      </c>
      <c r="C2321" s="21">
        <v>2.0756999999999999</v>
      </c>
      <c r="D2321" s="21">
        <v>2.0350000000000001</v>
      </c>
      <c r="E2321">
        <v>0</v>
      </c>
      <c r="F2321">
        <f t="shared" si="110"/>
        <v>0</v>
      </c>
      <c r="G2321">
        <f>SUM(E$2:E2321)</f>
        <v>0</v>
      </c>
      <c r="H2321" s="20">
        <f>SUM(F$2:F2321)</f>
        <v>0</v>
      </c>
      <c r="I2321" s="20">
        <f t="shared" si="108"/>
        <v>0</v>
      </c>
    </row>
    <row r="2322" spans="1:9" x14ac:dyDescent="0.25">
      <c r="A2322">
        <f t="shared" si="109"/>
        <v>2321</v>
      </c>
      <c r="B2322" s="24">
        <v>41093</v>
      </c>
      <c r="C2322" s="21">
        <v>2.0789</v>
      </c>
      <c r="D2322" s="21">
        <v>2.0381</v>
      </c>
      <c r="E2322">
        <v>0</v>
      </c>
      <c r="F2322">
        <f t="shared" si="110"/>
        <v>0</v>
      </c>
      <c r="G2322">
        <f>SUM(E$2:E2322)</f>
        <v>0</v>
      </c>
      <c r="H2322" s="20">
        <f>SUM(F$2:F2322)</f>
        <v>0</v>
      </c>
      <c r="I2322" s="20">
        <f t="shared" si="108"/>
        <v>0</v>
      </c>
    </row>
    <row r="2323" spans="1:9" x14ac:dyDescent="0.25">
      <c r="A2323">
        <f t="shared" si="109"/>
        <v>2322</v>
      </c>
      <c r="B2323" s="24">
        <v>41094</v>
      </c>
      <c r="C2323" s="21">
        <v>2.0773999999999999</v>
      </c>
      <c r="D2323" s="21">
        <v>2.0366</v>
      </c>
      <c r="E2323">
        <v>0</v>
      </c>
      <c r="F2323">
        <f t="shared" si="110"/>
        <v>0</v>
      </c>
      <c r="G2323">
        <f>SUM(E$2:E2323)</f>
        <v>0</v>
      </c>
      <c r="H2323" s="20">
        <f>SUM(F$2:F2323)</f>
        <v>0</v>
      </c>
      <c r="I2323" s="20">
        <f t="shared" si="108"/>
        <v>0</v>
      </c>
    </row>
    <row r="2324" spans="1:9" x14ac:dyDescent="0.25">
      <c r="A2324">
        <f t="shared" si="109"/>
        <v>2323</v>
      </c>
      <c r="B2324" s="24">
        <v>41095</v>
      </c>
      <c r="C2324" s="21">
        <v>2.0710999999999999</v>
      </c>
      <c r="D2324" s="21">
        <v>2.0304000000000002</v>
      </c>
      <c r="E2324">
        <v>0</v>
      </c>
      <c r="F2324">
        <f t="shared" si="110"/>
        <v>0</v>
      </c>
      <c r="G2324">
        <f>SUM(E$2:E2324)</f>
        <v>0</v>
      </c>
      <c r="H2324" s="20">
        <f>SUM(F$2:F2324)</f>
        <v>0</v>
      </c>
      <c r="I2324" s="20">
        <f t="shared" si="108"/>
        <v>0</v>
      </c>
    </row>
    <row r="2325" spans="1:9" x14ac:dyDescent="0.25">
      <c r="A2325">
        <f t="shared" si="109"/>
        <v>2324</v>
      </c>
      <c r="B2325" s="24">
        <v>41096</v>
      </c>
      <c r="C2325" s="21">
        <v>2.0842999999999998</v>
      </c>
      <c r="D2325" s="21">
        <v>2.0434000000000001</v>
      </c>
      <c r="E2325">
        <v>0</v>
      </c>
      <c r="F2325">
        <f t="shared" si="110"/>
        <v>0</v>
      </c>
      <c r="G2325">
        <f>SUM(E$2:E2325)</f>
        <v>0</v>
      </c>
      <c r="H2325" s="20">
        <f>SUM(F$2:F2325)</f>
        <v>0</v>
      </c>
      <c r="I2325" s="20">
        <f t="shared" si="108"/>
        <v>0</v>
      </c>
    </row>
    <row r="2326" spans="1:9" x14ac:dyDescent="0.25">
      <c r="A2326">
        <f t="shared" si="109"/>
        <v>2325</v>
      </c>
      <c r="B2326" s="24">
        <v>41099</v>
      </c>
      <c r="C2326" s="21">
        <v>2.0748000000000002</v>
      </c>
      <c r="D2326" s="21">
        <v>2.0341</v>
      </c>
      <c r="E2326">
        <v>0</v>
      </c>
      <c r="F2326">
        <f t="shared" si="110"/>
        <v>0</v>
      </c>
      <c r="G2326">
        <f>SUM(E$2:E2326)</f>
        <v>0</v>
      </c>
      <c r="H2326" s="20">
        <f>SUM(F$2:F2326)</f>
        <v>0</v>
      </c>
      <c r="I2326" s="20">
        <f t="shared" si="108"/>
        <v>0</v>
      </c>
    </row>
    <row r="2327" spans="1:9" x14ac:dyDescent="0.25">
      <c r="A2327">
        <f t="shared" si="109"/>
        <v>2326</v>
      </c>
      <c r="B2327" s="24">
        <v>41100</v>
      </c>
      <c r="C2327" s="21">
        <v>2.0701000000000001</v>
      </c>
      <c r="D2327" s="21">
        <v>2.0295000000000001</v>
      </c>
      <c r="E2327">
        <v>0</v>
      </c>
      <c r="F2327">
        <f t="shared" si="110"/>
        <v>0</v>
      </c>
      <c r="G2327">
        <f>SUM(E$2:E2327)</f>
        <v>0</v>
      </c>
      <c r="H2327" s="20">
        <f>SUM(F$2:F2327)</f>
        <v>0</v>
      </c>
      <c r="I2327" s="20">
        <f t="shared" si="108"/>
        <v>0</v>
      </c>
    </row>
    <row r="2328" spans="1:9" x14ac:dyDescent="0.25">
      <c r="A2328">
        <f t="shared" si="109"/>
        <v>2327</v>
      </c>
      <c r="B2328" s="24">
        <v>41101</v>
      </c>
      <c r="C2328" s="21">
        <v>2.0766</v>
      </c>
      <c r="D2328" s="21">
        <v>2.0358000000000001</v>
      </c>
      <c r="E2328">
        <v>0</v>
      </c>
      <c r="F2328">
        <f t="shared" si="110"/>
        <v>0</v>
      </c>
      <c r="G2328">
        <f>SUM(E$2:E2328)</f>
        <v>0</v>
      </c>
      <c r="H2328" s="20">
        <f>SUM(F$2:F2328)</f>
        <v>0</v>
      </c>
      <c r="I2328" s="20">
        <f t="shared" si="108"/>
        <v>0</v>
      </c>
    </row>
    <row r="2329" spans="1:9" x14ac:dyDescent="0.25">
      <c r="A2329">
        <f t="shared" si="109"/>
        <v>2328</v>
      </c>
      <c r="B2329" s="24">
        <v>41102</v>
      </c>
      <c r="C2329" s="21">
        <v>2.0828000000000002</v>
      </c>
      <c r="D2329" s="21">
        <v>2.0419</v>
      </c>
      <c r="E2329">
        <v>0</v>
      </c>
      <c r="F2329">
        <f t="shared" si="110"/>
        <v>0</v>
      </c>
      <c r="G2329">
        <f>SUM(E$2:E2329)</f>
        <v>0</v>
      </c>
      <c r="H2329" s="20">
        <f>SUM(F$2:F2329)</f>
        <v>0</v>
      </c>
      <c r="I2329" s="20">
        <f t="shared" si="108"/>
        <v>0</v>
      </c>
    </row>
    <row r="2330" spans="1:9" x14ac:dyDescent="0.25">
      <c r="A2330">
        <f t="shared" si="109"/>
        <v>2329</v>
      </c>
      <c r="B2330" s="24">
        <v>41103</v>
      </c>
      <c r="C2330" s="21">
        <v>2.0836000000000001</v>
      </c>
      <c r="D2330" s="21">
        <v>2.0427</v>
      </c>
      <c r="E2330">
        <v>0</v>
      </c>
      <c r="F2330">
        <f t="shared" si="110"/>
        <v>0</v>
      </c>
      <c r="G2330">
        <f>SUM(E$2:E2330)</f>
        <v>0</v>
      </c>
      <c r="H2330" s="20">
        <f>SUM(F$2:F2330)</f>
        <v>0</v>
      </c>
      <c r="I2330" s="20">
        <f t="shared" si="108"/>
        <v>0</v>
      </c>
    </row>
    <row r="2331" spans="1:9" x14ac:dyDescent="0.25">
      <c r="A2331">
        <f t="shared" si="109"/>
        <v>2330</v>
      </c>
      <c r="B2331" s="24">
        <v>41106</v>
      </c>
      <c r="C2331" s="21">
        <v>2.0691000000000002</v>
      </c>
      <c r="D2331" s="21">
        <v>2.0285000000000002</v>
      </c>
      <c r="E2331">
        <v>0</v>
      </c>
      <c r="F2331">
        <f t="shared" si="110"/>
        <v>0</v>
      </c>
      <c r="G2331">
        <f>SUM(E$2:E2331)</f>
        <v>0</v>
      </c>
      <c r="H2331" s="20">
        <f>SUM(F$2:F2331)</f>
        <v>0</v>
      </c>
      <c r="I2331" s="20">
        <f t="shared" si="108"/>
        <v>0</v>
      </c>
    </row>
    <row r="2332" spans="1:9" x14ac:dyDescent="0.25">
      <c r="A2332">
        <f t="shared" si="109"/>
        <v>2331</v>
      </c>
      <c r="B2332" s="24">
        <v>41107</v>
      </c>
      <c r="C2332" s="21">
        <v>2.0705</v>
      </c>
      <c r="D2332" s="21">
        <v>2.0299</v>
      </c>
      <c r="E2332">
        <v>0</v>
      </c>
      <c r="F2332">
        <f t="shared" si="110"/>
        <v>0</v>
      </c>
      <c r="G2332">
        <f>SUM(E$2:E2332)</f>
        <v>0</v>
      </c>
      <c r="H2332" s="20">
        <f>SUM(F$2:F2332)</f>
        <v>0</v>
      </c>
      <c r="I2332" s="20">
        <f t="shared" si="108"/>
        <v>0</v>
      </c>
    </row>
    <row r="2333" spans="1:9" x14ac:dyDescent="0.25">
      <c r="A2333">
        <f t="shared" si="109"/>
        <v>2332</v>
      </c>
      <c r="B2333" s="24">
        <v>41108</v>
      </c>
      <c r="C2333" s="21">
        <v>2.0676999999999999</v>
      </c>
      <c r="D2333" s="21">
        <v>2.0270999999999999</v>
      </c>
      <c r="E2333">
        <v>0</v>
      </c>
      <c r="F2333">
        <f t="shared" si="110"/>
        <v>0</v>
      </c>
      <c r="G2333">
        <f>SUM(E$2:E2333)</f>
        <v>0</v>
      </c>
      <c r="H2333" s="20">
        <f>SUM(F$2:F2333)</f>
        <v>0</v>
      </c>
      <c r="I2333" s="20">
        <f t="shared" si="108"/>
        <v>0</v>
      </c>
    </row>
    <row r="2334" spans="1:9" x14ac:dyDescent="0.25">
      <c r="A2334">
        <f t="shared" si="109"/>
        <v>2333</v>
      </c>
      <c r="B2334" s="24">
        <v>41109</v>
      </c>
      <c r="C2334" s="21">
        <v>2.0706000000000002</v>
      </c>
      <c r="D2334" s="21">
        <v>2.0299999999999998</v>
      </c>
      <c r="E2334">
        <v>0</v>
      </c>
      <c r="F2334">
        <f t="shared" si="110"/>
        <v>0</v>
      </c>
      <c r="G2334">
        <f>SUM(E$2:E2334)</f>
        <v>0</v>
      </c>
      <c r="H2334" s="20">
        <f>SUM(F$2:F2334)</f>
        <v>0</v>
      </c>
      <c r="I2334" s="20">
        <f t="shared" si="108"/>
        <v>0</v>
      </c>
    </row>
    <row r="2335" spans="1:9" x14ac:dyDescent="0.25">
      <c r="A2335">
        <f t="shared" si="109"/>
        <v>2334</v>
      </c>
      <c r="B2335" s="24">
        <v>41110</v>
      </c>
      <c r="C2335" s="21">
        <v>2.0663</v>
      </c>
      <c r="D2335" s="21">
        <v>2.0257000000000001</v>
      </c>
      <c r="E2335">
        <v>0</v>
      </c>
      <c r="F2335">
        <f t="shared" si="110"/>
        <v>0</v>
      </c>
      <c r="G2335">
        <f>SUM(E$2:E2335)</f>
        <v>0</v>
      </c>
      <c r="H2335" s="20">
        <f>SUM(F$2:F2335)</f>
        <v>0</v>
      </c>
      <c r="I2335" s="20">
        <f t="shared" si="108"/>
        <v>0</v>
      </c>
    </row>
    <row r="2336" spans="1:9" x14ac:dyDescent="0.25">
      <c r="A2336">
        <f t="shared" si="109"/>
        <v>2335</v>
      </c>
      <c r="B2336" s="24">
        <v>41113</v>
      </c>
      <c r="C2336" s="21">
        <v>2.0592999999999999</v>
      </c>
      <c r="D2336" s="21">
        <v>2.0188999999999999</v>
      </c>
      <c r="E2336">
        <v>0</v>
      </c>
      <c r="F2336">
        <f t="shared" si="110"/>
        <v>0</v>
      </c>
      <c r="G2336">
        <f>SUM(E$2:E2336)</f>
        <v>0</v>
      </c>
      <c r="H2336" s="20">
        <f>SUM(F$2:F2336)</f>
        <v>0</v>
      </c>
      <c r="I2336" s="20">
        <f t="shared" si="108"/>
        <v>0</v>
      </c>
    </row>
    <row r="2337" spans="1:9" x14ac:dyDescent="0.25">
      <c r="A2337">
        <f t="shared" si="109"/>
        <v>2336</v>
      </c>
      <c r="B2337" s="24">
        <v>41114</v>
      </c>
      <c r="C2337" s="21">
        <v>2.0628000000000002</v>
      </c>
      <c r="D2337" s="21">
        <v>2.0223</v>
      </c>
      <c r="E2337">
        <v>0</v>
      </c>
      <c r="F2337">
        <f t="shared" si="110"/>
        <v>0</v>
      </c>
      <c r="G2337">
        <f>SUM(E$2:E2337)</f>
        <v>0</v>
      </c>
      <c r="H2337" s="20">
        <f>SUM(F$2:F2337)</f>
        <v>0</v>
      </c>
      <c r="I2337" s="20">
        <f t="shared" si="108"/>
        <v>0</v>
      </c>
    </row>
    <row r="2338" spans="1:9" x14ac:dyDescent="0.25">
      <c r="A2338">
        <f t="shared" si="109"/>
        <v>2337</v>
      </c>
      <c r="B2338" s="24">
        <v>41115</v>
      </c>
      <c r="C2338" s="21">
        <v>2.0592000000000001</v>
      </c>
      <c r="D2338" s="21">
        <v>2.0188000000000001</v>
      </c>
      <c r="E2338">
        <v>0</v>
      </c>
      <c r="F2338">
        <f t="shared" si="110"/>
        <v>0</v>
      </c>
      <c r="G2338">
        <f>SUM(E$2:E2338)</f>
        <v>0</v>
      </c>
      <c r="H2338" s="20">
        <f>SUM(F$2:F2338)</f>
        <v>0</v>
      </c>
      <c r="I2338" s="20">
        <f t="shared" si="108"/>
        <v>0</v>
      </c>
    </row>
    <row r="2339" spans="1:9" x14ac:dyDescent="0.25">
      <c r="A2339">
        <f t="shared" si="109"/>
        <v>2338</v>
      </c>
      <c r="B2339" s="24">
        <v>41116</v>
      </c>
      <c r="C2339" s="21">
        <v>2.0556000000000001</v>
      </c>
      <c r="D2339" s="21">
        <v>2.0152000000000001</v>
      </c>
      <c r="E2339">
        <v>0</v>
      </c>
      <c r="F2339">
        <f t="shared" si="110"/>
        <v>0</v>
      </c>
      <c r="G2339">
        <f>SUM(E$2:E2339)</f>
        <v>0</v>
      </c>
      <c r="H2339" s="20">
        <f>SUM(F$2:F2339)</f>
        <v>0</v>
      </c>
      <c r="I2339" s="20">
        <f t="shared" si="108"/>
        <v>0</v>
      </c>
    </row>
    <row r="2340" spans="1:9" x14ac:dyDescent="0.25">
      <c r="A2340">
        <f t="shared" si="109"/>
        <v>2339</v>
      </c>
      <c r="B2340" s="24">
        <v>41117</v>
      </c>
      <c r="C2340" s="21">
        <v>2.0543</v>
      </c>
      <c r="D2340" s="21">
        <v>2.0139999999999998</v>
      </c>
      <c r="E2340">
        <v>0</v>
      </c>
      <c r="F2340">
        <f t="shared" si="110"/>
        <v>0</v>
      </c>
      <c r="G2340">
        <f>SUM(E$2:E2340)</f>
        <v>0</v>
      </c>
      <c r="H2340" s="20">
        <f>SUM(F$2:F2340)</f>
        <v>0</v>
      </c>
      <c r="I2340" s="20">
        <f t="shared" si="108"/>
        <v>0</v>
      </c>
    </row>
    <row r="2341" spans="1:9" x14ac:dyDescent="0.25">
      <c r="A2341">
        <f t="shared" si="109"/>
        <v>2340</v>
      </c>
      <c r="B2341" s="24">
        <v>41120</v>
      </c>
      <c r="C2341" s="21">
        <v>2.0512000000000001</v>
      </c>
      <c r="D2341" s="21">
        <v>2.0108999999999999</v>
      </c>
      <c r="E2341">
        <v>0</v>
      </c>
      <c r="F2341">
        <f t="shared" si="110"/>
        <v>0</v>
      </c>
      <c r="G2341">
        <f>SUM(E$2:E2341)</f>
        <v>0</v>
      </c>
      <c r="H2341" s="20">
        <f>SUM(F$2:F2341)</f>
        <v>0</v>
      </c>
      <c r="I2341" s="20">
        <f t="shared" si="108"/>
        <v>0</v>
      </c>
    </row>
    <row r="2342" spans="1:9" x14ac:dyDescent="0.25">
      <c r="A2342">
        <f t="shared" si="109"/>
        <v>2341</v>
      </c>
      <c r="B2342" s="24">
        <v>41121</v>
      </c>
      <c r="C2342" s="21">
        <v>2.0478999999999998</v>
      </c>
      <c r="D2342" s="21">
        <v>2.0076999999999998</v>
      </c>
      <c r="E2342">
        <v>0</v>
      </c>
      <c r="F2342">
        <f t="shared" si="110"/>
        <v>0</v>
      </c>
      <c r="G2342">
        <f>SUM(E$2:E2342)</f>
        <v>0</v>
      </c>
      <c r="H2342" s="20">
        <f>SUM(F$2:F2342)</f>
        <v>0</v>
      </c>
      <c r="I2342" s="20">
        <f t="shared" si="108"/>
        <v>0</v>
      </c>
    </row>
    <row r="2343" spans="1:9" x14ac:dyDescent="0.25">
      <c r="A2343">
        <f t="shared" si="109"/>
        <v>2342</v>
      </c>
      <c r="B2343" s="24">
        <v>41122</v>
      </c>
      <c r="C2343" s="21">
        <v>2.0541999999999998</v>
      </c>
      <c r="D2343" s="21">
        <v>2.0139</v>
      </c>
      <c r="E2343">
        <v>0</v>
      </c>
      <c r="F2343">
        <f t="shared" si="110"/>
        <v>0</v>
      </c>
      <c r="G2343">
        <f>SUM(E$2:E2343)</f>
        <v>0</v>
      </c>
      <c r="H2343" s="20">
        <f>SUM(F$2:F2343)</f>
        <v>0</v>
      </c>
      <c r="I2343" s="20">
        <f t="shared" si="108"/>
        <v>0</v>
      </c>
    </row>
    <row r="2344" spans="1:9" x14ac:dyDescent="0.25">
      <c r="A2344">
        <f t="shared" si="109"/>
        <v>2343</v>
      </c>
      <c r="B2344" s="24">
        <v>41123</v>
      </c>
      <c r="C2344" s="21">
        <v>2.0482999999999998</v>
      </c>
      <c r="D2344" s="21">
        <v>2.0081000000000002</v>
      </c>
      <c r="E2344">
        <v>0</v>
      </c>
      <c r="F2344">
        <f t="shared" si="110"/>
        <v>0</v>
      </c>
      <c r="G2344">
        <f>SUM(E$2:E2344)</f>
        <v>0</v>
      </c>
      <c r="H2344" s="20">
        <f>SUM(F$2:F2344)</f>
        <v>0</v>
      </c>
      <c r="I2344" s="20">
        <f t="shared" si="108"/>
        <v>0</v>
      </c>
    </row>
    <row r="2345" spans="1:9" x14ac:dyDescent="0.25">
      <c r="A2345">
        <f t="shared" si="109"/>
        <v>2344</v>
      </c>
      <c r="B2345" s="24">
        <v>41124</v>
      </c>
      <c r="C2345" s="21">
        <v>2.0529000000000002</v>
      </c>
      <c r="D2345" s="21">
        <v>2.0125999999999999</v>
      </c>
      <c r="E2345">
        <v>0</v>
      </c>
      <c r="F2345">
        <f t="shared" si="110"/>
        <v>0</v>
      </c>
      <c r="G2345">
        <f>SUM(E$2:E2345)</f>
        <v>0</v>
      </c>
      <c r="H2345" s="20">
        <f>SUM(F$2:F2345)</f>
        <v>0</v>
      </c>
      <c r="I2345" s="20">
        <f t="shared" si="108"/>
        <v>0</v>
      </c>
    </row>
    <row r="2346" spans="1:9" x14ac:dyDescent="0.25">
      <c r="A2346">
        <f t="shared" si="109"/>
        <v>2345</v>
      </c>
      <c r="B2346" s="24">
        <v>41127</v>
      </c>
      <c r="C2346" s="21">
        <v>2.0604</v>
      </c>
      <c r="D2346" s="21">
        <v>2.02</v>
      </c>
      <c r="E2346">
        <v>0</v>
      </c>
      <c r="F2346">
        <f t="shared" si="110"/>
        <v>0</v>
      </c>
      <c r="G2346">
        <f>SUM(E$2:E2346)</f>
        <v>0</v>
      </c>
      <c r="H2346" s="20">
        <f>SUM(F$2:F2346)</f>
        <v>0</v>
      </c>
      <c r="I2346" s="20">
        <f t="shared" si="108"/>
        <v>0</v>
      </c>
    </row>
    <row r="2347" spans="1:9" x14ac:dyDescent="0.25">
      <c r="A2347">
        <f t="shared" si="109"/>
        <v>2346</v>
      </c>
      <c r="B2347" s="24">
        <v>41128</v>
      </c>
      <c r="C2347" s="21">
        <v>2.0611000000000002</v>
      </c>
      <c r="D2347" s="21">
        <v>2.0206</v>
      </c>
      <c r="E2347">
        <v>0</v>
      </c>
      <c r="F2347">
        <f t="shared" si="110"/>
        <v>0</v>
      </c>
      <c r="G2347">
        <f>SUM(E$2:E2347)</f>
        <v>0</v>
      </c>
      <c r="H2347" s="20">
        <f>SUM(F$2:F2347)</f>
        <v>0</v>
      </c>
      <c r="I2347" s="20">
        <f t="shared" si="108"/>
        <v>0</v>
      </c>
    </row>
    <row r="2348" spans="1:9" x14ac:dyDescent="0.25">
      <c r="A2348">
        <f t="shared" si="109"/>
        <v>2347</v>
      </c>
      <c r="B2348" s="24">
        <v>41129</v>
      </c>
      <c r="C2348" s="21">
        <v>2.0587</v>
      </c>
      <c r="D2348" s="21">
        <v>2.0183</v>
      </c>
      <c r="E2348">
        <v>0</v>
      </c>
      <c r="F2348">
        <f t="shared" si="110"/>
        <v>0</v>
      </c>
      <c r="G2348">
        <f>SUM(E$2:E2348)</f>
        <v>0</v>
      </c>
      <c r="H2348" s="20">
        <f>SUM(F$2:F2348)</f>
        <v>0</v>
      </c>
      <c r="I2348" s="20">
        <f t="shared" si="108"/>
        <v>0</v>
      </c>
    </row>
    <row r="2349" spans="1:9" x14ac:dyDescent="0.25">
      <c r="A2349">
        <f t="shared" si="109"/>
        <v>2348</v>
      </c>
      <c r="B2349" s="24">
        <v>41130</v>
      </c>
      <c r="C2349" s="21">
        <v>2.0670999999999999</v>
      </c>
      <c r="D2349" s="21">
        <v>2.0265</v>
      </c>
      <c r="E2349">
        <v>0</v>
      </c>
      <c r="F2349">
        <f t="shared" si="110"/>
        <v>0</v>
      </c>
      <c r="G2349">
        <f>SUM(E$2:E2349)</f>
        <v>0</v>
      </c>
      <c r="H2349" s="20">
        <f>SUM(F$2:F2349)</f>
        <v>0</v>
      </c>
      <c r="I2349" s="20">
        <f t="shared" si="108"/>
        <v>0</v>
      </c>
    </row>
    <row r="2350" spans="1:9" x14ac:dyDescent="0.25">
      <c r="A2350">
        <f t="shared" si="109"/>
        <v>2349</v>
      </c>
      <c r="B2350" s="24">
        <v>41131</v>
      </c>
      <c r="C2350" s="21">
        <v>2.0642999999999998</v>
      </c>
      <c r="D2350" s="21">
        <v>2.0238</v>
      </c>
      <c r="E2350">
        <v>0</v>
      </c>
      <c r="F2350">
        <f t="shared" si="110"/>
        <v>0</v>
      </c>
      <c r="G2350">
        <f>SUM(E$2:E2350)</f>
        <v>0</v>
      </c>
      <c r="H2350" s="20">
        <f>SUM(F$2:F2350)</f>
        <v>0</v>
      </c>
      <c r="I2350" s="20">
        <f t="shared" si="108"/>
        <v>0</v>
      </c>
    </row>
    <row r="2351" spans="1:9" x14ac:dyDescent="0.25">
      <c r="A2351">
        <f t="shared" si="109"/>
        <v>2350</v>
      </c>
      <c r="B2351" s="24">
        <v>41134</v>
      </c>
      <c r="C2351" s="21">
        <v>2.0535000000000001</v>
      </c>
      <c r="D2351" s="21">
        <v>2.0131999999999999</v>
      </c>
      <c r="E2351">
        <v>0</v>
      </c>
      <c r="F2351">
        <f t="shared" si="110"/>
        <v>0</v>
      </c>
      <c r="G2351">
        <f>SUM(E$2:E2351)</f>
        <v>0</v>
      </c>
      <c r="H2351" s="20">
        <f>SUM(F$2:F2351)</f>
        <v>0</v>
      </c>
      <c r="I2351" s="20">
        <f t="shared" si="108"/>
        <v>0</v>
      </c>
    </row>
    <row r="2352" spans="1:9" x14ac:dyDescent="0.25">
      <c r="A2352">
        <f t="shared" si="109"/>
        <v>2351</v>
      </c>
      <c r="B2352" s="24">
        <v>41135</v>
      </c>
      <c r="C2352" s="21">
        <v>2.0543999999999998</v>
      </c>
      <c r="D2352" s="21">
        <v>2.0141</v>
      </c>
      <c r="E2352">
        <v>0</v>
      </c>
      <c r="F2352">
        <f t="shared" si="110"/>
        <v>0</v>
      </c>
      <c r="G2352">
        <f>SUM(E$2:E2352)</f>
        <v>0</v>
      </c>
      <c r="H2352" s="20">
        <f>SUM(F$2:F2352)</f>
        <v>0</v>
      </c>
      <c r="I2352" s="20">
        <f t="shared" si="108"/>
        <v>0</v>
      </c>
    </row>
    <row r="2353" spans="1:9" x14ac:dyDescent="0.25">
      <c r="A2353">
        <f t="shared" si="109"/>
        <v>2352</v>
      </c>
      <c r="B2353" s="24">
        <v>41136</v>
      </c>
      <c r="C2353" s="21">
        <v>2.0501999999999998</v>
      </c>
      <c r="D2353" s="21">
        <v>2.0099999999999998</v>
      </c>
      <c r="E2353">
        <v>0</v>
      </c>
      <c r="F2353">
        <f t="shared" si="110"/>
        <v>0</v>
      </c>
      <c r="G2353">
        <f>SUM(E$2:E2353)</f>
        <v>0</v>
      </c>
      <c r="H2353" s="20">
        <f>SUM(F$2:F2353)</f>
        <v>0</v>
      </c>
      <c r="I2353" s="20">
        <f t="shared" si="108"/>
        <v>0</v>
      </c>
    </row>
    <row r="2354" spans="1:9" x14ac:dyDescent="0.25">
      <c r="A2354">
        <f t="shared" si="109"/>
        <v>2353</v>
      </c>
      <c r="B2354" s="24">
        <v>41137</v>
      </c>
      <c r="C2354" s="21">
        <v>2.0470999999999999</v>
      </c>
      <c r="D2354" s="21">
        <v>2.0068999999999999</v>
      </c>
      <c r="E2354">
        <v>0</v>
      </c>
      <c r="F2354">
        <f t="shared" si="110"/>
        <v>0</v>
      </c>
      <c r="G2354">
        <f>SUM(E$2:E2354)</f>
        <v>0</v>
      </c>
      <c r="H2354" s="20">
        <f>SUM(F$2:F2354)</f>
        <v>0</v>
      </c>
      <c r="I2354" s="20">
        <f t="shared" si="108"/>
        <v>0</v>
      </c>
    </row>
    <row r="2355" spans="1:9" x14ac:dyDescent="0.25">
      <c r="A2355">
        <f t="shared" si="109"/>
        <v>2354</v>
      </c>
      <c r="B2355" s="24">
        <v>41138</v>
      </c>
      <c r="C2355" s="21">
        <v>2.0407999999999999</v>
      </c>
      <c r="D2355" s="21">
        <v>2.0007000000000001</v>
      </c>
      <c r="E2355">
        <v>0</v>
      </c>
      <c r="F2355">
        <f t="shared" si="110"/>
        <v>0</v>
      </c>
      <c r="G2355">
        <f>SUM(E$2:E2355)</f>
        <v>0</v>
      </c>
      <c r="H2355" s="20">
        <f>SUM(F$2:F2355)</f>
        <v>0</v>
      </c>
      <c r="I2355" s="20">
        <f t="shared" si="108"/>
        <v>0</v>
      </c>
    </row>
    <row r="2356" spans="1:9" x14ac:dyDescent="0.25">
      <c r="A2356">
        <f t="shared" si="109"/>
        <v>2355</v>
      </c>
      <c r="B2356" s="24">
        <v>41141</v>
      </c>
      <c r="C2356" s="21">
        <v>2.0383</v>
      </c>
      <c r="D2356" s="21">
        <v>1.9983</v>
      </c>
      <c r="E2356">
        <v>0</v>
      </c>
      <c r="F2356">
        <f t="shared" si="110"/>
        <v>0</v>
      </c>
      <c r="G2356">
        <f>SUM(E$2:E2356)</f>
        <v>0</v>
      </c>
      <c r="H2356" s="20">
        <f>SUM(F$2:F2356)</f>
        <v>0</v>
      </c>
      <c r="I2356" s="20">
        <f t="shared" si="108"/>
        <v>0</v>
      </c>
    </row>
    <row r="2357" spans="1:9" x14ac:dyDescent="0.25">
      <c r="A2357">
        <f t="shared" si="109"/>
        <v>2356</v>
      </c>
      <c r="B2357" s="24">
        <v>41142</v>
      </c>
      <c r="C2357" s="21">
        <v>2.0432999999999999</v>
      </c>
      <c r="D2357" s="21">
        <v>2.0032000000000001</v>
      </c>
      <c r="E2357">
        <v>0</v>
      </c>
      <c r="F2357">
        <f t="shared" si="110"/>
        <v>0</v>
      </c>
      <c r="G2357">
        <f>SUM(E$2:E2357)</f>
        <v>0</v>
      </c>
      <c r="H2357" s="20">
        <f>SUM(F$2:F2357)</f>
        <v>0</v>
      </c>
      <c r="I2357" s="20">
        <f t="shared" si="108"/>
        <v>0</v>
      </c>
    </row>
    <row r="2358" spans="1:9" x14ac:dyDescent="0.25">
      <c r="A2358">
        <f t="shared" si="109"/>
        <v>2357</v>
      </c>
      <c r="B2358" s="24">
        <v>41143</v>
      </c>
      <c r="C2358" s="21">
        <v>2.0381</v>
      </c>
      <c r="D2358" s="21">
        <v>1.9981</v>
      </c>
      <c r="E2358">
        <v>0</v>
      </c>
      <c r="F2358">
        <f t="shared" si="110"/>
        <v>0</v>
      </c>
      <c r="G2358">
        <f>SUM(E$2:E2358)</f>
        <v>0</v>
      </c>
      <c r="H2358" s="20">
        <f>SUM(F$2:F2358)</f>
        <v>0</v>
      </c>
      <c r="I2358" s="20">
        <f t="shared" si="108"/>
        <v>0</v>
      </c>
    </row>
    <row r="2359" spans="1:9" x14ac:dyDescent="0.25">
      <c r="A2359">
        <f t="shared" si="109"/>
        <v>2358</v>
      </c>
      <c r="B2359" s="24">
        <v>41144</v>
      </c>
      <c r="C2359" s="21">
        <v>2.0383</v>
      </c>
      <c r="D2359" s="21">
        <v>1.9983</v>
      </c>
      <c r="E2359">
        <v>0</v>
      </c>
      <c r="F2359">
        <f t="shared" si="110"/>
        <v>0</v>
      </c>
      <c r="G2359">
        <f>SUM(E$2:E2359)</f>
        <v>0</v>
      </c>
      <c r="H2359" s="20">
        <f>SUM(F$2:F2359)</f>
        <v>0</v>
      </c>
      <c r="I2359" s="20">
        <f t="shared" si="108"/>
        <v>0</v>
      </c>
    </row>
    <row r="2360" spans="1:9" x14ac:dyDescent="0.25">
      <c r="A2360">
        <f t="shared" si="109"/>
        <v>2359</v>
      </c>
      <c r="B2360" s="24">
        <v>41145</v>
      </c>
      <c r="C2360" s="21">
        <v>2.0325000000000002</v>
      </c>
      <c r="D2360" s="21">
        <v>1.9925999999999999</v>
      </c>
      <c r="E2360">
        <v>0</v>
      </c>
      <c r="F2360">
        <f t="shared" si="110"/>
        <v>0</v>
      </c>
      <c r="G2360">
        <f>SUM(E$2:E2360)</f>
        <v>0</v>
      </c>
      <c r="H2360" s="20">
        <f>SUM(F$2:F2360)</f>
        <v>0</v>
      </c>
      <c r="I2360" s="20">
        <f t="shared" si="108"/>
        <v>0</v>
      </c>
    </row>
    <row r="2361" spans="1:9" x14ac:dyDescent="0.25">
      <c r="A2361">
        <f t="shared" si="109"/>
        <v>2360</v>
      </c>
      <c r="B2361" s="24">
        <v>41148</v>
      </c>
      <c r="C2361" s="21">
        <v>2.0230999999999999</v>
      </c>
      <c r="D2361" s="21">
        <v>1.9834000000000001</v>
      </c>
      <c r="E2361">
        <v>0</v>
      </c>
      <c r="F2361">
        <f t="shared" si="110"/>
        <v>0</v>
      </c>
      <c r="G2361">
        <f>SUM(E$2:E2361)</f>
        <v>0</v>
      </c>
      <c r="H2361" s="20">
        <f>SUM(F$2:F2361)</f>
        <v>0</v>
      </c>
      <c r="I2361" s="20">
        <f t="shared" si="108"/>
        <v>0</v>
      </c>
    </row>
    <row r="2362" spans="1:9" x14ac:dyDescent="0.25">
      <c r="A2362">
        <f t="shared" si="109"/>
        <v>2361</v>
      </c>
      <c r="B2362" s="24">
        <v>41149</v>
      </c>
      <c r="C2362" s="21">
        <v>2.0232000000000001</v>
      </c>
      <c r="D2362" s="21">
        <v>1.9835</v>
      </c>
      <c r="E2362">
        <v>0</v>
      </c>
      <c r="F2362">
        <f t="shared" si="110"/>
        <v>0</v>
      </c>
      <c r="G2362">
        <f>SUM(E$2:E2362)</f>
        <v>0</v>
      </c>
      <c r="H2362" s="20">
        <f>SUM(F$2:F2362)</f>
        <v>0</v>
      </c>
      <c r="I2362" s="20">
        <f t="shared" si="108"/>
        <v>0</v>
      </c>
    </row>
    <row r="2363" spans="1:9" x14ac:dyDescent="0.25">
      <c r="A2363">
        <f t="shared" si="109"/>
        <v>2362</v>
      </c>
      <c r="B2363" s="24">
        <v>41150</v>
      </c>
      <c r="C2363" s="21">
        <v>2.0196000000000001</v>
      </c>
      <c r="D2363" s="21">
        <v>1.98</v>
      </c>
      <c r="E2363">
        <v>0</v>
      </c>
      <c r="F2363">
        <f t="shared" si="110"/>
        <v>0</v>
      </c>
      <c r="G2363">
        <f>SUM(E$2:E2363)</f>
        <v>0</v>
      </c>
      <c r="H2363" s="20">
        <f>SUM(F$2:F2363)</f>
        <v>0</v>
      </c>
      <c r="I2363" s="20">
        <f t="shared" si="108"/>
        <v>0</v>
      </c>
    </row>
    <row r="2364" spans="1:9" x14ac:dyDescent="0.25">
      <c r="A2364">
        <f t="shared" si="109"/>
        <v>2363</v>
      </c>
      <c r="B2364" s="24">
        <v>41151</v>
      </c>
      <c r="C2364" s="21">
        <v>2.0129000000000001</v>
      </c>
      <c r="D2364" s="21">
        <v>1.9734</v>
      </c>
      <c r="E2364">
        <v>0</v>
      </c>
      <c r="F2364">
        <f t="shared" si="110"/>
        <v>0</v>
      </c>
      <c r="G2364">
        <f>SUM(E$2:E2364)</f>
        <v>0</v>
      </c>
      <c r="H2364" s="20">
        <f>SUM(F$2:F2364)</f>
        <v>0</v>
      </c>
      <c r="I2364" s="20">
        <f t="shared" si="108"/>
        <v>0</v>
      </c>
    </row>
    <row r="2365" spans="1:9" x14ac:dyDescent="0.25">
      <c r="A2365">
        <f t="shared" si="109"/>
        <v>2364</v>
      </c>
      <c r="B2365" s="24">
        <v>41152</v>
      </c>
      <c r="C2365" s="21">
        <v>2.0139999999999998</v>
      </c>
      <c r="D2365" s="21">
        <v>1.9744999999999999</v>
      </c>
      <c r="E2365">
        <v>0</v>
      </c>
      <c r="F2365">
        <f t="shared" si="110"/>
        <v>0</v>
      </c>
      <c r="G2365">
        <f>SUM(E$2:E2365)</f>
        <v>0</v>
      </c>
      <c r="H2365" s="20">
        <f>SUM(F$2:F2365)</f>
        <v>0</v>
      </c>
      <c r="I2365" s="20">
        <f t="shared" si="108"/>
        <v>0</v>
      </c>
    </row>
    <row r="2366" spans="1:9" x14ac:dyDescent="0.25">
      <c r="A2366">
        <f t="shared" si="109"/>
        <v>2365</v>
      </c>
      <c r="B2366" s="24">
        <v>41155</v>
      </c>
      <c r="C2366" s="21">
        <v>2.0230000000000001</v>
      </c>
      <c r="D2366" s="21">
        <v>1.9833000000000001</v>
      </c>
      <c r="E2366">
        <v>0</v>
      </c>
      <c r="F2366">
        <f t="shared" si="110"/>
        <v>0</v>
      </c>
      <c r="G2366">
        <f>SUM(E$2:E2366)</f>
        <v>0</v>
      </c>
      <c r="H2366" s="20">
        <f>SUM(F$2:F2366)</f>
        <v>0</v>
      </c>
      <c r="I2366" s="20">
        <f t="shared" si="108"/>
        <v>0</v>
      </c>
    </row>
    <row r="2367" spans="1:9" x14ac:dyDescent="0.25">
      <c r="A2367">
        <f t="shared" si="109"/>
        <v>2366</v>
      </c>
      <c r="B2367" s="24">
        <v>41156</v>
      </c>
      <c r="C2367" s="21">
        <v>2.0188000000000001</v>
      </c>
      <c r="D2367" s="21">
        <v>1.9792000000000001</v>
      </c>
      <c r="E2367">
        <v>0</v>
      </c>
      <c r="F2367">
        <f t="shared" si="110"/>
        <v>0</v>
      </c>
      <c r="G2367">
        <f>SUM(E$2:E2367)</f>
        <v>0</v>
      </c>
      <c r="H2367" s="20">
        <f>SUM(F$2:F2367)</f>
        <v>0</v>
      </c>
      <c r="I2367" s="20">
        <f t="shared" si="108"/>
        <v>0</v>
      </c>
    </row>
    <row r="2368" spans="1:9" x14ac:dyDescent="0.25">
      <c r="A2368">
        <f t="shared" si="109"/>
        <v>2367</v>
      </c>
      <c r="B2368" s="24">
        <v>41157</v>
      </c>
      <c r="C2368" s="21">
        <v>2.0198</v>
      </c>
      <c r="D2368" s="21">
        <v>1.9801</v>
      </c>
      <c r="E2368">
        <v>0</v>
      </c>
      <c r="F2368">
        <f t="shared" si="110"/>
        <v>0</v>
      </c>
      <c r="G2368">
        <f>SUM(E$2:E2368)</f>
        <v>0</v>
      </c>
      <c r="H2368" s="20">
        <f>SUM(F$2:F2368)</f>
        <v>0</v>
      </c>
      <c r="I2368" s="20">
        <f t="shared" si="108"/>
        <v>0</v>
      </c>
    </row>
    <row r="2369" spans="1:9" x14ac:dyDescent="0.25">
      <c r="A2369">
        <f t="shared" si="109"/>
        <v>2368</v>
      </c>
      <c r="B2369" s="24">
        <v>41158</v>
      </c>
      <c r="C2369" s="21">
        <v>2.0230000000000001</v>
      </c>
      <c r="D2369" s="21">
        <v>1.9833000000000001</v>
      </c>
      <c r="E2369">
        <v>0</v>
      </c>
      <c r="F2369">
        <f t="shared" si="110"/>
        <v>0</v>
      </c>
      <c r="G2369">
        <f>SUM(E$2:E2369)</f>
        <v>0</v>
      </c>
      <c r="H2369" s="20">
        <f>SUM(F$2:F2369)</f>
        <v>0</v>
      </c>
      <c r="I2369" s="20">
        <f t="shared" si="108"/>
        <v>0</v>
      </c>
    </row>
    <row r="2370" spans="1:9" x14ac:dyDescent="0.25">
      <c r="A2370">
        <f t="shared" si="109"/>
        <v>2369</v>
      </c>
      <c r="B2370" s="24">
        <v>41159</v>
      </c>
      <c r="C2370" s="21">
        <v>2.0432999999999999</v>
      </c>
      <c r="D2370" s="21">
        <v>2.0032000000000001</v>
      </c>
      <c r="E2370">
        <v>0</v>
      </c>
      <c r="F2370">
        <f t="shared" si="110"/>
        <v>0</v>
      </c>
      <c r="G2370">
        <f>SUM(E$2:E2370)</f>
        <v>0</v>
      </c>
      <c r="H2370" s="20">
        <f>SUM(F$2:F2370)</f>
        <v>0</v>
      </c>
      <c r="I2370" s="20">
        <f t="shared" ref="I2370:I2433" si="111">H2370*D2370</f>
        <v>0</v>
      </c>
    </row>
    <row r="2371" spans="1:9" x14ac:dyDescent="0.25">
      <c r="A2371">
        <f t="shared" ref="A2371:A2434" si="112">ROW()-1</f>
        <v>2370</v>
      </c>
      <c r="B2371" s="24">
        <v>41162</v>
      </c>
      <c r="C2371" s="21">
        <v>2.0438000000000001</v>
      </c>
      <c r="D2371" s="21">
        <v>2.0036999999999998</v>
      </c>
      <c r="E2371">
        <v>0</v>
      </c>
      <c r="F2371">
        <f t="shared" ref="F2371:F2434" si="113">E2371/C2371</f>
        <v>0</v>
      </c>
      <c r="G2371">
        <f>SUM(E$2:E2371)</f>
        <v>0</v>
      </c>
      <c r="H2371" s="20">
        <f>SUM(F$2:F2371)</f>
        <v>0</v>
      </c>
      <c r="I2371" s="20">
        <f t="shared" si="111"/>
        <v>0</v>
      </c>
    </row>
    <row r="2372" spans="1:9" x14ac:dyDescent="0.25">
      <c r="A2372">
        <f t="shared" si="112"/>
        <v>2371</v>
      </c>
      <c r="B2372" s="24">
        <v>41163</v>
      </c>
      <c r="C2372" s="21">
        <v>2.0406</v>
      </c>
      <c r="D2372" s="21">
        <v>2.0005000000000002</v>
      </c>
      <c r="E2372">
        <v>0</v>
      </c>
      <c r="F2372">
        <f t="shared" si="113"/>
        <v>0</v>
      </c>
      <c r="G2372">
        <f>SUM(E$2:E2372)</f>
        <v>0</v>
      </c>
      <c r="H2372" s="20">
        <f>SUM(F$2:F2372)</f>
        <v>0</v>
      </c>
      <c r="I2372" s="20">
        <f t="shared" si="111"/>
        <v>0</v>
      </c>
    </row>
    <row r="2373" spans="1:9" x14ac:dyDescent="0.25">
      <c r="A2373">
        <f t="shared" si="112"/>
        <v>2372</v>
      </c>
      <c r="B2373" s="24">
        <v>41164</v>
      </c>
      <c r="C2373" s="21">
        <v>2.0421999999999998</v>
      </c>
      <c r="D2373" s="21">
        <v>2.0021</v>
      </c>
      <c r="E2373">
        <v>0</v>
      </c>
      <c r="F2373">
        <f t="shared" si="113"/>
        <v>0</v>
      </c>
      <c r="G2373">
        <f>SUM(E$2:E2373)</f>
        <v>0</v>
      </c>
      <c r="H2373" s="20">
        <f>SUM(F$2:F2373)</f>
        <v>0</v>
      </c>
      <c r="I2373" s="20">
        <f t="shared" si="111"/>
        <v>0</v>
      </c>
    </row>
    <row r="2374" spans="1:9" x14ac:dyDescent="0.25">
      <c r="A2374">
        <f t="shared" si="112"/>
        <v>2373</v>
      </c>
      <c r="B2374" s="24">
        <v>41165</v>
      </c>
      <c r="C2374" s="21">
        <v>2.0369000000000002</v>
      </c>
      <c r="D2374" s="21">
        <v>1.9968999999999999</v>
      </c>
      <c r="E2374">
        <v>0</v>
      </c>
      <c r="F2374">
        <f t="shared" si="113"/>
        <v>0</v>
      </c>
      <c r="G2374">
        <f>SUM(E$2:E2374)</f>
        <v>0</v>
      </c>
      <c r="H2374" s="20">
        <f>SUM(F$2:F2374)</f>
        <v>0</v>
      </c>
      <c r="I2374" s="20">
        <f t="shared" si="111"/>
        <v>0</v>
      </c>
    </row>
    <row r="2375" spans="1:9" x14ac:dyDescent="0.25">
      <c r="A2375">
        <f t="shared" si="112"/>
        <v>2374</v>
      </c>
      <c r="B2375" s="24">
        <v>41166</v>
      </c>
      <c r="C2375" s="21">
        <v>2.0381999999999998</v>
      </c>
      <c r="D2375" s="21">
        <v>1.9982</v>
      </c>
      <c r="E2375">
        <v>0</v>
      </c>
      <c r="F2375">
        <f t="shared" si="113"/>
        <v>0</v>
      </c>
      <c r="G2375">
        <f>SUM(E$2:E2375)</f>
        <v>0</v>
      </c>
      <c r="H2375" s="20">
        <f>SUM(F$2:F2375)</f>
        <v>0</v>
      </c>
      <c r="I2375" s="20">
        <f t="shared" si="111"/>
        <v>0</v>
      </c>
    </row>
    <row r="2376" spans="1:9" x14ac:dyDescent="0.25">
      <c r="A2376">
        <f t="shared" si="112"/>
        <v>2375</v>
      </c>
      <c r="B2376" s="24">
        <v>41169</v>
      </c>
      <c r="C2376" s="21">
        <v>2.0246</v>
      </c>
      <c r="D2376" s="21">
        <v>1.9849000000000001</v>
      </c>
      <c r="E2376">
        <v>0</v>
      </c>
      <c r="F2376">
        <f t="shared" si="113"/>
        <v>0</v>
      </c>
      <c r="G2376">
        <f>SUM(E$2:E2376)</f>
        <v>0</v>
      </c>
      <c r="H2376" s="20">
        <f>SUM(F$2:F2376)</f>
        <v>0</v>
      </c>
      <c r="I2376" s="20">
        <f t="shared" si="111"/>
        <v>0</v>
      </c>
    </row>
    <row r="2377" spans="1:9" x14ac:dyDescent="0.25">
      <c r="A2377">
        <f t="shared" si="112"/>
        <v>2376</v>
      </c>
      <c r="B2377" s="24">
        <v>41170</v>
      </c>
      <c r="C2377" s="21">
        <v>2.0217000000000001</v>
      </c>
      <c r="D2377" s="21">
        <v>1.982</v>
      </c>
      <c r="E2377">
        <v>0</v>
      </c>
      <c r="F2377">
        <f t="shared" si="113"/>
        <v>0</v>
      </c>
      <c r="G2377">
        <f>SUM(E$2:E2377)</f>
        <v>0</v>
      </c>
      <c r="H2377" s="20">
        <f>SUM(F$2:F2377)</f>
        <v>0</v>
      </c>
      <c r="I2377" s="20">
        <f t="shared" si="111"/>
        <v>0</v>
      </c>
    </row>
    <row r="2378" spans="1:9" x14ac:dyDescent="0.25">
      <c r="A2378">
        <f t="shared" si="112"/>
        <v>2377</v>
      </c>
      <c r="B2378" s="24">
        <v>41171</v>
      </c>
      <c r="C2378" s="21">
        <v>2.0232000000000001</v>
      </c>
      <c r="D2378" s="21">
        <v>1.9835</v>
      </c>
      <c r="E2378">
        <v>0</v>
      </c>
      <c r="F2378">
        <f t="shared" si="113"/>
        <v>0</v>
      </c>
      <c r="G2378">
        <f>SUM(E$2:E2378)</f>
        <v>0</v>
      </c>
      <c r="H2378" s="20">
        <f>SUM(F$2:F2378)</f>
        <v>0</v>
      </c>
      <c r="I2378" s="20">
        <f t="shared" si="111"/>
        <v>0</v>
      </c>
    </row>
    <row r="2379" spans="1:9" x14ac:dyDescent="0.25">
      <c r="A2379">
        <f t="shared" si="112"/>
        <v>2378</v>
      </c>
      <c r="B2379" s="24">
        <v>41172</v>
      </c>
      <c r="C2379" s="21">
        <v>2.0129000000000001</v>
      </c>
      <c r="D2379" s="21">
        <v>1.9734</v>
      </c>
      <c r="E2379">
        <v>0</v>
      </c>
      <c r="F2379">
        <f t="shared" si="113"/>
        <v>0</v>
      </c>
      <c r="G2379">
        <f>SUM(E$2:E2379)</f>
        <v>0</v>
      </c>
      <c r="H2379" s="20">
        <f>SUM(F$2:F2379)</f>
        <v>0</v>
      </c>
      <c r="I2379" s="20">
        <f t="shared" si="111"/>
        <v>0</v>
      </c>
    </row>
    <row r="2380" spans="1:9" x14ac:dyDescent="0.25">
      <c r="A2380">
        <f t="shared" si="112"/>
        <v>2379</v>
      </c>
      <c r="B2380" s="24">
        <v>41173</v>
      </c>
      <c r="C2380" s="21">
        <v>2.0122</v>
      </c>
      <c r="D2380" s="21">
        <v>1.9726999999999999</v>
      </c>
      <c r="E2380">
        <v>0</v>
      </c>
      <c r="F2380">
        <f t="shared" si="113"/>
        <v>0</v>
      </c>
      <c r="G2380">
        <f>SUM(E$2:E2380)</f>
        <v>0</v>
      </c>
      <c r="H2380" s="20">
        <f>SUM(F$2:F2380)</f>
        <v>0</v>
      </c>
      <c r="I2380" s="20">
        <f t="shared" si="111"/>
        <v>0</v>
      </c>
    </row>
    <row r="2381" spans="1:9" x14ac:dyDescent="0.25">
      <c r="A2381">
        <f t="shared" si="112"/>
        <v>2380</v>
      </c>
      <c r="B2381" s="24">
        <v>41176</v>
      </c>
      <c r="C2381" s="21">
        <v>2.0162</v>
      </c>
      <c r="D2381" s="21">
        <v>1.9765999999999999</v>
      </c>
      <c r="E2381">
        <v>0</v>
      </c>
      <c r="F2381">
        <f t="shared" si="113"/>
        <v>0</v>
      </c>
      <c r="G2381">
        <f>SUM(E$2:E2381)</f>
        <v>0</v>
      </c>
      <c r="H2381" s="20">
        <f>SUM(F$2:F2381)</f>
        <v>0</v>
      </c>
      <c r="I2381" s="20">
        <f t="shared" si="111"/>
        <v>0</v>
      </c>
    </row>
    <row r="2382" spans="1:9" x14ac:dyDescent="0.25">
      <c r="A2382">
        <f t="shared" si="112"/>
        <v>2381</v>
      </c>
      <c r="B2382" s="24">
        <v>41177</v>
      </c>
      <c r="C2382" s="21">
        <v>2.0160999999999998</v>
      </c>
      <c r="D2382" s="21">
        <v>1.9764999999999999</v>
      </c>
      <c r="E2382">
        <v>0</v>
      </c>
      <c r="F2382">
        <f t="shared" si="113"/>
        <v>0</v>
      </c>
      <c r="G2382">
        <f>SUM(E$2:E2382)</f>
        <v>0</v>
      </c>
      <c r="H2382" s="20">
        <f>SUM(F$2:F2382)</f>
        <v>0</v>
      </c>
      <c r="I2382" s="20">
        <f t="shared" si="111"/>
        <v>0</v>
      </c>
    </row>
    <row r="2383" spans="1:9" x14ac:dyDescent="0.25">
      <c r="A2383">
        <f t="shared" si="112"/>
        <v>2382</v>
      </c>
      <c r="B2383" s="24">
        <v>41178</v>
      </c>
      <c r="C2383" s="21">
        <v>2.0097</v>
      </c>
      <c r="D2383" s="21">
        <v>1.9702</v>
      </c>
      <c r="E2383">
        <v>0</v>
      </c>
      <c r="F2383">
        <f t="shared" si="113"/>
        <v>0</v>
      </c>
      <c r="G2383">
        <f>SUM(E$2:E2383)</f>
        <v>0</v>
      </c>
      <c r="H2383" s="20">
        <f>SUM(F$2:F2383)</f>
        <v>0</v>
      </c>
      <c r="I2383" s="20">
        <f t="shared" si="111"/>
        <v>0</v>
      </c>
    </row>
    <row r="2384" spans="1:9" x14ac:dyDescent="0.25">
      <c r="A2384">
        <f t="shared" si="112"/>
        <v>2383</v>
      </c>
      <c r="B2384" s="24">
        <v>41179</v>
      </c>
      <c r="C2384" s="21">
        <v>2.0225</v>
      </c>
      <c r="D2384" s="21">
        <v>1.9827999999999999</v>
      </c>
      <c r="E2384">
        <v>0</v>
      </c>
      <c r="F2384">
        <f t="shared" si="113"/>
        <v>0</v>
      </c>
      <c r="G2384">
        <f>SUM(E$2:E2384)</f>
        <v>0</v>
      </c>
      <c r="H2384" s="20">
        <f>SUM(F$2:F2384)</f>
        <v>0</v>
      </c>
      <c r="I2384" s="20">
        <f t="shared" si="111"/>
        <v>0</v>
      </c>
    </row>
    <row r="2385" spans="1:9" x14ac:dyDescent="0.25">
      <c r="A2385">
        <f t="shared" si="112"/>
        <v>2384</v>
      </c>
      <c r="B2385" s="24">
        <v>41180</v>
      </c>
      <c r="C2385" s="21">
        <v>2.0333999999999999</v>
      </c>
      <c r="D2385" s="21">
        <v>1.9935</v>
      </c>
      <c r="E2385">
        <v>0</v>
      </c>
      <c r="F2385">
        <f t="shared" si="113"/>
        <v>0</v>
      </c>
      <c r="G2385">
        <f>SUM(E$2:E2385)</f>
        <v>0</v>
      </c>
      <c r="H2385" s="20">
        <f>SUM(F$2:F2385)</f>
        <v>0</v>
      </c>
      <c r="I2385" s="20">
        <f t="shared" si="111"/>
        <v>0</v>
      </c>
    </row>
    <row r="2386" spans="1:9" x14ac:dyDescent="0.25">
      <c r="A2386">
        <f t="shared" si="112"/>
        <v>2385</v>
      </c>
      <c r="B2386" s="24">
        <v>41190</v>
      </c>
      <c r="C2386" s="21">
        <v>2.0285000000000002</v>
      </c>
      <c r="D2386" s="21">
        <v>1.9886999999999999</v>
      </c>
      <c r="E2386">
        <v>0</v>
      </c>
      <c r="F2386">
        <f t="shared" si="113"/>
        <v>0</v>
      </c>
      <c r="G2386">
        <f>SUM(E$2:E2386)</f>
        <v>0</v>
      </c>
      <c r="H2386" s="20">
        <f>SUM(F$2:F2386)</f>
        <v>0</v>
      </c>
      <c r="I2386" s="20">
        <f t="shared" si="111"/>
        <v>0</v>
      </c>
    </row>
    <row r="2387" spans="1:9" x14ac:dyDescent="0.25">
      <c r="A2387">
        <f t="shared" si="112"/>
        <v>2386</v>
      </c>
      <c r="B2387" s="24">
        <v>41191</v>
      </c>
      <c r="C2387" s="21">
        <v>2.0407000000000002</v>
      </c>
      <c r="D2387" s="21">
        <v>2.0005999999999999</v>
      </c>
      <c r="E2387">
        <v>0</v>
      </c>
      <c r="F2387">
        <f t="shared" si="113"/>
        <v>0</v>
      </c>
      <c r="G2387">
        <f>SUM(E$2:E2387)</f>
        <v>0</v>
      </c>
      <c r="H2387" s="20">
        <f>SUM(F$2:F2387)</f>
        <v>0</v>
      </c>
      <c r="I2387" s="20">
        <f t="shared" si="111"/>
        <v>0</v>
      </c>
    </row>
    <row r="2388" spans="1:9" x14ac:dyDescent="0.25">
      <c r="A2388">
        <f t="shared" si="112"/>
        <v>2387</v>
      </c>
      <c r="B2388" s="24">
        <v>41192</v>
      </c>
      <c r="C2388" s="21">
        <v>2.0434000000000001</v>
      </c>
      <c r="D2388" s="21">
        <v>2.0032999999999999</v>
      </c>
      <c r="E2388">
        <v>0</v>
      </c>
      <c r="F2388">
        <f t="shared" si="113"/>
        <v>0</v>
      </c>
      <c r="G2388">
        <f>SUM(E$2:E2388)</f>
        <v>0</v>
      </c>
      <c r="H2388" s="20">
        <f>SUM(F$2:F2388)</f>
        <v>0</v>
      </c>
      <c r="I2388" s="20">
        <f t="shared" si="111"/>
        <v>0</v>
      </c>
    </row>
    <row r="2389" spans="1:9" x14ac:dyDescent="0.25">
      <c r="A2389">
        <f t="shared" si="112"/>
        <v>2388</v>
      </c>
      <c r="B2389" s="24">
        <v>41193</v>
      </c>
      <c r="C2389" s="21">
        <v>2.0390999999999999</v>
      </c>
      <c r="D2389" s="21">
        <v>1.9991000000000001</v>
      </c>
      <c r="E2389">
        <v>0</v>
      </c>
      <c r="F2389">
        <f t="shared" si="113"/>
        <v>0</v>
      </c>
      <c r="G2389">
        <f>SUM(E$2:E2389)</f>
        <v>0</v>
      </c>
      <c r="H2389" s="20">
        <f>SUM(F$2:F2389)</f>
        <v>0</v>
      </c>
      <c r="I2389" s="20">
        <f t="shared" si="111"/>
        <v>0</v>
      </c>
    </row>
    <row r="2390" spans="1:9" x14ac:dyDescent="0.25">
      <c r="A2390">
        <f t="shared" si="112"/>
        <v>2389</v>
      </c>
      <c r="B2390" s="24">
        <v>41194</v>
      </c>
      <c r="C2390" s="21">
        <v>2.0386000000000002</v>
      </c>
      <c r="D2390" s="21">
        <v>1.9985999999999999</v>
      </c>
      <c r="E2390">
        <v>0</v>
      </c>
      <c r="F2390">
        <f t="shared" si="113"/>
        <v>0</v>
      </c>
      <c r="G2390">
        <f>SUM(E$2:E2390)</f>
        <v>0</v>
      </c>
      <c r="H2390" s="20">
        <f>SUM(F$2:F2390)</f>
        <v>0</v>
      </c>
      <c r="I2390" s="20">
        <f t="shared" si="111"/>
        <v>0</v>
      </c>
    </row>
    <row r="2391" spans="1:9" x14ac:dyDescent="0.25">
      <c r="A2391">
        <f t="shared" si="112"/>
        <v>2390</v>
      </c>
      <c r="B2391" s="24">
        <v>41197</v>
      </c>
      <c r="C2391" s="21">
        <v>2.0384000000000002</v>
      </c>
      <c r="D2391" s="21">
        <v>1.9984</v>
      </c>
      <c r="E2391">
        <v>0</v>
      </c>
      <c r="F2391">
        <f t="shared" si="113"/>
        <v>0</v>
      </c>
      <c r="G2391">
        <f>SUM(E$2:E2391)</f>
        <v>0</v>
      </c>
      <c r="H2391" s="20">
        <f>SUM(F$2:F2391)</f>
        <v>0</v>
      </c>
      <c r="I2391" s="20">
        <f t="shared" si="111"/>
        <v>0</v>
      </c>
    </row>
    <row r="2392" spans="1:9" x14ac:dyDescent="0.25">
      <c r="A2392">
        <f t="shared" si="112"/>
        <v>2391</v>
      </c>
      <c r="B2392" s="24">
        <v>41198</v>
      </c>
      <c r="C2392" s="21">
        <v>2.0402</v>
      </c>
      <c r="D2392" s="21">
        <v>2.0001000000000002</v>
      </c>
      <c r="E2392">
        <v>0</v>
      </c>
      <c r="F2392">
        <f t="shared" si="113"/>
        <v>0</v>
      </c>
      <c r="G2392">
        <f>SUM(E$2:E2392)</f>
        <v>0</v>
      </c>
      <c r="H2392" s="20">
        <f>SUM(F$2:F2392)</f>
        <v>0</v>
      </c>
      <c r="I2392" s="20">
        <f t="shared" si="111"/>
        <v>0</v>
      </c>
    </row>
    <row r="2393" spans="1:9" x14ac:dyDescent="0.25">
      <c r="A2393">
        <f t="shared" si="112"/>
        <v>2392</v>
      </c>
      <c r="B2393" s="24">
        <v>41199</v>
      </c>
      <c r="C2393" s="21">
        <v>2.0402999999999998</v>
      </c>
      <c r="D2393" s="21">
        <v>2.0002</v>
      </c>
      <c r="E2393">
        <v>0</v>
      </c>
      <c r="F2393">
        <f t="shared" si="113"/>
        <v>0</v>
      </c>
      <c r="G2393">
        <f>SUM(E$2:E2393)</f>
        <v>0</v>
      </c>
      <c r="H2393" s="20">
        <f>SUM(F$2:F2393)</f>
        <v>0</v>
      </c>
      <c r="I2393" s="20">
        <f t="shared" si="111"/>
        <v>0</v>
      </c>
    </row>
    <row r="2394" spans="1:9" x14ac:dyDescent="0.25">
      <c r="A2394">
        <f t="shared" si="112"/>
        <v>2393</v>
      </c>
      <c r="B2394" s="24">
        <v>41200</v>
      </c>
      <c r="C2394" s="21">
        <v>2.0487000000000002</v>
      </c>
      <c r="D2394" s="21">
        <v>2.0085000000000002</v>
      </c>
      <c r="E2394">
        <v>0</v>
      </c>
      <c r="F2394">
        <f t="shared" si="113"/>
        <v>0</v>
      </c>
      <c r="G2394">
        <f>SUM(E$2:E2394)</f>
        <v>0</v>
      </c>
      <c r="H2394" s="20">
        <f>SUM(F$2:F2394)</f>
        <v>0</v>
      </c>
      <c r="I2394" s="20">
        <f t="shared" si="111"/>
        <v>0</v>
      </c>
    </row>
    <row r="2395" spans="1:9" x14ac:dyDescent="0.25">
      <c r="A2395">
        <f t="shared" si="112"/>
        <v>2394</v>
      </c>
      <c r="B2395" s="24">
        <v>41201</v>
      </c>
      <c r="C2395" s="21">
        <v>2.0487000000000002</v>
      </c>
      <c r="D2395" s="21">
        <v>2.0085000000000002</v>
      </c>
      <c r="E2395">
        <v>0</v>
      </c>
      <c r="F2395">
        <f t="shared" si="113"/>
        <v>0</v>
      </c>
      <c r="G2395">
        <f>SUM(E$2:E2395)</f>
        <v>0</v>
      </c>
      <c r="H2395" s="20">
        <f>SUM(F$2:F2395)</f>
        <v>0</v>
      </c>
      <c r="I2395" s="20">
        <f t="shared" si="111"/>
        <v>0</v>
      </c>
    </row>
    <row r="2396" spans="1:9" x14ac:dyDescent="0.25">
      <c r="A2396">
        <f t="shared" si="112"/>
        <v>2395</v>
      </c>
      <c r="B2396" s="24">
        <v>41204</v>
      </c>
      <c r="C2396" s="21">
        <v>2.0508999999999999</v>
      </c>
      <c r="D2396" s="21">
        <v>2.0106000000000002</v>
      </c>
      <c r="E2396">
        <v>0</v>
      </c>
      <c r="F2396">
        <f t="shared" si="113"/>
        <v>0</v>
      </c>
      <c r="G2396">
        <f>SUM(E$2:E2396)</f>
        <v>0</v>
      </c>
      <c r="H2396" s="20">
        <f>SUM(F$2:F2396)</f>
        <v>0</v>
      </c>
      <c r="I2396" s="20">
        <f t="shared" si="111"/>
        <v>0</v>
      </c>
    </row>
    <row r="2397" spans="1:9" x14ac:dyDescent="0.25">
      <c r="A2397">
        <f t="shared" si="112"/>
        <v>2396</v>
      </c>
      <c r="B2397" s="24">
        <v>41205</v>
      </c>
      <c r="C2397" s="21">
        <v>2.0432000000000001</v>
      </c>
      <c r="D2397" s="21">
        <v>2.0030999999999999</v>
      </c>
      <c r="E2397">
        <v>0</v>
      </c>
      <c r="F2397">
        <f t="shared" si="113"/>
        <v>0</v>
      </c>
      <c r="G2397">
        <f>SUM(E$2:E2397)</f>
        <v>0</v>
      </c>
      <c r="H2397" s="20">
        <f>SUM(F$2:F2397)</f>
        <v>0</v>
      </c>
      <c r="I2397" s="20">
        <f t="shared" si="111"/>
        <v>0</v>
      </c>
    </row>
    <row r="2398" spans="1:9" x14ac:dyDescent="0.25">
      <c r="A2398">
        <f t="shared" si="112"/>
        <v>2397</v>
      </c>
      <c r="B2398" s="24">
        <v>41206</v>
      </c>
      <c r="C2398" s="21">
        <v>2.0415000000000001</v>
      </c>
      <c r="D2398" s="21">
        <v>2.0013999999999998</v>
      </c>
      <c r="E2398">
        <v>0</v>
      </c>
      <c r="F2398">
        <f t="shared" si="113"/>
        <v>0</v>
      </c>
      <c r="G2398">
        <f>SUM(E$2:E2398)</f>
        <v>0</v>
      </c>
      <c r="H2398" s="20">
        <f>SUM(F$2:F2398)</f>
        <v>0</v>
      </c>
      <c r="I2398" s="20">
        <f t="shared" si="111"/>
        <v>0</v>
      </c>
    </row>
    <row r="2399" spans="1:9" x14ac:dyDescent="0.25">
      <c r="A2399">
        <f t="shared" si="112"/>
        <v>2398</v>
      </c>
      <c r="B2399" s="24">
        <v>41207</v>
      </c>
      <c r="C2399" s="21">
        <v>2.0364</v>
      </c>
      <c r="D2399" s="21">
        <v>1.9964</v>
      </c>
      <c r="E2399">
        <v>0</v>
      </c>
      <c r="F2399">
        <f t="shared" si="113"/>
        <v>0</v>
      </c>
      <c r="G2399">
        <f>SUM(E$2:E2399)</f>
        <v>0</v>
      </c>
      <c r="H2399" s="20">
        <f>SUM(F$2:F2399)</f>
        <v>0</v>
      </c>
      <c r="I2399" s="20">
        <f t="shared" si="111"/>
        <v>0</v>
      </c>
    </row>
    <row r="2400" spans="1:9" x14ac:dyDescent="0.25">
      <c r="A2400">
        <f t="shared" si="112"/>
        <v>2399</v>
      </c>
      <c r="B2400" s="24">
        <v>41208</v>
      </c>
      <c r="C2400" s="21">
        <v>2.0278999999999998</v>
      </c>
      <c r="D2400" s="21">
        <v>1.9881</v>
      </c>
      <c r="E2400">
        <v>0</v>
      </c>
      <c r="F2400">
        <f t="shared" si="113"/>
        <v>0</v>
      </c>
      <c r="G2400">
        <f>SUM(E$2:E2400)</f>
        <v>0</v>
      </c>
      <c r="H2400" s="20">
        <f>SUM(F$2:F2400)</f>
        <v>0</v>
      </c>
      <c r="I2400" s="20">
        <f t="shared" si="111"/>
        <v>0</v>
      </c>
    </row>
    <row r="2401" spans="1:9" x14ac:dyDescent="0.25">
      <c r="A2401">
        <f t="shared" si="112"/>
        <v>2400</v>
      </c>
      <c r="B2401" s="24">
        <v>41211</v>
      </c>
      <c r="C2401" s="21">
        <v>2.0261999999999998</v>
      </c>
      <c r="D2401" s="21">
        <v>1.9863999999999999</v>
      </c>
      <c r="E2401">
        <v>0</v>
      </c>
      <c r="F2401">
        <f t="shared" si="113"/>
        <v>0</v>
      </c>
      <c r="G2401">
        <f>SUM(E$2:E2401)</f>
        <v>0</v>
      </c>
      <c r="H2401" s="20">
        <f>SUM(F$2:F2401)</f>
        <v>0</v>
      </c>
      <c r="I2401" s="20">
        <f t="shared" si="111"/>
        <v>0</v>
      </c>
    </row>
    <row r="2402" spans="1:9" x14ac:dyDescent="0.25">
      <c r="A2402">
        <f t="shared" si="112"/>
        <v>2401</v>
      </c>
      <c r="B2402" s="24">
        <v>41212</v>
      </c>
      <c r="C2402" s="21">
        <v>2.0285000000000002</v>
      </c>
      <c r="D2402" s="21">
        <v>1.9886999999999999</v>
      </c>
      <c r="E2402">
        <v>0</v>
      </c>
      <c r="F2402">
        <f t="shared" si="113"/>
        <v>0</v>
      </c>
      <c r="G2402">
        <f>SUM(E$2:E2402)</f>
        <v>0</v>
      </c>
      <c r="H2402" s="20">
        <f>SUM(F$2:F2402)</f>
        <v>0</v>
      </c>
      <c r="I2402" s="20">
        <f t="shared" si="111"/>
        <v>0</v>
      </c>
    </row>
    <row r="2403" spans="1:9" x14ac:dyDescent="0.25">
      <c r="A2403">
        <f t="shared" si="112"/>
        <v>2402</v>
      </c>
      <c r="B2403" s="24">
        <v>41213</v>
      </c>
      <c r="C2403" s="21">
        <v>2.0329000000000002</v>
      </c>
      <c r="D2403" s="21">
        <v>1.9930000000000001</v>
      </c>
      <c r="E2403">
        <v>0</v>
      </c>
      <c r="F2403">
        <f t="shared" si="113"/>
        <v>0</v>
      </c>
      <c r="G2403">
        <f>SUM(E$2:E2403)</f>
        <v>0</v>
      </c>
      <c r="H2403" s="20">
        <f>SUM(F$2:F2403)</f>
        <v>0</v>
      </c>
      <c r="I2403" s="20">
        <f t="shared" si="111"/>
        <v>0</v>
      </c>
    </row>
    <row r="2404" spans="1:9" x14ac:dyDescent="0.25">
      <c r="A2404">
        <f t="shared" si="112"/>
        <v>2403</v>
      </c>
      <c r="B2404" s="24">
        <v>41214</v>
      </c>
      <c r="C2404" s="21">
        <v>2.0424000000000002</v>
      </c>
      <c r="D2404" s="21">
        <v>2.0023</v>
      </c>
      <c r="E2404">
        <v>0</v>
      </c>
      <c r="F2404">
        <f t="shared" si="113"/>
        <v>0</v>
      </c>
      <c r="G2404">
        <f>SUM(E$2:E2404)</f>
        <v>0</v>
      </c>
      <c r="H2404" s="20">
        <f>SUM(F$2:F2404)</f>
        <v>0</v>
      </c>
      <c r="I2404" s="20">
        <f t="shared" si="111"/>
        <v>0</v>
      </c>
    </row>
    <row r="2405" spans="1:9" x14ac:dyDescent="0.25">
      <c r="A2405">
        <f t="shared" si="112"/>
        <v>2404</v>
      </c>
      <c r="B2405" s="24">
        <v>41215</v>
      </c>
      <c r="C2405" s="21">
        <v>2.0440999999999998</v>
      </c>
      <c r="D2405" s="21">
        <v>2.004</v>
      </c>
      <c r="E2405">
        <v>0</v>
      </c>
      <c r="F2405">
        <f t="shared" si="113"/>
        <v>0</v>
      </c>
      <c r="G2405">
        <f>SUM(E$2:E2405)</f>
        <v>0</v>
      </c>
      <c r="H2405" s="20">
        <f>SUM(F$2:F2405)</f>
        <v>0</v>
      </c>
      <c r="I2405" s="20">
        <f t="shared" si="111"/>
        <v>0</v>
      </c>
    </row>
    <row r="2406" spans="1:9" x14ac:dyDescent="0.25">
      <c r="A2406">
        <f t="shared" si="112"/>
        <v>2405</v>
      </c>
      <c r="B2406" s="24">
        <v>41218</v>
      </c>
      <c r="C2406" s="21">
        <v>2.0406</v>
      </c>
      <c r="D2406" s="21">
        <v>2.0005000000000002</v>
      </c>
      <c r="E2406">
        <v>0</v>
      </c>
      <c r="F2406">
        <f t="shared" si="113"/>
        <v>0</v>
      </c>
      <c r="G2406">
        <f>SUM(E$2:E2406)</f>
        <v>0</v>
      </c>
      <c r="H2406" s="20">
        <f>SUM(F$2:F2406)</f>
        <v>0</v>
      </c>
      <c r="I2406" s="20">
        <f t="shared" si="111"/>
        <v>0</v>
      </c>
    </row>
    <row r="2407" spans="1:9" x14ac:dyDescent="0.25">
      <c r="A2407">
        <f t="shared" si="112"/>
        <v>2406</v>
      </c>
      <c r="B2407" s="24">
        <v>41219</v>
      </c>
      <c r="C2407" s="21">
        <v>2.0371000000000001</v>
      </c>
      <c r="D2407" s="21">
        <v>1.9971000000000001</v>
      </c>
      <c r="E2407">
        <v>0</v>
      </c>
      <c r="F2407">
        <f t="shared" si="113"/>
        <v>0</v>
      </c>
      <c r="G2407">
        <f>SUM(E$2:E2407)</f>
        <v>0</v>
      </c>
      <c r="H2407" s="20">
        <f>SUM(F$2:F2407)</f>
        <v>0</v>
      </c>
      <c r="I2407" s="20">
        <f t="shared" si="111"/>
        <v>0</v>
      </c>
    </row>
    <row r="2408" spans="1:9" x14ac:dyDescent="0.25">
      <c r="A2408">
        <f t="shared" si="112"/>
        <v>2407</v>
      </c>
      <c r="B2408" s="24">
        <v>41220</v>
      </c>
      <c r="C2408" s="21">
        <v>2.0366</v>
      </c>
      <c r="D2408" s="21">
        <v>1.9965999999999999</v>
      </c>
      <c r="E2408">
        <v>0</v>
      </c>
      <c r="F2408">
        <f t="shared" si="113"/>
        <v>0</v>
      </c>
      <c r="G2408">
        <f>SUM(E$2:E2408)</f>
        <v>0</v>
      </c>
      <c r="H2408" s="20">
        <f>SUM(F$2:F2408)</f>
        <v>0</v>
      </c>
      <c r="I2408" s="20">
        <f t="shared" si="111"/>
        <v>0</v>
      </c>
    </row>
    <row r="2409" spans="1:9" x14ac:dyDescent="0.25">
      <c r="A2409">
        <f t="shared" si="112"/>
        <v>2408</v>
      </c>
      <c r="B2409" s="24">
        <v>41221</v>
      </c>
      <c r="C2409" s="21">
        <v>2.0280999999999998</v>
      </c>
      <c r="D2409" s="21">
        <v>1.9883</v>
      </c>
      <c r="E2409">
        <v>0</v>
      </c>
      <c r="F2409">
        <f t="shared" si="113"/>
        <v>0</v>
      </c>
      <c r="G2409">
        <f>SUM(E$2:E2409)</f>
        <v>0</v>
      </c>
      <c r="H2409" s="20">
        <f>SUM(F$2:F2409)</f>
        <v>0</v>
      </c>
      <c r="I2409" s="20">
        <f t="shared" si="111"/>
        <v>0</v>
      </c>
    </row>
    <row r="2410" spans="1:9" x14ac:dyDescent="0.25">
      <c r="A2410">
        <f t="shared" si="112"/>
        <v>2409</v>
      </c>
      <c r="B2410" s="24">
        <v>41222</v>
      </c>
      <c r="C2410" s="21">
        <v>2.0257999999999998</v>
      </c>
      <c r="D2410" s="21">
        <v>1.986</v>
      </c>
      <c r="E2410">
        <v>0</v>
      </c>
      <c r="F2410">
        <f t="shared" si="113"/>
        <v>0</v>
      </c>
      <c r="G2410">
        <f>SUM(E$2:E2410)</f>
        <v>0</v>
      </c>
      <c r="H2410" s="20">
        <f>SUM(F$2:F2410)</f>
        <v>0</v>
      </c>
      <c r="I2410" s="20">
        <f t="shared" si="111"/>
        <v>0</v>
      </c>
    </row>
    <row r="2411" spans="1:9" x14ac:dyDescent="0.25">
      <c r="A2411">
        <f t="shared" si="112"/>
        <v>2410</v>
      </c>
      <c r="B2411" s="24">
        <v>41225</v>
      </c>
      <c r="C2411" s="21">
        <v>2.0266000000000002</v>
      </c>
      <c r="D2411" s="21">
        <v>1.9867999999999999</v>
      </c>
      <c r="E2411">
        <v>0</v>
      </c>
      <c r="F2411">
        <f t="shared" si="113"/>
        <v>0</v>
      </c>
      <c r="G2411">
        <f>SUM(E$2:E2411)</f>
        <v>0</v>
      </c>
      <c r="H2411" s="20">
        <f>SUM(F$2:F2411)</f>
        <v>0</v>
      </c>
      <c r="I2411" s="20">
        <f t="shared" si="111"/>
        <v>0</v>
      </c>
    </row>
    <row r="2412" spans="1:9" x14ac:dyDescent="0.25">
      <c r="A2412">
        <f t="shared" si="112"/>
        <v>2411</v>
      </c>
      <c r="B2412" s="24">
        <v>41226</v>
      </c>
      <c r="C2412" s="21">
        <v>2.0188999999999999</v>
      </c>
      <c r="D2412" s="21">
        <v>1.9793000000000001</v>
      </c>
      <c r="E2412">
        <v>0</v>
      </c>
      <c r="F2412">
        <f t="shared" si="113"/>
        <v>0</v>
      </c>
      <c r="G2412">
        <f>SUM(E$2:E2412)</f>
        <v>0</v>
      </c>
      <c r="H2412" s="20">
        <f>SUM(F$2:F2412)</f>
        <v>0</v>
      </c>
      <c r="I2412" s="20">
        <f t="shared" si="111"/>
        <v>0</v>
      </c>
    </row>
    <row r="2413" spans="1:9" x14ac:dyDescent="0.25">
      <c r="A2413">
        <f t="shared" si="112"/>
        <v>2412</v>
      </c>
      <c r="B2413" s="24">
        <v>41227</v>
      </c>
      <c r="C2413" s="21">
        <v>2.0206</v>
      </c>
      <c r="D2413" s="21">
        <v>1.9809000000000001</v>
      </c>
      <c r="E2413">
        <v>0</v>
      </c>
      <c r="F2413">
        <f t="shared" si="113"/>
        <v>0</v>
      </c>
      <c r="G2413">
        <f>SUM(E$2:E2413)</f>
        <v>0</v>
      </c>
      <c r="H2413" s="20">
        <f>SUM(F$2:F2413)</f>
        <v>0</v>
      </c>
      <c r="I2413" s="20">
        <f t="shared" si="111"/>
        <v>0</v>
      </c>
    </row>
    <row r="2414" spans="1:9" x14ac:dyDescent="0.25">
      <c r="A2414">
        <f t="shared" si="112"/>
        <v>2413</v>
      </c>
      <c r="B2414" s="24">
        <v>41228</v>
      </c>
      <c r="C2414" s="21">
        <v>2.0154000000000001</v>
      </c>
      <c r="D2414" s="21">
        <v>1.9758</v>
      </c>
      <c r="E2414">
        <v>0</v>
      </c>
      <c r="F2414">
        <f t="shared" si="113"/>
        <v>0</v>
      </c>
      <c r="G2414">
        <f>SUM(E$2:E2414)</f>
        <v>0</v>
      </c>
      <c r="H2414" s="20">
        <f>SUM(F$2:F2414)</f>
        <v>0</v>
      </c>
      <c r="I2414" s="20">
        <f t="shared" si="111"/>
        <v>0</v>
      </c>
    </row>
    <row r="2415" spans="1:9" x14ac:dyDescent="0.25">
      <c r="A2415">
        <f t="shared" si="112"/>
        <v>2414</v>
      </c>
      <c r="B2415" s="24">
        <v>41229</v>
      </c>
      <c r="C2415" s="21">
        <v>2.0116000000000001</v>
      </c>
      <c r="D2415" s="21">
        <v>1.9721</v>
      </c>
      <c r="E2415">
        <v>0</v>
      </c>
      <c r="F2415">
        <f t="shared" si="113"/>
        <v>0</v>
      </c>
      <c r="G2415">
        <f>SUM(E$2:E2415)</f>
        <v>0</v>
      </c>
      <c r="H2415" s="20">
        <f>SUM(F$2:F2415)</f>
        <v>0</v>
      </c>
      <c r="I2415" s="20">
        <f t="shared" si="111"/>
        <v>0</v>
      </c>
    </row>
    <row r="2416" spans="1:9" x14ac:dyDescent="0.25">
      <c r="A2416">
        <f t="shared" si="112"/>
        <v>2415</v>
      </c>
      <c r="B2416" s="24">
        <v>41232</v>
      </c>
      <c r="C2416" s="21">
        <v>2.0093000000000001</v>
      </c>
      <c r="D2416" s="21">
        <v>1.9699</v>
      </c>
      <c r="E2416">
        <v>0</v>
      </c>
      <c r="F2416">
        <f t="shared" si="113"/>
        <v>0</v>
      </c>
      <c r="G2416">
        <f>SUM(E$2:E2416)</f>
        <v>0</v>
      </c>
      <c r="H2416" s="20">
        <f>SUM(F$2:F2416)</f>
        <v>0</v>
      </c>
      <c r="I2416" s="20">
        <f t="shared" si="111"/>
        <v>0</v>
      </c>
    </row>
    <row r="2417" spans="1:9" x14ac:dyDescent="0.25">
      <c r="A2417">
        <f t="shared" si="112"/>
        <v>2416</v>
      </c>
      <c r="B2417" s="24">
        <v>41233</v>
      </c>
      <c r="C2417" s="21">
        <v>2.0089000000000001</v>
      </c>
      <c r="D2417" s="21">
        <v>1.9695</v>
      </c>
      <c r="E2417">
        <v>0</v>
      </c>
      <c r="F2417">
        <f t="shared" si="113"/>
        <v>0</v>
      </c>
      <c r="G2417">
        <f>SUM(E$2:E2417)</f>
        <v>0</v>
      </c>
      <c r="H2417" s="20">
        <f>SUM(F$2:F2417)</f>
        <v>0</v>
      </c>
      <c r="I2417" s="20">
        <f t="shared" si="111"/>
        <v>0</v>
      </c>
    </row>
    <row r="2418" spans="1:9" x14ac:dyDescent="0.25">
      <c r="A2418">
        <f t="shared" si="112"/>
        <v>2417</v>
      </c>
      <c r="B2418" s="24">
        <v>41234</v>
      </c>
      <c r="C2418" s="21">
        <v>2.0137999999999998</v>
      </c>
      <c r="D2418" s="21">
        <v>1.9742999999999999</v>
      </c>
      <c r="E2418">
        <v>0</v>
      </c>
      <c r="F2418">
        <f t="shared" si="113"/>
        <v>0</v>
      </c>
      <c r="G2418">
        <f>SUM(E$2:E2418)</f>
        <v>0</v>
      </c>
      <c r="H2418" s="20">
        <f>SUM(F$2:F2418)</f>
        <v>0</v>
      </c>
      <c r="I2418" s="20">
        <f t="shared" si="111"/>
        <v>0</v>
      </c>
    </row>
    <row r="2419" spans="1:9" x14ac:dyDescent="0.25">
      <c r="A2419">
        <f t="shared" si="112"/>
        <v>2418</v>
      </c>
      <c r="B2419" s="24">
        <v>41235</v>
      </c>
      <c r="C2419" s="21">
        <v>2.0085000000000002</v>
      </c>
      <c r="D2419" s="21">
        <v>1.9691000000000001</v>
      </c>
      <c r="E2419">
        <v>0</v>
      </c>
      <c r="F2419">
        <f t="shared" si="113"/>
        <v>0</v>
      </c>
      <c r="G2419">
        <f>SUM(E$2:E2419)</f>
        <v>0</v>
      </c>
      <c r="H2419" s="20">
        <f>SUM(F$2:F2419)</f>
        <v>0</v>
      </c>
      <c r="I2419" s="20">
        <f t="shared" si="111"/>
        <v>0</v>
      </c>
    </row>
    <row r="2420" spans="1:9" x14ac:dyDescent="0.25">
      <c r="A2420">
        <f t="shared" si="112"/>
        <v>2419</v>
      </c>
      <c r="B2420" s="24">
        <v>41236</v>
      </c>
      <c r="C2420" s="21">
        <v>2.0118999999999998</v>
      </c>
      <c r="D2420" s="21">
        <v>1.9723999999999999</v>
      </c>
      <c r="E2420">
        <v>0</v>
      </c>
      <c r="F2420">
        <f t="shared" si="113"/>
        <v>0</v>
      </c>
      <c r="G2420">
        <f>SUM(E$2:E2420)</f>
        <v>0</v>
      </c>
      <c r="H2420" s="20">
        <f>SUM(F$2:F2420)</f>
        <v>0</v>
      </c>
      <c r="I2420" s="20">
        <f t="shared" si="111"/>
        <v>0</v>
      </c>
    </row>
    <row r="2421" spans="1:9" x14ac:dyDescent="0.25">
      <c r="A2421">
        <f t="shared" si="112"/>
        <v>2420</v>
      </c>
      <c r="B2421" s="24">
        <v>41239</v>
      </c>
      <c r="C2421" s="21">
        <v>2.0059999999999998</v>
      </c>
      <c r="D2421" s="21">
        <v>1.9665999999999999</v>
      </c>
      <c r="E2421">
        <v>0</v>
      </c>
      <c r="F2421">
        <f t="shared" si="113"/>
        <v>0</v>
      </c>
      <c r="G2421">
        <f>SUM(E$2:E2421)</f>
        <v>0</v>
      </c>
      <c r="H2421" s="20">
        <f>SUM(F$2:F2421)</f>
        <v>0</v>
      </c>
      <c r="I2421" s="20">
        <f t="shared" si="111"/>
        <v>0</v>
      </c>
    </row>
    <row r="2422" spans="1:9" x14ac:dyDescent="0.25">
      <c r="A2422">
        <f t="shared" si="112"/>
        <v>2421</v>
      </c>
      <c r="B2422" s="24">
        <v>41240</v>
      </c>
      <c r="C2422" s="21">
        <v>1.9982</v>
      </c>
      <c r="D2422" s="21">
        <v>1.9590000000000001</v>
      </c>
      <c r="E2422">
        <v>0</v>
      </c>
      <c r="F2422">
        <f t="shared" si="113"/>
        <v>0</v>
      </c>
      <c r="G2422">
        <f>SUM(E$2:E2422)</f>
        <v>0</v>
      </c>
      <c r="H2422" s="20">
        <f>SUM(F$2:F2422)</f>
        <v>0</v>
      </c>
      <c r="I2422" s="20">
        <f t="shared" si="111"/>
        <v>0</v>
      </c>
    </row>
    <row r="2423" spans="1:9" x14ac:dyDescent="0.25">
      <c r="A2423">
        <f t="shared" si="112"/>
        <v>2422</v>
      </c>
      <c r="B2423" s="24">
        <v>41241</v>
      </c>
      <c r="C2423" s="21">
        <v>1.9917</v>
      </c>
      <c r="D2423" s="21">
        <v>1.9525999999999999</v>
      </c>
      <c r="E2423">
        <v>0</v>
      </c>
      <c r="F2423">
        <f t="shared" si="113"/>
        <v>0</v>
      </c>
      <c r="G2423">
        <f>SUM(E$2:E2423)</f>
        <v>0</v>
      </c>
      <c r="H2423" s="20">
        <f>SUM(F$2:F2423)</f>
        <v>0</v>
      </c>
      <c r="I2423" s="20">
        <f t="shared" si="111"/>
        <v>0</v>
      </c>
    </row>
    <row r="2424" spans="1:9" x14ac:dyDescent="0.25">
      <c r="A2424">
        <f t="shared" si="112"/>
        <v>2423</v>
      </c>
      <c r="B2424" s="24">
        <v>41242</v>
      </c>
      <c r="C2424" s="21">
        <v>1.9902</v>
      </c>
      <c r="D2424" s="21">
        <v>1.9511000000000001</v>
      </c>
      <c r="E2424">
        <v>0</v>
      </c>
      <c r="F2424">
        <f t="shared" si="113"/>
        <v>0</v>
      </c>
      <c r="G2424">
        <f>SUM(E$2:E2424)</f>
        <v>0</v>
      </c>
      <c r="H2424" s="20">
        <f>SUM(F$2:F2424)</f>
        <v>0</v>
      </c>
      <c r="I2424" s="20">
        <f t="shared" si="111"/>
        <v>0</v>
      </c>
    </row>
    <row r="2425" spans="1:9" x14ac:dyDescent="0.25">
      <c r="A2425">
        <f t="shared" si="112"/>
        <v>2424</v>
      </c>
      <c r="B2425" s="24">
        <v>41243</v>
      </c>
      <c r="C2425" s="21">
        <v>1.9963</v>
      </c>
      <c r="D2425" s="21">
        <v>1.9571000000000001</v>
      </c>
      <c r="E2425">
        <v>0</v>
      </c>
      <c r="F2425">
        <f t="shared" si="113"/>
        <v>0</v>
      </c>
      <c r="G2425">
        <f>SUM(E$2:E2425)</f>
        <v>0</v>
      </c>
      <c r="H2425" s="20">
        <f>SUM(F$2:F2425)</f>
        <v>0</v>
      </c>
      <c r="I2425" s="20">
        <f t="shared" si="111"/>
        <v>0</v>
      </c>
    </row>
    <row r="2426" spans="1:9" x14ac:dyDescent="0.25">
      <c r="A2426">
        <f t="shared" si="112"/>
        <v>2425</v>
      </c>
      <c r="B2426" s="24">
        <v>41246</v>
      </c>
      <c r="C2426" s="21">
        <v>1.9882</v>
      </c>
      <c r="D2426" s="21">
        <v>1.9492</v>
      </c>
      <c r="E2426">
        <v>0</v>
      </c>
      <c r="F2426">
        <f t="shared" si="113"/>
        <v>0</v>
      </c>
      <c r="G2426">
        <f>SUM(E$2:E2426)</f>
        <v>0</v>
      </c>
      <c r="H2426" s="20">
        <f>SUM(F$2:F2426)</f>
        <v>0</v>
      </c>
      <c r="I2426" s="20">
        <f t="shared" si="111"/>
        <v>0</v>
      </c>
    </row>
    <row r="2427" spans="1:9" x14ac:dyDescent="0.25">
      <c r="A2427">
        <f t="shared" si="112"/>
        <v>2426</v>
      </c>
      <c r="B2427" s="24">
        <v>41247</v>
      </c>
      <c r="C2427" s="21">
        <v>1.9931000000000001</v>
      </c>
      <c r="D2427" s="21">
        <v>1.954</v>
      </c>
      <c r="E2427">
        <v>0</v>
      </c>
      <c r="F2427">
        <f t="shared" si="113"/>
        <v>0</v>
      </c>
      <c r="G2427">
        <f>SUM(E$2:E2427)</f>
        <v>0</v>
      </c>
      <c r="H2427" s="20">
        <f>SUM(F$2:F2427)</f>
        <v>0</v>
      </c>
      <c r="I2427" s="20">
        <f t="shared" si="111"/>
        <v>0</v>
      </c>
    </row>
    <row r="2428" spans="1:9" x14ac:dyDescent="0.25">
      <c r="A2428">
        <f t="shared" si="112"/>
        <v>2427</v>
      </c>
      <c r="B2428" s="24">
        <v>41248</v>
      </c>
      <c r="C2428" s="21">
        <v>2.0099999999999998</v>
      </c>
      <c r="D2428" s="21">
        <v>1.9704999999999999</v>
      </c>
      <c r="E2428">
        <v>0</v>
      </c>
      <c r="F2428">
        <f t="shared" si="113"/>
        <v>0</v>
      </c>
      <c r="G2428">
        <f>SUM(E$2:E2428)</f>
        <v>0</v>
      </c>
      <c r="H2428" s="20">
        <f>SUM(F$2:F2428)</f>
        <v>0</v>
      </c>
      <c r="I2428" s="20">
        <f t="shared" si="111"/>
        <v>0</v>
      </c>
    </row>
    <row r="2429" spans="1:9" x14ac:dyDescent="0.25">
      <c r="A2429">
        <f t="shared" si="112"/>
        <v>2428</v>
      </c>
      <c r="B2429" s="24">
        <v>41249</v>
      </c>
      <c r="C2429" s="21">
        <v>2.0081000000000002</v>
      </c>
      <c r="D2429" s="21">
        <v>1.9686999999999999</v>
      </c>
      <c r="E2429">
        <v>0</v>
      </c>
      <c r="F2429">
        <f t="shared" si="113"/>
        <v>0</v>
      </c>
      <c r="G2429">
        <f>SUM(E$2:E2429)</f>
        <v>0</v>
      </c>
      <c r="H2429" s="20">
        <f>SUM(F$2:F2429)</f>
        <v>0</v>
      </c>
      <c r="I2429" s="20">
        <f t="shared" si="111"/>
        <v>0</v>
      </c>
    </row>
    <row r="2430" spans="1:9" x14ac:dyDescent="0.25">
      <c r="A2430">
        <f t="shared" si="112"/>
        <v>2429</v>
      </c>
      <c r="B2430" s="24">
        <v>41250</v>
      </c>
      <c r="C2430" s="21">
        <v>2.0173999999999999</v>
      </c>
      <c r="D2430" s="21">
        <v>1.9778</v>
      </c>
      <c r="E2430">
        <v>0</v>
      </c>
      <c r="F2430">
        <f t="shared" si="113"/>
        <v>0</v>
      </c>
      <c r="G2430">
        <f>SUM(E$2:E2430)</f>
        <v>0</v>
      </c>
      <c r="H2430" s="20">
        <f>SUM(F$2:F2430)</f>
        <v>0</v>
      </c>
      <c r="I2430" s="20">
        <f t="shared" si="111"/>
        <v>0</v>
      </c>
    </row>
    <row r="2431" spans="1:9" x14ac:dyDescent="0.25">
      <c r="A2431">
        <f t="shared" si="112"/>
        <v>2430</v>
      </c>
      <c r="B2431" s="24">
        <v>41253</v>
      </c>
      <c r="C2431" s="21">
        <v>2.0230999999999999</v>
      </c>
      <c r="D2431" s="21">
        <v>1.9834000000000001</v>
      </c>
      <c r="E2431">
        <v>0</v>
      </c>
      <c r="F2431">
        <f t="shared" si="113"/>
        <v>0</v>
      </c>
      <c r="G2431">
        <f>SUM(E$2:E2431)</f>
        <v>0</v>
      </c>
      <c r="H2431" s="20">
        <f>SUM(F$2:F2431)</f>
        <v>0</v>
      </c>
      <c r="I2431" s="20">
        <f t="shared" si="111"/>
        <v>0</v>
      </c>
    </row>
    <row r="2432" spans="1:9" x14ac:dyDescent="0.25">
      <c r="A2432">
        <f t="shared" si="112"/>
        <v>2431</v>
      </c>
      <c r="B2432" s="24">
        <v>41254</v>
      </c>
      <c r="C2432" s="21">
        <v>2.0207000000000002</v>
      </c>
      <c r="D2432" s="21">
        <v>1.9810000000000001</v>
      </c>
      <c r="E2432">
        <v>0</v>
      </c>
      <c r="F2432">
        <f t="shared" si="113"/>
        <v>0</v>
      </c>
      <c r="G2432">
        <f>SUM(E$2:E2432)</f>
        <v>0</v>
      </c>
      <c r="H2432" s="20">
        <f>SUM(F$2:F2432)</f>
        <v>0</v>
      </c>
      <c r="I2432" s="20">
        <f t="shared" si="111"/>
        <v>0</v>
      </c>
    </row>
    <row r="2433" spans="1:9" x14ac:dyDescent="0.25">
      <c r="A2433">
        <f t="shared" si="112"/>
        <v>2432</v>
      </c>
      <c r="B2433" s="24">
        <v>41255</v>
      </c>
      <c r="C2433" s="21">
        <v>2.0217999999999998</v>
      </c>
      <c r="D2433" s="21">
        <v>1.9821</v>
      </c>
      <c r="E2433">
        <v>0</v>
      </c>
      <c r="F2433">
        <f t="shared" si="113"/>
        <v>0</v>
      </c>
      <c r="G2433">
        <f>SUM(E$2:E2433)</f>
        <v>0</v>
      </c>
      <c r="H2433" s="20">
        <f>SUM(F$2:F2433)</f>
        <v>0</v>
      </c>
      <c r="I2433" s="20">
        <f t="shared" si="111"/>
        <v>0</v>
      </c>
    </row>
    <row r="2434" spans="1:9" x14ac:dyDescent="0.25">
      <c r="A2434">
        <f t="shared" si="112"/>
        <v>2433</v>
      </c>
      <c r="B2434" s="24">
        <v>41256</v>
      </c>
      <c r="C2434" s="21">
        <v>2.0171000000000001</v>
      </c>
      <c r="D2434" s="21">
        <v>1.9775</v>
      </c>
      <c r="E2434">
        <v>0</v>
      </c>
      <c r="F2434">
        <f t="shared" si="113"/>
        <v>0</v>
      </c>
      <c r="G2434">
        <f>SUM(E$2:E2434)</f>
        <v>0</v>
      </c>
      <c r="H2434" s="20">
        <f>SUM(F$2:F2434)</f>
        <v>0</v>
      </c>
      <c r="I2434" s="20">
        <f t="shared" ref="I2434:I2497" si="114">H2434*D2434</f>
        <v>0</v>
      </c>
    </row>
    <row r="2435" spans="1:9" x14ac:dyDescent="0.25">
      <c r="A2435">
        <f t="shared" ref="A2435:A2498" si="115">ROW()-1</f>
        <v>2434</v>
      </c>
      <c r="B2435" s="24">
        <v>41257</v>
      </c>
      <c r="C2435" s="21">
        <v>2.0407000000000002</v>
      </c>
      <c r="D2435" s="21">
        <v>2.0005999999999999</v>
      </c>
      <c r="E2435">
        <v>0</v>
      </c>
      <c r="F2435">
        <f t="shared" ref="F2435:F2498" si="116">E2435/C2435</f>
        <v>0</v>
      </c>
      <c r="G2435">
        <f>SUM(E$2:E2435)</f>
        <v>0</v>
      </c>
      <c r="H2435" s="20">
        <f>SUM(F$2:F2435)</f>
        <v>0</v>
      </c>
      <c r="I2435" s="20">
        <f t="shared" si="114"/>
        <v>0</v>
      </c>
    </row>
    <row r="2436" spans="1:9" x14ac:dyDescent="0.25">
      <c r="A2436">
        <f t="shared" si="115"/>
        <v>2435</v>
      </c>
      <c r="B2436" s="24">
        <v>41260</v>
      </c>
      <c r="C2436" s="21">
        <v>2.0406</v>
      </c>
      <c r="D2436" s="21">
        <v>2.0005000000000002</v>
      </c>
      <c r="E2436">
        <v>0</v>
      </c>
      <c r="F2436">
        <f t="shared" si="116"/>
        <v>0</v>
      </c>
      <c r="G2436">
        <f>SUM(E$2:E2436)</f>
        <v>0</v>
      </c>
      <c r="H2436" s="20">
        <f>SUM(F$2:F2436)</f>
        <v>0</v>
      </c>
      <c r="I2436" s="20">
        <f t="shared" si="114"/>
        <v>0</v>
      </c>
    </row>
    <row r="2437" spans="1:9" x14ac:dyDescent="0.25">
      <c r="A2437">
        <f t="shared" si="115"/>
        <v>2436</v>
      </c>
      <c r="B2437" s="24">
        <v>41261</v>
      </c>
      <c r="C2437" s="21">
        <v>2.0394999999999999</v>
      </c>
      <c r="D2437" s="21">
        <v>1.9995000000000001</v>
      </c>
      <c r="E2437">
        <v>0</v>
      </c>
      <c r="F2437">
        <f t="shared" si="116"/>
        <v>0</v>
      </c>
      <c r="G2437">
        <f>SUM(E$2:E2437)</f>
        <v>0</v>
      </c>
      <c r="H2437" s="20">
        <f>SUM(F$2:F2437)</f>
        <v>0</v>
      </c>
      <c r="I2437" s="20">
        <f t="shared" si="114"/>
        <v>0</v>
      </c>
    </row>
    <row r="2438" spans="1:9" x14ac:dyDescent="0.25">
      <c r="A2438">
        <f t="shared" si="115"/>
        <v>2437</v>
      </c>
      <c r="B2438" s="24">
        <v>41262</v>
      </c>
      <c r="C2438" s="21">
        <v>2.0419999999999998</v>
      </c>
      <c r="D2438" s="21">
        <v>2.0019</v>
      </c>
      <c r="E2438">
        <v>0</v>
      </c>
      <c r="F2438">
        <f t="shared" si="116"/>
        <v>0</v>
      </c>
      <c r="G2438">
        <f>SUM(E$2:E2438)</f>
        <v>0</v>
      </c>
      <c r="H2438" s="20">
        <f>SUM(F$2:F2438)</f>
        <v>0</v>
      </c>
      <c r="I2438" s="20">
        <f t="shared" si="114"/>
        <v>0</v>
      </c>
    </row>
    <row r="2439" spans="1:9" x14ac:dyDescent="0.25">
      <c r="A2439">
        <f t="shared" si="115"/>
        <v>2438</v>
      </c>
      <c r="B2439" s="24">
        <v>41263</v>
      </c>
      <c r="C2439" s="21">
        <v>2.0451000000000001</v>
      </c>
      <c r="D2439" s="21">
        <v>2.0049999999999999</v>
      </c>
      <c r="E2439">
        <v>0</v>
      </c>
      <c r="F2439">
        <f t="shared" si="116"/>
        <v>0</v>
      </c>
      <c r="G2439">
        <f>SUM(E$2:E2439)</f>
        <v>0</v>
      </c>
      <c r="H2439" s="20">
        <f>SUM(F$2:F2439)</f>
        <v>0</v>
      </c>
      <c r="I2439" s="20">
        <f t="shared" si="114"/>
        <v>0</v>
      </c>
    </row>
    <row r="2440" spans="1:9" x14ac:dyDescent="0.25">
      <c r="A2440">
        <f t="shared" si="115"/>
        <v>2439</v>
      </c>
      <c r="B2440" s="24">
        <v>41264</v>
      </c>
      <c r="C2440" s="21">
        <v>2.0449999999999999</v>
      </c>
      <c r="D2440" s="21">
        <v>2.0049000000000001</v>
      </c>
      <c r="E2440">
        <v>0</v>
      </c>
      <c r="F2440">
        <f t="shared" si="116"/>
        <v>0</v>
      </c>
      <c r="G2440">
        <f>SUM(E$2:E2440)</f>
        <v>0</v>
      </c>
      <c r="H2440" s="20">
        <f>SUM(F$2:F2440)</f>
        <v>0</v>
      </c>
      <c r="I2440" s="20">
        <f t="shared" si="114"/>
        <v>0</v>
      </c>
    </row>
    <row r="2441" spans="1:9" x14ac:dyDescent="0.25">
      <c r="A2441">
        <f t="shared" si="115"/>
        <v>2440</v>
      </c>
      <c r="B2441" s="24">
        <v>41267</v>
      </c>
      <c r="C2441" s="21">
        <v>2.0474000000000001</v>
      </c>
      <c r="D2441" s="21">
        <v>2.0072000000000001</v>
      </c>
      <c r="E2441">
        <v>0</v>
      </c>
      <c r="F2441">
        <f t="shared" si="116"/>
        <v>0</v>
      </c>
      <c r="G2441">
        <f>SUM(E$2:E2441)</f>
        <v>0</v>
      </c>
      <c r="H2441" s="20">
        <f>SUM(F$2:F2441)</f>
        <v>0</v>
      </c>
      <c r="I2441" s="20">
        <f t="shared" si="114"/>
        <v>0</v>
      </c>
    </row>
    <row r="2442" spans="1:9" x14ac:dyDescent="0.25">
      <c r="A2442">
        <f t="shared" si="115"/>
        <v>2441</v>
      </c>
      <c r="B2442" s="24">
        <v>41268</v>
      </c>
      <c r="C2442" s="21">
        <v>2.0619000000000001</v>
      </c>
      <c r="D2442" s="21">
        <v>2.0213999999999999</v>
      </c>
      <c r="E2442">
        <v>0</v>
      </c>
      <c r="F2442">
        <f t="shared" si="116"/>
        <v>0</v>
      </c>
      <c r="G2442">
        <f>SUM(E$2:E2442)</f>
        <v>0</v>
      </c>
      <c r="H2442" s="20">
        <f>SUM(F$2:F2442)</f>
        <v>0</v>
      </c>
      <c r="I2442" s="20">
        <f t="shared" si="114"/>
        <v>0</v>
      </c>
    </row>
    <row r="2443" spans="1:9" x14ac:dyDescent="0.25">
      <c r="A2443">
        <f t="shared" si="115"/>
        <v>2442</v>
      </c>
      <c r="B2443" s="24">
        <v>41269</v>
      </c>
      <c r="C2443" s="21">
        <v>2.0659999999999998</v>
      </c>
      <c r="D2443" s="21">
        <v>2.0253999999999999</v>
      </c>
      <c r="E2443">
        <v>0</v>
      </c>
      <c r="F2443">
        <f t="shared" si="116"/>
        <v>0</v>
      </c>
      <c r="G2443">
        <f>SUM(E$2:E2443)</f>
        <v>0</v>
      </c>
      <c r="H2443" s="20">
        <f>SUM(F$2:F2443)</f>
        <v>0</v>
      </c>
      <c r="I2443" s="20">
        <f t="shared" si="114"/>
        <v>0</v>
      </c>
    </row>
    <row r="2444" spans="1:9" x14ac:dyDescent="0.25">
      <c r="A2444">
        <f t="shared" si="115"/>
        <v>2443</v>
      </c>
      <c r="B2444" s="24">
        <v>41270</v>
      </c>
      <c r="C2444" s="21">
        <v>2.0640999999999998</v>
      </c>
      <c r="D2444" s="21">
        <v>2.0236000000000001</v>
      </c>
      <c r="E2444">
        <v>0</v>
      </c>
      <c r="F2444">
        <f t="shared" si="116"/>
        <v>0</v>
      </c>
      <c r="G2444">
        <f>SUM(E$2:E2444)</f>
        <v>0</v>
      </c>
      <c r="H2444" s="20">
        <f>SUM(F$2:F2444)</f>
        <v>0</v>
      </c>
      <c r="I2444" s="20">
        <f t="shared" si="114"/>
        <v>0</v>
      </c>
    </row>
    <row r="2445" spans="1:9" x14ac:dyDescent="0.25">
      <c r="A2445">
        <f t="shared" si="115"/>
        <v>2444</v>
      </c>
      <c r="B2445" s="24">
        <v>41271</v>
      </c>
      <c r="C2445" s="21">
        <v>2.0714000000000001</v>
      </c>
      <c r="D2445" s="21">
        <v>2.0306999999999999</v>
      </c>
      <c r="E2445">
        <v>0</v>
      </c>
      <c r="F2445">
        <f t="shared" si="116"/>
        <v>0</v>
      </c>
      <c r="G2445">
        <f>SUM(E$2:E2445)</f>
        <v>0</v>
      </c>
      <c r="H2445" s="20">
        <f>SUM(F$2:F2445)</f>
        <v>0</v>
      </c>
      <c r="I2445" s="20">
        <f t="shared" si="114"/>
        <v>0</v>
      </c>
    </row>
    <row r="2446" spans="1:9" x14ac:dyDescent="0.25">
      <c r="A2446">
        <f t="shared" si="115"/>
        <v>2445</v>
      </c>
      <c r="B2446" s="24">
        <v>41274</v>
      </c>
      <c r="C2446" s="21">
        <v>2.0804</v>
      </c>
      <c r="D2446" s="21">
        <v>2.0396000000000001</v>
      </c>
      <c r="E2446">
        <v>0</v>
      </c>
      <c r="F2446">
        <f t="shared" si="116"/>
        <v>0</v>
      </c>
      <c r="G2446">
        <f>SUM(E$2:E2446)</f>
        <v>0</v>
      </c>
      <c r="H2446" s="20">
        <f>SUM(F$2:F2446)</f>
        <v>0</v>
      </c>
      <c r="I2446" s="20">
        <f t="shared" si="114"/>
        <v>0</v>
      </c>
    </row>
    <row r="2447" spans="1:9" x14ac:dyDescent="0.25">
      <c r="A2447">
        <f t="shared" si="115"/>
        <v>2446</v>
      </c>
      <c r="B2447" s="24">
        <v>41278</v>
      </c>
      <c r="C2447" s="21">
        <v>2.0771999999999999</v>
      </c>
      <c r="D2447" s="21">
        <v>2.0364</v>
      </c>
      <c r="E2447">
        <v>0</v>
      </c>
      <c r="F2447">
        <f t="shared" si="116"/>
        <v>0</v>
      </c>
      <c r="G2447">
        <f>SUM(E$2:E2447)</f>
        <v>0</v>
      </c>
      <c r="H2447" s="20">
        <f>SUM(F$2:F2447)</f>
        <v>0</v>
      </c>
      <c r="I2447" s="20">
        <f t="shared" si="114"/>
        <v>0</v>
      </c>
    </row>
    <row r="2448" spans="1:9" x14ac:dyDescent="0.25">
      <c r="A2448">
        <f t="shared" si="115"/>
        <v>2447</v>
      </c>
      <c r="B2448" s="24">
        <v>41281</v>
      </c>
      <c r="C2448" s="21">
        <v>2.0804</v>
      </c>
      <c r="D2448" s="21">
        <v>2.0396000000000001</v>
      </c>
      <c r="E2448">
        <v>0</v>
      </c>
      <c r="F2448">
        <f t="shared" si="116"/>
        <v>0</v>
      </c>
      <c r="G2448">
        <f>SUM(E$2:E2448)</f>
        <v>0</v>
      </c>
      <c r="H2448" s="20">
        <f>SUM(F$2:F2448)</f>
        <v>0</v>
      </c>
      <c r="I2448" s="20">
        <f t="shared" si="114"/>
        <v>0</v>
      </c>
    </row>
    <row r="2449" spans="1:9" x14ac:dyDescent="0.25">
      <c r="A2449">
        <f t="shared" si="115"/>
        <v>2448</v>
      </c>
      <c r="B2449" s="24">
        <v>41282</v>
      </c>
      <c r="C2449" s="21">
        <v>2.0819000000000001</v>
      </c>
      <c r="D2449" s="21">
        <v>2.0409999999999999</v>
      </c>
      <c r="E2449">
        <v>0</v>
      </c>
      <c r="F2449">
        <f t="shared" si="116"/>
        <v>0</v>
      </c>
      <c r="G2449">
        <f>SUM(E$2:E2449)</f>
        <v>0</v>
      </c>
      <c r="H2449" s="20">
        <f>SUM(F$2:F2449)</f>
        <v>0</v>
      </c>
      <c r="I2449" s="20">
        <f t="shared" si="114"/>
        <v>0</v>
      </c>
    </row>
    <row r="2450" spans="1:9" x14ac:dyDescent="0.25">
      <c r="A2450">
        <f t="shared" si="115"/>
        <v>2449</v>
      </c>
      <c r="B2450" s="24">
        <v>41283</v>
      </c>
      <c r="C2450" s="21">
        <v>2.0838999999999999</v>
      </c>
      <c r="D2450" s="21">
        <v>2.0430000000000001</v>
      </c>
      <c r="E2450">
        <v>0</v>
      </c>
      <c r="F2450">
        <f t="shared" si="116"/>
        <v>0</v>
      </c>
      <c r="G2450">
        <f>SUM(E$2:E2450)</f>
        <v>0</v>
      </c>
      <c r="H2450" s="20">
        <f>SUM(F$2:F2450)</f>
        <v>0</v>
      </c>
      <c r="I2450" s="20">
        <f t="shared" si="114"/>
        <v>0</v>
      </c>
    </row>
    <row r="2451" spans="1:9" x14ac:dyDescent="0.25">
      <c r="A2451">
        <f t="shared" si="115"/>
        <v>2450</v>
      </c>
      <c r="B2451" s="24">
        <v>41284</v>
      </c>
      <c r="C2451" s="21">
        <v>2.0863</v>
      </c>
      <c r="D2451" s="21">
        <v>2.0453000000000001</v>
      </c>
      <c r="E2451">
        <v>0</v>
      </c>
      <c r="F2451">
        <f t="shared" si="116"/>
        <v>0</v>
      </c>
      <c r="G2451">
        <f>SUM(E$2:E2451)</f>
        <v>0</v>
      </c>
      <c r="H2451" s="20">
        <f>SUM(F$2:F2451)</f>
        <v>0</v>
      </c>
      <c r="I2451" s="20">
        <f t="shared" si="114"/>
        <v>0</v>
      </c>
    </row>
    <row r="2452" spans="1:9" x14ac:dyDescent="0.25">
      <c r="A2452">
        <f t="shared" si="115"/>
        <v>2451</v>
      </c>
      <c r="B2452" s="24">
        <v>41285</v>
      </c>
      <c r="C2452" s="21">
        <v>2.0771999999999999</v>
      </c>
      <c r="D2452" s="21">
        <v>2.0364</v>
      </c>
      <c r="E2452">
        <v>0</v>
      </c>
      <c r="F2452">
        <f t="shared" si="116"/>
        <v>0</v>
      </c>
      <c r="G2452">
        <f>SUM(E$2:E2452)</f>
        <v>0</v>
      </c>
      <c r="H2452" s="20">
        <f>SUM(F$2:F2452)</f>
        <v>0</v>
      </c>
      <c r="I2452" s="20">
        <f t="shared" si="114"/>
        <v>0</v>
      </c>
    </row>
    <row r="2453" spans="1:9" x14ac:dyDescent="0.25">
      <c r="A2453">
        <f t="shared" si="115"/>
        <v>2452</v>
      </c>
      <c r="B2453" s="24">
        <v>41288</v>
      </c>
      <c r="C2453" s="21">
        <v>2.0990000000000002</v>
      </c>
      <c r="D2453" s="21">
        <v>2.0577999999999999</v>
      </c>
      <c r="E2453">
        <v>0</v>
      </c>
      <c r="F2453">
        <f t="shared" si="116"/>
        <v>0</v>
      </c>
      <c r="G2453">
        <f>SUM(E$2:E2453)</f>
        <v>0</v>
      </c>
      <c r="H2453" s="20">
        <f>SUM(F$2:F2453)</f>
        <v>0</v>
      </c>
      <c r="I2453" s="20">
        <f t="shared" si="114"/>
        <v>0</v>
      </c>
    </row>
    <row r="2454" spans="1:9" x14ac:dyDescent="0.25">
      <c r="A2454">
        <f t="shared" si="115"/>
        <v>2453</v>
      </c>
      <c r="B2454" s="24">
        <v>41289</v>
      </c>
      <c r="C2454" s="21">
        <v>2.1053999999999999</v>
      </c>
      <c r="D2454" s="21">
        <v>2.0640999999999998</v>
      </c>
      <c r="E2454">
        <v>0</v>
      </c>
      <c r="F2454">
        <f t="shared" si="116"/>
        <v>0</v>
      </c>
      <c r="G2454">
        <f>SUM(E$2:E2454)</f>
        <v>0</v>
      </c>
      <c r="H2454" s="20">
        <f>SUM(F$2:F2454)</f>
        <v>0</v>
      </c>
      <c r="I2454" s="20">
        <f t="shared" si="114"/>
        <v>0</v>
      </c>
    </row>
    <row r="2455" spans="1:9" x14ac:dyDescent="0.25">
      <c r="A2455">
        <f t="shared" si="115"/>
        <v>2454</v>
      </c>
      <c r="B2455" s="24">
        <v>41290</v>
      </c>
      <c r="C2455" s="21">
        <v>2.1023000000000001</v>
      </c>
      <c r="D2455" s="21">
        <v>2.0609999999999999</v>
      </c>
      <c r="E2455">
        <v>0</v>
      </c>
      <c r="F2455">
        <f t="shared" si="116"/>
        <v>0</v>
      </c>
      <c r="G2455">
        <f>SUM(E$2:E2455)</f>
        <v>0</v>
      </c>
      <c r="H2455" s="20">
        <f>SUM(F$2:F2455)</f>
        <v>0</v>
      </c>
      <c r="I2455" s="20">
        <f t="shared" si="114"/>
        <v>0</v>
      </c>
    </row>
    <row r="2456" spans="1:9" x14ac:dyDescent="0.25">
      <c r="A2456">
        <f t="shared" si="115"/>
        <v>2455</v>
      </c>
      <c r="B2456" s="24">
        <v>41291</v>
      </c>
      <c r="C2456" s="21">
        <v>2.0992999999999999</v>
      </c>
      <c r="D2456" s="21">
        <v>2.0581</v>
      </c>
      <c r="E2456">
        <v>0</v>
      </c>
      <c r="F2456">
        <f t="shared" si="116"/>
        <v>0</v>
      </c>
      <c r="G2456">
        <f>SUM(E$2:E2456)</f>
        <v>0</v>
      </c>
      <c r="H2456" s="20">
        <f>SUM(F$2:F2456)</f>
        <v>0</v>
      </c>
      <c r="I2456" s="20">
        <f t="shared" si="114"/>
        <v>0</v>
      </c>
    </row>
    <row r="2457" spans="1:9" x14ac:dyDescent="0.25">
      <c r="A2457">
        <f t="shared" si="115"/>
        <v>2456</v>
      </c>
      <c r="B2457" s="24">
        <v>41292</v>
      </c>
      <c r="C2457" s="21">
        <v>2.1095000000000002</v>
      </c>
      <c r="D2457" s="21">
        <v>2.0680999999999998</v>
      </c>
      <c r="E2457">
        <v>0</v>
      </c>
      <c r="F2457">
        <f t="shared" si="116"/>
        <v>0</v>
      </c>
      <c r="G2457">
        <f>SUM(E$2:E2457)</f>
        <v>0</v>
      </c>
      <c r="H2457" s="20">
        <f>SUM(F$2:F2457)</f>
        <v>0</v>
      </c>
      <c r="I2457" s="20">
        <f t="shared" si="114"/>
        <v>0</v>
      </c>
    </row>
    <row r="2458" spans="1:9" x14ac:dyDescent="0.25">
      <c r="A2458">
        <f t="shared" si="115"/>
        <v>2457</v>
      </c>
      <c r="B2458" s="24">
        <v>41295</v>
      </c>
      <c r="C2458" s="21">
        <v>2.1135999999999999</v>
      </c>
      <c r="D2458" s="21">
        <v>2.0720999999999998</v>
      </c>
      <c r="E2458">
        <v>0</v>
      </c>
      <c r="F2458">
        <f t="shared" si="116"/>
        <v>0</v>
      </c>
      <c r="G2458">
        <f>SUM(E$2:E2458)</f>
        <v>0</v>
      </c>
      <c r="H2458" s="20">
        <f>SUM(F$2:F2458)</f>
        <v>0</v>
      </c>
      <c r="I2458" s="20">
        <f t="shared" si="114"/>
        <v>0</v>
      </c>
    </row>
    <row r="2459" spans="1:9" x14ac:dyDescent="0.25">
      <c r="A2459">
        <f t="shared" si="115"/>
        <v>2458</v>
      </c>
      <c r="B2459" s="24">
        <v>41296</v>
      </c>
      <c r="C2459" s="21">
        <v>2.1092</v>
      </c>
      <c r="D2459" s="21">
        <v>2.0678000000000001</v>
      </c>
      <c r="E2459">
        <v>0</v>
      </c>
      <c r="F2459">
        <f t="shared" si="116"/>
        <v>0</v>
      </c>
      <c r="G2459">
        <f>SUM(E$2:E2459)</f>
        <v>0</v>
      </c>
      <c r="H2459" s="20">
        <f>SUM(F$2:F2459)</f>
        <v>0</v>
      </c>
      <c r="I2459" s="20">
        <f t="shared" si="114"/>
        <v>0</v>
      </c>
    </row>
    <row r="2460" spans="1:9" x14ac:dyDescent="0.25">
      <c r="A2460">
        <f t="shared" si="115"/>
        <v>2459</v>
      </c>
      <c r="B2460" s="24">
        <v>41297</v>
      </c>
      <c r="C2460" s="21">
        <v>2.1105999999999998</v>
      </c>
      <c r="D2460" s="21">
        <v>2.0691999999999999</v>
      </c>
      <c r="E2460">
        <v>0</v>
      </c>
      <c r="F2460">
        <f t="shared" si="116"/>
        <v>0</v>
      </c>
      <c r="G2460">
        <f>SUM(E$2:E2460)</f>
        <v>0</v>
      </c>
      <c r="H2460" s="20">
        <f>SUM(F$2:F2460)</f>
        <v>0</v>
      </c>
      <c r="I2460" s="20">
        <f t="shared" si="114"/>
        <v>0</v>
      </c>
    </row>
    <row r="2461" spans="1:9" x14ac:dyDescent="0.25">
      <c r="A2461">
        <f t="shared" si="115"/>
        <v>2460</v>
      </c>
      <c r="B2461" s="24">
        <v>41298</v>
      </c>
      <c r="C2461" s="21">
        <v>2.1027999999999998</v>
      </c>
      <c r="D2461" s="21">
        <v>2.0615000000000001</v>
      </c>
      <c r="E2461">
        <v>0</v>
      </c>
      <c r="F2461">
        <f t="shared" si="116"/>
        <v>0</v>
      </c>
      <c r="G2461">
        <f>SUM(E$2:E2461)</f>
        <v>0</v>
      </c>
      <c r="H2461" s="20">
        <f>SUM(F$2:F2461)</f>
        <v>0</v>
      </c>
      <c r="I2461" s="20">
        <f t="shared" si="114"/>
        <v>0</v>
      </c>
    </row>
    <row r="2462" spans="1:9" x14ac:dyDescent="0.25">
      <c r="A2462">
        <f t="shared" si="115"/>
        <v>2461</v>
      </c>
      <c r="B2462" s="24">
        <v>41299</v>
      </c>
      <c r="C2462" s="21">
        <v>2.1017999999999999</v>
      </c>
      <c r="D2462" s="21">
        <v>2.0605000000000002</v>
      </c>
      <c r="E2462">
        <v>0</v>
      </c>
      <c r="F2462">
        <f t="shared" si="116"/>
        <v>0</v>
      </c>
      <c r="G2462">
        <f>SUM(E$2:E2462)</f>
        <v>0</v>
      </c>
      <c r="H2462" s="20">
        <f>SUM(F$2:F2462)</f>
        <v>0</v>
      </c>
      <c r="I2462" s="20">
        <f t="shared" si="114"/>
        <v>0</v>
      </c>
    </row>
    <row r="2463" spans="1:9" x14ac:dyDescent="0.25">
      <c r="A2463">
        <f t="shared" si="115"/>
        <v>2462</v>
      </c>
      <c r="B2463" s="24">
        <v>41302</v>
      </c>
      <c r="C2463" s="21">
        <v>2.1192000000000002</v>
      </c>
      <c r="D2463" s="21">
        <v>2.0775999999999999</v>
      </c>
      <c r="E2463">
        <v>0</v>
      </c>
      <c r="F2463">
        <f t="shared" si="116"/>
        <v>0</v>
      </c>
      <c r="G2463">
        <f>SUM(E$2:E2463)</f>
        <v>0</v>
      </c>
      <c r="H2463" s="20">
        <f>SUM(F$2:F2463)</f>
        <v>0</v>
      </c>
      <c r="I2463" s="20">
        <f t="shared" si="114"/>
        <v>0</v>
      </c>
    </row>
    <row r="2464" spans="1:9" x14ac:dyDescent="0.25">
      <c r="A2464">
        <f t="shared" si="115"/>
        <v>2463</v>
      </c>
      <c r="B2464" s="24">
        <v>41303</v>
      </c>
      <c r="C2464" s="21">
        <v>2.1233</v>
      </c>
      <c r="D2464" s="21">
        <v>2.0815999999999999</v>
      </c>
      <c r="E2464">
        <v>0</v>
      </c>
      <c r="F2464">
        <f t="shared" si="116"/>
        <v>0</v>
      </c>
      <c r="G2464">
        <f>SUM(E$2:E2464)</f>
        <v>0</v>
      </c>
      <c r="H2464" s="20">
        <f>SUM(F$2:F2464)</f>
        <v>0</v>
      </c>
      <c r="I2464" s="20">
        <f t="shared" si="114"/>
        <v>0</v>
      </c>
    </row>
    <row r="2465" spans="1:9" x14ac:dyDescent="0.25">
      <c r="A2465">
        <f t="shared" si="115"/>
        <v>2464</v>
      </c>
      <c r="B2465" s="24">
        <v>41304</v>
      </c>
      <c r="C2465" s="21">
        <v>2.1251000000000002</v>
      </c>
      <c r="D2465" s="21">
        <v>2.0834000000000001</v>
      </c>
      <c r="E2465">
        <v>0</v>
      </c>
      <c r="F2465">
        <f t="shared" si="116"/>
        <v>0</v>
      </c>
      <c r="G2465">
        <f>SUM(E$2:E2465)</f>
        <v>0</v>
      </c>
      <c r="H2465" s="20">
        <f>SUM(F$2:F2465)</f>
        <v>0</v>
      </c>
      <c r="I2465" s="20">
        <f t="shared" si="114"/>
        <v>0</v>
      </c>
    </row>
    <row r="2466" spans="1:9" x14ac:dyDescent="0.25">
      <c r="A2466">
        <f t="shared" si="115"/>
        <v>2465</v>
      </c>
      <c r="B2466" s="24">
        <v>41305</v>
      </c>
      <c r="C2466" s="21">
        <v>2.1229</v>
      </c>
      <c r="D2466" s="21">
        <v>2.0811999999999999</v>
      </c>
      <c r="E2466">
        <v>0</v>
      </c>
      <c r="F2466">
        <f t="shared" si="116"/>
        <v>0</v>
      </c>
      <c r="G2466">
        <f>SUM(E$2:E2466)</f>
        <v>0</v>
      </c>
      <c r="H2466" s="20">
        <f>SUM(F$2:F2466)</f>
        <v>0</v>
      </c>
      <c r="I2466" s="20">
        <f t="shared" si="114"/>
        <v>0</v>
      </c>
    </row>
    <row r="2467" spans="1:9" x14ac:dyDescent="0.25">
      <c r="A2467">
        <f t="shared" si="115"/>
        <v>2466</v>
      </c>
      <c r="B2467" s="24">
        <v>41306</v>
      </c>
      <c r="C2467" s="21">
        <v>2.1326000000000001</v>
      </c>
      <c r="D2467" s="21">
        <v>2.0907</v>
      </c>
      <c r="E2467">
        <v>0</v>
      </c>
      <c r="F2467">
        <f t="shared" si="116"/>
        <v>0</v>
      </c>
      <c r="G2467">
        <f>SUM(E$2:E2467)</f>
        <v>0</v>
      </c>
      <c r="H2467" s="20">
        <f>SUM(F$2:F2467)</f>
        <v>0</v>
      </c>
      <c r="I2467" s="20">
        <f t="shared" si="114"/>
        <v>0</v>
      </c>
    </row>
    <row r="2468" spans="1:9" x14ac:dyDescent="0.25">
      <c r="A2468">
        <f t="shared" si="115"/>
        <v>2467</v>
      </c>
      <c r="B2468" s="24">
        <v>41309</v>
      </c>
      <c r="C2468" s="21">
        <v>2.1301000000000001</v>
      </c>
      <c r="D2468" s="21">
        <v>2.0882999999999998</v>
      </c>
      <c r="E2468">
        <v>0</v>
      </c>
      <c r="F2468">
        <f t="shared" si="116"/>
        <v>0</v>
      </c>
      <c r="G2468">
        <f>SUM(E$2:E2468)</f>
        <v>0</v>
      </c>
      <c r="H2468" s="20">
        <f>SUM(F$2:F2468)</f>
        <v>0</v>
      </c>
      <c r="I2468" s="20">
        <f t="shared" si="114"/>
        <v>0</v>
      </c>
    </row>
    <row r="2469" spans="1:9" x14ac:dyDescent="0.25">
      <c r="A2469">
        <f t="shared" si="115"/>
        <v>2468</v>
      </c>
      <c r="B2469" s="24">
        <v>41310</v>
      </c>
      <c r="C2469" s="21">
        <v>2.1379000000000001</v>
      </c>
      <c r="D2469" s="21">
        <v>2.0958999999999999</v>
      </c>
      <c r="E2469">
        <v>0</v>
      </c>
      <c r="F2469">
        <f t="shared" si="116"/>
        <v>0</v>
      </c>
      <c r="G2469">
        <f>SUM(E$2:E2469)</f>
        <v>0</v>
      </c>
      <c r="H2469" s="20">
        <f>SUM(F$2:F2469)</f>
        <v>0</v>
      </c>
      <c r="I2469" s="20">
        <f t="shared" si="114"/>
        <v>0</v>
      </c>
    </row>
    <row r="2470" spans="1:9" x14ac:dyDescent="0.25">
      <c r="A2470">
        <f t="shared" si="115"/>
        <v>2469</v>
      </c>
      <c r="B2470" s="24">
        <v>41311</v>
      </c>
      <c r="C2470" s="21">
        <v>2.1394000000000002</v>
      </c>
      <c r="D2470" s="21">
        <v>2.0973999999999999</v>
      </c>
      <c r="E2470">
        <v>0</v>
      </c>
      <c r="F2470">
        <f t="shared" si="116"/>
        <v>0</v>
      </c>
      <c r="G2470">
        <f>SUM(E$2:E2470)</f>
        <v>0</v>
      </c>
      <c r="H2470" s="20">
        <f>SUM(F$2:F2470)</f>
        <v>0</v>
      </c>
      <c r="I2470" s="20">
        <f t="shared" si="114"/>
        <v>0</v>
      </c>
    </row>
    <row r="2471" spans="1:9" x14ac:dyDescent="0.25">
      <c r="A2471">
        <f t="shared" si="115"/>
        <v>2470</v>
      </c>
      <c r="B2471" s="24">
        <v>41312</v>
      </c>
      <c r="C2471" s="21">
        <v>2.1396999999999999</v>
      </c>
      <c r="D2471" s="21">
        <v>2.0977000000000001</v>
      </c>
      <c r="E2471">
        <v>0</v>
      </c>
      <c r="F2471">
        <f t="shared" si="116"/>
        <v>0</v>
      </c>
      <c r="G2471">
        <f>SUM(E$2:E2471)</f>
        <v>0</v>
      </c>
      <c r="H2471" s="20">
        <f>SUM(F$2:F2471)</f>
        <v>0</v>
      </c>
      <c r="I2471" s="20">
        <f t="shared" si="114"/>
        <v>0</v>
      </c>
    </row>
    <row r="2472" spans="1:9" x14ac:dyDescent="0.25">
      <c r="A2472">
        <f t="shared" si="115"/>
        <v>2471</v>
      </c>
      <c r="B2472" s="24">
        <v>41313</v>
      </c>
      <c r="C2472" s="21">
        <v>2.1469</v>
      </c>
      <c r="D2472" s="21">
        <v>2.1048</v>
      </c>
      <c r="E2472">
        <v>0</v>
      </c>
      <c r="F2472">
        <f t="shared" si="116"/>
        <v>0</v>
      </c>
      <c r="G2472">
        <f>SUM(E$2:E2472)</f>
        <v>0</v>
      </c>
      <c r="H2472" s="20">
        <f>SUM(F$2:F2472)</f>
        <v>0</v>
      </c>
      <c r="I2472" s="20">
        <f t="shared" si="114"/>
        <v>0</v>
      </c>
    </row>
    <row r="2473" spans="1:9" x14ac:dyDescent="0.25">
      <c r="A2473">
        <f t="shared" si="115"/>
        <v>2472</v>
      </c>
      <c r="B2473" s="24">
        <v>41323</v>
      </c>
      <c r="C2473" s="21">
        <v>2.1429</v>
      </c>
      <c r="D2473" s="21">
        <v>2.1008</v>
      </c>
      <c r="E2473">
        <v>0</v>
      </c>
      <c r="F2473">
        <f t="shared" si="116"/>
        <v>0</v>
      </c>
      <c r="G2473">
        <f>SUM(E$2:E2473)</f>
        <v>0</v>
      </c>
      <c r="H2473" s="20">
        <f>SUM(F$2:F2473)</f>
        <v>0</v>
      </c>
      <c r="I2473" s="20">
        <f t="shared" si="114"/>
        <v>0</v>
      </c>
    </row>
    <row r="2474" spans="1:9" x14ac:dyDescent="0.25">
      <c r="A2474">
        <f t="shared" si="115"/>
        <v>2473</v>
      </c>
      <c r="B2474" s="24">
        <v>41324</v>
      </c>
      <c r="C2474" s="21">
        <v>2.13</v>
      </c>
      <c r="D2474" s="21">
        <v>2.0882000000000001</v>
      </c>
      <c r="E2474">
        <v>0</v>
      </c>
      <c r="F2474">
        <f t="shared" si="116"/>
        <v>0</v>
      </c>
      <c r="G2474">
        <f>SUM(E$2:E2474)</f>
        <v>0</v>
      </c>
      <c r="H2474" s="20">
        <f>SUM(F$2:F2474)</f>
        <v>0</v>
      </c>
      <c r="I2474" s="20">
        <f t="shared" si="114"/>
        <v>0</v>
      </c>
    </row>
    <row r="2475" spans="1:9" x14ac:dyDescent="0.25">
      <c r="A2475">
        <f t="shared" si="115"/>
        <v>2474</v>
      </c>
      <c r="B2475" s="24">
        <v>41325</v>
      </c>
      <c r="C2475" s="21">
        <v>2.1374</v>
      </c>
      <c r="D2475" s="21">
        <v>2.0954000000000002</v>
      </c>
      <c r="E2475">
        <v>0</v>
      </c>
      <c r="F2475">
        <f t="shared" si="116"/>
        <v>0</v>
      </c>
      <c r="G2475">
        <f>SUM(E$2:E2475)</f>
        <v>0</v>
      </c>
      <c r="H2475" s="20">
        <f>SUM(F$2:F2475)</f>
        <v>0</v>
      </c>
      <c r="I2475" s="20">
        <f t="shared" si="114"/>
        <v>0</v>
      </c>
    </row>
    <row r="2476" spans="1:9" x14ac:dyDescent="0.25">
      <c r="A2476">
        <f t="shared" si="115"/>
        <v>2475</v>
      </c>
      <c r="B2476" s="24">
        <v>41326</v>
      </c>
      <c r="C2476" s="21">
        <v>2.1225000000000001</v>
      </c>
      <c r="D2476" s="21">
        <v>2.0808</v>
      </c>
      <c r="E2476">
        <v>0</v>
      </c>
      <c r="F2476">
        <f t="shared" si="116"/>
        <v>0</v>
      </c>
      <c r="G2476">
        <f>SUM(E$2:E2476)</f>
        <v>0</v>
      </c>
      <c r="H2476" s="20">
        <f>SUM(F$2:F2476)</f>
        <v>0</v>
      </c>
      <c r="I2476" s="20">
        <f t="shared" si="114"/>
        <v>0</v>
      </c>
    </row>
    <row r="2477" spans="1:9" x14ac:dyDescent="0.25">
      <c r="A2477">
        <f t="shared" si="115"/>
        <v>2476</v>
      </c>
      <c r="B2477" s="24">
        <v>41327</v>
      </c>
      <c r="C2477" s="21">
        <v>2.1192000000000002</v>
      </c>
      <c r="D2477" s="21">
        <v>2.0775999999999999</v>
      </c>
      <c r="E2477">
        <v>0</v>
      </c>
      <c r="F2477">
        <f t="shared" si="116"/>
        <v>0</v>
      </c>
      <c r="G2477">
        <f>SUM(E$2:E2477)</f>
        <v>0</v>
      </c>
      <c r="H2477" s="20">
        <f>SUM(F$2:F2477)</f>
        <v>0</v>
      </c>
      <c r="I2477" s="20">
        <f t="shared" si="114"/>
        <v>0</v>
      </c>
    </row>
    <row r="2478" spans="1:9" x14ac:dyDescent="0.25">
      <c r="A2478">
        <f t="shared" si="115"/>
        <v>2477</v>
      </c>
      <c r="B2478" s="24">
        <v>41330</v>
      </c>
      <c r="C2478" s="21">
        <v>2.1217999999999999</v>
      </c>
      <c r="D2478" s="21">
        <v>2.0800999999999998</v>
      </c>
      <c r="E2478">
        <v>0</v>
      </c>
      <c r="F2478">
        <f t="shared" si="116"/>
        <v>0</v>
      </c>
      <c r="G2478">
        <f>SUM(E$2:E2478)</f>
        <v>0</v>
      </c>
      <c r="H2478" s="20">
        <f>SUM(F$2:F2478)</f>
        <v>0</v>
      </c>
      <c r="I2478" s="20">
        <f t="shared" si="114"/>
        <v>0</v>
      </c>
    </row>
    <row r="2479" spans="1:9" x14ac:dyDescent="0.25">
      <c r="A2479">
        <f t="shared" si="115"/>
        <v>2478</v>
      </c>
      <c r="B2479" s="24">
        <v>41331</v>
      </c>
      <c r="C2479" s="21">
        <v>2.1135999999999999</v>
      </c>
      <c r="D2479" s="21">
        <v>2.0720999999999998</v>
      </c>
      <c r="E2479">
        <v>0</v>
      </c>
      <c r="F2479">
        <f t="shared" si="116"/>
        <v>0</v>
      </c>
      <c r="G2479">
        <f>SUM(E$2:E2479)</f>
        <v>0</v>
      </c>
      <c r="H2479" s="20">
        <f>SUM(F$2:F2479)</f>
        <v>0</v>
      </c>
      <c r="I2479" s="20">
        <f t="shared" si="114"/>
        <v>0</v>
      </c>
    </row>
    <row r="2480" spans="1:9" x14ac:dyDescent="0.25">
      <c r="A2480">
        <f t="shared" si="115"/>
        <v>2479</v>
      </c>
      <c r="B2480" s="24">
        <v>41332</v>
      </c>
      <c r="C2480" s="21">
        <v>2.1158000000000001</v>
      </c>
      <c r="D2480" s="21">
        <v>2.0743</v>
      </c>
      <c r="E2480">
        <v>0</v>
      </c>
      <c r="F2480">
        <f t="shared" si="116"/>
        <v>0</v>
      </c>
      <c r="G2480">
        <f>SUM(E$2:E2480)</f>
        <v>0</v>
      </c>
      <c r="H2480" s="20">
        <f>SUM(F$2:F2480)</f>
        <v>0</v>
      </c>
      <c r="I2480" s="20">
        <f t="shared" si="114"/>
        <v>0</v>
      </c>
    </row>
    <row r="2481" spans="1:9" x14ac:dyDescent="0.25">
      <c r="A2481">
        <f t="shared" si="115"/>
        <v>2480</v>
      </c>
      <c r="B2481" s="24">
        <v>41333</v>
      </c>
      <c r="C2481" s="21">
        <v>2.1309</v>
      </c>
      <c r="D2481" s="21">
        <v>2.0891000000000002</v>
      </c>
      <c r="E2481">
        <v>0</v>
      </c>
      <c r="F2481">
        <f t="shared" si="116"/>
        <v>0</v>
      </c>
      <c r="G2481">
        <f>SUM(E$2:E2481)</f>
        <v>0</v>
      </c>
      <c r="H2481" s="20">
        <f>SUM(F$2:F2481)</f>
        <v>0</v>
      </c>
      <c r="I2481" s="20">
        <f t="shared" si="114"/>
        <v>0</v>
      </c>
    </row>
    <row r="2482" spans="1:9" x14ac:dyDescent="0.25">
      <c r="A2482">
        <f t="shared" si="115"/>
        <v>2481</v>
      </c>
      <c r="B2482" s="24">
        <v>41334</v>
      </c>
      <c r="C2482" s="21">
        <v>2.1333000000000002</v>
      </c>
      <c r="D2482" s="21">
        <v>2.0914000000000001</v>
      </c>
      <c r="E2482">
        <v>0</v>
      </c>
      <c r="F2482">
        <f t="shared" si="116"/>
        <v>0</v>
      </c>
      <c r="G2482">
        <f>SUM(E$2:E2482)</f>
        <v>0</v>
      </c>
      <c r="H2482" s="20">
        <f>SUM(F$2:F2482)</f>
        <v>0</v>
      </c>
      <c r="I2482" s="20">
        <f t="shared" si="114"/>
        <v>0</v>
      </c>
    </row>
    <row r="2483" spans="1:9" x14ac:dyDescent="0.25">
      <c r="A2483">
        <f t="shared" si="115"/>
        <v>2482</v>
      </c>
      <c r="B2483" s="24">
        <v>41337</v>
      </c>
      <c r="C2483" s="21">
        <v>2.1086999999999998</v>
      </c>
      <c r="D2483" s="21">
        <v>2.0672999999999999</v>
      </c>
      <c r="E2483">
        <v>0</v>
      </c>
      <c r="F2483">
        <f t="shared" si="116"/>
        <v>0</v>
      </c>
      <c r="G2483">
        <f>SUM(E$2:E2483)</f>
        <v>0</v>
      </c>
      <c r="H2483" s="20">
        <f>SUM(F$2:F2483)</f>
        <v>0</v>
      </c>
      <c r="I2483" s="20">
        <f t="shared" si="114"/>
        <v>0</v>
      </c>
    </row>
    <row r="2484" spans="1:9" x14ac:dyDescent="0.25">
      <c r="A2484">
        <f t="shared" si="115"/>
        <v>2483</v>
      </c>
      <c r="B2484" s="24">
        <v>41338</v>
      </c>
      <c r="C2484" s="21">
        <v>2.1234000000000002</v>
      </c>
      <c r="D2484" s="21">
        <v>2.0817000000000001</v>
      </c>
      <c r="E2484">
        <v>0</v>
      </c>
      <c r="F2484">
        <f t="shared" si="116"/>
        <v>0</v>
      </c>
      <c r="G2484">
        <f>SUM(E$2:E2484)</f>
        <v>0</v>
      </c>
      <c r="H2484" s="20">
        <f>SUM(F$2:F2484)</f>
        <v>0</v>
      </c>
      <c r="I2484" s="20">
        <f t="shared" si="114"/>
        <v>0</v>
      </c>
    </row>
    <row r="2485" spans="1:9" x14ac:dyDescent="0.25">
      <c r="A2485">
        <f t="shared" si="115"/>
        <v>2484</v>
      </c>
      <c r="B2485" s="24">
        <v>41339</v>
      </c>
      <c r="C2485" s="21">
        <v>2.1305999999999998</v>
      </c>
      <c r="D2485" s="21">
        <v>2.0888</v>
      </c>
      <c r="E2485">
        <v>0</v>
      </c>
      <c r="F2485">
        <f t="shared" si="116"/>
        <v>0</v>
      </c>
      <c r="G2485">
        <f>SUM(E$2:E2485)</f>
        <v>0</v>
      </c>
      <c r="H2485" s="20">
        <f>SUM(F$2:F2485)</f>
        <v>0</v>
      </c>
      <c r="I2485" s="20">
        <f t="shared" si="114"/>
        <v>0</v>
      </c>
    </row>
    <row r="2486" spans="1:9" x14ac:dyDescent="0.25">
      <c r="A2486">
        <f t="shared" si="115"/>
        <v>2485</v>
      </c>
      <c r="B2486" s="24">
        <v>41340</v>
      </c>
      <c r="C2486" s="21">
        <v>2.1242000000000001</v>
      </c>
      <c r="D2486" s="21">
        <v>2.0825</v>
      </c>
      <c r="E2486">
        <v>0</v>
      </c>
      <c r="F2486">
        <f t="shared" si="116"/>
        <v>0</v>
      </c>
      <c r="G2486">
        <f>SUM(E$2:E2486)</f>
        <v>0</v>
      </c>
      <c r="H2486" s="20">
        <f>SUM(F$2:F2486)</f>
        <v>0</v>
      </c>
      <c r="I2486" s="20">
        <f t="shared" si="114"/>
        <v>0</v>
      </c>
    </row>
    <row r="2487" spans="1:9" x14ac:dyDescent="0.25">
      <c r="A2487">
        <f t="shared" si="115"/>
        <v>2486</v>
      </c>
      <c r="B2487" s="24">
        <v>41341</v>
      </c>
      <c r="C2487" s="21">
        <v>2.1202000000000001</v>
      </c>
      <c r="D2487" s="21">
        <v>2.0785999999999998</v>
      </c>
      <c r="E2487">
        <v>0</v>
      </c>
      <c r="F2487">
        <f t="shared" si="116"/>
        <v>0</v>
      </c>
      <c r="G2487">
        <f>SUM(E$2:E2487)</f>
        <v>0</v>
      </c>
      <c r="H2487" s="20">
        <f>SUM(F$2:F2487)</f>
        <v>0</v>
      </c>
      <c r="I2487" s="20">
        <f t="shared" si="114"/>
        <v>0</v>
      </c>
    </row>
    <row r="2488" spans="1:9" x14ac:dyDescent="0.25">
      <c r="A2488">
        <f t="shared" si="115"/>
        <v>2487</v>
      </c>
      <c r="B2488" s="24">
        <v>41344</v>
      </c>
      <c r="C2488" s="21">
        <v>2.1185999999999998</v>
      </c>
      <c r="D2488" s="21">
        <v>2.077</v>
      </c>
      <c r="E2488">
        <v>0</v>
      </c>
      <c r="F2488">
        <f t="shared" si="116"/>
        <v>0</v>
      </c>
      <c r="G2488">
        <f>SUM(E$2:E2488)</f>
        <v>0</v>
      </c>
      <c r="H2488" s="20">
        <f>SUM(F$2:F2488)</f>
        <v>0</v>
      </c>
      <c r="I2488" s="20">
        <f t="shared" si="114"/>
        <v>0</v>
      </c>
    </row>
    <row r="2489" spans="1:9" x14ac:dyDescent="0.25">
      <c r="A2489">
        <f t="shared" si="115"/>
        <v>2488</v>
      </c>
      <c r="B2489" s="24">
        <v>41345</v>
      </c>
      <c r="C2489" s="21">
        <v>2.1105</v>
      </c>
      <c r="D2489" s="21">
        <v>2.0691000000000002</v>
      </c>
      <c r="E2489">
        <v>0</v>
      </c>
      <c r="F2489">
        <f t="shared" si="116"/>
        <v>0</v>
      </c>
      <c r="G2489">
        <f>SUM(E$2:E2489)</f>
        <v>0</v>
      </c>
      <c r="H2489" s="20">
        <f>SUM(F$2:F2489)</f>
        <v>0</v>
      </c>
      <c r="I2489" s="20">
        <f t="shared" si="114"/>
        <v>0</v>
      </c>
    </row>
    <row r="2490" spans="1:9" x14ac:dyDescent="0.25">
      <c r="A2490">
        <f t="shared" si="115"/>
        <v>2489</v>
      </c>
      <c r="B2490" s="24">
        <v>41346</v>
      </c>
      <c r="C2490" s="21">
        <v>2.1049000000000002</v>
      </c>
      <c r="D2490" s="21">
        <v>2.0636000000000001</v>
      </c>
      <c r="E2490">
        <v>0</v>
      </c>
      <c r="F2490">
        <f t="shared" si="116"/>
        <v>0</v>
      </c>
      <c r="G2490">
        <f>SUM(E$2:E2490)</f>
        <v>0</v>
      </c>
      <c r="H2490" s="20">
        <f>SUM(F$2:F2490)</f>
        <v>0</v>
      </c>
      <c r="I2490" s="20">
        <f t="shared" si="114"/>
        <v>0</v>
      </c>
    </row>
    <row r="2491" spans="1:9" x14ac:dyDescent="0.25">
      <c r="A2491">
        <f t="shared" si="115"/>
        <v>2490</v>
      </c>
      <c r="B2491" s="24">
        <v>41347</v>
      </c>
      <c r="C2491" s="21">
        <v>2.1076000000000001</v>
      </c>
      <c r="D2491" s="21">
        <v>2.0661999999999998</v>
      </c>
      <c r="E2491">
        <v>0</v>
      </c>
      <c r="F2491">
        <f t="shared" si="116"/>
        <v>0</v>
      </c>
      <c r="G2491">
        <f>SUM(E$2:E2491)</f>
        <v>0</v>
      </c>
      <c r="H2491" s="20">
        <f>SUM(F$2:F2491)</f>
        <v>0</v>
      </c>
      <c r="I2491" s="20">
        <f t="shared" si="114"/>
        <v>0</v>
      </c>
    </row>
    <row r="2492" spans="1:9" x14ac:dyDescent="0.25">
      <c r="A2492">
        <f t="shared" si="115"/>
        <v>2491</v>
      </c>
      <c r="B2492" s="24">
        <v>41348</v>
      </c>
      <c r="C2492" s="21">
        <v>2.1086999999999998</v>
      </c>
      <c r="D2492" s="21">
        <v>2.0672999999999999</v>
      </c>
      <c r="E2492">
        <v>0</v>
      </c>
      <c r="F2492">
        <f t="shared" si="116"/>
        <v>0</v>
      </c>
      <c r="G2492">
        <f>SUM(E$2:E2492)</f>
        <v>0</v>
      </c>
      <c r="H2492" s="20">
        <f>SUM(F$2:F2492)</f>
        <v>0</v>
      </c>
      <c r="I2492" s="20">
        <f t="shared" si="114"/>
        <v>0</v>
      </c>
    </row>
    <row r="2493" spans="1:9" x14ac:dyDescent="0.25">
      <c r="A2493">
        <f t="shared" si="115"/>
        <v>2492</v>
      </c>
      <c r="B2493" s="24">
        <v>41351</v>
      </c>
      <c r="C2493" s="21">
        <v>2.1030000000000002</v>
      </c>
      <c r="D2493" s="21">
        <v>2.0617000000000001</v>
      </c>
      <c r="E2493">
        <v>0</v>
      </c>
      <c r="F2493">
        <f t="shared" si="116"/>
        <v>0</v>
      </c>
      <c r="G2493">
        <f>SUM(E$2:E2493)</f>
        <v>0</v>
      </c>
      <c r="H2493" s="20">
        <f>SUM(F$2:F2493)</f>
        <v>0</v>
      </c>
      <c r="I2493" s="20">
        <f t="shared" si="114"/>
        <v>0</v>
      </c>
    </row>
    <row r="2494" spans="1:9" x14ac:dyDescent="0.25">
      <c r="A2494">
        <f t="shared" si="115"/>
        <v>2493</v>
      </c>
      <c r="B2494" s="24">
        <v>41352</v>
      </c>
      <c r="C2494" s="21">
        <v>2.1051000000000002</v>
      </c>
      <c r="D2494" s="21">
        <v>2.0638000000000001</v>
      </c>
      <c r="E2494">
        <v>0</v>
      </c>
      <c r="F2494">
        <f t="shared" si="116"/>
        <v>0</v>
      </c>
      <c r="G2494">
        <f>SUM(E$2:E2494)</f>
        <v>0</v>
      </c>
      <c r="H2494" s="20">
        <f>SUM(F$2:F2494)</f>
        <v>0</v>
      </c>
      <c r="I2494" s="20">
        <f t="shared" si="114"/>
        <v>0</v>
      </c>
    </row>
    <row r="2495" spans="1:9" x14ac:dyDescent="0.25">
      <c r="A2495">
        <f t="shared" si="115"/>
        <v>2494</v>
      </c>
      <c r="B2495" s="24">
        <v>41353</v>
      </c>
      <c r="C2495" s="21">
        <v>2.1206</v>
      </c>
      <c r="D2495" s="21">
        <v>2.0790000000000002</v>
      </c>
      <c r="E2495">
        <v>0</v>
      </c>
      <c r="F2495">
        <f t="shared" si="116"/>
        <v>0</v>
      </c>
      <c r="G2495">
        <f>SUM(E$2:E2495)</f>
        <v>0</v>
      </c>
      <c r="H2495" s="20">
        <f>SUM(F$2:F2495)</f>
        <v>0</v>
      </c>
      <c r="I2495" s="20">
        <f t="shared" si="114"/>
        <v>0</v>
      </c>
    </row>
    <row r="2496" spans="1:9" x14ac:dyDescent="0.25">
      <c r="A2496">
        <f t="shared" si="115"/>
        <v>2495</v>
      </c>
      <c r="B2496" s="24">
        <v>41354</v>
      </c>
      <c r="C2496" s="21">
        <v>2.1242000000000001</v>
      </c>
      <c r="D2496" s="21">
        <v>2.0825</v>
      </c>
      <c r="E2496">
        <v>0</v>
      </c>
      <c r="F2496">
        <f t="shared" si="116"/>
        <v>0</v>
      </c>
      <c r="G2496">
        <f>SUM(E$2:E2496)</f>
        <v>0</v>
      </c>
      <c r="H2496" s="20">
        <f>SUM(F$2:F2496)</f>
        <v>0</v>
      </c>
      <c r="I2496" s="20">
        <f t="shared" si="114"/>
        <v>0</v>
      </c>
    </row>
    <row r="2497" spans="1:9" x14ac:dyDescent="0.25">
      <c r="A2497">
        <f t="shared" si="115"/>
        <v>2496</v>
      </c>
      <c r="B2497" s="24">
        <v>41355</v>
      </c>
      <c r="C2497" s="21">
        <v>2.1257000000000001</v>
      </c>
      <c r="D2497" s="21">
        <v>2.0840000000000001</v>
      </c>
      <c r="E2497">
        <v>0</v>
      </c>
      <c r="F2497">
        <f t="shared" si="116"/>
        <v>0</v>
      </c>
      <c r="G2497">
        <f>SUM(E$2:E2497)</f>
        <v>0</v>
      </c>
      <c r="H2497" s="20">
        <f>SUM(F$2:F2497)</f>
        <v>0</v>
      </c>
      <c r="I2497" s="20">
        <f t="shared" si="114"/>
        <v>0</v>
      </c>
    </row>
    <row r="2498" spans="1:9" x14ac:dyDescent="0.25">
      <c r="A2498">
        <f t="shared" si="115"/>
        <v>2497</v>
      </c>
      <c r="B2498" s="24">
        <v>41358</v>
      </c>
      <c r="C2498" s="21">
        <v>2.125</v>
      </c>
      <c r="D2498" s="21">
        <v>2.0832999999999999</v>
      </c>
      <c r="E2498">
        <v>0</v>
      </c>
      <c r="F2498">
        <f t="shared" si="116"/>
        <v>0</v>
      </c>
      <c r="G2498">
        <f>SUM(E$2:E2498)</f>
        <v>0</v>
      </c>
      <c r="H2498" s="20">
        <f>SUM(F$2:F2498)</f>
        <v>0</v>
      </c>
      <c r="I2498" s="20">
        <f t="shared" ref="I2498:I2561" si="117">H2498*D2498</f>
        <v>0</v>
      </c>
    </row>
    <row r="2499" spans="1:9" x14ac:dyDescent="0.25">
      <c r="A2499">
        <f t="shared" ref="A2499:A2562" si="118">ROW()-1</f>
        <v>2498</v>
      </c>
      <c r="B2499" s="24">
        <v>41359</v>
      </c>
      <c r="C2499" s="21">
        <v>2.1215000000000002</v>
      </c>
      <c r="D2499" s="21">
        <v>2.0798999999999999</v>
      </c>
      <c r="E2499">
        <v>0</v>
      </c>
      <c r="F2499">
        <f t="shared" ref="F2499:F2562" si="119">E2499/C2499</f>
        <v>0</v>
      </c>
      <c r="G2499">
        <f>SUM(E$2:E2499)</f>
        <v>0</v>
      </c>
      <c r="H2499" s="20">
        <f>SUM(F$2:F2499)</f>
        <v>0</v>
      </c>
      <c r="I2499" s="20">
        <f t="shared" si="117"/>
        <v>0</v>
      </c>
    </row>
    <row r="2500" spans="1:9" x14ac:dyDescent="0.25">
      <c r="A2500">
        <f t="shared" si="118"/>
        <v>2499</v>
      </c>
      <c r="B2500" s="24">
        <v>41360</v>
      </c>
      <c r="C2500" s="21">
        <v>2.1232000000000002</v>
      </c>
      <c r="D2500" s="21">
        <v>2.0815000000000001</v>
      </c>
      <c r="E2500">
        <v>0</v>
      </c>
      <c r="F2500">
        <f t="shared" si="119"/>
        <v>0</v>
      </c>
      <c r="G2500">
        <f>SUM(E$2:E2500)</f>
        <v>0</v>
      </c>
      <c r="H2500" s="20">
        <f>SUM(F$2:F2500)</f>
        <v>0</v>
      </c>
      <c r="I2500" s="20">
        <f t="shared" si="117"/>
        <v>0</v>
      </c>
    </row>
    <row r="2501" spans="1:9" x14ac:dyDescent="0.25">
      <c r="A2501">
        <f t="shared" si="118"/>
        <v>2500</v>
      </c>
      <c r="B2501" s="24">
        <v>41361</v>
      </c>
      <c r="C2501" s="21">
        <v>2.1101000000000001</v>
      </c>
      <c r="D2501" s="21">
        <v>2.0687000000000002</v>
      </c>
      <c r="E2501">
        <v>0</v>
      </c>
      <c r="F2501">
        <f t="shared" si="119"/>
        <v>0</v>
      </c>
      <c r="G2501">
        <f>SUM(E$2:E2501)</f>
        <v>0</v>
      </c>
      <c r="H2501" s="20">
        <f>SUM(F$2:F2501)</f>
        <v>0</v>
      </c>
      <c r="I2501" s="20">
        <f t="shared" si="117"/>
        <v>0</v>
      </c>
    </row>
    <row r="2502" spans="1:9" x14ac:dyDescent="0.25">
      <c r="A2502">
        <f t="shared" si="118"/>
        <v>2501</v>
      </c>
      <c r="B2502" s="24">
        <v>41362</v>
      </c>
      <c r="C2502" s="21">
        <v>2.1091000000000002</v>
      </c>
      <c r="D2502" s="21">
        <v>2.0676999999999999</v>
      </c>
      <c r="E2502">
        <v>0</v>
      </c>
      <c r="F2502">
        <f t="shared" si="119"/>
        <v>0</v>
      </c>
      <c r="G2502">
        <f>SUM(E$2:E2502)</f>
        <v>0</v>
      </c>
      <c r="H2502" s="20">
        <f>SUM(F$2:F2502)</f>
        <v>0</v>
      </c>
      <c r="I2502" s="20">
        <f t="shared" si="117"/>
        <v>0</v>
      </c>
    </row>
    <row r="2503" spans="1:9" x14ac:dyDescent="0.25">
      <c r="A2503">
        <f t="shared" si="118"/>
        <v>2502</v>
      </c>
      <c r="B2503" s="24">
        <v>41365</v>
      </c>
      <c r="C2503" s="21">
        <v>2.1105999999999998</v>
      </c>
      <c r="D2503" s="21">
        <v>2.0691999999999999</v>
      </c>
      <c r="E2503">
        <v>0</v>
      </c>
      <c r="F2503">
        <f t="shared" si="119"/>
        <v>0</v>
      </c>
      <c r="G2503">
        <f>SUM(E$2:E2503)</f>
        <v>0</v>
      </c>
      <c r="H2503" s="20">
        <f>SUM(F$2:F2503)</f>
        <v>0</v>
      </c>
      <c r="I2503" s="20">
        <f t="shared" si="117"/>
        <v>0</v>
      </c>
    </row>
    <row r="2504" spans="1:9" x14ac:dyDescent="0.25">
      <c r="A2504">
        <f t="shared" si="118"/>
        <v>2503</v>
      </c>
      <c r="B2504" s="24">
        <v>41366</v>
      </c>
      <c r="C2504" s="21">
        <v>2.1073</v>
      </c>
      <c r="D2504" s="21">
        <v>2.0659000000000001</v>
      </c>
      <c r="E2504">
        <v>0</v>
      </c>
      <c r="F2504">
        <f t="shared" si="119"/>
        <v>0</v>
      </c>
      <c r="G2504">
        <f>SUM(E$2:E2504)</f>
        <v>0</v>
      </c>
      <c r="H2504" s="20">
        <f>SUM(F$2:F2504)</f>
        <v>0</v>
      </c>
      <c r="I2504" s="20">
        <f t="shared" si="117"/>
        <v>0</v>
      </c>
    </row>
    <row r="2505" spans="1:9" x14ac:dyDescent="0.25">
      <c r="A2505">
        <f t="shared" si="118"/>
        <v>2504</v>
      </c>
      <c r="B2505" s="24">
        <v>41367</v>
      </c>
      <c r="C2505" s="21">
        <v>2.1073</v>
      </c>
      <c r="D2505" s="21">
        <v>2.0659000000000001</v>
      </c>
      <c r="E2505">
        <v>0</v>
      </c>
      <c r="F2505">
        <f t="shared" si="119"/>
        <v>0</v>
      </c>
      <c r="G2505">
        <f>SUM(E$2:E2505)</f>
        <v>0</v>
      </c>
      <c r="H2505" s="20">
        <f>SUM(F$2:F2505)</f>
        <v>0</v>
      </c>
      <c r="I2505" s="20">
        <f t="shared" si="117"/>
        <v>0</v>
      </c>
    </row>
    <row r="2506" spans="1:9" x14ac:dyDescent="0.25">
      <c r="A2506">
        <f t="shared" si="118"/>
        <v>2505</v>
      </c>
      <c r="B2506" s="24">
        <v>41372</v>
      </c>
      <c r="C2506" s="21">
        <v>2.1112000000000002</v>
      </c>
      <c r="D2506" s="21">
        <v>2.0697999999999999</v>
      </c>
      <c r="E2506">
        <v>0</v>
      </c>
      <c r="F2506">
        <f t="shared" si="119"/>
        <v>0</v>
      </c>
      <c r="G2506">
        <f>SUM(E$2:E2506)</f>
        <v>0</v>
      </c>
      <c r="H2506" s="20">
        <f>SUM(F$2:F2506)</f>
        <v>0</v>
      </c>
      <c r="I2506" s="20">
        <f t="shared" si="117"/>
        <v>0</v>
      </c>
    </row>
    <row r="2507" spans="1:9" x14ac:dyDescent="0.25">
      <c r="A2507">
        <f t="shared" si="118"/>
        <v>2506</v>
      </c>
      <c r="B2507" s="24">
        <v>41373</v>
      </c>
      <c r="C2507" s="21">
        <v>2.1158000000000001</v>
      </c>
      <c r="D2507" s="21">
        <v>2.0743</v>
      </c>
      <c r="E2507">
        <v>0</v>
      </c>
      <c r="F2507">
        <f t="shared" si="119"/>
        <v>0</v>
      </c>
      <c r="G2507">
        <f>SUM(E$2:E2507)</f>
        <v>0</v>
      </c>
      <c r="H2507" s="20">
        <f>SUM(F$2:F2507)</f>
        <v>0</v>
      </c>
      <c r="I2507" s="20">
        <f t="shared" si="117"/>
        <v>0</v>
      </c>
    </row>
    <row r="2508" spans="1:9" x14ac:dyDescent="0.25">
      <c r="A2508">
        <f t="shared" si="118"/>
        <v>2507</v>
      </c>
      <c r="B2508" s="24">
        <v>41374</v>
      </c>
      <c r="C2508" s="21">
        <v>2.1147</v>
      </c>
      <c r="D2508" s="21">
        <v>2.0731999999999999</v>
      </c>
      <c r="E2508">
        <v>0</v>
      </c>
      <c r="F2508">
        <f t="shared" si="119"/>
        <v>0</v>
      </c>
      <c r="G2508">
        <f>SUM(E$2:E2508)</f>
        <v>0</v>
      </c>
      <c r="H2508" s="20">
        <f>SUM(F$2:F2508)</f>
        <v>0</v>
      </c>
      <c r="I2508" s="20">
        <f t="shared" si="117"/>
        <v>0</v>
      </c>
    </row>
    <row r="2509" spans="1:9" x14ac:dyDescent="0.25">
      <c r="A2509">
        <f t="shared" si="118"/>
        <v>2508</v>
      </c>
      <c r="B2509" s="24">
        <v>41375</v>
      </c>
      <c r="C2509" s="21">
        <v>2.1143999999999998</v>
      </c>
      <c r="D2509" s="21">
        <v>2.0729000000000002</v>
      </c>
      <c r="E2509">
        <v>0</v>
      </c>
      <c r="F2509">
        <f t="shared" si="119"/>
        <v>0</v>
      </c>
      <c r="G2509">
        <f>SUM(E$2:E2509)</f>
        <v>0</v>
      </c>
      <c r="H2509" s="20">
        <f>SUM(F$2:F2509)</f>
        <v>0</v>
      </c>
      <c r="I2509" s="20">
        <f t="shared" si="117"/>
        <v>0</v>
      </c>
    </row>
    <row r="2510" spans="1:9" x14ac:dyDescent="0.25">
      <c r="A2510">
        <f t="shared" si="118"/>
        <v>2509</v>
      </c>
      <c r="B2510" s="24">
        <v>41376</v>
      </c>
      <c r="C2510" s="21">
        <v>2.1122999999999998</v>
      </c>
      <c r="D2510" s="21">
        <v>2.0708000000000002</v>
      </c>
      <c r="E2510">
        <v>0</v>
      </c>
      <c r="F2510">
        <f t="shared" si="119"/>
        <v>0</v>
      </c>
      <c r="G2510">
        <f>SUM(E$2:E2510)</f>
        <v>0</v>
      </c>
      <c r="H2510" s="20">
        <f>SUM(F$2:F2510)</f>
        <v>0</v>
      </c>
      <c r="I2510" s="20">
        <f t="shared" si="117"/>
        <v>0</v>
      </c>
    </row>
    <row r="2511" spans="1:9" x14ac:dyDescent="0.25">
      <c r="A2511">
        <f t="shared" si="118"/>
        <v>2510</v>
      </c>
      <c r="B2511" s="24">
        <v>41379</v>
      </c>
      <c r="C2511" s="21">
        <v>2.109</v>
      </c>
      <c r="D2511" s="21">
        <v>2.0676000000000001</v>
      </c>
      <c r="E2511">
        <v>0</v>
      </c>
      <c r="F2511">
        <f t="shared" si="119"/>
        <v>0</v>
      </c>
      <c r="G2511">
        <f>SUM(E$2:E2511)</f>
        <v>0</v>
      </c>
      <c r="H2511" s="20">
        <f>SUM(F$2:F2511)</f>
        <v>0</v>
      </c>
      <c r="I2511" s="20">
        <f t="shared" si="117"/>
        <v>0</v>
      </c>
    </row>
    <row r="2512" spans="1:9" x14ac:dyDescent="0.25">
      <c r="A2512">
        <f t="shared" si="118"/>
        <v>2511</v>
      </c>
      <c r="B2512" s="24">
        <v>41380</v>
      </c>
      <c r="C2512" s="21">
        <v>2.1150000000000002</v>
      </c>
      <c r="D2512" s="21">
        <v>2.0735000000000001</v>
      </c>
      <c r="E2512">
        <v>0</v>
      </c>
      <c r="F2512">
        <f t="shared" si="119"/>
        <v>0</v>
      </c>
      <c r="G2512">
        <f>SUM(E$2:E2512)</f>
        <v>0</v>
      </c>
      <c r="H2512" s="20">
        <f>SUM(F$2:F2512)</f>
        <v>0</v>
      </c>
      <c r="I2512" s="20">
        <f t="shared" si="117"/>
        <v>0</v>
      </c>
    </row>
    <row r="2513" spans="1:9" x14ac:dyDescent="0.25">
      <c r="A2513">
        <f t="shared" si="118"/>
        <v>2512</v>
      </c>
      <c r="B2513" s="24">
        <v>41381</v>
      </c>
      <c r="C2513" s="21">
        <v>2.1193</v>
      </c>
      <c r="D2513" s="21">
        <v>2.0777000000000001</v>
      </c>
      <c r="E2513">
        <v>0</v>
      </c>
      <c r="F2513">
        <f t="shared" si="119"/>
        <v>0</v>
      </c>
      <c r="G2513">
        <f>SUM(E$2:E2513)</f>
        <v>0</v>
      </c>
      <c r="H2513" s="20">
        <f>SUM(F$2:F2513)</f>
        <v>0</v>
      </c>
      <c r="I2513" s="20">
        <f t="shared" si="117"/>
        <v>0</v>
      </c>
    </row>
    <row r="2514" spans="1:9" x14ac:dyDescent="0.25">
      <c r="A2514">
        <f t="shared" si="118"/>
        <v>2513</v>
      </c>
      <c r="B2514" s="24">
        <v>41382</v>
      </c>
      <c r="C2514" s="21">
        <v>2.1187999999999998</v>
      </c>
      <c r="D2514" s="21">
        <v>2.0771999999999999</v>
      </c>
      <c r="E2514">
        <v>0</v>
      </c>
      <c r="F2514">
        <f t="shared" si="119"/>
        <v>0</v>
      </c>
      <c r="G2514">
        <f>SUM(E$2:E2514)</f>
        <v>0</v>
      </c>
      <c r="H2514" s="20">
        <f>SUM(F$2:F2514)</f>
        <v>0</v>
      </c>
      <c r="I2514" s="20">
        <f t="shared" si="117"/>
        <v>0</v>
      </c>
    </row>
    <row r="2515" spans="1:9" x14ac:dyDescent="0.25">
      <c r="A2515">
        <f t="shared" si="118"/>
        <v>2514</v>
      </c>
      <c r="B2515" s="24">
        <v>41383</v>
      </c>
      <c r="C2515" s="21">
        <v>2.1288999999999998</v>
      </c>
      <c r="D2515" s="21">
        <v>2.0871</v>
      </c>
      <c r="E2515">
        <v>0</v>
      </c>
      <c r="F2515">
        <f t="shared" si="119"/>
        <v>0</v>
      </c>
      <c r="G2515">
        <f>SUM(E$2:E2515)</f>
        <v>0</v>
      </c>
      <c r="H2515" s="20">
        <f>SUM(F$2:F2515)</f>
        <v>0</v>
      </c>
      <c r="I2515" s="20">
        <f t="shared" si="117"/>
        <v>0</v>
      </c>
    </row>
    <row r="2516" spans="1:9" x14ac:dyDescent="0.25">
      <c r="A2516">
        <f t="shared" si="118"/>
        <v>2515</v>
      </c>
      <c r="B2516" s="24">
        <v>41386</v>
      </c>
      <c r="C2516" s="21">
        <v>2.1274999999999999</v>
      </c>
      <c r="D2516" s="21">
        <v>2.0857000000000001</v>
      </c>
      <c r="E2516">
        <v>0</v>
      </c>
      <c r="F2516">
        <f t="shared" si="119"/>
        <v>0</v>
      </c>
      <c r="G2516">
        <f>SUM(E$2:E2516)</f>
        <v>0</v>
      </c>
      <c r="H2516" s="20">
        <f>SUM(F$2:F2516)</f>
        <v>0</v>
      </c>
      <c r="I2516" s="20">
        <f t="shared" si="117"/>
        <v>0</v>
      </c>
    </row>
    <row r="2517" spans="1:9" x14ac:dyDescent="0.25">
      <c r="A2517">
        <f t="shared" si="118"/>
        <v>2516</v>
      </c>
      <c r="B2517" s="24">
        <v>41387</v>
      </c>
      <c r="C2517" s="21">
        <v>2.1135000000000002</v>
      </c>
      <c r="D2517" s="21">
        <v>2.0720000000000001</v>
      </c>
      <c r="E2517">
        <v>0</v>
      </c>
      <c r="F2517">
        <f t="shared" si="119"/>
        <v>0</v>
      </c>
      <c r="G2517">
        <f>SUM(E$2:E2517)</f>
        <v>0</v>
      </c>
      <c r="H2517" s="20">
        <f>SUM(F$2:F2517)</f>
        <v>0</v>
      </c>
      <c r="I2517" s="20">
        <f t="shared" si="117"/>
        <v>0</v>
      </c>
    </row>
    <row r="2518" spans="1:9" x14ac:dyDescent="0.25">
      <c r="A2518">
        <f t="shared" si="118"/>
        <v>2517</v>
      </c>
      <c r="B2518" s="24">
        <v>41388</v>
      </c>
      <c r="C2518" s="21">
        <v>2.1232000000000002</v>
      </c>
      <c r="D2518" s="21">
        <v>2.0815000000000001</v>
      </c>
      <c r="E2518">
        <v>0</v>
      </c>
      <c r="F2518">
        <f t="shared" si="119"/>
        <v>0</v>
      </c>
      <c r="G2518">
        <f>SUM(E$2:E2518)</f>
        <v>0</v>
      </c>
      <c r="H2518" s="20">
        <f>SUM(F$2:F2518)</f>
        <v>0</v>
      </c>
      <c r="I2518" s="20">
        <f t="shared" si="117"/>
        <v>0</v>
      </c>
    </row>
    <row r="2519" spans="1:9" x14ac:dyDescent="0.25">
      <c r="A2519">
        <f t="shared" si="118"/>
        <v>2518</v>
      </c>
      <c r="B2519" s="24">
        <v>41389</v>
      </c>
      <c r="C2519" s="21">
        <v>2.1173999999999999</v>
      </c>
      <c r="D2519" s="21">
        <v>2.0758000000000001</v>
      </c>
      <c r="E2519">
        <v>0</v>
      </c>
      <c r="F2519">
        <f t="shared" si="119"/>
        <v>0</v>
      </c>
      <c r="G2519">
        <f>SUM(E$2:E2519)</f>
        <v>0</v>
      </c>
      <c r="H2519" s="20">
        <f>SUM(F$2:F2519)</f>
        <v>0</v>
      </c>
      <c r="I2519" s="20">
        <f t="shared" si="117"/>
        <v>0</v>
      </c>
    </row>
    <row r="2520" spans="1:9" x14ac:dyDescent="0.25">
      <c r="A2520">
        <f t="shared" si="118"/>
        <v>2519</v>
      </c>
      <c r="B2520" s="24">
        <v>41390</v>
      </c>
      <c r="C2520" s="21">
        <v>2.1132</v>
      </c>
      <c r="D2520" s="21">
        <v>2.0716999999999999</v>
      </c>
      <c r="E2520">
        <v>0</v>
      </c>
      <c r="F2520">
        <f t="shared" si="119"/>
        <v>0</v>
      </c>
      <c r="G2520">
        <f>SUM(E$2:E2520)</f>
        <v>0</v>
      </c>
      <c r="H2520" s="20">
        <f>SUM(F$2:F2520)</f>
        <v>0</v>
      </c>
      <c r="I2520" s="20">
        <f t="shared" si="117"/>
        <v>0</v>
      </c>
    </row>
    <row r="2521" spans="1:9" x14ac:dyDescent="0.25">
      <c r="A2521">
        <f t="shared" si="118"/>
        <v>2520</v>
      </c>
      <c r="B2521" s="24">
        <v>41396</v>
      </c>
      <c r="C2521" s="21">
        <v>2.1166999999999998</v>
      </c>
      <c r="D2521" s="21">
        <v>2.0750999999999999</v>
      </c>
      <c r="E2521">
        <v>0</v>
      </c>
      <c r="F2521">
        <f t="shared" si="119"/>
        <v>0</v>
      </c>
      <c r="G2521">
        <f>SUM(E$2:E2521)</f>
        <v>0</v>
      </c>
      <c r="H2521" s="20">
        <f>SUM(F$2:F2521)</f>
        <v>0</v>
      </c>
      <c r="I2521" s="20">
        <f t="shared" si="117"/>
        <v>0</v>
      </c>
    </row>
    <row r="2522" spans="1:9" x14ac:dyDescent="0.25">
      <c r="A2522">
        <f t="shared" si="118"/>
        <v>2521</v>
      </c>
      <c r="B2522" s="24">
        <v>41397</v>
      </c>
      <c r="C2522" s="21">
        <v>2.1252</v>
      </c>
      <c r="D2522" s="21">
        <v>2.0834999999999999</v>
      </c>
      <c r="E2522">
        <v>0</v>
      </c>
      <c r="F2522">
        <f t="shared" si="119"/>
        <v>0</v>
      </c>
      <c r="G2522">
        <f>SUM(E$2:E2522)</f>
        <v>0</v>
      </c>
      <c r="H2522" s="20">
        <f>SUM(F$2:F2522)</f>
        <v>0</v>
      </c>
      <c r="I2522" s="20">
        <f t="shared" si="117"/>
        <v>0</v>
      </c>
    </row>
    <row r="2523" spans="1:9" x14ac:dyDescent="0.25">
      <c r="A2523">
        <f t="shared" si="118"/>
        <v>2522</v>
      </c>
      <c r="B2523" s="24">
        <v>41400</v>
      </c>
      <c r="C2523" s="21">
        <v>2.1316000000000002</v>
      </c>
      <c r="D2523" s="21">
        <v>2.0897999999999999</v>
      </c>
      <c r="E2523">
        <v>0</v>
      </c>
      <c r="F2523">
        <f t="shared" si="119"/>
        <v>0</v>
      </c>
      <c r="G2523">
        <f>SUM(E$2:E2523)</f>
        <v>0</v>
      </c>
      <c r="H2523" s="20">
        <f>SUM(F$2:F2523)</f>
        <v>0</v>
      </c>
      <c r="I2523" s="20">
        <f t="shared" si="117"/>
        <v>0</v>
      </c>
    </row>
    <row r="2524" spans="1:9" x14ac:dyDescent="0.25">
      <c r="A2524">
        <f t="shared" si="118"/>
        <v>2523</v>
      </c>
      <c r="B2524" s="24">
        <v>41401</v>
      </c>
      <c r="C2524" s="21">
        <v>2.1335000000000002</v>
      </c>
      <c r="D2524" s="21">
        <v>2.0916000000000001</v>
      </c>
      <c r="E2524">
        <v>0</v>
      </c>
      <c r="F2524">
        <f t="shared" si="119"/>
        <v>0</v>
      </c>
      <c r="G2524">
        <f>SUM(E$2:E2524)</f>
        <v>0</v>
      </c>
      <c r="H2524" s="20">
        <f>SUM(F$2:F2524)</f>
        <v>0</v>
      </c>
      <c r="I2524" s="20">
        <f t="shared" si="117"/>
        <v>0</v>
      </c>
    </row>
    <row r="2525" spans="1:9" x14ac:dyDescent="0.25">
      <c r="A2525">
        <f t="shared" si="118"/>
        <v>2524</v>
      </c>
      <c r="B2525" s="24">
        <v>41402</v>
      </c>
      <c r="C2525" s="21">
        <v>2.1366999999999998</v>
      </c>
      <c r="D2525" s="21">
        <v>2.0948000000000002</v>
      </c>
      <c r="E2525">
        <v>0</v>
      </c>
      <c r="F2525">
        <f t="shared" si="119"/>
        <v>0</v>
      </c>
      <c r="G2525">
        <f>SUM(E$2:E2525)</f>
        <v>0</v>
      </c>
      <c r="H2525" s="20">
        <f>SUM(F$2:F2525)</f>
        <v>0</v>
      </c>
      <c r="I2525" s="20">
        <f t="shared" si="117"/>
        <v>0</v>
      </c>
    </row>
    <row r="2526" spans="1:9" x14ac:dyDescent="0.25">
      <c r="A2526">
        <f t="shared" si="118"/>
        <v>2525</v>
      </c>
      <c r="B2526" s="24">
        <v>41403</v>
      </c>
      <c r="C2526" s="21">
        <v>2.1341999999999999</v>
      </c>
      <c r="D2526" s="21">
        <v>2.0922999999999998</v>
      </c>
      <c r="E2526">
        <v>0</v>
      </c>
      <c r="F2526">
        <f t="shared" si="119"/>
        <v>0</v>
      </c>
      <c r="G2526">
        <f>SUM(E$2:E2526)</f>
        <v>0</v>
      </c>
      <c r="H2526" s="20">
        <f>SUM(F$2:F2526)</f>
        <v>0</v>
      </c>
      <c r="I2526" s="20">
        <f t="shared" si="117"/>
        <v>0</v>
      </c>
    </row>
    <row r="2527" spans="1:9" x14ac:dyDescent="0.25">
      <c r="A2527">
        <f t="shared" si="118"/>
        <v>2526</v>
      </c>
      <c r="B2527" s="24">
        <v>41404</v>
      </c>
      <c r="C2527" s="21">
        <v>2.1366000000000001</v>
      </c>
      <c r="D2527" s="21">
        <v>2.0947</v>
      </c>
      <c r="E2527">
        <v>0</v>
      </c>
      <c r="F2527">
        <f t="shared" si="119"/>
        <v>0</v>
      </c>
      <c r="G2527">
        <f>SUM(E$2:E2527)</f>
        <v>0</v>
      </c>
      <c r="H2527" s="20">
        <f>SUM(F$2:F2527)</f>
        <v>0</v>
      </c>
      <c r="I2527" s="20">
        <f t="shared" si="117"/>
        <v>0</v>
      </c>
    </row>
    <row r="2528" spans="1:9" x14ac:dyDescent="0.25">
      <c r="A2528">
        <f t="shared" si="118"/>
        <v>2527</v>
      </c>
      <c r="B2528" s="24">
        <v>41407</v>
      </c>
      <c r="C2528" s="21">
        <v>2.1360000000000001</v>
      </c>
      <c r="D2528" s="21">
        <v>2.0941000000000001</v>
      </c>
      <c r="E2528">
        <v>0</v>
      </c>
      <c r="F2528">
        <f t="shared" si="119"/>
        <v>0</v>
      </c>
      <c r="G2528">
        <f>SUM(E$2:E2528)</f>
        <v>0</v>
      </c>
      <c r="H2528" s="20">
        <f>SUM(F$2:F2528)</f>
        <v>0</v>
      </c>
      <c r="I2528" s="20">
        <f t="shared" si="117"/>
        <v>0</v>
      </c>
    </row>
    <row r="2529" spans="1:9" x14ac:dyDescent="0.25">
      <c r="A2529">
        <f t="shared" si="118"/>
        <v>2528</v>
      </c>
      <c r="B2529" s="24">
        <v>41408</v>
      </c>
      <c r="C2529" s="21">
        <v>2.1293000000000002</v>
      </c>
      <c r="D2529" s="21">
        <v>2.0874999999999999</v>
      </c>
      <c r="E2529">
        <v>0</v>
      </c>
      <c r="F2529">
        <f t="shared" si="119"/>
        <v>0</v>
      </c>
      <c r="G2529">
        <f>SUM(E$2:E2529)</f>
        <v>0</v>
      </c>
      <c r="H2529" s="20">
        <f>SUM(F$2:F2529)</f>
        <v>0</v>
      </c>
      <c r="I2529" s="20">
        <f t="shared" si="117"/>
        <v>0</v>
      </c>
    </row>
    <row r="2530" spans="1:9" x14ac:dyDescent="0.25">
      <c r="A2530">
        <f t="shared" si="118"/>
        <v>2529</v>
      </c>
      <c r="B2530" s="24">
        <v>41409</v>
      </c>
      <c r="C2530" s="21">
        <v>2.1345999999999998</v>
      </c>
      <c r="D2530" s="21">
        <v>2.0926999999999998</v>
      </c>
      <c r="E2530">
        <v>0</v>
      </c>
      <c r="F2530">
        <f t="shared" si="119"/>
        <v>0</v>
      </c>
      <c r="G2530">
        <f>SUM(E$2:E2530)</f>
        <v>0</v>
      </c>
      <c r="H2530" s="20">
        <f>SUM(F$2:F2530)</f>
        <v>0</v>
      </c>
      <c r="I2530" s="20">
        <f t="shared" si="117"/>
        <v>0</v>
      </c>
    </row>
    <row r="2531" spans="1:9" x14ac:dyDescent="0.25">
      <c r="A2531">
        <f t="shared" si="118"/>
        <v>2530</v>
      </c>
      <c r="B2531" s="24">
        <v>41410</v>
      </c>
      <c r="C2531" s="21">
        <v>2.1429</v>
      </c>
      <c r="D2531" s="21">
        <v>2.1008</v>
      </c>
      <c r="E2531">
        <v>0</v>
      </c>
      <c r="F2531">
        <f t="shared" si="119"/>
        <v>0</v>
      </c>
      <c r="G2531">
        <f>SUM(E$2:E2531)</f>
        <v>0</v>
      </c>
      <c r="H2531" s="20">
        <f>SUM(F$2:F2531)</f>
        <v>0</v>
      </c>
      <c r="I2531" s="20">
        <f t="shared" si="117"/>
        <v>0</v>
      </c>
    </row>
    <row r="2532" spans="1:9" x14ac:dyDescent="0.25">
      <c r="A2532">
        <f t="shared" si="118"/>
        <v>2531</v>
      </c>
      <c r="B2532" s="24">
        <v>41411</v>
      </c>
      <c r="C2532" s="21">
        <v>2.15</v>
      </c>
      <c r="D2532" s="21">
        <v>2.1078000000000001</v>
      </c>
      <c r="E2532">
        <v>0</v>
      </c>
      <c r="F2532">
        <f t="shared" si="119"/>
        <v>0</v>
      </c>
      <c r="G2532">
        <f>SUM(E$2:E2532)</f>
        <v>0</v>
      </c>
      <c r="H2532" s="20">
        <f>SUM(F$2:F2532)</f>
        <v>0</v>
      </c>
      <c r="I2532" s="20">
        <f t="shared" si="117"/>
        <v>0</v>
      </c>
    </row>
    <row r="2533" spans="1:9" x14ac:dyDescent="0.25">
      <c r="A2533">
        <f t="shared" si="118"/>
        <v>2532</v>
      </c>
      <c r="B2533" s="24">
        <v>41414</v>
      </c>
      <c r="C2533" s="21">
        <v>2.1537999999999999</v>
      </c>
      <c r="D2533" s="21">
        <v>2.1114999999999999</v>
      </c>
      <c r="E2533">
        <v>0</v>
      </c>
      <c r="F2533">
        <f t="shared" si="119"/>
        <v>0</v>
      </c>
      <c r="G2533">
        <f>SUM(E$2:E2533)</f>
        <v>0</v>
      </c>
      <c r="H2533" s="20">
        <f>SUM(F$2:F2533)</f>
        <v>0</v>
      </c>
      <c r="I2533" s="20">
        <f t="shared" si="117"/>
        <v>0</v>
      </c>
    </row>
    <row r="2534" spans="1:9" x14ac:dyDescent="0.25">
      <c r="A2534">
        <f t="shared" si="118"/>
        <v>2533</v>
      </c>
      <c r="B2534" s="24">
        <v>41415</v>
      </c>
      <c r="C2534" s="21">
        <v>2.1568999999999998</v>
      </c>
      <c r="D2534" s="21">
        <v>2.1145999999999998</v>
      </c>
      <c r="E2534">
        <v>0</v>
      </c>
      <c r="F2534">
        <f t="shared" si="119"/>
        <v>0</v>
      </c>
      <c r="G2534">
        <f>SUM(E$2:E2534)</f>
        <v>0</v>
      </c>
      <c r="H2534" s="20">
        <f>SUM(F$2:F2534)</f>
        <v>0</v>
      </c>
      <c r="I2534" s="20">
        <f t="shared" si="117"/>
        <v>0</v>
      </c>
    </row>
    <row r="2535" spans="1:9" x14ac:dyDescent="0.25">
      <c r="A2535">
        <f t="shared" si="118"/>
        <v>2534</v>
      </c>
      <c r="B2535" s="24">
        <v>41416</v>
      </c>
      <c r="C2535" s="21">
        <v>2.1536</v>
      </c>
      <c r="D2535" s="21">
        <v>2.1113</v>
      </c>
      <c r="E2535">
        <v>0</v>
      </c>
      <c r="F2535">
        <f t="shared" si="119"/>
        <v>0</v>
      </c>
      <c r="G2535">
        <f>SUM(E$2:E2535)</f>
        <v>0</v>
      </c>
      <c r="H2535" s="20">
        <f>SUM(F$2:F2535)</f>
        <v>0</v>
      </c>
      <c r="I2535" s="20">
        <f t="shared" si="117"/>
        <v>0</v>
      </c>
    </row>
    <row r="2536" spans="1:9" x14ac:dyDescent="0.25">
      <c r="A2536">
        <f t="shared" si="118"/>
        <v>2535</v>
      </c>
      <c r="B2536" s="24">
        <v>41417</v>
      </c>
      <c r="C2536" s="21">
        <v>2.1515</v>
      </c>
      <c r="D2536" s="21">
        <v>2.1093000000000002</v>
      </c>
      <c r="E2536">
        <v>0</v>
      </c>
      <c r="F2536">
        <f t="shared" si="119"/>
        <v>0</v>
      </c>
      <c r="G2536">
        <f>SUM(E$2:E2536)</f>
        <v>0</v>
      </c>
      <c r="H2536" s="20">
        <f>SUM(F$2:F2536)</f>
        <v>0</v>
      </c>
      <c r="I2536" s="20">
        <f t="shared" si="117"/>
        <v>0</v>
      </c>
    </row>
    <row r="2537" spans="1:9" x14ac:dyDescent="0.25">
      <c r="A2537">
        <f t="shared" si="118"/>
        <v>2536</v>
      </c>
      <c r="B2537" s="24">
        <v>41418</v>
      </c>
      <c r="C2537" s="21">
        <v>2.1556000000000002</v>
      </c>
      <c r="D2537" s="21">
        <v>2.1133000000000002</v>
      </c>
      <c r="E2537">
        <v>0</v>
      </c>
      <c r="F2537">
        <f t="shared" si="119"/>
        <v>0</v>
      </c>
      <c r="G2537">
        <f>SUM(E$2:E2537)</f>
        <v>0</v>
      </c>
      <c r="H2537" s="20">
        <f>SUM(F$2:F2537)</f>
        <v>0</v>
      </c>
      <c r="I2537" s="20">
        <f t="shared" si="117"/>
        <v>0</v>
      </c>
    </row>
    <row r="2538" spans="1:9" x14ac:dyDescent="0.25">
      <c r="A2538">
        <f t="shared" si="118"/>
        <v>2537</v>
      </c>
      <c r="B2538" s="24">
        <v>41421</v>
      </c>
      <c r="C2538" s="21">
        <v>2.1583999999999999</v>
      </c>
      <c r="D2538" s="21">
        <v>2.1160000000000001</v>
      </c>
      <c r="E2538">
        <v>0</v>
      </c>
      <c r="F2538">
        <f t="shared" si="119"/>
        <v>0</v>
      </c>
      <c r="G2538">
        <f>SUM(E$2:E2538)</f>
        <v>0</v>
      </c>
      <c r="H2538" s="20">
        <f>SUM(F$2:F2538)</f>
        <v>0</v>
      </c>
      <c r="I2538" s="20">
        <f t="shared" si="117"/>
        <v>0</v>
      </c>
    </row>
    <row r="2539" spans="1:9" x14ac:dyDescent="0.25">
      <c r="A2539">
        <f t="shared" si="118"/>
        <v>2538</v>
      </c>
      <c r="B2539" s="24">
        <v>41422</v>
      </c>
      <c r="C2539" s="21">
        <v>2.1621000000000001</v>
      </c>
      <c r="D2539" s="21">
        <v>2.1196999999999999</v>
      </c>
      <c r="E2539">
        <v>0</v>
      </c>
      <c r="F2539">
        <f t="shared" si="119"/>
        <v>0</v>
      </c>
      <c r="G2539">
        <f>SUM(E$2:E2539)</f>
        <v>0</v>
      </c>
      <c r="H2539" s="20">
        <f>SUM(F$2:F2539)</f>
        <v>0</v>
      </c>
      <c r="I2539" s="20">
        <f t="shared" si="117"/>
        <v>0</v>
      </c>
    </row>
    <row r="2540" spans="1:9" x14ac:dyDescent="0.25">
      <c r="A2540">
        <f t="shared" si="118"/>
        <v>2539</v>
      </c>
      <c r="B2540" s="24">
        <v>41423</v>
      </c>
      <c r="C2540" s="21">
        <v>2.1631999999999998</v>
      </c>
      <c r="D2540" s="21">
        <v>2.1206999999999998</v>
      </c>
      <c r="E2540">
        <v>0</v>
      </c>
      <c r="F2540">
        <f t="shared" si="119"/>
        <v>0</v>
      </c>
      <c r="G2540">
        <f>SUM(E$2:E2540)</f>
        <v>0</v>
      </c>
      <c r="H2540" s="20">
        <f>SUM(F$2:F2540)</f>
        <v>0</v>
      </c>
      <c r="I2540" s="20">
        <f t="shared" si="117"/>
        <v>0</v>
      </c>
    </row>
    <row r="2541" spans="1:9" x14ac:dyDescent="0.25">
      <c r="A2541">
        <f t="shared" si="118"/>
        <v>2540</v>
      </c>
      <c r="B2541" s="24">
        <v>41424</v>
      </c>
      <c r="C2541" s="21">
        <v>2.1621000000000001</v>
      </c>
      <c r="D2541" s="21">
        <v>2.1196999999999999</v>
      </c>
      <c r="E2541">
        <v>0</v>
      </c>
      <c r="F2541">
        <f t="shared" si="119"/>
        <v>0</v>
      </c>
      <c r="G2541">
        <f>SUM(E$2:E2541)</f>
        <v>0</v>
      </c>
      <c r="H2541" s="20">
        <f>SUM(F$2:F2541)</f>
        <v>0</v>
      </c>
      <c r="I2541" s="20">
        <f t="shared" si="117"/>
        <v>0</v>
      </c>
    </row>
    <row r="2542" spans="1:9" x14ac:dyDescent="0.25">
      <c r="A2542">
        <f t="shared" si="118"/>
        <v>2541</v>
      </c>
      <c r="B2542" s="24">
        <v>41425</v>
      </c>
      <c r="C2542" s="21">
        <v>2.1564000000000001</v>
      </c>
      <c r="D2542" s="21">
        <v>2.1141000000000001</v>
      </c>
      <c r="E2542">
        <v>0</v>
      </c>
      <c r="F2542">
        <f t="shared" si="119"/>
        <v>0</v>
      </c>
      <c r="G2542">
        <f>SUM(E$2:E2542)</f>
        <v>0</v>
      </c>
      <c r="H2542" s="20">
        <f>SUM(F$2:F2542)</f>
        <v>0</v>
      </c>
      <c r="I2542" s="20">
        <f t="shared" si="117"/>
        <v>0</v>
      </c>
    </row>
    <row r="2543" spans="1:9" x14ac:dyDescent="0.25">
      <c r="A2543">
        <f t="shared" si="118"/>
        <v>2542</v>
      </c>
      <c r="B2543" s="24">
        <v>41428</v>
      </c>
      <c r="C2543" s="21">
        <v>2.1536</v>
      </c>
      <c r="D2543" s="21">
        <v>2.1113</v>
      </c>
      <c r="E2543">
        <v>0</v>
      </c>
      <c r="F2543">
        <f t="shared" si="119"/>
        <v>0</v>
      </c>
      <c r="G2543">
        <f>SUM(E$2:E2543)</f>
        <v>0</v>
      </c>
      <c r="H2543" s="20">
        <f>SUM(F$2:F2543)</f>
        <v>0</v>
      </c>
      <c r="I2543" s="20">
        <f t="shared" si="117"/>
        <v>0</v>
      </c>
    </row>
    <row r="2544" spans="1:9" x14ac:dyDescent="0.25">
      <c r="A2544">
        <f t="shared" si="118"/>
        <v>2543</v>
      </c>
      <c r="B2544" s="24">
        <v>41429</v>
      </c>
      <c r="C2544" s="21">
        <v>2.1446999999999998</v>
      </c>
      <c r="D2544" s="21">
        <v>2.1025999999999998</v>
      </c>
      <c r="E2544">
        <v>0</v>
      </c>
      <c r="F2544">
        <f t="shared" si="119"/>
        <v>0</v>
      </c>
      <c r="G2544">
        <f>SUM(E$2:E2544)</f>
        <v>0</v>
      </c>
      <c r="H2544" s="20">
        <f>SUM(F$2:F2544)</f>
        <v>0</v>
      </c>
      <c r="I2544" s="20">
        <f t="shared" si="117"/>
        <v>0</v>
      </c>
    </row>
    <row r="2545" spans="1:9" x14ac:dyDescent="0.25">
      <c r="A2545">
        <f t="shared" si="118"/>
        <v>2544</v>
      </c>
      <c r="B2545" s="24">
        <v>41430</v>
      </c>
      <c r="C2545" s="21">
        <v>2.1459000000000001</v>
      </c>
      <c r="D2545" s="21">
        <v>2.1038000000000001</v>
      </c>
      <c r="E2545">
        <v>0</v>
      </c>
      <c r="F2545">
        <f t="shared" si="119"/>
        <v>0</v>
      </c>
      <c r="G2545">
        <f>SUM(E$2:E2545)</f>
        <v>0</v>
      </c>
      <c r="H2545" s="20">
        <f>SUM(F$2:F2545)</f>
        <v>0</v>
      </c>
      <c r="I2545" s="20">
        <f t="shared" si="117"/>
        <v>0</v>
      </c>
    </row>
    <row r="2546" spans="1:9" x14ac:dyDescent="0.25">
      <c r="A2546">
        <f t="shared" si="118"/>
        <v>2545</v>
      </c>
      <c r="B2546" s="24">
        <v>41431</v>
      </c>
      <c r="C2546" s="21">
        <v>2.1387999999999998</v>
      </c>
      <c r="D2546" s="21">
        <v>2.0968</v>
      </c>
      <c r="E2546">
        <v>0</v>
      </c>
      <c r="F2546">
        <f t="shared" si="119"/>
        <v>0</v>
      </c>
      <c r="G2546">
        <f>SUM(E$2:E2546)</f>
        <v>0</v>
      </c>
      <c r="H2546" s="20">
        <f>SUM(F$2:F2546)</f>
        <v>0</v>
      </c>
      <c r="I2546" s="20">
        <f t="shared" si="117"/>
        <v>0</v>
      </c>
    </row>
    <row r="2547" spans="1:9" x14ac:dyDescent="0.25">
      <c r="A2547">
        <f t="shared" si="118"/>
        <v>2546</v>
      </c>
      <c r="B2547" s="24">
        <v>41432</v>
      </c>
      <c r="C2547" s="21">
        <v>2.1322999999999999</v>
      </c>
      <c r="D2547" s="21">
        <v>2.0903999999999998</v>
      </c>
      <c r="E2547">
        <v>0</v>
      </c>
      <c r="F2547">
        <f t="shared" si="119"/>
        <v>0</v>
      </c>
      <c r="G2547">
        <f>SUM(E$2:E2547)</f>
        <v>0</v>
      </c>
      <c r="H2547" s="20">
        <f>SUM(F$2:F2547)</f>
        <v>0</v>
      </c>
      <c r="I2547" s="20">
        <f t="shared" si="117"/>
        <v>0</v>
      </c>
    </row>
    <row r="2548" spans="1:9" x14ac:dyDescent="0.25">
      <c r="A2548">
        <f t="shared" si="118"/>
        <v>2547</v>
      </c>
      <c r="B2548" s="24">
        <v>41438</v>
      </c>
      <c r="C2548" s="21">
        <v>2.1194999999999999</v>
      </c>
      <c r="D2548" s="21">
        <v>2.0779000000000001</v>
      </c>
      <c r="E2548">
        <v>0</v>
      </c>
      <c r="F2548">
        <f t="shared" si="119"/>
        <v>0</v>
      </c>
      <c r="G2548">
        <f>SUM(E$2:E2548)</f>
        <v>0</v>
      </c>
      <c r="H2548" s="20">
        <f>SUM(F$2:F2548)</f>
        <v>0</v>
      </c>
      <c r="I2548" s="20">
        <f t="shared" si="117"/>
        <v>0</v>
      </c>
    </row>
    <row r="2549" spans="1:9" x14ac:dyDescent="0.25">
      <c r="A2549">
        <f t="shared" si="118"/>
        <v>2548</v>
      </c>
      <c r="B2549" s="24">
        <v>41439</v>
      </c>
      <c r="C2549" s="21">
        <v>2.1263999999999998</v>
      </c>
      <c r="D2549" s="21">
        <v>2.0847000000000002</v>
      </c>
      <c r="E2549">
        <v>0</v>
      </c>
      <c r="F2549">
        <f t="shared" si="119"/>
        <v>0</v>
      </c>
      <c r="G2549">
        <f>SUM(E$2:E2549)</f>
        <v>0</v>
      </c>
      <c r="H2549" s="20">
        <f>SUM(F$2:F2549)</f>
        <v>0</v>
      </c>
      <c r="I2549" s="20">
        <f t="shared" si="117"/>
        <v>0</v>
      </c>
    </row>
    <row r="2550" spans="1:9" x14ac:dyDescent="0.25">
      <c r="A2550">
        <f t="shared" si="118"/>
        <v>2549</v>
      </c>
      <c r="B2550" s="24">
        <v>41442</v>
      </c>
      <c r="C2550" s="21">
        <v>2.1253000000000002</v>
      </c>
      <c r="D2550" s="21">
        <v>2.0836000000000001</v>
      </c>
      <c r="E2550">
        <v>0</v>
      </c>
      <c r="F2550">
        <f t="shared" si="119"/>
        <v>0</v>
      </c>
      <c r="G2550">
        <f>SUM(E$2:E2550)</f>
        <v>0</v>
      </c>
      <c r="H2550" s="20">
        <f>SUM(F$2:F2550)</f>
        <v>0</v>
      </c>
      <c r="I2550" s="20">
        <f t="shared" si="117"/>
        <v>0</v>
      </c>
    </row>
    <row r="2551" spans="1:9" x14ac:dyDescent="0.25">
      <c r="A2551">
        <f t="shared" si="118"/>
        <v>2550</v>
      </c>
      <c r="B2551" s="24">
        <v>41443</v>
      </c>
      <c r="C2551" s="21">
        <v>2.1276999999999999</v>
      </c>
      <c r="D2551" s="21">
        <v>2.0859000000000001</v>
      </c>
      <c r="E2551">
        <v>0</v>
      </c>
      <c r="F2551">
        <f t="shared" si="119"/>
        <v>0</v>
      </c>
      <c r="G2551">
        <f>SUM(E$2:E2551)</f>
        <v>0</v>
      </c>
      <c r="H2551" s="20">
        <f>SUM(F$2:F2551)</f>
        <v>0</v>
      </c>
      <c r="I2551" s="20">
        <f t="shared" si="117"/>
        <v>0</v>
      </c>
    </row>
    <row r="2552" spans="1:9" x14ac:dyDescent="0.25">
      <c r="A2552">
        <f t="shared" si="118"/>
        <v>2551</v>
      </c>
      <c r="B2552" s="24">
        <v>41444</v>
      </c>
      <c r="C2552" s="21">
        <v>2.1225999999999998</v>
      </c>
      <c r="D2552" s="21">
        <v>2.0809000000000002</v>
      </c>
      <c r="E2552">
        <v>0</v>
      </c>
      <c r="F2552">
        <f t="shared" si="119"/>
        <v>0</v>
      </c>
      <c r="G2552">
        <f>SUM(E$2:E2552)</f>
        <v>0</v>
      </c>
      <c r="H2552" s="20">
        <f>SUM(F$2:F2552)</f>
        <v>0</v>
      </c>
      <c r="I2552" s="20">
        <f t="shared" si="117"/>
        <v>0</v>
      </c>
    </row>
    <row r="2553" spans="1:9" x14ac:dyDescent="0.25">
      <c r="A2553">
        <f t="shared" si="118"/>
        <v>2552</v>
      </c>
      <c r="B2553" s="24">
        <v>41445</v>
      </c>
      <c r="C2553" s="21">
        <v>2.1004999999999998</v>
      </c>
      <c r="D2553" s="21">
        <v>2.0592999999999999</v>
      </c>
      <c r="E2553">
        <v>0</v>
      </c>
      <c r="F2553">
        <f t="shared" si="119"/>
        <v>0</v>
      </c>
      <c r="G2553">
        <f>SUM(E$2:E2553)</f>
        <v>0</v>
      </c>
      <c r="H2553" s="20">
        <f>SUM(F$2:F2553)</f>
        <v>0</v>
      </c>
      <c r="I2553" s="20">
        <f t="shared" si="117"/>
        <v>0</v>
      </c>
    </row>
    <row r="2554" spans="1:9" x14ac:dyDescent="0.25">
      <c r="A2554">
        <f t="shared" si="118"/>
        <v>2553</v>
      </c>
      <c r="B2554" s="24">
        <v>41446</v>
      </c>
      <c r="C2554" s="21">
        <v>2.1006</v>
      </c>
      <c r="D2554" s="21">
        <v>2.0594000000000001</v>
      </c>
      <c r="E2554">
        <v>0</v>
      </c>
      <c r="F2554">
        <f t="shared" si="119"/>
        <v>0</v>
      </c>
      <c r="G2554">
        <f>SUM(E$2:E2554)</f>
        <v>0</v>
      </c>
      <c r="H2554" s="20">
        <f>SUM(F$2:F2554)</f>
        <v>0</v>
      </c>
      <c r="I2554" s="20">
        <f t="shared" si="117"/>
        <v>0</v>
      </c>
    </row>
    <row r="2555" spans="1:9" x14ac:dyDescent="0.25">
      <c r="A2555">
        <f t="shared" si="118"/>
        <v>2554</v>
      </c>
      <c r="B2555" s="24">
        <v>41449</v>
      </c>
      <c r="C2555" s="21">
        <v>2.0718000000000001</v>
      </c>
      <c r="D2555" s="21">
        <v>2.0310999999999999</v>
      </c>
      <c r="E2555">
        <v>0</v>
      </c>
      <c r="F2555">
        <f t="shared" si="119"/>
        <v>0</v>
      </c>
      <c r="G2555">
        <f>SUM(E$2:E2555)</f>
        <v>0</v>
      </c>
      <c r="H2555" s="20">
        <f>SUM(F$2:F2555)</f>
        <v>0</v>
      </c>
      <c r="I2555" s="20">
        <f t="shared" si="117"/>
        <v>0</v>
      </c>
    </row>
    <row r="2556" spans="1:9" x14ac:dyDescent="0.25">
      <c r="A2556">
        <f t="shared" si="118"/>
        <v>2555</v>
      </c>
      <c r="B2556" s="24">
        <v>41450</v>
      </c>
      <c r="C2556" s="21">
        <v>2.0743999999999998</v>
      </c>
      <c r="D2556" s="21">
        <v>2.0337000000000001</v>
      </c>
      <c r="E2556">
        <v>0</v>
      </c>
      <c r="F2556">
        <f t="shared" si="119"/>
        <v>0</v>
      </c>
      <c r="G2556">
        <f>SUM(E$2:E2556)</f>
        <v>0</v>
      </c>
      <c r="H2556" s="20">
        <f>SUM(F$2:F2556)</f>
        <v>0</v>
      </c>
      <c r="I2556" s="20">
        <f t="shared" si="117"/>
        <v>0</v>
      </c>
    </row>
    <row r="2557" spans="1:9" x14ac:dyDescent="0.25">
      <c r="A2557">
        <f t="shared" si="118"/>
        <v>2556</v>
      </c>
      <c r="B2557" s="24">
        <v>41451</v>
      </c>
      <c r="C2557" s="21">
        <v>2.0884</v>
      </c>
      <c r="D2557" s="21">
        <v>2.0474000000000001</v>
      </c>
      <c r="E2557">
        <v>0</v>
      </c>
      <c r="F2557">
        <f t="shared" si="119"/>
        <v>0</v>
      </c>
      <c r="G2557">
        <f>SUM(E$2:E2557)</f>
        <v>0</v>
      </c>
      <c r="H2557" s="20">
        <f>SUM(F$2:F2557)</f>
        <v>0</v>
      </c>
      <c r="I2557" s="20">
        <f t="shared" si="117"/>
        <v>0</v>
      </c>
    </row>
    <row r="2558" spans="1:9" x14ac:dyDescent="0.25">
      <c r="A2558">
        <f t="shared" si="118"/>
        <v>2557</v>
      </c>
      <c r="B2558" s="24">
        <v>41452</v>
      </c>
      <c r="C2558" s="21">
        <v>2.0870000000000002</v>
      </c>
      <c r="D2558" s="21">
        <v>2.0459999999999998</v>
      </c>
      <c r="E2558">
        <v>0</v>
      </c>
      <c r="F2558">
        <f t="shared" si="119"/>
        <v>0</v>
      </c>
      <c r="G2558">
        <f>SUM(E$2:E2558)</f>
        <v>0</v>
      </c>
      <c r="H2558" s="20">
        <f>SUM(F$2:F2558)</f>
        <v>0</v>
      </c>
      <c r="I2558" s="20">
        <f t="shared" si="117"/>
        <v>0</v>
      </c>
    </row>
    <row r="2559" spans="1:9" x14ac:dyDescent="0.25">
      <c r="A2559">
        <f t="shared" si="118"/>
        <v>2558</v>
      </c>
      <c r="B2559" s="24">
        <v>41453</v>
      </c>
      <c r="C2559" s="21">
        <v>2.0928</v>
      </c>
      <c r="D2559" s="21">
        <v>2.0516999999999999</v>
      </c>
      <c r="E2559">
        <v>0</v>
      </c>
      <c r="F2559">
        <f t="shared" si="119"/>
        <v>0</v>
      </c>
      <c r="G2559">
        <f>SUM(E$2:E2559)</f>
        <v>0</v>
      </c>
      <c r="H2559" s="20">
        <f>SUM(F$2:F2559)</f>
        <v>0</v>
      </c>
      <c r="I2559" s="20">
        <f t="shared" si="117"/>
        <v>0</v>
      </c>
    </row>
    <row r="2560" spans="1:9" x14ac:dyDescent="0.25">
      <c r="A2560">
        <f t="shared" si="118"/>
        <v>2559</v>
      </c>
      <c r="B2560" s="24">
        <v>41456</v>
      </c>
      <c r="C2560" s="21">
        <v>2.1034000000000002</v>
      </c>
      <c r="D2560" s="21">
        <v>2.0621</v>
      </c>
      <c r="E2560">
        <v>0</v>
      </c>
      <c r="F2560">
        <f t="shared" si="119"/>
        <v>0</v>
      </c>
      <c r="G2560">
        <f>SUM(E$2:E2560)</f>
        <v>0</v>
      </c>
      <c r="H2560" s="20">
        <f>SUM(F$2:F2560)</f>
        <v>0</v>
      </c>
      <c r="I2560" s="20">
        <f t="shared" si="117"/>
        <v>0</v>
      </c>
    </row>
    <row r="2561" spans="1:9" x14ac:dyDescent="0.25">
      <c r="A2561">
        <f t="shared" si="118"/>
        <v>2560</v>
      </c>
      <c r="B2561" s="24">
        <v>41457</v>
      </c>
      <c r="C2561" s="21">
        <v>2.1112000000000002</v>
      </c>
      <c r="D2561" s="21">
        <v>2.0697999999999999</v>
      </c>
      <c r="E2561">
        <v>0</v>
      </c>
      <c r="F2561">
        <f t="shared" si="119"/>
        <v>0</v>
      </c>
      <c r="G2561">
        <f>SUM(E$2:E2561)</f>
        <v>0</v>
      </c>
      <c r="H2561" s="20">
        <f>SUM(F$2:F2561)</f>
        <v>0</v>
      </c>
      <c r="I2561" s="20">
        <f t="shared" si="117"/>
        <v>0</v>
      </c>
    </row>
    <row r="2562" spans="1:9" x14ac:dyDescent="0.25">
      <c r="A2562">
        <f t="shared" si="118"/>
        <v>2561</v>
      </c>
      <c r="B2562" s="24">
        <v>41458</v>
      </c>
      <c r="C2562" s="21">
        <v>2.1128999999999998</v>
      </c>
      <c r="D2562" s="21">
        <v>2.0714000000000001</v>
      </c>
      <c r="E2562">
        <v>0</v>
      </c>
      <c r="F2562">
        <f t="shared" si="119"/>
        <v>0</v>
      </c>
      <c r="G2562">
        <f>SUM(E$2:E2562)</f>
        <v>0</v>
      </c>
      <c r="H2562" s="20">
        <f>SUM(F$2:F2562)</f>
        <v>0</v>
      </c>
      <c r="I2562" s="20">
        <f t="shared" ref="I2562:I2625" si="120">H2562*D2562</f>
        <v>0</v>
      </c>
    </row>
    <row r="2563" spans="1:9" x14ac:dyDescent="0.25">
      <c r="A2563">
        <f t="shared" ref="A2563:A2626" si="121">ROW()-1</f>
        <v>2562</v>
      </c>
      <c r="B2563" s="24">
        <v>41459</v>
      </c>
      <c r="C2563" s="21">
        <v>2.1137999999999999</v>
      </c>
      <c r="D2563" s="21">
        <v>2.0722999999999998</v>
      </c>
      <c r="E2563">
        <v>0</v>
      </c>
      <c r="F2563">
        <f t="shared" ref="F2563:F2626" si="122">E2563/C2563</f>
        <v>0</v>
      </c>
      <c r="G2563">
        <f>SUM(E$2:E2563)</f>
        <v>0</v>
      </c>
      <c r="H2563" s="20">
        <f>SUM(F$2:F2563)</f>
        <v>0</v>
      </c>
      <c r="I2563" s="20">
        <f t="shared" si="120"/>
        <v>0</v>
      </c>
    </row>
    <row r="2564" spans="1:9" x14ac:dyDescent="0.25">
      <c r="A2564">
        <f t="shared" si="121"/>
        <v>2563</v>
      </c>
      <c r="B2564" s="24">
        <v>41460</v>
      </c>
      <c r="C2564" s="21">
        <v>2.1118000000000001</v>
      </c>
      <c r="D2564" s="21">
        <v>2.0703</v>
      </c>
      <c r="E2564">
        <v>0</v>
      </c>
      <c r="F2564">
        <f t="shared" si="122"/>
        <v>0</v>
      </c>
      <c r="G2564">
        <f>SUM(E$2:E2564)</f>
        <v>0</v>
      </c>
      <c r="H2564" s="20">
        <f>SUM(F$2:F2564)</f>
        <v>0</v>
      </c>
      <c r="I2564" s="20">
        <f t="shared" si="120"/>
        <v>0</v>
      </c>
    </row>
    <row r="2565" spans="1:9" x14ac:dyDescent="0.25">
      <c r="A2565">
        <f t="shared" si="121"/>
        <v>2564</v>
      </c>
      <c r="B2565" s="24">
        <v>41463</v>
      </c>
      <c r="C2565" s="21">
        <v>2.0983999999999998</v>
      </c>
      <c r="D2565" s="21">
        <v>2.0571999999999999</v>
      </c>
      <c r="E2565">
        <v>0</v>
      </c>
      <c r="F2565">
        <f t="shared" si="122"/>
        <v>0</v>
      </c>
      <c r="G2565">
        <f>SUM(E$2:E2565)</f>
        <v>0</v>
      </c>
      <c r="H2565" s="20">
        <f>SUM(F$2:F2565)</f>
        <v>0</v>
      </c>
      <c r="I2565" s="20">
        <f t="shared" si="120"/>
        <v>0</v>
      </c>
    </row>
    <row r="2566" spans="1:9" x14ac:dyDescent="0.25">
      <c r="A2566">
        <f t="shared" si="121"/>
        <v>2565</v>
      </c>
      <c r="B2566" s="24">
        <v>41464</v>
      </c>
      <c r="C2566" s="21">
        <v>2.0983999999999998</v>
      </c>
      <c r="D2566" s="21">
        <v>2.0571999999999999</v>
      </c>
      <c r="E2566">
        <v>0</v>
      </c>
      <c r="F2566">
        <f t="shared" si="122"/>
        <v>0</v>
      </c>
      <c r="G2566">
        <f>SUM(E$2:E2566)</f>
        <v>0</v>
      </c>
      <c r="H2566" s="20">
        <f>SUM(F$2:F2566)</f>
        <v>0</v>
      </c>
      <c r="I2566" s="20">
        <f t="shared" si="120"/>
        <v>0</v>
      </c>
    </row>
    <row r="2567" spans="1:9" x14ac:dyDescent="0.25">
      <c r="A2567">
        <f t="shared" si="121"/>
        <v>2566</v>
      </c>
      <c r="B2567" s="24">
        <v>41465</v>
      </c>
      <c r="C2567" s="21">
        <v>2.1093000000000002</v>
      </c>
      <c r="D2567" s="21">
        <v>2.0678999999999998</v>
      </c>
      <c r="E2567">
        <v>0</v>
      </c>
      <c r="F2567">
        <f t="shared" si="122"/>
        <v>0</v>
      </c>
      <c r="G2567">
        <f>SUM(E$2:E2567)</f>
        <v>0</v>
      </c>
      <c r="H2567" s="20">
        <f>SUM(F$2:F2567)</f>
        <v>0</v>
      </c>
      <c r="I2567" s="20">
        <f t="shared" si="120"/>
        <v>0</v>
      </c>
    </row>
    <row r="2568" spans="1:9" x14ac:dyDescent="0.25">
      <c r="A2568">
        <f t="shared" si="121"/>
        <v>2567</v>
      </c>
      <c r="B2568" s="24">
        <v>41466</v>
      </c>
      <c r="C2568" s="21">
        <v>2.1274999999999999</v>
      </c>
      <c r="D2568" s="21">
        <v>2.0857000000000001</v>
      </c>
      <c r="E2568">
        <v>0</v>
      </c>
      <c r="F2568">
        <f t="shared" si="122"/>
        <v>0</v>
      </c>
      <c r="G2568">
        <f>SUM(E$2:E2568)</f>
        <v>0</v>
      </c>
      <c r="H2568" s="20">
        <f>SUM(F$2:F2568)</f>
        <v>0</v>
      </c>
      <c r="I2568" s="20">
        <f t="shared" si="120"/>
        <v>0</v>
      </c>
    </row>
    <row r="2569" spans="1:9" x14ac:dyDescent="0.25">
      <c r="A2569">
        <f t="shared" si="121"/>
        <v>2568</v>
      </c>
      <c r="B2569" s="24">
        <v>41467</v>
      </c>
      <c r="C2569" s="21">
        <v>2.1208999999999998</v>
      </c>
      <c r="D2569" s="21">
        <v>2.0792999999999999</v>
      </c>
      <c r="E2569">
        <v>0</v>
      </c>
      <c r="F2569">
        <f t="shared" si="122"/>
        <v>0</v>
      </c>
      <c r="G2569">
        <f>SUM(E$2:E2569)</f>
        <v>0</v>
      </c>
      <c r="H2569" s="20">
        <f>SUM(F$2:F2569)</f>
        <v>0</v>
      </c>
      <c r="I2569" s="20">
        <f t="shared" si="120"/>
        <v>0</v>
      </c>
    </row>
    <row r="2570" spans="1:9" x14ac:dyDescent="0.25">
      <c r="A2570">
        <f t="shared" si="121"/>
        <v>2569</v>
      </c>
      <c r="B2570" s="24">
        <v>41470</v>
      </c>
      <c r="C2570" s="21">
        <v>2.1320999999999999</v>
      </c>
      <c r="D2570" s="21">
        <v>2.0901999999999998</v>
      </c>
      <c r="E2570">
        <v>0</v>
      </c>
      <c r="F2570">
        <f t="shared" si="122"/>
        <v>0</v>
      </c>
      <c r="G2570">
        <f>SUM(E$2:E2570)</f>
        <v>0</v>
      </c>
      <c r="H2570" s="20">
        <f>SUM(F$2:F2570)</f>
        <v>0</v>
      </c>
      <c r="I2570" s="20">
        <f t="shared" si="120"/>
        <v>0</v>
      </c>
    </row>
    <row r="2571" spans="1:9" x14ac:dyDescent="0.25">
      <c r="A2571">
        <f t="shared" si="121"/>
        <v>2570</v>
      </c>
      <c r="B2571" s="24">
        <v>41471</v>
      </c>
      <c r="C2571" s="21">
        <v>2.1353</v>
      </c>
      <c r="D2571" s="21">
        <v>2.0933999999999999</v>
      </c>
      <c r="E2571">
        <v>0</v>
      </c>
      <c r="F2571">
        <f t="shared" si="122"/>
        <v>0</v>
      </c>
      <c r="G2571">
        <f>SUM(E$2:E2571)</f>
        <v>0</v>
      </c>
      <c r="H2571" s="20">
        <f>SUM(F$2:F2571)</f>
        <v>0</v>
      </c>
      <c r="I2571" s="20">
        <f t="shared" si="120"/>
        <v>0</v>
      </c>
    </row>
    <row r="2572" spans="1:9" x14ac:dyDescent="0.25">
      <c r="A2572">
        <f t="shared" si="121"/>
        <v>2571</v>
      </c>
      <c r="B2572" s="24">
        <v>41472</v>
      </c>
      <c r="C2572" s="21">
        <v>2.1253000000000002</v>
      </c>
      <c r="D2572" s="21">
        <v>2.0836000000000001</v>
      </c>
      <c r="E2572">
        <v>0</v>
      </c>
      <c r="F2572">
        <f t="shared" si="122"/>
        <v>0</v>
      </c>
      <c r="G2572">
        <f>SUM(E$2:E2572)</f>
        <v>0</v>
      </c>
      <c r="H2572" s="20">
        <f>SUM(F$2:F2572)</f>
        <v>0</v>
      </c>
      <c r="I2572" s="20">
        <f t="shared" si="120"/>
        <v>0</v>
      </c>
    </row>
    <row r="2573" spans="1:9" x14ac:dyDescent="0.25">
      <c r="A2573">
        <f t="shared" si="121"/>
        <v>2572</v>
      </c>
      <c r="B2573" s="24">
        <v>41473</v>
      </c>
      <c r="C2573" s="21">
        <v>2.1185999999999998</v>
      </c>
      <c r="D2573" s="21">
        <v>2.077</v>
      </c>
      <c r="E2573">
        <v>0</v>
      </c>
      <c r="F2573">
        <f t="shared" si="122"/>
        <v>0</v>
      </c>
      <c r="G2573">
        <f>SUM(E$2:E2573)</f>
        <v>0</v>
      </c>
      <c r="H2573" s="20">
        <f>SUM(F$2:F2573)</f>
        <v>0</v>
      </c>
      <c r="I2573" s="20">
        <f t="shared" si="120"/>
        <v>0</v>
      </c>
    </row>
    <row r="2574" spans="1:9" x14ac:dyDescent="0.25">
      <c r="A2574">
        <f t="shared" si="121"/>
        <v>2573</v>
      </c>
      <c r="B2574" s="24">
        <v>41474</v>
      </c>
      <c r="C2574" s="21">
        <v>2.1072000000000002</v>
      </c>
      <c r="D2574" s="21">
        <v>2.0657999999999999</v>
      </c>
      <c r="E2574">
        <v>0</v>
      </c>
      <c r="F2574">
        <f t="shared" si="122"/>
        <v>0</v>
      </c>
      <c r="G2574">
        <f>SUM(E$2:E2574)</f>
        <v>0</v>
      </c>
      <c r="H2574" s="20">
        <f>SUM(F$2:F2574)</f>
        <v>0</v>
      </c>
      <c r="I2574" s="20">
        <f t="shared" si="120"/>
        <v>0</v>
      </c>
    </row>
    <row r="2575" spans="1:9" x14ac:dyDescent="0.25">
      <c r="A2575">
        <f t="shared" si="121"/>
        <v>2574</v>
      </c>
      <c r="B2575" s="24">
        <v>41477</v>
      </c>
      <c r="C2575" s="21">
        <v>2.1124999999999998</v>
      </c>
      <c r="D2575" s="21">
        <v>2.0710000000000002</v>
      </c>
      <c r="E2575">
        <v>0</v>
      </c>
      <c r="F2575">
        <f t="shared" si="122"/>
        <v>0</v>
      </c>
      <c r="G2575">
        <f>SUM(E$2:E2575)</f>
        <v>0</v>
      </c>
      <c r="H2575" s="20">
        <f>SUM(F$2:F2575)</f>
        <v>0</v>
      </c>
      <c r="I2575" s="20">
        <f t="shared" si="120"/>
        <v>0</v>
      </c>
    </row>
    <row r="2576" spans="1:9" x14ac:dyDescent="0.25">
      <c r="A2576">
        <f t="shared" si="121"/>
        <v>2575</v>
      </c>
      <c r="B2576" s="24">
        <v>41478</v>
      </c>
      <c r="C2576" s="21">
        <v>2.1265999999999998</v>
      </c>
      <c r="D2576" s="21">
        <v>2.0849000000000002</v>
      </c>
      <c r="E2576">
        <v>0</v>
      </c>
      <c r="F2576">
        <f t="shared" si="122"/>
        <v>0</v>
      </c>
      <c r="G2576">
        <f>SUM(E$2:E2576)</f>
        <v>0</v>
      </c>
      <c r="H2576" s="20">
        <f>SUM(F$2:F2576)</f>
        <v>0</v>
      </c>
      <c r="I2576" s="20">
        <f t="shared" si="120"/>
        <v>0</v>
      </c>
    </row>
    <row r="2577" spans="1:9" x14ac:dyDescent="0.25">
      <c r="A2577">
        <f t="shared" si="121"/>
        <v>2576</v>
      </c>
      <c r="B2577" s="24">
        <v>41479</v>
      </c>
      <c r="C2577" s="21">
        <v>2.1271</v>
      </c>
      <c r="D2577" s="21">
        <v>2.0853000000000002</v>
      </c>
      <c r="E2577">
        <v>0</v>
      </c>
      <c r="F2577">
        <f t="shared" si="122"/>
        <v>0</v>
      </c>
      <c r="G2577">
        <f>SUM(E$2:E2577)</f>
        <v>0</v>
      </c>
      <c r="H2577" s="20">
        <f>SUM(F$2:F2577)</f>
        <v>0</v>
      </c>
      <c r="I2577" s="20">
        <f t="shared" si="120"/>
        <v>0</v>
      </c>
    </row>
    <row r="2578" spans="1:9" x14ac:dyDescent="0.25">
      <c r="A2578">
        <f t="shared" si="121"/>
        <v>2577</v>
      </c>
      <c r="B2578" s="24">
        <v>41480</v>
      </c>
      <c r="C2578" s="21">
        <v>2.1196999999999999</v>
      </c>
      <c r="D2578" s="21">
        <v>2.0781000000000001</v>
      </c>
      <c r="E2578">
        <v>0</v>
      </c>
      <c r="F2578">
        <f t="shared" si="122"/>
        <v>0</v>
      </c>
      <c r="G2578">
        <f>SUM(E$2:E2578)</f>
        <v>0</v>
      </c>
      <c r="H2578" s="20">
        <f>SUM(F$2:F2578)</f>
        <v>0</v>
      </c>
      <c r="I2578" s="20">
        <f t="shared" si="120"/>
        <v>0</v>
      </c>
    </row>
    <row r="2579" spans="1:9" x14ac:dyDescent="0.25">
      <c r="A2579">
        <f t="shared" si="121"/>
        <v>2578</v>
      </c>
      <c r="B2579" s="24">
        <v>41481</v>
      </c>
      <c r="C2579" s="21">
        <v>2.1190000000000002</v>
      </c>
      <c r="D2579" s="21">
        <v>2.0773999999999999</v>
      </c>
      <c r="E2579">
        <v>0</v>
      </c>
      <c r="F2579">
        <f t="shared" si="122"/>
        <v>0</v>
      </c>
      <c r="G2579">
        <f>SUM(E$2:E2579)</f>
        <v>0</v>
      </c>
      <c r="H2579" s="20">
        <f>SUM(F$2:F2579)</f>
        <v>0</v>
      </c>
      <c r="I2579" s="20">
        <f t="shared" si="120"/>
        <v>0</v>
      </c>
    </row>
    <row r="2580" spans="1:9" x14ac:dyDescent="0.25">
      <c r="A2580">
        <f t="shared" si="121"/>
        <v>2579</v>
      </c>
      <c r="B2580" s="24">
        <v>41484</v>
      </c>
      <c r="C2580" s="21">
        <v>2.1080999999999999</v>
      </c>
      <c r="D2580" s="21">
        <v>2.0667</v>
      </c>
      <c r="E2580">
        <v>0</v>
      </c>
      <c r="F2580">
        <f t="shared" si="122"/>
        <v>0</v>
      </c>
      <c r="G2580">
        <f>SUM(E$2:E2580)</f>
        <v>0</v>
      </c>
      <c r="H2580" s="20">
        <f>SUM(F$2:F2580)</f>
        <v>0</v>
      </c>
      <c r="I2580" s="20">
        <f t="shared" si="120"/>
        <v>0</v>
      </c>
    </row>
    <row r="2581" spans="1:9" x14ac:dyDescent="0.25">
      <c r="A2581">
        <f t="shared" si="121"/>
        <v>2580</v>
      </c>
      <c r="B2581" s="24">
        <v>41485</v>
      </c>
      <c r="C2581" s="21">
        <v>2.1055000000000001</v>
      </c>
      <c r="D2581" s="21">
        <v>2.0642</v>
      </c>
      <c r="E2581">
        <v>0</v>
      </c>
      <c r="F2581">
        <f t="shared" si="122"/>
        <v>0</v>
      </c>
      <c r="G2581">
        <f>SUM(E$2:E2581)</f>
        <v>0</v>
      </c>
      <c r="H2581" s="20">
        <f>SUM(F$2:F2581)</f>
        <v>0</v>
      </c>
      <c r="I2581" s="20">
        <f t="shared" si="120"/>
        <v>0</v>
      </c>
    </row>
    <row r="2582" spans="1:9" x14ac:dyDescent="0.25">
      <c r="A2582">
        <f t="shared" si="121"/>
        <v>2581</v>
      </c>
      <c r="B2582" s="24">
        <v>41486</v>
      </c>
      <c r="C2582" s="21">
        <v>2.1074999999999999</v>
      </c>
      <c r="D2582" s="21">
        <v>2.0661</v>
      </c>
      <c r="E2582">
        <v>0</v>
      </c>
      <c r="F2582">
        <f t="shared" si="122"/>
        <v>0</v>
      </c>
      <c r="G2582">
        <f>SUM(E$2:E2582)</f>
        <v>0</v>
      </c>
      <c r="H2582" s="20">
        <f>SUM(F$2:F2582)</f>
        <v>0</v>
      </c>
      <c r="I2582" s="20">
        <f t="shared" si="120"/>
        <v>0</v>
      </c>
    </row>
    <row r="2583" spans="1:9" x14ac:dyDescent="0.25">
      <c r="A2583">
        <f t="shared" si="121"/>
        <v>2582</v>
      </c>
      <c r="B2583" s="24">
        <v>41487</v>
      </c>
      <c r="C2583" s="21">
        <v>2.1244000000000001</v>
      </c>
      <c r="D2583" s="21">
        <v>2.0827</v>
      </c>
      <c r="E2583">
        <v>0</v>
      </c>
      <c r="F2583">
        <f t="shared" si="122"/>
        <v>0</v>
      </c>
      <c r="G2583">
        <f>SUM(E$2:E2583)</f>
        <v>0</v>
      </c>
      <c r="H2583" s="20">
        <f>SUM(F$2:F2583)</f>
        <v>0</v>
      </c>
      <c r="I2583" s="20">
        <f t="shared" si="120"/>
        <v>0</v>
      </c>
    </row>
    <row r="2584" spans="1:9" x14ac:dyDescent="0.25">
      <c r="A2584">
        <f t="shared" si="121"/>
        <v>2583</v>
      </c>
      <c r="B2584" s="24">
        <v>41488</v>
      </c>
      <c r="C2584" s="21">
        <v>2.1265000000000001</v>
      </c>
      <c r="D2584" s="21">
        <v>2.0848</v>
      </c>
      <c r="E2584">
        <v>0</v>
      </c>
      <c r="F2584">
        <f t="shared" si="122"/>
        <v>0</v>
      </c>
      <c r="G2584">
        <f>SUM(E$2:E2584)</f>
        <v>0</v>
      </c>
      <c r="H2584" s="20">
        <f>SUM(F$2:F2584)</f>
        <v>0</v>
      </c>
      <c r="I2584" s="20">
        <f t="shared" si="120"/>
        <v>0</v>
      </c>
    </row>
    <row r="2585" spans="1:9" x14ac:dyDescent="0.25">
      <c r="A2585">
        <f t="shared" si="121"/>
        <v>2584</v>
      </c>
      <c r="B2585" s="24">
        <v>41491</v>
      </c>
      <c r="C2585" s="21">
        <v>2.1349</v>
      </c>
      <c r="D2585" s="21">
        <v>2.093</v>
      </c>
      <c r="E2585">
        <v>0</v>
      </c>
      <c r="F2585">
        <f t="shared" si="122"/>
        <v>0</v>
      </c>
      <c r="G2585">
        <f>SUM(E$2:E2585)</f>
        <v>0</v>
      </c>
      <c r="H2585" s="20">
        <f>SUM(F$2:F2585)</f>
        <v>0</v>
      </c>
      <c r="I2585" s="20">
        <f t="shared" si="120"/>
        <v>0</v>
      </c>
    </row>
    <row r="2586" spans="1:9" x14ac:dyDescent="0.25">
      <c r="A2586">
        <f t="shared" si="121"/>
        <v>2585</v>
      </c>
      <c r="B2586" s="24">
        <v>41492</v>
      </c>
      <c r="C2586" s="21">
        <v>2.1406000000000001</v>
      </c>
      <c r="D2586" s="21">
        <v>2.0985999999999998</v>
      </c>
      <c r="E2586">
        <v>0</v>
      </c>
      <c r="F2586">
        <f t="shared" si="122"/>
        <v>0</v>
      </c>
      <c r="G2586">
        <f>SUM(E$2:E2586)</f>
        <v>0</v>
      </c>
      <c r="H2586" s="20">
        <f>SUM(F$2:F2586)</f>
        <v>0</v>
      </c>
      <c r="I2586" s="20">
        <f t="shared" si="120"/>
        <v>0</v>
      </c>
    </row>
    <row r="2587" spans="1:9" x14ac:dyDescent="0.25">
      <c r="A2587">
        <f t="shared" si="121"/>
        <v>2586</v>
      </c>
      <c r="B2587" s="24">
        <v>41493</v>
      </c>
      <c r="C2587" s="21">
        <v>2.1337999999999999</v>
      </c>
      <c r="D2587" s="21">
        <v>2.0918999999999999</v>
      </c>
      <c r="E2587">
        <v>0</v>
      </c>
      <c r="F2587">
        <f t="shared" si="122"/>
        <v>0</v>
      </c>
      <c r="G2587">
        <f>SUM(E$2:E2587)</f>
        <v>0</v>
      </c>
      <c r="H2587" s="20">
        <f>SUM(F$2:F2587)</f>
        <v>0</v>
      </c>
      <c r="I2587" s="20">
        <f t="shared" si="120"/>
        <v>0</v>
      </c>
    </row>
    <row r="2588" spans="1:9" x14ac:dyDescent="0.25">
      <c r="A2588">
        <f t="shared" si="121"/>
        <v>2587</v>
      </c>
      <c r="B2588" s="24">
        <v>41494</v>
      </c>
      <c r="C2588" s="21">
        <v>2.1345999999999998</v>
      </c>
      <c r="D2588" s="21">
        <v>2.0926999999999998</v>
      </c>
      <c r="E2588">
        <v>0</v>
      </c>
      <c r="F2588">
        <f t="shared" si="122"/>
        <v>0</v>
      </c>
      <c r="G2588">
        <f>SUM(E$2:E2588)</f>
        <v>0</v>
      </c>
      <c r="H2588" s="20">
        <f>SUM(F$2:F2588)</f>
        <v>0</v>
      </c>
      <c r="I2588" s="20">
        <f t="shared" si="120"/>
        <v>0</v>
      </c>
    </row>
    <row r="2589" spans="1:9" x14ac:dyDescent="0.25">
      <c r="A2589">
        <f t="shared" si="121"/>
        <v>2588</v>
      </c>
      <c r="B2589" s="24">
        <v>41495</v>
      </c>
      <c r="C2589" s="21">
        <v>2.1353</v>
      </c>
      <c r="D2589" s="21">
        <v>2.0933999999999999</v>
      </c>
      <c r="E2589">
        <v>0</v>
      </c>
      <c r="F2589">
        <f t="shared" si="122"/>
        <v>0</v>
      </c>
      <c r="G2589">
        <f>SUM(E$2:E2589)</f>
        <v>0</v>
      </c>
      <c r="H2589" s="20">
        <f>SUM(F$2:F2589)</f>
        <v>0</v>
      </c>
      <c r="I2589" s="20">
        <f t="shared" si="120"/>
        <v>0</v>
      </c>
    </row>
    <row r="2590" spans="1:9" x14ac:dyDescent="0.25">
      <c r="A2590">
        <f t="shared" si="121"/>
        <v>2589</v>
      </c>
      <c r="B2590" s="24">
        <v>41498</v>
      </c>
      <c r="C2590" s="21">
        <v>2.1419000000000001</v>
      </c>
      <c r="D2590" s="21">
        <v>2.0998999999999999</v>
      </c>
      <c r="E2590">
        <v>0</v>
      </c>
      <c r="F2590">
        <f t="shared" si="122"/>
        <v>0</v>
      </c>
      <c r="G2590">
        <f>SUM(E$2:E2590)</f>
        <v>0</v>
      </c>
      <c r="H2590" s="20">
        <f>SUM(F$2:F2590)</f>
        <v>0</v>
      </c>
      <c r="I2590" s="20">
        <f t="shared" si="120"/>
        <v>0</v>
      </c>
    </row>
    <row r="2591" spans="1:9" x14ac:dyDescent="0.25">
      <c r="A2591">
        <f t="shared" si="121"/>
        <v>2590</v>
      </c>
      <c r="B2591" s="24">
        <v>41499</v>
      </c>
      <c r="C2591" s="21">
        <v>2.1414</v>
      </c>
      <c r="D2591" s="21">
        <v>2.0994000000000002</v>
      </c>
      <c r="E2591">
        <v>0</v>
      </c>
      <c r="F2591">
        <f t="shared" si="122"/>
        <v>0</v>
      </c>
      <c r="G2591">
        <f>SUM(E$2:E2591)</f>
        <v>0</v>
      </c>
      <c r="H2591" s="20">
        <f>SUM(F$2:F2591)</f>
        <v>0</v>
      </c>
      <c r="I2591" s="20">
        <f t="shared" si="120"/>
        <v>0</v>
      </c>
    </row>
    <row r="2592" spans="1:9" x14ac:dyDescent="0.25">
      <c r="A2592">
        <f t="shared" si="121"/>
        <v>2591</v>
      </c>
      <c r="B2592" s="24">
        <v>41500</v>
      </c>
      <c r="C2592" s="21">
        <v>2.1391</v>
      </c>
      <c r="D2592" s="21">
        <v>2.0971000000000002</v>
      </c>
      <c r="E2592">
        <v>0</v>
      </c>
      <c r="F2592">
        <f t="shared" si="122"/>
        <v>0</v>
      </c>
      <c r="G2592">
        <f>SUM(E$2:E2592)</f>
        <v>0</v>
      </c>
      <c r="H2592" s="20">
        <f>SUM(F$2:F2592)</f>
        <v>0</v>
      </c>
      <c r="I2592" s="20">
        <f t="shared" si="120"/>
        <v>0</v>
      </c>
    </row>
    <row r="2593" spans="1:9" x14ac:dyDescent="0.25">
      <c r="A2593">
        <f t="shared" si="121"/>
        <v>2592</v>
      </c>
      <c r="B2593" s="24">
        <v>41501</v>
      </c>
      <c r="C2593" s="21">
        <v>2.1309</v>
      </c>
      <c r="D2593" s="21">
        <v>2.0891000000000002</v>
      </c>
      <c r="E2593">
        <v>0</v>
      </c>
      <c r="F2593">
        <f t="shared" si="122"/>
        <v>0</v>
      </c>
      <c r="G2593">
        <f>SUM(E$2:E2593)</f>
        <v>0</v>
      </c>
      <c r="H2593" s="20">
        <f>SUM(F$2:F2593)</f>
        <v>0</v>
      </c>
      <c r="I2593" s="20">
        <f t="shared" si="120"/>
        <v>0</v>
      </c>
    </row>
    <row r="2594" spans="1:9" x14ac:dyDescent="0.25">
      <c r="A2594">
        <f t="shared" si="121"/>
        <v>2593</v>
      </c>
      <c r="B2594" s="24">
        <v>41502</v>
      </c>
      <c r="C2594" s="21">
        <v>2.1225999999999998</v>
      </c>
      <c r="D2594" s="21">
        <v>2.0809000000000002</v>
      </c>
      <c r="E2594">
        <v>0</v>
      </c>
      <c r="F2594">
        <f t="shared" si="122"/>
        <v>0</v>
      </c>
      <c r="G2594">
        <f>SUM(E$2:E2594)</f>
        <v>0</v>
      </c>
      <c r="H2594" s="20">
        <f>SUM(F$2:F2594)</f>
        <v>0</v>
      </c>
      <c r="I2594" s="20">
        <f t="shared" si="120"/>
        <v>0</v>
      </c>
    </row>
    <row r="2595" spans="1:9" x14ac:dyDescent="0.25">
      <c r="A2595">
        <f t="shared" si="121"/>
        <v>2594</v>
      </c>
      <c r="B2595" s="24">
        <v>41505</v>
      </c>
      <c r="C2595" s="21">
        <v>2.1307</v>
      </c>
      <c r="D2595" s="21">
        <v>2.0889000000000002</v>
      </c>
      <c r="E2595">
        <v>0</v>
      </c>
      <c r="F2595">
        <f t="shared" si="122"/>
        <v>0</v>
      </c>
      <c r="G2595">
        <f>SUM(E$2:E2595)</f>
        <v>0</v>
      </c>
      <c r="H2595" s="20">
        <f>SUM(F$2:F2595)</f>
        <v>0</v>
      </c>
      <c r="I2595" s="20">
        <f t="shared" si="120"/>
        <v>0</v>
      </c>
    </row>
    <row r="2596" spans="1:9" x14ac:dyDescent="0.25">
      <c r="A2596">
        <f t="shared" si="121"/>
        <v>2595</v>
      </c>
      <c r="B2596" s="24">
        <v>41506</v>
      </c>
      <c r="C2596" s="21">
        <v>2.1261000000000001</v>
      </c>
      <c r="D2596" s="21">
        <v>2.0844</v>
      </c>
      <c r="E2596">
        <v>0</v>
      </c>
      <c r="F2596">
        <f t="shared" si="122"/>
        <v>0</v>
      </c>
      <c r="G2596">
        <f>SUM(E$2:E2596)</f>
        <v>0</v>
      </c>
      <c r="H2596" s="20">
        <f>SUM(F$2:F2596)</f>
        <v>0</v>
      </c>
      <c r="I2596" s="20">
        <f t="shared" si="120"/>
        <v>0</v>
      </c>
    </row>
    <row r="2597" spans="1:9" x14ac:dyDescent="0.25">
      <c r="A2597">
        <f t="shared" si="121"/>
        <v>2596</v>
      </c>
      <c r="B2597" s="24">
        <v>41507</v>
      </c>
      <c r="C2597" s="21">
        <v>2.1255999999999999</v>
      </c>
      <c r="D2597" s="21">
        <v>2.0838999999999999</v>
      </c>
      <c r="E2597">
        <v>0</v>
      </c>
      <c r="F2597">
        <f t="shared" si="122"/>
        <v>0</v>
      </c>
      <c r="G2597">
        <f>SUM(E$2:E2597)</f>
        <v>0</v>
      </c>
      <c r="H2597" s="20">
        <f>SUM(F$2:F2597)</f>
        <v>0</v>
      </c>
      <c r="I2597" s="20">
        <f t="shared" si="120"/>
        <v>0</v>
      </c>
    </row>
    <row r="2598" spans="1:9" x14ac:dyDescent="0.25">
      <c r="A2598">
        <f t="shared" si="121"/>
        <v>2597</v>
      </c>
      <c r="B2598" s="24">
        <v>41508</v>
      </c>
      <c r="C2598" s="21">
        <v>2.1274999999999999</v>
      </c>
      <c r="D2598" s="21">
        <v>2.0857000000000001</v>
      </c>
      <c r="E2598">
        <v>0</v>
      </c>
      <c r="F2598">
        <f t="shared" si="122"/>
        <v>0</v>
      </c>
      <c r="G2598">
        <f>SUM(E$2:E2598)</f>
        <v>0</v>
      </c>
      <c r="H2598" s="20">
        <f>SUM(F$2:F2598)</f>
        <v>0</v>
      </c>
      <c r="I2598" s="20">
        <f t="shared" si="120"/>
        <v>0</v>
      </c>
    </row>
    <row r="2599" spans="1:9" x14ac:dyDescent="0.25">
      <c r="A2599">
        <f t="shared" si="121"/>
        <v>2598</v>
      </c>
      <c r="B2599" s="24">
        <v>41509</v>
      </c>
      <c r="C2599" s="21">
        <v>2.1284000000000001</v>
      </c>
      <c r="D2599" s="21">
        <v>2.0865999999999998</v>
      </c>
      <c r="E2599">
        <v>0</v>
      </c>
      <c r="F2599">
        <f t="shared" si="122"/>
        <v>0</v>
      </c>
      <c r="G2599">
        <f>SUM(E$2:E2599)</f>
        <v>0</v>
      </c>
      <c r="H2599" s="20">
        <f>SUM(F$2:F2599)</f>
        <v>0</v>
      </c>
      <c r="I2599" s="20">
        <f t="shared" si="120"/>
        <v>0</v>
      </c>
    </row>
    <row r="2600" spans="1:9" x14ac:dyDescent="0.25">
      <c r="A2600">
        <f t="shared" si="121"/>
        <v>2599</v>
      </c>
      <c r="B2600" s="24">
        <v>41512</v>
      </c>
      <c r="C2600" s="21">
        <v>2.1395</v>
      </c>
      <c r="D2600" s="21">
        <v>2.0975000000000001</v>
      </c>
      <c r="E2600">
        <v>0</v>
      </c>
      <c r="F2600">
        <f t="shared" si="122"/>
        <v>0</v>
      </c>
      <c r="G2600">
        <f>SUM(E$2:E2600)</f>
        <v>0</v>
      </c>
      <c r="H2600" s="20">
        <f>SUM(F$2:F2600)</f>
        <v>0</v>
      </c>
      <c r="I2600" s="20">
        <f t="shared" si="120"/>
        <v>0</v>
      </c>
    </row>
    <row r="2601" spans="1:9" x14ac:dyDescent="0.25">
      <c r="A2601">
        <f t="shared" si="121"/>
        <v>2600</v>
      </c>
      <c r="B2601" s="24">
        <v>41513</v>
      </c>
      <c r="C2601" s="21">
        <v>2.1408999999999998</v>
      </c>
      <c r="D2601" s="21">
        <v>2.0989</v>
      </c>
      <c r="E2601">
        <v>0</v>
      </c>
      <c r="F2601">
        <f t="shared" si="122"/>
        <v>0</v>
      </c>
      <c r="G2601">
        <f>SUM(E$2:E2601)</f>
        <v>0</v>
      </c>
      <c r="H2601" s="20">
        <f>SUM(F$2:F2601)</f>
        <v>0</v>
      </c>
      <c r="I2601" s="20">
        <f t="shared" si="120"/>
        <v>0</v>
      </c>
    </row>
    <row r="2602" spans="1:9" x14ac:dyDescent="0.25">
      <c r="A2602">
        <f t="shared" si="121"/>
        <v>2601</v>
      </c>
      <c r="B2602" s="24">
        <v>41514</v>
      </c>
      <c r="C2602" s="21">
        <v>2.1315</v>
      </c>
      <c r="D2602" s="21">
        <v>2.0897000000000001</v>
      </c>
      <c r="E2602">
        <v>0</v>
      </c>
      <c r="F2602">
        <f t="shared" si="122"/>
        <v>0</v>
      </c>
      <c r="G2602">
        <f>SUM(E$2:E2602)</f>
        <v>0</v>
      </c>
      <c r="H2602" s="20">
        <f>SUM(F$2:F2602)</f>
        <v>0</v>
      </c>
      <c r="I2602" s="20">
        <f t="shared" si="120"/>
        <v>0</v>
      </c>
    </row>
    <row r="2603" spans="1:9" x14ac:dyDescent="0.25">
      <c r="A2603">
        <f t="shared" si="121"/>
        <v>2602</v>
      </c>
      <c r="B2603" s="24">
        <v>41515</v>
      </c>
      <c r="C2603" s="21">
        <v>2.1288999999999998</v>
      </c>
      <c r="D2603" s="21">
        <v>2.0871</v>
      </c>
      <c r="E2603">
        <v>0</v>
      </c>
      <c r="F2603">
        <f t="shared" si="122"/>
        <v>0</v>
      </c>
      <c r="G2603">
        <f>SUM(E$2:E2603)</f>
        <v>0</v>
      </c>
      <c r="H2603" s="20">
        <f>SUM(F$2:F2603)</f>
        <v>0</v>
      </c>
      <c r="I2603" s="20">
        <f t="shared" si="120"/>
        <v>0</v>
      </c>
    </row>
    <row r="2604" spans="1:9" x14ac:dyDescent="0.25">
      <c r="A2604">
        <f t="shared" si="121"/>
        <v>2603</v>
      </c>
      <c r="B2604" s="24">
        <v>41516</v>
      </c>
      <c r="C2604" s="21">
        <v>2.1236000000000002</v>
      </c>
      <c r="D2604" s="21">
        <v>2.0819000000000001</v>
      </c>
      <c r="E2604">
        <v>0</v>
      </c>
      <c r="F2604">
        <f t="shared" si="122"/>
        <v>0</v>
      </c>
      <c r="G2604">
        <f>SUM(E$2:E2604)</f>
        <v>0</v>
      </c>
      <c r="H2604" s="20">
        <f>SUM(F$2:F2604)</f>
        <v>0</v>
      </c>
      <c r="I2604" s="20">
        <f t="shared" si="120"/>
        <v>0</v>
      </c>
    </row>
    <row r="2605" spans="1:9" x14ac:dyDescent="0.25">
      <c r="A2605">
        <f t="shared" si="121"/>
        <v>2604</v>
      </c>
      <c r="B2605" s="24">
        <v>41519</v>
      </c>
      <c r="C2605" s="21">
        <v>2.1294</v>
      </c>
      <c r="D2605" s="21">
        <v>2.0876000000000001</v>
      </c>
      <c r="E2605">
        <v>0</v>
      </c>
      <c r="F2605">
        <f t="shared" si="122"/>
        <v>0</v>
      </c>
      <c r="G2605">
        <f>SUM(E$2:E2605)</f>
        <v>0</v>
      </c>
      <c r="H2605" s="20">
        <f>SUM(F$2:F2605)</f>
        <v>0</v>
      </c>
      <c r="I2605" s="20">
        <f t="shared" si="120"/>
        <v>0</v>
      </c>
    </row>
    <row r="2606" spans="1:9" x14ac:dyDescent="0.25">
      <c r="A2606">
        <f t="shared" si="121"/>
        <v>2605</v>
      </c>
      <c r="B2606" s="24">
        <v>41520</v>
      </c>
      <c r="C2606" s="21">
        <v>2.1366999999999998</v>
      </c>
      <c r="D2606" s="21">
        <v>2.0948000000000002</v>
      </c>
      <c r="E2606">
        <v>0</v>
      </c>
      <c r="F2606">
        <f t="shared" si="122"/>
        <v>0</v>
      </c>
      <c r="G2606">
        <f>SUM(E$2:E2606)</f>
        <v>0</v>
      </c>
      <c r="H2606" s="20">
        <f>SUM(F$2:F2606)</f>
        <v>0</v>
      </c>
      <c r="I2606" s="20">
        <f t="shared" si="120"/>
        <v>0</v>
      </c>
    </row>
    <row r="2607" spans="1:9" x14ac:dyDescent="0.25">
      <c r="A2607">
        <f t="shared" si="121"/>
        <v>2606</v>
      </c>
      <c r="B2607" s="24">
        <v>41521</v>
      </c>
      <c r="C2607" s="21">
        <v>2.1343000000000001</v>
      </c>
      <c r="D2607" s="21">
        <v>2.0924</v>
      </c>
      <c r="E2607">
        <v>0</v>
      </c>
      <c r="F2607">
        <f t="shared" si="122"/>
        <v>0</v>
      </c>
      <c r="G2607">
        <f>SUM(E$2:E2607)</f>
        <v>0</v>
      </c>
      <c r="H2607" s="20">
        <f>SUM(F$2:F2607)</f>
        <v>0</v>
      </c>
      <c r="I2607" s="20">
        <f t="shared" si="120"/>
        <v>0</v>
      </c>
    </row>
    <row r="2608" spans="1:9" x14ac:dyDescent="0.25">
      <c r="A2608">
        <f t="shared" si="121"/>
        <v>2607</v>
      </c>
      <c r="B2608" s="24">
        <v>41522</v>
      </c>
      <c r="C2608" s="21">
        <v>2.1355</v>
      </c>
      <c r="D2608" s="21">
        <v>2.0935999999999999</v>
      </c>
      <c r="E2608">
        <v>0</v>
      </c>
      <c r="F2608">
        <f t="shared" si="122"/>
        <v>0</v>
      </c>
      <c r="G2608">
        <f>SUM(E$2:E2608)</f>
        <v>0</v>
      </c>
      <c r="H2608" s="20">
        <f>SUM(F$2:F2608)</f>
        <v>0</v>
      </c>
      <c r="I2608" s="20">
        <f t="shared" si="120"/>
        <v>0</v>
      </c>
    </row>
    <row r="2609" spans="1:9" x14ac:dyDescent="0.25">
      <c r="A2609">
        <f t="shared" si="121"/>
        <v>2608</v>
      </c>
      <c r="B2609" s="24">
        <v>41523</v>
      </c>
      <c r="C2609" s="21">
        <v>2.1377000000000002</v>
      </c>
      <c r="D2609" s="21">
        <v>2.0956999999999999</v>
      </c>
      <c r="E2609">
        <v>0</v>
      </c>
      <c r="F2609">
        <f t="shared" si="122"/>
        <v>0</v>
      </c>
      <c r="G2609">
        <f>SUM(E$2:E2609)</f>
        <v>0</v>
      </c>
      <c r="H2609" s="20">
        <f>SUM(F$2:F2609)</f>
        <v>0</v>
      </c>
      <c r="I2609" s="20">
        <f t="shared" si="120"/>
        <v>0</v>
      </c>
    </row>
    <row r="2610" spans="1:9" x14ac:dyDescent="0.25">
      <c r="A2610">
        <f t="shared" si="121"/>
        <v>2609</v>
      </c>
      <c r="B2610" s="24">
        <v>41526</v>
      </c>
      <c r="C2610" s="21">
        <v>2.1440000000000001</v>
      </c>
      <c r="D2610" s="21">
        <v>2.1019000000000001</v>
      </c>
      <c r="E2610">
        <v>0</v>
      </c>
      <c r="F2610">
        <f t="shared" si="122"/>
        <v>0</v>
      </c>
      <c r="G2610">
        <f>SUM(E$2:E2610)</f>
        <v>0</v>
      </c>
      <c r="H2610" s="20">
        <f>SUM(F$2:F2610)</f>
        <v>0</v>
      </c>
      <c r="I2610" s="20">
        <f t="shared" si="120"/>
        <v>0</v>
      </c>
    </row>
    <row r="2611" spans="1:9" x14ac:dyDescent="0.25">
      <c r="A2611">
        <f t="shared" si="121"/>
        <v>2610</v>
      </c>
      <c r="B2611" s="24">
        <v>41527</v>
      </c>
      <c r="C2611" s="21">
        <v>2.145</v>
      </c>
      <c r="D2611" s="21">
        <v>2.1029</v>
      </c>
      <c r="E2611">
        <v>0</v>
      </c>
      <c r="F2611">
        <f t="shared" si="122"/>
        <v>0</v>
      </c>
      <c r="G2611">
        <f>SUM(E$2:E2611)</f>
        <v>0</v>
      </c>
      <c r="H2611" s="20">
        <f>SUM(F$2:F2611)</f>
        <v>0</v>
      </c>
      <c r="I2611" s="20">
        <f t="shared" si="120"/>
        <v>0</v>
      </c>
    </row>
    <row r="2612" spans="1:9" x14ac:dyDescent="0.25">
      <c r="A2612">
        <f t="shared" si="121"/>
        <v>2611</v>
      </c>
      <c r="B2612" s="24">
        <v>41528</v>
      </c>
      <c r="C2612" s="21">
        <v>2.1389999999999998</v>
      </c>
      <c r="D2612" s="21">
        <v>2.097</v>
      </c>
      <c r="E2612">
        <v>0</v>
      </c>
      <c r="F2612">
        <f t="shared" si="122"/>
        <v>0</v>
      </c>
      <c r="G2612">
        <f>SUM(E$2:E2612)</f>
        <v>0</v>
      </c>
      <c r="H2612" s="20">
        <f>SUM(F$2:F2612)</f>
        <v>0</v>
      </c>
      <c r="I2612" s="20">
        <f t="shared" si="120"/>
        <v>0</v>
      </c>
    </row>
    <row r="2613" spans="1:9" x14ac:dyDescent="0.25">
      <c r="A2613">
        <f t="shared" si="121"/>
        <v>2612</v>
      </c>
      <c r="B2613" s="24">
        <v>41529</v>
      </c>
      <c r="C2613" s="21">
        <v>2.1400999999999999</v>
      </c>
      <c r="D2613" s="21">
        <v>2.0981000000000001</v>
      </c>
      <c r="E2613">
        <v>0</v>
      </c>
      <c r="F2613">
        <f t="shared" si="122"/>
        <v>0</v>
      </c>
      <c r="G2613">
        <f>SUM(E$2:E2613)</f>
        <v>0</v>
      </c>
      <c r="H2613" s="20">
        <f>SUM(F$2:F2613)</f>
        <v>0</v>
      </c>
      <c r="I2613" s="20">
        <f t="shared" si="120"/>
        <v>0</v>
      </c>
    </row>
    <row r="2614" spans="1:9" x14ac:dyDescent="0.25">
      <c r="A2614">
        <f t="shared" si="121"/>
        <v>2613</v>
      </c>
      <c r="B2614" s="24">
        <v>41530</v>
      </c>
      <c r="C2614" s="21">
        <v>2.1425000000000001</v>
      </c>
      <c r="D2614" s="21">
        <v>2.1004</v>
      </c>
      <c r="E2614">
        <v>0</v>
      </c>
      <c r="F2614">
        <f t="shared" si="122"/>
        <v>0</v>
      </c>
      <c r="G2614">
        <f>SUM(E$2:E2614)</f>
        <v>0</v>
      </c>
      <c r="H2614" s="20">
        <f>SUM(F$2:F2614)</f>
        <v>0</v>
      </c>
      <c r="I2614" s="20">
        <f t="shared" si="120"/>
        <v>0</v>
      </c>
    </row>
    <row r="2615" spans="1:9" x14ac:dyDescent="0.25">
      <c r="A2615">
        <f t="shared" si="121"/>
        <v>2614</v>
      </c>
      <c r="B2615" s="24">
        <v>41533</v>
      </c>
      <c r="C2615" s="21">
        <v>2.1442000000000001</v>
      </c>
      <c r="D2615" s="21">
        <v>2.1021000000000001</v>
      </c>
      <c r="E2615">
        <v>0</v>
      </c>
      <c r="F2615">
        <f t="shared" si="122"/>
        <v>0</v>
      </c>
      <c r="G2615">
        <f>SUM(E$2:E2615)</f>
        <v>0</v>
      </c>
      <c r="H2615" s="20">
        <f>SUM(F$2:F2615)</f>
        <v>0</v>
      </c>
      <c r="I2615" s="20">
        <f t="shared" si="120"/>
        <v>0</v>
      </c>
    </row>
    <row r="2616" spans="1:9" x14ac:dyDescent="0.25">
      <c r="A2616">
        <f t="shared" si="121"/>
        <v>2615</v>
      </c>
      <c r="B2616" s="24">
        <v>41534</v>
      </c>
      <c r="C2616" s="21">
        <v>2.1383000000000001</v>
      </c>
      <c r="D2616" s="21">
        <v>2.0962999999999998</v>
      </c>
      <c r="E2616">
        <v>0</v>
      </c>
      <c r="F2616">
        <f t="shared" si="122"/>
        <v>0</v>
      </c>
      <c r="G2616">
        <f>SUM(E$2:E2616)</f>
        <v>0</v>
      </c>
      <c r="H2616" s="20">
        <f>SUM(F$2:F2616)</f>
        <v>0</v>
      </c>
      <c r="I2616" s="20">
        <f t="shared" si="120"/>
        <v>0</v>
      </c>
    </row>
    <row r="2617" spans="1:9" x14ac:dyDescent="0.25">
      <c r="A2617">
        <f t="shared" si="121"/>
        <v>2616</v>
      </c>
      <c r="B2617" s="24">
        <v>41535</v>
      </c>
      <c r="C2617" s="21">
        <v>2.1394000000000002</v>
      </c>
      <c r="D2617" s="21">
        <v>2.0973999999999999</v>
      </c>
      <c r="E2617">
        <v>0</v>
      </c>
      <c r="F2617">
        <f t="shared" si="122"/>
        <v>0</v>
      </c>
      <c r="G2617">
        <f>SUM(E$2:E2617)</f>
        <v>0</v>
      </c>
      <c r="H2617" s="20">
        <f>SUM(F$2:F2617)</f>
        <v>0</v>
      </c>
      <c r="I2617" s="20">
        <f t="shared" si="120"/>
        <v>0</v>
      </c>
    </row>
    <row r="2618" spans="1:9" x14ac:dyDescent="0.25">
      <c r="A2618">
        <f t="shared" si="121"/>
        <v>2617</v>
      </c>
      <c r="B2618" s="24">
        <v>41540</v>
      </c>
      <c r="C2618" s="21">
        <v>2.1547999999999998</v>
      </c>
      <c r="D2618" s="21">
        <v>2.1124999999999998</v>
      </c>
      <c r="E2618">
        <v>0</v>
      </c>
      <c r="F2618">
        <f t="shared" si="122"/>
        <v>0</v>
      </c>
      <c r="G2618">
        <f>SUM(E$2:E2618)</f>
        <v>0</v>
      </c>
      <c r="H2618" s="20">
        <f>SUM(F$2:F2618)</f>
        <v>0</v>
      </c>
      <c r="I2618" s="20">
        <f t="shared" si="120"/>
        <v>0</v>
      </c>
    </row>
    <row r="2619" spans="1:9" x14ac:dyDescent="0.25">
      <c r="A2619">
        <f t="shared" si="121"/>
        <v>2618</v>
      </c>
      <c r="B2619" s="24">
        <v>41541</v>
      </c>
      <c r="C2619" s="21">
        <v>2.1536</v>
      </c>
      <c r="D2619" s="21">
        <v>2.1113</v>
      </c>
      <c r="E2619">
        <v>0</v>
      </c>
      <c r="F2619">
        <f t="shared" si="122"/>
        <v>0</v>
      </c>
      <c r="G2619">
        <f>SUM(E$2:E2619)</f>
        <v>0</v>
      </c>
      <c r="H2619" s="20">
        <f>SUM(F$2:F2619)</f>
        <v>0</v>
      </c>
      <c r="I2619" s="20">
        <f t="shared" si="120"/>
        <v>0</v>
      </c>
    </row>
    <row r="2620" spans="1:9" x14ac:dyDescent="0.25">
      <c r="A2620">
        <f t="shared" si="121"/>
        <v>2619</v>
      </c>
      <c r="B2620" s="24">
        <v>41542</v>
      </c>
      <c r="C2620" s="21">
        <v>2.1499000000000001</v>
      </c>
      <c r="D2620" s="21">
        <v>2.1076999999999999</v>
      </c>
      <c r="E2620">
        <v>0</v>
      </c>
      <c r="F2620">
        <f t="shared" si="122"/>
        <v>0</v>
      </c>
      <c r="G2620">
        <f>SUM(E$2:E2620)</f>
        <v>0</v>
      </c>
      <c r="H2620" s="20">
        <f>SUM(F$2:F2620)</f>
        <v>0</v>
      </c>
      <c r="I2620" s="20">
        <f t="shared" si="120"/>
        <v>0</v>
      </c>
    </row>
    <row r="2621" spans="1:9" x14ac:dyDescent="0.25">
      <c r="A2621">
        <f t="shared" si="121"/>
        <v>2620</v>
      </c>
      <c r="B2621" s="24">
        <v>41543</v>
      </c>
      <c r="C2621" s="21">
        <v>2.1446000000000001</v>
      </c>
      <c r="D2621" s="21">
        <v>2.1025</v>
      </c>
      <c r="E2621">
        <v>0</v>
      </c>
      <c r="F2621">
        <f t="shared" si="122"/>
        <v>0</v>
      </c>
      <c r="G2621">
        <f>SUM(E$2:E2621)</f>
        <v>0</v>
      </c>
      <c r="H2621" s="20">
        <f>SUM(F$2:F2621)</f>
        <v>0</v>
      </c>
      <c r="I2621" s="20">
        <f t="shared" si="120"/>
        <v>0</v>
      </c>
    </row>
    <row r="2622" spans="1:9" x14ac:dyDescent="0.25">
      <c r="A2622">
        <f t="shared" si="121"/>
        <v>2621</v>
      </c>
      <c r="B2622" s="24">
        <v>41544</v>
      </c>
      <c r="C2622" s="21">
        <v>2.1474000000000002</v>
      </c>
      <c r="D2622" s="21">
        <v>2.1052</v>
      </c>
      <c r="E2622">
        <v>0</v>
      </c>
      <c r="F2622">
        <f t="shared" si="122"/>
        <v>0</v>
      </c>
      <c r="G2622">
        <f>SUM(E$2:E2622)</f>
        <v>0</v>
      </c>
      <c r="H2622" s="20">
        <f>SUM(F$2:F2622)</f>
        <v>0</v>
      </c>
      <c r="I2622" s="20">
        <f t="shared" si="120"/>
        <v>0</v>
      </c>
    </row>
    <row r="2623" spans="1:9" x14ac:dyDescent="0.25">
      <c r="A2623">
        <f t="shared" si="121"/>
        <v>2622</v>
      </c>
      <c r="B2623" s="24">
        <v>41547</v>
      </c>
      <c r="C2623" s="21">
        <v>2.1518000000000002</v>
      </c>
      <c r="D2623" s="21">
        <v>2.1095999999999999</v>
      </c>
      <c r="E2623">
        <v>0</v>
      </c>
      <c r="F2623">
        <f t="shared" si="122"/>
        <v>0</v>
      </c>
      <c r="G2623">
        <f>SUM(E$2:E2623)</f>
        <v>0</v>
      </c>
      <c r="H2623" s="20">
        <f>SUM(F$2:F2623)</f>
        <v>0</v>
      </c>
      <c r="I2623" s="20">
        <f t="shared" si="120"/>
        <v>0</v>
      </c>
    </row>
    <row r="2624" spans="1:9" x14ac:dyDescent="0.25">
      <c r="A2624">
        <f t="shared" si="121"/>
        <v>2623</v>
      </c>
      <c r="B2624" s="24">
        <v>41555</v>
      </c>
      <c r="C2624" s="21">
        <v>2.1598000000000002</v>
      </c>
      <c r="D2624" s="21">
        <v>2.1173999999999999</v>
      </c>
      <c r="E2624">
        <v>0</v>
      </c>
      <c r="F2624">
        <f t="shared" si="122"/>
        <v>0</v>
      </c>
      <c r="G2624">
        <f>SUM(E$2:E2624)</f>
        <v>0</v>
      </c>
      <c r="H2624" s="20">
        <f>SUM(F$2:F2624)</f>
        <v>0</v>
      </c>
      <c r="I2624" s="20">
        <f t="shared" si="120"/>
        <v>0</v>
      </c>
    </row>
    <row r="2625" spans="1:9" x14ac:dyDescent="0.25">
      <c r="A2625">
        <f t="shared" si="121"/>
        <v>2624</v>
      </c>
      <c r="B2625" s="24">
        <v>41556</v>
      </c>
      <c r="C2625" s="21">
        <v>2.1623999999999999</v>
      </c>
      <c r="D2625" s="21">
        <v>2.12</v>
      </c>
      <c r="E2625">
        <v>0</v>
      </c>
      <c r="F2625">
        <f t="shared" si="122"/>
        <v>0</v>
      </c>
      <c r="G2625">
        <f>SUM(E$2:E2625)</f>
        <v>0</v>
      </c>
      <c r="H2625" s="20">
        <f>SUM(F$2:F2625)</f>
        <v>0</v>
      </c>
      <c r="I2625" s="20">
        <f t="shared" si="120"/>
        <v>0</v>
      </c>
    </row>
    <row r="2626" spans="1:9" x14ac:dyDescent="0.25">
      <c r="A2626">
        <f t="shared" si="121"/>
        <v>2625</v>
      </c>
      <c r="B2626" s="24">
        <v>41557</v>
      </c>
      <c r="C2626" s="21">
        <v>2.1597</v>
      </c>
      <c r="D2626" s="21">
        <v>2.1173000000000002</v>
      </c>
      <c r="E2626">
        <v>0</v>
      </c>
      <c r="F2626">
        <f t="shared" si="122"/>
        <v>0</v>
      </c>
      <c r="G2626">
        <f>SUM(E$2:E2626)</f>
        <v>0</v>
      </c>
      <c r="H2626" s="20">
        <f>SUM(F$2:F2626)</f>
        <v>0</v>
      </c>
      <c r="I2626" s="20">
        <f t="shared" ref="I2626:I2689" si="123">H2626*D2626</f>
        <v>0</v>
      </c>
    </row>
    <row r="2627" spans="1:9" x14ac:dyDescent="0.25">
      <c r="A2627">
        <f t="shared" ref="A2627:A2690" si="124">ROW()-1</f>
        <v>2626</v>
      </c>
      <c r="B2627" s="24">
        <v>41558</v>
      </c>
      <c r="C2627" s="21">
        <v>2.1650999999999998</v>
      </c>
      <c r="D2627" s="21">
        <v>2.1225999999999998</v>
      </c>
      <c r="E2627">
        <v>0</v>
      </c>
      <c r="F2627">
        <f t="shared" ref="F2627:F2690" si="125">E2627/C2627</f>
        <v>0</v>
      </c>
      <c r="G2627">
        <f>SUM(E$2:E2627)</f>
        <v>0</v>
      </c>
      <c r="H2627" s="20">
        <f>SUM(F$2:F2627)</f>
        <v>0</v>
      </c>
      <c r="I2627" s="20">
        <f t="shared" si="123"/>
        <v>0</v>
      </c>
    </row>
    <row r="2628" spans="1:9" x14ac:dyDescent="0.25">
      <c r="A2628">
        <f t="shared" si="124"/>
        <v>2627</v>
      </c>
      <c r="B2628" s="24">
        <v>41561</v>
      </c>
      <c r="C2628" s="21">
        <v>2.1657000000000002</v>
      </c>
      <c r="D2628" s="21">
        <v>2.1232000000000002</v>
      </c>
      <c r="E2628">
        <v>0</v>
      </c>
      <c r="F2628">
        <f t="shared" si="125"/>
        <v>0</v>
      </c>
      <c r="G2628">
        <f>SUM(E$2:E2628)</f>
        <v>0</v>
      </c>
      <c r="H2628" s="20">
        <f>SUM(F$2:F2628)</f>
        <v>0</v>
      </c>
      <c r="I2628" s="20">
        <f t="shared" si="123"/>
        <v>0</v>
      </c>
    </row>
    <row r="2629" spans="1:9" x14ac:dyDescent="0.25">
      <c r="A2629">
        <f t="shared" si="124"/>
        <v>2628</v>
      </c>
      <c r="B2629" s="24">
        <v>41562</v>
      </c>
      <c r="C2629" s="21">
        <v>2.1652999999999998</v>
      </c>
      <c r="D2629" s="21">
        <v>2.1227999999999998</v>
      </c>
      <c r="E2629">
        <v>0</v>
      </c>
      <c r="F2629">
        <f t="shared" si="125"/>
        <v>0</v>
      </c>
      <c r="G2629">
        <f>SUM(E$2:E2629)</f>
        <v>0</v>
      </c>
      <c r="H2629" s="20">
        <f>SUM(F$2:F2629)</f>
        <v>0</v>
      </c>
      <c r="I2629" s="20">
        <f t="shared" si="123"/>
        <v>0</v>
      </c>
    </row>
    <row r="2630" spans="1:9" x14ac:dyDescent="0.25">
      <c r="A2630">
        <f t="shared" si="124"/>
        <v>2629</v>
      </c>
      <c r="B2630" s="24">
        <v>41563</v>
      </c>
      <c r="C2630" s="21">
        <v>2.1545999999999998</v>
      </c>
      <c r="D2630" s="21">
        <v>2.1122999999999998</v>
      </c>
      <c r="E2630">
        <v>0</v>
      </c>
      <c r="F2630">
        <f t="shared" si="125"/>
        <v>0</v>
      </c>
      <c r="G2630">
        <f>SUM(E$2:E2630)</f>
        <v>0</v>
      </c>
      <c r="H2630" s="20">
        <f>SUM(F$2:F2630)</f>
        <v>0</v>
      </c>
      <c r="I2630" s="20">
        <f t="shared" si="123"/>
        <v>0</v>
      </c>
    </row>
    <row r="2631" spans="1:9" x14ac:dyDescent="0.25">
      <c r="A2631">
        <f t="shared" si="124"/>
        <v>2630</v>
      </c>
      <c r="B2631" s="24">
        <v>41564</v>
      </c>
      <c r="C2631" s="21">
        <v>2.1524999999999999</v>
      </c>
      <c r="D2631" s="21">
        <v>2.1101999999999999</v>
      </c>
      <c r="E2631">
        <v>0</v>
      </c>
      <c r="F2631">
        <f t="shared" si="125"/>
        <v>0</v>
      </c>
      <c r="G2631">
        <f>SUM(E$2:E2631)</f>
        <v>0</v>
      </c>
      <c r="H2631" s="20">
        <f>SUM(F$2:F2631)</f>
        <v>0</v>
      </c>
      <c r="I2631" s="20">
        <f t="shared" si="123"/>
        <v>0</v>
      </c>
    </row>
    <row r="2632" spans="1:9" x14ac:dyDescent="0.25">
      <c r="A2632">
        <f t="shared" si="124"/>
        <v>2631</v>
      </c>
      <c r="B2632" s="24">
        <v>41565</v>
      </c>
      <c r="C2632" s="21">
        <v>2.1560999999999999</v>
      </c>
      <c r="D2632" s="21">
        <v>2.1137999999999999</v>
      </c>
      <c r="E2632">
        <v>0</v>
      </c>
      <c r="F2632">
        <f t="shared" si="125"/>
        <v>0</v>
      </c>
      <c r="G2632">
        <f>SUM(E$2:E2632)</f>
        <v>0</v>
      </c>
      <c r="H2632" s="20">
        <f>SUM(F$2:F2632)</f>
        <v>0</v>
      </c>
      <c r="I2632" s="20">
        <f t="shared" si="123"/>
        <v>0</v>
      </c>
    </row>
    <row r="2633" spans="1:9" x14ac:dyDescent="0.25">
      <c r="A2633">
        <f t="shared" si="124"/>
        <v>2632</v>
      </c>
      <c r="B2633" s="24">
        <v>41568</v>
      </c>
      <c r="C2633" s="21">
        <v>2.1698</v>
      </c>
      <c r="D2633" s="21">
        <v>2.1272000000000002</v>
      </c>
      <c r="E2633">
        <v>0</v>
      </c>
      <c r="F2633">
        <f t="shared" si="125"/>
        <v>0</v>
      </c>
      <c r="G2633">
        <f>SUM(E$2:E2633)</f>
        <v>0</v>
      </c>
      <c r="H2633" s="20">
        <f>SUM(F$2:F2633)</f>
        <v>0</v>
      </c>
      <c r="I2633" s="20">
        <f t="shared" si="123"/>
        <v>0</v>
      </c>
    </row>
    <row r="2634" spans="1:9" x14ac:dyDescent="0.25">
      <c r="A2634">
        <f t="shared" si="124"/>
        <v>2633</v>
      </c>
      <c r="B2634" s="24">
        <v>41569</v>
      </c>
      <c r="C2634" s="21">
        <v>2.1627000000000001</v>
      </c>
      <c r="D2634" s="21">
        <v>2.1202000000000001</v>
      </c>
      <c r="E2634">
        <v>0</v>
      </c>
      <c r="F2634">
        <f t="shared" si="125"/>
        <v>0</v>
      </c>
      <c r="G2634">
        <f>SUM(E$2:E2634)</f>
        <v>0</v>
      </c>
      <c r="H2634" s="20">
        <f>SUM(F$2:F2634)</f>
        <v>0</v>
      </c>
      <c r="I2634" s="20">
        <f t="shared" si="123"/>
        <v>0</v>
      </c>
    </row>
    <row r="2635" spans="1:9" x14ac:dyDescent="0.25">
      <c r="A2635">
        <f t="shared" si="124"/>
        <v>2634</v>
      </c>
      <c r="B2635" s="24">
        <v>41570</v>
      </c>
      <c r="C2635" s="21">
        <v>2.1526999999999998</v>
      </c>
      <c r="D2635" s="21">
        <v>2.1103999999999998</v>
      </c>
      <c r="E2635">
        <v>0</v>
      </c>
      <c r="F2635">
        <f t="shared" si="125"/>
        <v>0</v>
      </c>
      <c r="G2635">
        <f>SUM(E$2:E2635)</f>
        <v>0</v>
      </c>
      <c r="H2635" s="20">
        <f>SUM(F$2:F2635)</f>
        <v>0</v>
      </c>
      <c r="I2635" s="20">
        <f t="shared" si="123"/>
        <v>0</v>
      </c>
    </row>
    <row r="2636" spans="1:9" x14ac:dyDescent="0.25">
      <c r="A2636">
        <f t="shared" si="124"/>
        <v>2635</v>
      </c>
      <c r="B2636" s="24">
        <v>41571</v>
      </c>
      <c r="C2636" s="21">
        <v>2.1475</v>
      </c>
      <c r="D2636" s="21">
        <v>2.1053000000000002</v>
      </c>
      <c r="E2636">
        <v>0</v>
      </c>
      <c r="F2636">
        <f t="shared" si="125"/>
        <v>0</v>
      </c>
      <c r="G2636">
        <f>SUM(E$2:E2636)</f>
        <v>0</v>
      </c>
      <c r="H2636" s="20">
        <f>SUM(F$2:F2636)</f>
        <v>0</v>
      </c>
      <c r="I2636" s="20">
        <f t="shared" si="123"/>
        <v>0</v>
      </c>
    </row>
    <row r="2637" spans="1:9" x14ac:dyDescent="0.25">
      <c r="A2637">
        <f t="shared" si="124"/>
        <v>2636</v>
      </c>
      <c r="B2637" s="24">
        <v>41572</v>
      </c>
      <c r="C2637" s="21">
        <v>2.1352000000000002</v>
      </c>
      <c r="D2637" s="21">
        <v>2.0933000000000002</v>
      </c>
      <c r="E2637">
        <v>0</v>
      </c>
      <c r="F2637">
        <f t="shared" si="125"/>
        <v>0</v>
      </c>
      <c r="G2637">
        <f>SUM(E$2:E2637)</f>
        <v>0</v>
      </c>
      <c r="H2637" s="20">
        <f>SUM(F$2:F2637)</f>
        <v>0</v>
      </c>
      <c r="I2637" s="20">
        <f t="shared" si="123"/>
        <v>0</v>
      </c>
    </row>
    <row r="2638" spans="1:9" x14ac:dyDescent="0.25">
      <c r="A2638">
        <f t="shared" si="124"/>
        <v>2637</v>
      </c>
      <c r="B2638" s="24">
        <v>41575</v>
      </c>
      <c r="C2638" s="21">
        <v>2.1349</v>
      </c>
      <c r="D2638" s="21">
        <v>2.093</v>
      </c>
      <c r="E2638">
        <v>0</v>
      </c>
      <c r="F2638">
        <f t="shared" si="125"/>
        <v>0</v>
      </c>
      <c r="G2638">
        <f>SUM(E$2:E2638)</f>
        <v>0</v>
      </c>
      <c r="H2638" s="20">
        <f>SUM(F$2:F2638)</f>
        <v>0</v>
      </c>
      <c r="I2638" s="20">
        <f t="shared" si="123"/>
        <v>0</v>
      </c>
    </row>
    <row r="2639" spans="1:9" x14ac:dyDescent="0.25">
      <c r="A2639">
        <f t="shared" si="124"/>
        <v>2638</v>
      </c>
      <c r="B2639" s="24">
        <v>41576</v>
      </c>
      <c r="C2639" s="21">
        <v>2.1313</v>
      </c>
      <c r="D2639" s="21">
        <v>2.0895000000000001</v>
      </c>
      <c r="E2639">
        <v>0</v>
      </c>
      <c r="F2639">
        <f t="shared" si="125"/>
        <v>0</v>
      </c>
      <c r="G2639">
        <f>SUM(E$2:E2639)</f>
        <v>0</v>
      </c>
      <c r="H2639" s="20">
        <f>SUM(F$2:F2639)</f>
        <v>0</v>
      </c>
      <c r="I2639" s="20">
        <f t="shared" si="123"/>
        <v>0</v>
      </c>
    </row>
    <row r="2640" spans="1:9" x14ac:dyDescent="0.25">
      <c r="A2640">
        <f t="shared" si="124"/>
        <v>2639</v>
      </c>
      <c r="B2640" s="24">
        <v>41577</v>
      </c>
      <c r="C2640" s="21">
        <v>2.1396999999999999</v>
      </c>
      <c r="D2640" s="21">
        <v>2.0977000000000001</v>
      </c>
      <c r="E2640">
        <v>0</v>
      </c>
      <c r="F2640">
        <f t="shared" si="125"/>
        <v>0</v>
      </c>
      <c r="G2640">
        <f>SUM(E$2:E2640)</f>
        <v>0</v>
      </c>
      <c r="H2640" s="20">
        <f>SUM(F$2:F2640)</f>
        <v>0</v>
      </c>
      <c r="I2640" s="20">
        <f t="shared" si="123"/>
        <v>0</v>
      </c>
    </row>
    <row r="2641" spans="1:9" x14ac:dyDescent="0.25">
      <c r="A2641">
        <f t="shared" si="124"/>
        <v>2640</v>
      </c>
      <c r="B2641" s="24">
        <v>41578</v>
      </c>
      <c r="C2641" s="21">
        <v>2.1303000000000001</v>
      </c>
      <c r="D2641" s="21">
        <v>2.0884999999999998</v>
      </c>
      <c r="E2641">
        <v>0</v>
      </c>
      <c r="F2641">
        <f t="shared" si="125"/>
        <v>0</v>
      </c>
      <c r="G2641">
        <f>SUM(E$2:E2641)</f>
        <v>0</v>
      </c>
      <c r="H2641" s="20">
        <f>SUM(F$2:F2641)</f>
        <v>0</v>
      </c>
      <c r="I2641" s="20">
        <f t="shared" si="123"/>
        <v>0</v>
      </c>
    </row>
    <row r="2642" spans="1:9" x14ac:dyDescent="0.25">
      <c r="A2642">
        <f t="shared" si="124"/>
        <v>2641</v>
      </c>
      <c r="B2642" s="24">
        <v>41579</v>
      </c>
      <c r="C2642" s="21">
        <v>2.1320999999999999</v>
      </c>
      <c r="D2642" s="21">
        <v>2.0901999999999998</v>
      </c>
      <c r="E2642">
        <v>0</v>
      </c>
      <c r="F2642">
        <f t="shared" si="125"/>
        <v>0</v>
      </c>
      <c r="G2642">
        <f>SUM(E$2:E2642)</f>
        <v>0</v>
      </c>
      <c r="H2642" s="20">
        <f>SUM(F$2:F2642)</f>
        <v>0</v>
      </c>
      <c r="I2642" s="20">
        <f t="shared" si="123"/>
        <v>0</v>
      </c>
    </row>
    <row r="2643" spans="1:9" x14ac:dyDescent="0.25">
      <c r="A2643">
        <f t="shared" si="124"/>
        <v>2642</v>
      </c>
      <c r="B2643" s="24">
        <v>41582</v>
      </c>
      <c r="C2643" s="21">
        <v>2.1320999999999999</v>
      </c>
      <c r="D2643" s="21">
        <v>2.0901999999999998</v>
      </c>
      <c r="E2643">
        <v>0</v>
      </c>
      <c r="F2643">
        <f t="shared" si="125"/>
        <v>0</v>
      </c>
      <c r="G2643">
        <f>SUM(E$2:E2643)</f>
        <v>0</v>
      </c>
      <c r="H2643" s="20">
        <f>SUM(F$2:F2643)</f>
        <v>0</v>
      </c>
      <c r="I2643" s="20">
        <f t="shared" si="123"/>
        <v>0</v>
      </c>
    </row>
    <row r="2644" spans="1:9" x14ac:dyDescent="0.25">
      <c r="A2644">
        <f t="shared" si="124"/>
        <v>2643</v>
      </c>
      <c r="B2644" s="24">
        <v>41583</v>
      </c>
      <c r="C2644" s="21">
        <v>2.1343000000000001</v>
      </c>
      <c r="D2644" s="21">
        <v>2.0924</v>
      </c>
      <c r="E2644">
        <v>0</v>
      </c>
      <c r="F2644">
        <f t="shared" si="125"/>
        <v>0</v>
      </c>
      <c r="G2644">
        <f>SUM(E$2:E2644)</f>
        <v>0</v>
      </c>
      <c r="H2644" s="20">
        <f>SUM(F$2:F2644)</f>
        <v>0</v>
      </c>
      <c r="I2644" s="20">
        <f t="shared" si="123"/>
        <v>0</v>
      </c>
    </row>
    <row r="2645" spans="1:9" x14ac:dyDescent="0.25">
      <c r="A2645">
        <f t="shared" si="124"/>
        <v>2644</v>
      </c>
      <c r="B2645" s="24">
        <v>41584</v>
      </c>
      <c r="C2645" s="21">
        <v>2.1263000000000001</v>
      </c>
      <c r="D2645" s="21">
        <v>2.0846</v>
      </c>
      <c r="E2645">
        <v>0</v>
      </c>
      <c r="F2645">
        <f t="shared" si="125"/>
        <v>0</v>
      </c>
      <c r="G2645">
        <f>SUM(E$2:E2645)</f>
        <v>0</v>
      </c>
      <c r="H2645" s="20">
        <f>SUM(F$2:F2645)</f>
        <v>0</v>
      </c>
      <c r="I2645" s="20">
        <f t="shared" si="123"/>
        <v>0</v>
      </c>
    </row>
    <row r="2646" spans="1:9" x14ac:dyDescent="0.25">
      <c r="A2646">
        <f t="shared" si="124"/>
        <v>2645</v>
      </c>
      <c r="B2646" s="24">
        <v>41585</v>
      </c>
      <c r="C2646" s="21">
        <v>2.1181000000000001</v>
      </c>
      <c r="D2646" s="21">
        <v>2.0764999999999998</v>
      </c>
      <c r="E2646">
        <v>0</v>
      </c>
      <c r="F2646">
        <f t="shared" si="125"/>
        <v>0</v>
      </c>
      <c r="G2646">
        <f>SUM(E$2:E2646)</f>
        <v>0</v>
      </c>
      <c r="H2646" s="20">
        <f>SUM(F$2:F2646)</f>
        <v>0</v>
      </c>
      <c r="I2646" s="20">
        <f t="shared" si="123"/>
        <v>0</v>
      </c>
    </row>
    <row r="2647" spans="1:9" x14ac:dyDescent="0.25">
      <c r="A2647">
        <f t="shared" si="124"/>
        <v>2646</v>
      </c>
      <c r="B2647" s="24">
        <v>41586</v>
      </c>
      <c r="C2647" s="21">
        <v>2.1101999999999999</v>
      </c>
      <c r="D2647" s="21">
        <v>2.0688</v>
      </c>
      <c r="E2647">
        <v>0</v>
      </c>
      <c r="F2647">
        <f t="shared" si="125"/>
        <v>0</v>
      </c>
      <c r="G2647">
        <f>SUM(E$2:E2647)</f>
        <v>0</v>
      </c>
      <c r="H2647" s="20">
        <f>SUM(F$2:F2647)</f>
        <v>0</v>
      </c>
      <c r="I2647" s="20">
        <f t="shared" si="123"/>
        <v>0</v>
      </c>
    </row>
    <row r="2648" spans="1:9" x14ac:dyDescent="0.25">
      <c r="A2648">
        <f t="shared" si="124"/>
        <v>2647</v>
      </c>
      <c r="B2648" s="24">
        <v>41589</v>
      </c>
      <c r="C2648" s="21">
        <v>2.1128999999999998</v>
      </c>
      <c r="D2648" s="21">
        <v>2.0714000000000001</v>
      </c>
      <c r="E2648">
        <v>0</v>
      </c>
      <c r="F2648">
        <f t="shared" si="125"/>
        <v>0</v>
      </c>
      <c r="G2648">
        <f>SUM(E$2:E2648)</f>
        <v>0</v>
      </c>
      <c r="H2648" s="20">
        <f>SUM(F$2:F2648)</f>
        <v>0</v>
      </c>
      <c r="I2648" s="20">
        <f t="shared" si="123"/>
        <v>0</v>
      </c>
    </row>
    <row r="2649" spans="1:9" x14ac:dyDescent="0.25">
      <c r="A2649">
        <f t="shared" si="124"/>
        <v>2648</v>
      </c>
      <c r="B2649" s="24">
        <v>41590</v>
      </c>
      <c r="C2649" s="21">
        <v>2.1177000000000001</v>
      </c>
      <c r="D2649" s="21">
        <v>2.0760999999999998</v>
      </c>
      <c r="E2649">
        <v>0</v>
      </c>
      <c r="F2649">
        <f t="shared" si="125"/>
        <v>0</v>
      </c>
      <c r="G2649">
        <f>SUM(E$2:E2649)</f>
        <v>0</v>
      </c>
      <c r="H2649" s="20">
        <f>SUM(F$2:F2649)</f>
        <v>0</v>
      </c>
      <c r="I2649" s="20">
        <f t="shared" si="123"/>
        <v>0</v>
      </c>
    </row>
    <row r="2650" spans="1:9" x14ac:dyDescent="0.25">
      <c r="A2650">
        <f t="shared" si="124"/>
        <v>2649</v>
      </c>
      <c r="B2650" s="24">
        <v>41591</v>
      </c>
      <c r="C2650" s="21">
        <v>2.1082000000000001</v>
      </c>
      <c r="D2650" s="21">
        <v>2.0668000000000002</v>
      </c>
      <c r="E2650">
        <v>0</v>
      </c>
      <c r="F2650">
        <f t="shared" si="125"/>
        <v>0</v>
      </c>
      <c r="G2650">
        <f>SUM(E$2:E2650)</f>
        <v>0</v>
      </c>
      <c r="H2650" s="20">
        <f>SUM(F$2:F2650)</f>
        <v>0</v>
      </c>
      <c r="I2650" s="20">
        <f t="shared" si="123"/>
        <v>0</v>
      </c>
    </row>
    <row r="2651" spans="1:9" x14ac:dyDescent="0.25">
      <c r="A2651">
        <f t="shared" si="124"/>
        <v>2650</v>
      </c>
      <c r="B2651" s="24">
        <v>41592</v>
      </c>
      <c r="C2651" s="21">
        <v>2.1141000000000001</v>
      </c>
      <c r="D2651" s="21">
        <v>2.0726</v>
      </c>
      <c r="E2651">
        <v>0</v>
      </c>
      <c r="F2651">
        <f t="shared" si="125"/>
        <v>0</v>
      </c>
      <c r="G2651">
        <f>SUM(E$2:E2651)</f>
        <v>0</v>
      </c>
      <c r="H2651" s="20">
        <f>SUM(F$2:F2651)</f>
        <v>0</v>
      </c>
      <c r="I2651" s="20">
        <f t="shared" si="123"/>
        <v>0</v>
      </c>
    </row>
    <row r="2652" spans="1:9" x14ac:dyDescent="0.25">
      <c r="A2652">
        <f t="shared" si="124"/>
        <v>2651</v>
      </c>
      <c r="B2652" s="24">
        <v>41593</v>
      </c>
      <c r="C2652" s="21">
        <v>2.1202000000000001</v>
      </c>
      <c r="D2652" s="21">
        <v>2.0785999999999998</v>
      </c>
      <c r="E2652">
        <v>0</v>
      </c>
      <c r="F2652">
        <f t="shared" si="125"/>
        <v>0</v>
      </c>
      <c r="G2652">
        <f>SUM(E$2:E2652)</f>
        <v>0</v>
      </c>
      <c r="H2652" s="20">
        <f>SUM(F$2:F2652)</f>
        <v>0</v>
      </c>
      <c r="I2652" s="20">
        <f t="shared" si="123"/>
        <v>0</v>
      </c>
    </row>
    <row r="2653" spans="1:9" x14ac:dyDescent="0.25">
      <c r="A2653">
        <f t="shared" si="124"/>
        <v>2652</v>
      </c>
      <c r="B2653" s="24">
        <v>41596</v>
      </c>
      <c r="C2653" s="21">
        <v>2.1309</v>
      </c>
      <c r="D2653" s="21">
        <v>2.0891000000000002</v>
      </c>
      <c r="E2653">
        <v>0</v>
      </c>
      <c r="F2653">
        <f t="shared" si="125"/>
        <v>0</v>
      </c>
      <c r="G2653">
        <f>SUM(E$2:E2653)</f>
        <v>0</v>
      </c>
      <c r="H2653" s="20">
        <f>SUM(F$2:F2653)</f>
        <v>0</v>
      </c>
      <c r="I2653" s="20">
        <f t="shared" si="123"/>
        <v>0</v>
      </c>
    </row>
    <row r="2654" spans="1:9" x14ac:dyDescent="0.25">
      <c r="A2654">
        <f t="shared" si="124"/>
        <v>2653</v>
      </c>
      <c r="B2654" s="24">
        <v>41597</v>
      </c>
      <c r="C2654" s="21">
        <v>2.1274999999999999</v>
      </c>
      <c r="D2654" s="21">
        <v>2.0857000000000001</v>
      </c>
      <c r="E2654">
        <v>0</v>
      </c>
      <c r="F2654">
        <f t="shared" si="125"/>
        <v>0</v>
      </c>
      <c r="G2654">
        <f>SUM(E$2:E2654)</f>
        <v>0</v>
      </c>
      <c r="H2654" s="20">
        <f>SUM(F$2:F2654)</f>
        <v>0</v>
      </c>
      <c r="I2654" s="20">
        <f t="shared" si="123"/>
        <v>0</v>
      </c>
    </row>
    <row r="2655" spans="1:9" x14ac:dyDescent="0.25">
      <c r="A2655">
        <f t="shared" si="124"/>
        <v>2654</v>
      </c>
      <c r="B2655" s="24">
        <v>41598</v>
      </c>
      <c r="C2655" s="21">
        <v>2.1280999999999999</v>
      </c>
      <c r="D2655" s="21">
        <v>2.0863</v>
      </c>
      <c r="E2655">
        <v>0</v>
      </c>
      <c r="F2655">
        <f t="shared" si="125"/>
        <v>0</v>
      </c>
      <c r="G2655">
        <f>SUM(E$2:E2655)</f>
        <v>0</v>
      </c>
      <c r="H2655" s="20">
        <f>SUM(F$2:F2655)</f>
        <v>0</v>
      </c>
      <c r="I2655" s="20">
        <f t="shared" si="123"/>
        <v>0</v>
      </c>
    </row>
    <row r="2656" spans="1:9" x14ac:dyDescent="0.25">
      <c r="A2656">
        <f t="shared" si="124"/>
        <v>2655</v>
      </c>
      <c r="B2656" s="24">
        <v>41599</v>
      </c>
      <c r="C2656" s="21">
        <v>2.1251000000000002</v>
      </c>
      <c r="D2656" s="21">
        <v>2.0834000000000001</v>
      </c>
      <c r="E2656">
        <v>0</v>
      </c>
      <c r="F2656">
        <f t="shared" si="125"/>
        <v>0</v>
      </c>
      <c r="G2656">
        <f>SUM(E$2:E2656)</f>
        <v>0</v>
      </c>
      <c r="H2656" s="20">
        <f>SUM(F$2:F2656)</f>
        <v>0</v>
      </c>
      <c r="I2656" s="20">
        <f t="shared" si="123"/>
        <v>0</v>
      </c>
    </row>
    <row r="2657" spans="1:9" x14ac:dyDescent="0.25">
      <c r="A2657">
        <f t="shared" si="124"/>
        <v>2656</v>
      </c>
      <c r="B2657" s="24">
        <v>41600</v>
      </c>
      <c r="C2657" s="21">
        <v>2.1238999999999999</v>
      </c>
      <c r="D2657" s="21">
        <v>2.0821999999999998</v>
      </c>
      <c r="E2657">
        <v>0</v>
      </c>
      <c r="F2657">
        <f t="shared" si="125"/>
        <v>0</v>
      </c>
      <c r="G2657">
        <f>SUM(E$2:E2657)</f>
        <v>0</v>
      </c>
      <c r="H2657" s="20">
        <f>SUM(F$2:F2657)</f>
        <v>0</v>
      </c>
      <c r="I2657" s="20">
        <f t="shared" si="123"/>
        <v>0</v>
      </c>
    </row>
    <row r="2658" spans="1:9" x14ac:dyDescent="0.25">
      <c r="A2658">
        <f t="shared" si="124"/>
        <v>2657</v>
      </c>
      <c r="B2658" s="24">
        <v>41603</v>
      </c>
      <c r="C2658" s="21">
        <v>2.1225000000000001</v>
      </c>
      <c r="D2658" s="21">
        <v>2.0808</v>
      </c>
      <c r="E2658">
        <v>0</v>
      </c>
      <c r="F2658">
        <f t="shared" si="125"/>
        <v>0</v>
      </c>
      <c r="G2658">
        <f>SUM(E$2:E2658)</f>
        <v>0</v>
      </c>
      <c r="H2658" s="20">
        <f>SUM(F$2:F2658)</f>
        <v>0</v>
      </c>
      <c r="I2658" s="20">
        <f t="shared" si="123"/>
        <v>0</v>
      </c>
    </row>
    <row r="2659" spans="1:9" x14ac:dyDescent="0.25">
      <c r="A2659">
        <f t="shared" si="124"/>
        <v>2658</v>
      </c>
      <c r="B2659" s="24">
        <v>41604</v>
      </c>
      <c r="C2659" s="21">
        <v>2.1238000000000001</v>
      </c>
      <c r="D2659" s="21">
        <v>2.0821000000000001</v>
      </c>
      <c r="E2659">
        <v>0</v>
      </c>
      <c r="F2659">
        <f t="shared" si="125"/>
        <v>0</v>
      </c>
      <c r="G2659">
        <f>SUM(E$2:E2659)</f>
        <v>0</v>
      </c>
      <c r="H2659" s="20">
        <f>SUM(F$2:F2659)</f>
        <v>0</v>
      </c>
      <c r="I2659" s="20">
        <f t="shared" si="123"/>
        <v>0</v>
      </c>
    </row>
    <row r="2660" spans="1:9" x14ac:dyDescent="0.25">
      <c r="A2660">
        <f t="shared" si="124"/>
        <v>2659</v>
      </c>
      <c r="B2660" s="24">
        <v>41605</v>
      </c>
      <c r="C2660" s="21">
        <v>2.1314000000000002</v>
      </c>
      <c r="D2660" s="21">
        <v>2.0895999999999999</v>
      </c>
      <c r="E2660">
        <v>0</v>
      </c>
      <c r="F2660">
        <f t="shared" si="125"/>
        <v>0</v>
      </c>
      <c r="G2660">
        <f>SUM(E$2:E2660)</f>
        <v>0</v>
      </c>
      <c r="H2660" s="20">
        <f>SUM(F$2:F2660)</f>
        <v>0</v>
      </c>
      <c r="I2660" s="20">
        <f t="shared" si="123"/>
        <v>0</v>
      </c>
    </row>
    <row r="2661" spans="1:9" x14ac:dyDescent="0.25">
      <c r="A2661">
        <f t="shared" si="124"/>
        <v>2660</v>
      </c>
      <c r="B2661" s="24">
        <v>41606</v>
      </c>
      <c r="C2661" s="21">
        <v>2.14</v>
      </c>
      <c r="D2661" s="21">
        <v>2.0979999999999999</v>
      </c>
      <c r="E2661">
        <v>0</v>
      </c>
      <c r="F2661">
        <f t="shared" si="125"/>
        <v>0</v>
      </c>
      <c r="G2661">
        <f>SUM(E$2:E2661)</f>
        <v>0</v>
      </c>
      <c r="H2661" s="20">
        <f>SUM(F$2:F2661)</f>
        <v>0</v>
      </c>
      <c r="I2661" s="20">
        <f t="shared" si="123"/>
        <v>0</v>
      </c>
    </row>
    <row r="2662" spans="1:9" x14ac:dyDescent="0.25">
      <c r="A2662">
        <f t="shared" si="124"/>
        <v>2661</v>
      </c>
      <c r="B2662" s="24">
        <v>41607</v>
      </c>
      <c r="C2662" s="21">
        <v>2.1446000000000001</v>
      </c>
      <c r="D2662" s="21">
        <v>2.1025</v>
      </c>
      <c r="E2662">
        <v>0</v>
      </c>
      <c r="F2662">
        <f t="shared" si="125"/>
        <v>0</v>
      </c>
      <c r="G2662">
        <f>SUM(E$2:E2662)</f>
        <v>0</v>
      </c>
      <c r="H2662" s="20">
        <f>SUM(F$2:F2662)</f>
        <v>0</v>
      </c>
      <c r="I2662" s="20">
        <f t="shared" si="123"/>
        <v>0</v>
      </c>
    </row>
    <row r="2663" spans="1:9" x14ac:dyDescent="0.25">
      <c r="A2663">
        <f t="shared" si="124"/>
        <v>2662</v>
      </c>
      <c r="B2663" s="24">
        <v>41610</v>
      </c>
      <c r="C2663" s="21">
        <v>2.1259999999999999</v>
      </c>
      <c r="D2663" s="21">
        <v>2.0842999999999998</v>
      </c>
      <c r="E2663">
        <v>0</v>
      </c>
      <c r="F2663">
        <f t="shared" si="125"/>
        <v>0</v>
      </c>
      <c r="G2663">
        <f>SUM(E$2:E2663)</f>
        <v>0</v>
      </c>
      <c r="H2663" s="20">
        <f>SUM(F$2:F2663)</f>
        <v>0</v>
      </c>
      <c r="I2663" s="20">
        <f t="shared" si="123"/>
        <v>0</v>
      </c>
    </row>
    <row r="2664" spans="1:9" x14ac:dyDescent="0.25">
      <c r="A2664">
        <f t="shared" si="124"/>
        <v>2663</v>
      </c>
      <c r="B2664" s="24">
        <v>41611</v>
      </c>
      <c r="C2664" s="21">
        <v>2.1355</v>
      </c>
      <c r="D2664" s="21">
        <v>2.0935999999999999</v>
      </c>
      <c r="E2664">
        <v>0</v>
      </c>
      <c r="F2664">
        <f t="shared" si="125"/>
        <v>0</v>
      </c>
      <c r="G2664">
        <f>SUM(E$2:E2664)</f>
        <v>0</v>
      </c>
      <c r="H2664" s="20">
        <f>SUM(F$2:F2664)</f>
        <v>0</v>
      </c>
      <c r="I2664" s="20">
        <f t="shared" si="123"/>
        <v>0</v>
      </c>
    </row>
    <row r="2665" spans="1:9" x14ac:dyDescent="0.25">
      <c r="A2665">
        <f t="shared" si="124"/>
        <v>2664</v>
      </c>
      <c r="B2665" s="24">
        <v>41612</v>
      </c>
      <c r="C2665" s="21">
        <v>2.1425000000000001</v>
      </c>
      <c r="D2665" s="21">
        <v>2.1004</v>
      </c>
      <c r="E2665">
        <v>0</v>
      </c>
      <c r="F2665">
        <f t="shared" si="125"/>
        <v>0</v>
      </c>
      <c r="G2665">
        <f>SUM(E$2:E2665)</f>
        <v>0</v>
      </c>
      <c r="H2665" s="20">
        <f>SUM(F$2:F2665)</f>
        <v>0</v>
      </c>
      <c r="I2665" s="20">
        <f t="shared" si="123"/>
        <v>0</v>
      </c>
    </row>
    <row r="2666" spans="1:9" x14ac:dyDescent="0.25">
      <c r="A2666">
        <f t="shared" si="124"/>
        <v>2665</v>
      </c>
      <c r="B2666" s="24">
        <v>41613</v>
      </c>
      <c r="C2666" s="21">
        <v>2.1360999999999999</v>
      </c>
      <c r="D2666" s="21">
        <v>2.0941999999999998</v>
      </c>
      <c r="E2666">
        <v>0</v>
      </c>
      <c r="F2666">
        <f t="shared" si="125"/>
        <v>0</v>
      </c>
      <c r="G2666">
        <f>SUM(E$2:E2666)</f>
        <v>0</v>
      </c>
      <c r="H2666" s="20">
        <f>SUM(F$2:F2666)</f>
        <v>0</v>
      </c>
      <c r="I2666" s="20">
        <f t="shared" si="123"/>
        <v>0</v>
      </c>
    </row>
    <row r="2667" spans="1:9" x14ac:dyDescent="0.25">
      <c r="A2667">
        <f t="shared" si="124"/>
        <v>2666</v>
      </c>
      <c r="B2667" s="24">
        <v>41614</v>
      </c>
      <c r="C2667" s="21">
        <v>2.1322000000000001</v>
      </c>
      <c r="D2667" s="21">
        <v>2.0903</v>
      </c>
      <c r="E2667">
        <v>0</v>
      </c>
      <c r="F2667">
        <f t="shared" si="125"/>
        <v>0</v>
      </c>
      <c r="G2667">
        <f>SUM(E$2:E2667)</f>
        <v>0</v>
      </c>
      <c r="H2667" s="20">
        <f>SUM(F$2:F2667)</f>
        <v>0</v>
      </c>
      <c r="I2667" s="20">
        <f t="shared" si="123"/>
        <v>0</v>
      </c>
    </row>
    <row r="2668" spans="1:9" x14ac:dyDescent="0.25">
      <c r="A2668">
        <f t="shared" si="124"/>
        <v>2667</v>
      </c>
      <c r="B2668" s="24">
        <v>41617</v>
      </c>
      <c r="C2668" s="21">
        <v>2.1341000000000001</v>
      </c>
      <c r="D2668" s="21">
        <v>2.0922000000000001</v>
      </c>
      <c r="E2668">
        <v>0</v>
      </c>
      <c r="F2668">
        <f t="shared" si="125"/>
        <v>0</v>
      </c>
      <c r="G2668">
        <f>SUM(E$2:E2668)</f>
        <v>0</v>
      </c>
      <c r="H2668" s="20">
        <f>SUM(F$2:F2668)</f>
        <v>0</v>
      </c>
      <c r="I2668" s="20">
        <f t="shared" si="123"/>
        <v>0</v>
      </c>
    </row>
    <row r="2669" spans="1:9" x14ac:dyDescent="0.25">
      <c r="A2669">
        <f t="shared" si="124"/>
        <v>2668</v>
      </c>
      <c r="B2669" s="24">
        <v>41618</v>
      </c>
      <c r="C2669" s="21">
        <v>2.133</v>
      </c>
      <c r="D2669" s="21">
        <v>2.0911</v>
      </c>
      <c r="E2669">
        <v>0</v>
      </c>
      <c r="F2669">
        <f t="shared" si="125"/>
        <v>0</v>
      </c>
      <c r="G2669">
        <f>SUM(E$2:E2669)</f>
        <v>0</v>
      </c>
      <c r="H2669" s="20">
        <f>SUM(F$2:F2669)</f>
        <v>0</v>
      </c>
      <c r="I2669" s="20">
        <f t="shared" si="123"/>
        <v>0</v>
      </c>
    </row>
    <row r="2670" spans="1:9" x14ac:dyDescent="0.25">
      <c r="A2670">
        <f t="shared" si="124"/>
        <v>2669</v>
      </c>
      <c r="B2670" s="24">
        <v>41619</v>
      </c>
      <c r="C2670" s="21">
        <v>2.1276000000000002</v>
      </c>
      <c r="D2670" s="21">
        <v>2.0857999999999999</v>
      </c>
      <c r="E2670">
        <v>0</v>
      </c>
      <c r="F2670">
        <f t="shared" si="125"/>
        <v>0</v>
      </c>
      <c r="G2670">
        <f>SUM(E$2:E2670)</f>
        <v>0</v>
      </c>
      <c r="H2670" s="20">
        <f>SUM(F$2:F2670)</f>
        <v>0</v>
      </c>
      <c r="I2670" s="20">
        <f t="shared" si="123"/>
        <v>0</v>
      </c>
    </row>
    <row r="2671" spans="1:9" x14ac:dyDescent="0.25">
      <c r="A2671">
        <f t="shared" si="124"/>
        <v>2670</v>
      </c>
      <c r="B2671" s="24">
        <v>41620</v>
      </c>
      <c r="C2671" s="21">
        <v>2.1326000000000001</v>
      </c>
      <c r="D2671" s="21">
        <v>2.0907</v>
      </c>
      <c r="E2671">
        <v>0</v>
      </c>
      <c r="F2671">
        <f t="shared" si="125"/>
        <v>0</v>
      </c>
      <c r="G2671">
        <f>SUM(E$2:E2671)</f>
        <v>0</v>
      </c>
      <c r="H2671" s="20">
        <f>SUM(F$2:F2671)</f>
        <v>0</v>
      </c>
      <c r="I2671" s="20">
        <f t="shared" si="123"/>
        <v>0</v>
      </c>
    </row>
    <row r="2672" spans="1:9" x14ac:dyDescent="0.25">
      <c r="A2672">
        <f t="shared" si="124"/>
        <v>2671</v>
      </c>
      <c r="B2672" s="24">
        <v>41621</v>
      </c>
      <c r="C2672" s="21">
        <v>2.1345999999999998</v>
      </c>
      <c r="D2672" s="21">
        <v>2.0926999999999998</v>
      </c>
      <c r="E2672">
        <v>0</v>
      </c>
      <c r="F2672">
        <f t="shared" si="125"/>
        <v>0</v>
      </c>
      <c r="G2672">
        <f>SUM(E$2:E2672)</f>
        <v>0</v>
      </c>
      <c r="H2672" s="20">
        <f>SUM(F$2:F2672)</f>
        <v>0</v>
      </c>
      <c r="I2672" s="20">
        <f t="shared" si="123"/>
        <v>0</v>
      </c>
    </row>
    <row r="2673" spans="1:9" x14ac:dyDescent="0.25">
      <c r="A2673">
        <f t="shared" si="124"/>
        <v>2672</v>
      </c>
      <c r="B2673" s="24">
        <v>41624</v>
      </c>
      <c r="C2673" s="21">
        <v>2.1267</v>
      </c>
      <c r="D2673" s="21">
        <v>2.085</v>
      </c>
      <c r="E2673">
        <v>0</v>
      </c>
      <c r="F2673">
        <f t="shared" si="125"/>
        <v>0</v>
      </c>
      <c r="G2673">
        <f>SUM(E$2:E2673)</f>
        <v>0</v>
      </c>
      <c r="H2673" s="20">
        <f>SUM(F$2:F2673)</f>
        <v>0</v>
      </c>
      <c r="I2673" s="20">
        <f t="shared" si="123"/>
        <v>0</v>
      </c>
    </row>
    <row r="2674" spans="1:9" x14ac:dyDescent="0.25">
      <c r="A2674">
        <f t="shared" si="124"/>
        <v>2673</v>
      </c>
      <c r="B2674" s="24">
        <v>41625</v>
      </c>
      <c r="C2674" s="21">
        <v>2.1227</v>
      </c>
      <c r="D2674" s="21">
        <v>2.081</v>
      </c>
      <c r="E2674">
        <v>0</v>
      </c>
      <c r="F2674">
        <f t="shared" si="125"/>
        <v>0</v>
      </c>
      <c r="G2674">
        <f>SUM(E$2:E2674)</f>
        <v>0</v>
      </c>
      <c r="H2674" s="20">
        <f>SUM(F$2:F2674)</f>
        <v>0</v>
      </c>
      <c r="I2674" s="20">
        <f t="shared" si="123"/>
        <v>0</v>
      </c>
    </row>
    <row r="2675" spans="1:9" x14ac:dyDescent="0.25">
      <c r="A2675">
        <f t="shared" si="124"/>
        <v>2674</v>
      </c>
      <c r="B2675" s="24">
        <v>41626</v>
      </c>
      <c r="C2675" s="21">
        <v>2.1221000000000001</v>
      </c>
      <c r="D2675" s="21">
        <v>2.0804</v>
      </c>
      <c r="E2675">
        <v>0</v>
      </c>
      <c r="F2675">
        <f t="shared" si="125"/>
        <v>0</v>
      </c>
      <c r="G2675">
        <f>SUM(E$2:E2675)</f>
        <v>0</v>
      </c>
      <c r="H2675" s="20">
        <f>SUM(F$2:F2675)</f>
        <v>0</v>
      </c>
      <c r="I2675" s="20">
        <f t="shared" si="123"/>
        <v>0</v>
      </c>
    </row>
    <row r="2676" spans="1:9" x14ac:dyDescent="0.25">
      <c r="A2676">
        <f t="shared" si="124"/>
        <v>2675</v>
      </c>
      <c r="B2676" s="24">
        <v>41627</v>
      </c>
      <c r="C2676" s="21">
        <v>2.1162000000000001</v>
      </c>
      <c r="D2676" s="21">
        <v>2.0747</v>
      </c>
      <c r="E2676">
        <v>0</v>
      </c>
      <c r="F2676">
        <f t="shared" si="125"/>
        <v>0</v>
      </c>
      <c r="G2676">
        <f>SUM(E$2:E2676)</f>
        <v>0</v>
      </c>
      <c r="H2676" s="20">
        <f>SUM(F$2:F2676)</f>
        <v>0</v>
      </c>
      <c r="I2676" s="20">
        <f t="shared" si="123"/>
        <v>0</v>
      </c>
    </row>
    <row r="2677" spans="1:9" x14ac:dyDescent="0.25">
      <c r="A2677">
        <f t="shared" si="124"/>
        <v>2676</v>
      </c>
      <c r="B2677" s="24">
        <v>41628</v>
      </c>
      <c r="C2677" s="21">
        <v>2.1084999999999998</v>
      </c>
      <c r="D2677" s="21">
        <v>2.0670999999999999</v>
      </c>
      <c r="E2677">
        <v>0</v>
      </c>
      <c r="F2677">
        <f t="shared" si="125"/>
        <v>0</v>
      </c>
      <c r="G2677">
        <f>SUM(E$2:E2677)</f>
        <v>0</v>
      </c>
      <c r="H2677" s="20">
        <f>SUM(F$2:F2677)</f>
        <v>0</v>
      </c>
      <c r="I2677" s="20">
        <f t="shared" si="123"/>
        <v>0</v>
      </c>
    </row>
    <row r="2678" spans="1:9" x14ac:dyDescent="0.25">
      <c r="A2678">
        <f t="shared" si="124"/>
        <v>2677</v>
      </c>
      <c r="B2678" s="24">
        <v>41631</v>
      </c>
      <c r="C2678" s="21">
        <v>2.1109</v>
      </c>
      <c r="D2678" s="21">
        <v>2.0695000000000001</v>
      </c>
      <c r="E2678">
        <v>0</v>
      </c>
      <c r="F2678">
        <f t="shared" si="125"/>
        <v>0</v>
      </c>
      <c r="G2678">
        <f>SUM(E$2:E2678)</f>
        <v>0</v>
      </c>
      <c r="H2678" s="20">
        <f>SUM(F$2:F2678)</f>
        <v>0</v>
      </c>
      <c r="I2678" s="20">
        <f t="shared" si="123"/>
        <v>0</v>
      </c>
    </row>
    <row r="2679" spans="1:9" x14ac:dyDescent="0.25">
      <c r="A2679">
        <f t="shared" si="124"/>
        <v>2678</v>
      </c>
      <c r="B2679" s="24">
        <v>41632</v>
      </c>
      <c r="C2679" s="21">
        <v>2.1145999999999998</v>
      </c>
      <c r="D2679" s="21">
        <v>2.0731000000000002</v>
      </c>
      <c r="E2679">
        <v>0</v>
      </c>
      <c r="F2679">
        <f t="shared" si="125"/>
        <v>0</v>
      </c>
      <c r="G2679">
        <f>SUM(E$2:E2679)</f>
        <v>0</v>
      </c>
      <c r="H2679" s="20">
        <f>SUM(F$2:F2679)</f>
        <v>0</v>
      </c>
      <c r="I2679" s="20">
        <f t="shared" si="123"/>
        <v>0</v>
      </c>
    </row>
    <row r="2680" spans="1:9" x14ac:dyDescent="0.25">
      <c r="A2680">
        <f t="shared" si="124"/>
        <v>2679</v>
      </c>
      <c r="B2680" s="24">
        <v>41633</v>
      </c>
      <c r="C2680" s="21">
        <v>2.1194000000000002</v>
      </c>
      <c r="D2680" s="21">
        <v>2.0777999999999999</v>
      </c>
      <c r="E2680">
        <v>0</v>
      </c>
      <c r="F2680">
        <f t="shared" si="125"/>
        <v>0</v>
      </c>
      <c r="G2680">
        <f>SUM(E$2:E2680)</f>
        <v>0</v>
      </c>
      <c r="H2680" s="20">
        <f>SUM(F$2:F2680)</f>
        <v>0</v>
      </c>
      <c r="I2680" s="20">
        <f t="shared" si="123"/>
        <v>0</v>
      </c>
    </row>
    <row r="2681" spans="1:9" x14ac:dyDescent="0.25">
      <c r="A2681">
        <f t="shared" si="124"/>
        <v>2680</v>
      </c>
      <c r="B2681" s="24">
        <v>41634</v>
      </c>
      <c r="C2681" s="21">
        <v>2.11</v>
      </c>
      <c r="D2681" s="21">
        <v>2.0686</v>
      </c>
      <c r="E2681">
        <v>0</v>
      </c>
      <c r="F2681">
        <f t="shared" si="125"/>
        <v>0</v>
      </c>
      <c r="G2681">
        <f>SUM(E$2:E2681)</f>
        <v>0</v>
      </c>
      <c r="H2681" s="20">
        <f>SUM(F$2:F2681)</f>
        <v>0</v>
      </c>
      <c r="I2681" s="20">
        <f t="shared" si="123"/>
        <v>0</v>
      </c>
    </row>
    <row r="2682" spans="1:9" x14ac:dyDescent="0.25">
      <c r="A2682">
        <f t="shared" si="124"/>
        <v>2681</v>
      </c>
      <c r="B2682" s="24">
        <v>41635</v>
      </c>
      <c r="C2682" s="21">
        <v>2.1190000000000002</v>
      </c>
      <c r="D2682" s="21">
        <v>2.0773999999999999</v>
      </c>
      <c r="E2682">
        <v>0</v>
      </c>
      <c r="F2682">
        <f t="shared" si="125"/>
        <v>0</v>
      </c>
      <c r="G2682">
        <f>SUM(E$2:E2682)</f>
        <v>0</v>
      </c>
      <c r="H2682" s="20">
        <f>SUM(F$2:F2682)</f>
        <v>0</v>
      </c>
      <c r="I2682" s="20">
        <f t="shared" si="123"/>
        <v>0</v>
      </c>
    </row>
    <row r="2683" spans="1:9" x14ac:dyDescent="0.25">
      <c r="A2683">
        <f t="shared" si="124"/>
        <v>2682</v>
      </c>
      <c r="B2683" s="24">
        <v>41638</v>
      </c>
      <c r="C2683" s="21">
        <v>2.1190000000000002</v>
      </c>
      <c r="D2683" s="21">
        <v>2.0773999999999999</v>
      </c>
      <c r="E2683">
        <v>0</v>
      </c>
      <c r="F2683">
        <f t="shared" si="125"/>
        <v>0</v>
      </c>
      <c r="G2683">
        <f>SUM(E$2:E2683)</f>
        <v>0</v>
      </c>
      <c r="H2683" s="20">
        <f>SUM(F$2:F2683)</f>
        <v>0</v>
      </c>
      <c r="I2683" s="20">
        <f t="shared" si="123"/>
        <v>0</v>
      </c>
    </row>
    <row r="2684" spans="1:9" x14ac:dyDescent="0.25">
      <c r="A2684">
        <f t="shared" si="124"/>
        <v>2683</v>
      </c>
      <c r="B2684" s="24">
        <v>41639</v>
      </c>
      <c r="C2684" s="21">
        <v>2.1230000000000002</v>
      </c>
      <c r="D2684" s="21">
        <v>2.0813000000000001</v>
      </c>
      <c r="E2684">
        <v>0</v>
      </c>
      <c r="F2684">
        <f t="shared" si="125"/>
        <v>0</v>
      </c>
      <c r="G2684">
        <f>SUM(E$2:E2684)</f>
        <v>0</v>
      </c>
      <c r="H2684" s="20">
        <f>SUM(F$2:F2684)</f>
        <v>0</v>
      </c>
      <c r="I2684" s="20">
        <f t="shared" si="123"/>
        <v>0</v>
      </c>
    </row>
    <row r="2685" spans="1:9" x14ac:dyDescent="0.25">
      <c r="A2685">
        <f t="shared" si="124"/>
        <v>2684</v>
      </c>
      <c r="B2685" s="24">
        <v>41641</v>
      </c>
      <c r="C2685" s="21">
        <v>2.1274999999999999</v>
      </c>
      <c r="D2685" s="21">
        <v>2.0857000000000001</v>
      </c>
      <c r="E2685">
        <v>0</v>
      </c>
      <c r="F2685">
        <f t="shared" si="125"/>
        <v>0</v>
      </c>
      <c r="G2685">
        <f>SUM(E$2:E2685)</f>
        <v>0</v>
      </c>
      <c r="H2685" s="20">
        <f>SUM(F$2:F2685)</f>
        <v>0</v>
      </c>
      <c r="I2685" s="20">
        <f t="shared" si="123"/>
        <v>0</v>
      </c>
    </row>
    <row r="2686" spans="1:9" x14ac:dyDescent="0.25">
      <c r="A2686">
        <f t="shared" si="124"/>
        <v>2685</v>
      </c>
      <c r="B2686" s="24">
        <v>41642</v>
      </c>
      <c r="C2686" s="21">
        <v>2.1240000000000001</v>
      </c>
      <c r="D2686" s="21">
        <v>2.0823</v>
      </c>
      <c r="E2686">
        <v>0</v>
      </c>
      <c r="F2686">
        <f t="shared" si="125"/>
        <v>0</v>
      </c>
      <c r="G2686">
        <f>SUM(E$2:E2686)</f>
        <v>0</v>
      </c>
      <c r="H2686" s="20">
        <f>SUM(F$2:F2686)</f>
        <v>0</v>
      </c>
      <c r="I2686" s="20">
        <f t="shared" si="123"/>
        <v>0</v>
      </c>
    </row>
    <row r="2687" spans="1:9" x14ac:dyDescent="0.25">
      <c r="A2687">
        <f t="shared" si="124"/>
        <v>2686</v>
      </c>
      <c r="B2687" s="24">
        <v>41645</v>
      </c>
      <c r="C2687" s="21">
        <v>2.1097000000000001</v>
      </c>
      <c r="D2687" s="21">
        <v>2.0682999999999998</v>
      </c>
      <c r="E2687">
        <v>0</v>
      </c>
      <c r="F2687">
        <f t="shared" si="125"/>
        <v>0</v>
      </c>
      <c r="G2687">
        <f>SUM(E$2:E2687)</f>
        <v>0</v>
      </c>
      <c r="H2687" s="20">
        <f>SUM(F$2:F2687)</f>
        <v>0</v>
      </c>
      <c r="I2687" s="20">
        <f t="shared" si="123"/>
        <v>0</v>
      </c>
    </row>
    <row r="2688" spans="1:9" x14ac:dyDescent="0.25">
      <c r="A2688">
        <f t="shared" si="124"/>
        <v>2687</v>
      </c>
      <c r="B2688" s="24">
        <v>41646</v>
      </c>
      <c r="C2688" s="21">
        <v>2.1124999999999998</v>
      </c>
      <c r="D2688" s="21">
        <v>2.0710000000000002</v>
      </c>
      <c r="E2688">
        <v>0</v>
      </c>
      <c r="F2688">
        <f t="shared" si="125"/>
        <v>0</v>
      </c>
      <c r="G2688">
        <f>SUM(E$2:E2688)</f>
        <v>0</v>
      </c>
      <c r="H2688" s="20">
        <f>SUM(F$2:F2688)</f>
        <v>0</v>
      </c>
      <c r="I2688" s="20">
        <f t="shared" si="123"/>
        <v>0</v>
      </c>
    </row>
    <row r="2689" spans="1:9" x14ac:dyDescent="0.25">
      <c r="A2689">
        <f t="shared" si="124"/>
        <v>2688</v>
      </c>
      <c r="B2689" s="24">
        <v>41647</v>
      </c>
      <c r="C2689" s="21">
        <v>2.1162999999999998</v>
      </c>
      <c r="D2689" s="21">
        <v>2.0748000000000002</v>
      </c>
      <c r="E2689">
        <v>0</v>
      </c>
      <c r="F2689">
        <f t="shared" si="125"/>
        <v>0</v>
      </c>
      <c r="G2689">
        <f>SUM(E$2:E2689)</f>
        <v>0</v>
      </c>
      <c r="H2689" s="20">
        <f>SUM(F$2:F2689)</f>
        <v>0</v>
      </c>
      <c r="I2689" s="20">
        <f t="shared" si="123"/>
        <v>0</v>
      </c>
    </row>
    <row r="2690" spans="1:9" x14ac:dyDescent="0.25">
      <c r="A2690">
        <f t="shared" si="124"/>
        <v>2689</v>
      </c>
      <c r="B2690" s="24">
        <v>41648</v>
      </c>
      <c r="C2690" s="21">
        <v>2.1103999999999998</v>
      </c>
      <c r="D2690" s="21">
        <v>2.069</v>
      </c>
      <c r="E2690">
        <v>0</v>
      </c>
      <c r="F2690">
        <f t="shared" si="125"/>
        <v>0</v>
      </c>
      <c r="G2690">
        <f>SUM(E$2:E2690)</f>
        <v>0</v>
      </c>
      <c r="H2690" s="20">
        <f>SUM(F$2:F2690)</f>
        <v>0</v>
      </c>
      <c r="I2690" s="20">
        <f t="shared" ref="I2690:I2753" si="126">H2690*D2690</f>
        <v>0</v>
      </c>
    </row>
    <row r="2691" spans="1:9" x14ac:dyDescent="0.25">
      <c r="A2691">
        <f t="shared" ref="A2691:A2754" si="127">ROW()-1</f>
        <v>2690</v>
      </c>
      <c r="B2691" s="24">
        <v>41649</v>
      </c>
      <c r="C2691" s="21">
        <v>2.1032999999999999</v>
      </c>
      <c r="D2691" s="21">
        <v>2.0619999999999998</v>
      </c>
      <c r="E2691">
        <v>0</v>
      </c>
      <c r="F2691">
        <f t="shared" ref="F2691:F2754" si="128">E2691/C2691</f>
        <v>0</v>
      </c>
      <c r="G2691">
        <f>SUM(E$2:E2691)</f>
        <v>0</v>
      </c>
      <c r="H2691" s="20">
        <f>SUM(F$2:F2691)</f>
        <v>0</v>
      </c>
      <c r="I2691" s="20">
        <f t="shared" si="126"/>
        <v>0</v>
      </c>
    </row>
    <row r="2692" spans="1:9" x14ac:dyDescent="0.25">
      <c r="A2692">
        <f t="shared" si="127"/>
        <v>2691</v>
      </c>
      <c r="B2692" s="24">
        <v>41652</v>
      </c>
      <c r="C2692" s="21">
        <v>2.0992999999999999</v>
      </c>
      <c r="D2692" s="21">
        <v>2.0581</v>
      </c>
      <c r="E2692">
        <v>0</v>
      </c>
      <c r="F2692">
        <f t="shared" si="128"/>
        <v>0</v>
      </c>
      <c r="G2692">
        <f>SUM(E$2:E2692)</f>
        <v>0</v>
      </c>
      <c r="H2692" s="20">
        <f>SUM(F$2:F2692)</f>
        <v>0</v>
      </c>
      <c r="I2692" s="20">
        <f t="shared" si="126"/>
        <v>0</v>
      </c>
    </row>
    <row r="2693" spans="1:9" x14ac:dyDescent="0.25">
      <c r="A2693">
        <f t="shared" si="127"/>
        <v>2692</v>
      </c>
      <c r="B2693" s="24">
        <v>41653</v>
      </c>
      <c r="C2693" s="21">
        <v>2.1080999999999999</v>
      </c>
      <c r="D2693" s="21">
        <v>2.0667</v>
      </c>
      <c r="E2693">
        <v>0</v>
      </c>
      <c r="F2693">
        <f t="shared" si="128"/>
        <v>0</v>
      </c>
      <c r="G2693">
        <f>SUM(E$2:E2693)</f>
        <v>0</v>
      </c>
      <c r="H2693" s="20">
        <f>SUM(F$2:F2693)</f>
        <v>0</v>
      </c>
      <c r="I2693" s="20">
        <f t="shared" si="126"/>
        <v>0</v>
      </c>
    </row>
    <row r="2694" spans="1:9" x14ac:dyDescent="0.25">
      <c r="A2694">
        <f t="shared" si="127"/>
        <v>2693</v>
      </c>
      <c r="B2694" s="24">
        <v>41654</v>
      </c>
      <c r="C2694" s="21">
        <v>2.1135000000000002</v>
      </c>
      <c r="D2694" s="21">
        <v>2.0720000000000001</v>
      </c>
      <c r="E2694">
        <v>0</v>
      </c>
      <c r="F2694">
        <f t="shared" si="128"/>
        <v>0</v>
      </c>
      <c r="G2694">
        <f>SUM(E$2:E2694)</f>
        <v>0</v>
      </c>
      <c r="H2694" s="20">
        <f>SUM(F$2:F2694)</f>
        <v>0</v>
      </c>
      <c r="I2694" s="20">
        <f t="shared" si="126"/>
        <v>0</v>
      </c>
    </row>
    <row r="2695" spans="1:9" x14ac:dyDescent="0.25">
      <c r="A2695">
        <f t="shared" si="127"/>
        <v>2694</v>
      </c>
      <c r="B2695" s="24">
        <v>41655</v>
      </c>
      <c r="C2695" s="21">
        <v>2.1109</v>
      </c>
      <c r="D2695" s="21">
        <v>2.0695000000000001</v>
      </c>
      <c r="E2695">
        <v>0</v>
      </c>
      <c r="F2695">
        <f t="shared" si="128"/>
        <v>0</v>
      </c>
      <c r="G2695">
        <f>SUM(E$2:E2695)</f>
        <v>0</v>
      </c>
      <c r="H2695" s="20">
        <f>SUM(F$2:F2695)</f>
        <v>0</v>
      </c>
      <c r="I2695" s="20">
        <f t="shared" si="126"/>
        <v>0</v>
      </c>
    </row>
    <row r="2696" spans="1:9" x14ac:dyDescent="0.25">
      <c r="A2696">
        <f t="shared" si="127"/>
        <v>2695</v>
      </c>
      <c r="B2696" s="24">
        <v>41656</v>
      </c>
      <c r="C2696" s="21">
        <v>2.1027</v>
      </c>
      <c r="D2696" s="21">
        <v>2.0613999999999999</v>
      </c>
      <c r="E2696">
        <v>0</v>
      </c>
      <c r="F2696">
        <f t="shared" si="128"/>
        <v>0</v>
      </c>
      <c r="G2696">
        <f>SUM(E$2:E2696)</f>
        <v>0</v>
      </c>
      <c r="H2696" s="20">
        <f>SUM(F$2:F2696)</f>
        <v>0</v>
      </c>
      <c r="I2696" s="20">
        <f t="shared" si="126"/>
        <v>0</v>
      </c>
    </row>
    <row r="2697" spans="1:9" x14ac:dyDescent="0.25">
      <c r="A2697">
        <f t="shared" si="127"/>
        <v>2696</v>
      </c>
      <c r="B2697" s="24">
        <v>41659</v>
      </c>
      <c r="C2697" s="21">
        <v>2.0956999999999999</v>
      </c>
      <c r="D2697" s="21">
        <v>2.0546000000000002</v>
      </c>
      <c r="E2697">
        <v>0</v>
      </c>
      <c r="F2697">
        <f t="shared" si="128"/>
        <v>0</v>
      </c>
      <c r="G2697">
        <f>SUM(E$2:E2697)</f>
        <v>0</v>
      </c>
      <c r="H2697" s="20">
        <f>SUM(F$2:F2697)</f>
        <v>0</v>
      </c>
      <c r="I2697" s="20">
        <f t="shared" si="126"/>
        <v>0</v>
      </c>
    </row>
    <row r="2698" spans="1:9" x14ac:dyDescent="0.25">
      <c r="A2698">
        <f t="shared" si="127"/>
        <v>2697</v>
      </c>
      <c r="B2698" s="24">
        <v>41660</v>
      </c>
      <c r="C2698" s="21">
        <v>2.1055999999999999</v>
      </c>
      <c r="D2698" s="21">
        <v>2.0642999999999998</v>
      </c>
      <c r="E2698">
        <v>0</v>
      </c>
      <c r="F2698">
        <f t="shared" si="128"/>
        <v>0</v>
      </c>
      <c r="G2698">
        <f>SUM(E$2:E2698)</f>
        <v>0</v>
      </c>
      <c r="H2698" s="20">
        <f>SUM(F$2:F2698)</f>
        <v>0</v>
      </c>
      <c r="I2698" s="20">
        <f t="shared" si="126"/>
        <v>0</v>
      </c>
    </row>
    <row r="2699" spans="1:9" x14ac:dyDescent="0.25">
      <c r="A2699">
        <f t="shared" si="127"/>
        <v>2698</v>
      </c>
      <c r="B2699" s="24">
        <v>41661</v>
      </c>
      <c r="C2699" s="21">
        <v>2.1202999999999999</v>
      </c>
      <c r="D2699" s="21">
        <v>2.0787</v>
      </c>
      <c r="E2699">
        <v>0</v>
      </c>
      <c r="F2699">
        <f t="shared" si="128"/>
        <v>0</v>
      </c>
      <c r="G2699">
        <f>SUM(E$2:E2699)</f>
        <v>0</v>
      </c>
      <c r="H2699" s="20">
        <f>SUM(F$2:F2699)</f>
        <v>0</v>
      </c>
      <c r="I2699" s="20">
        <f t="shared" si="126"/>
        <v>0</v>
      </c>
    </row>
    <row r="2700" spans="1:9" x14ac:dyDescent="0.25">
      <c r="A2700">
        <f t="shared" si="127"/>
        <v>2699</v>
      </c>
      <c r="B2700" s="24">
        <v>41662</v>
      </c>
      <c r="C2700" s="21">
        <v>2.1238000000000001</v>
      </c>
      <c r="D2700" s="21">
        <v>2.0821000000000001</v>
      </c>
      <c r="E2700">
        <v>0</v>
      </c>
      <c r="F2700">
        <f t="shared" si="128"/>
        <v>0</v>
      </c>
      <c r="G2700">
        <f>SUM(E$2:E2700)</f>
        <v>0</v>
      </c>
      <c r="H2700" s="20">
        <f>SUM(F$2:F2700)</f>
        <v>0</v>
      </c>
      <c r="I2700" s="20">
        <f t="shared" si="126"/>
        <v>0</v>
      </c>
    </row>
    <row r="2701" spans="1:9" x14ac:dyDescent="0.25">
      <c r="A2701">
        <f t="shared" si="127"/>
        <v>2700</v>
      </c>
      <c r="B2701" s="24">
        <v>41663</v>
      </c>
      <c r="C2701" s="21">
        <v>2.1311</v>
      </c>
      <c r="D2701" s="21">
        <v>2.0893000000000002</v>
      </c>
      <c r="E2701">
        <v>0</v>
      </c>
      <c r="F2701">
        <f t="shared" si="128"/>
        <v>0</v>
      </c>
      <c r="G2701">
        <f>SUM(E$2:E2701)</f>
        <v>0</v>
      </c>
      <c r="H2701" s="20">
        <f>SUM(F$2:F2701)</f>
        <v>0</v>
      </c>
      <c r="I2701" s="20">
        <f t="shared" si="126"/>
        <v>0</v>
      </c>
    </row>
    <row r="2702" spans="1:9" x14ac:dyDescent="0.25">
      <c r="A2702">
        <f t="shared" si="127"/>
        <v>2701</v>
      </c>
      <c r="B2702" s="24">
        <v>41666</v>
      </c>
      <c r="C2702" s="21">
        <v>2.1265000000000001</v>
      </c>
      <c r="D2702" s="21">
        <v>2.0848</v>
      </c>
      <c r="E2702">
        <v>0</v>
      </c>
      <c r="F2702">
        <f t="shared" si="128"/>
        <v>0</v>
      </c>
      <c r="G2702">
        <f>SUM(E$2:E2702)</f>
        <v>0</v>
      </c>
      <c r="H2702" s="20">
        <f>SUM(F$2:F2702)</f>
        <v>0</v>
      </c>
      <c r="I2702" s="20">
        <f t="shared" si="126"/>
        <v>0</v>
      </c>
    </row>
    <row r="2703" spans="1:9" x14ac:dyDescent="0.25">
      <c r="A2703">
        <f t="shared" si="127"/>
        <v>2702</v>
      </c>
      <c r="B2703" s="24">
        <v>41667</v>
      </c>
      <c r="C2703" s="21">
        <v>2.1251000000000002</v>
      </c>
      <c r="D2703" s="21">
        <v>2.0834000000000001</v>
      </c>
      <c r="E2703">
        <v>0</v>
      </c>
      <c r="F2703">
        <f t="shared" si="128"/>
        <v>0</v>
      </c>
      <c r="G2703">
        <f>SUM(E$2:E2703)</f>
        <v>0</v>
      </c>
      <c r="H2703" s="20">
        <f>SUM(F$2:F2703)</f>
        <v>0</v>
      </c>
      <c r="I2703" s="20">
        <f t="shared" si="126"/>
        <v>0</v>
      </c>
    </row>
    <row r="2704" spans="1:9" x14ac:dyDescent="0.25">
      <c r="A2704">
        <f t="shared" si="127"/>
        <v>2703</v>
      </c>
      <c r="B2704" s="24">
        <v>41668</v>
      </c>
      <c r="C2704" s="21">
        <v>2.1282000000000001</v>
      </c>
      <c r="D2704" s="21">
        <v>2.0863999999999998</v>
      </c>
      <c r="E2704">
        <v>0</v>
      </c>
      <c r="F2704">
        <f t="shared" si="128"/>
        <v>0</v>
      </c>
      <c r="G2704">
        <f>SUM(E$2:E2704)</f>
        <v>0</v>
      </c>
      <c r="H2704" s="20">
        <f>SUM(F$2:F2704)</f>
        <v>0</v>
      </c>
      <c r="I2704" s="20">
        <f t="shared" si="126"/>
        <v>0</v>
      </c>
    </row>
    <row r="2705" spans="1:9" x14ac:dyDescent="0.25">
      <c r="A2705">
        <f t="shared" si="127"/>
        <v>2704</v>
      </c>
      <c r="B2705" s="24">
        <v>41669</v>
      </c>
      <c r="C2705" s="21">
        <v>2.1232000000000002</v>
      </c>
      <c r="D2705" s="21">
        <v>2.0815000000000001</v>
      </c>
      <c r="E2705">
        <v>0</v>
      </c>
      <c r="F2705">
        <f t="shared" si="128"/>
        <v>0</v>
      </c>
      <c r="G2705">
        <f>SUM(E$2:E2705)</f>
        <v>0</v>
      </c>
      <c r="H2705" s="20">
        <f>SUM(F$2:F2705)</f>
        <v>0</v>
      </c>
      <c r="I2705" s="20">
        <f t="shared" si="126"/>
        <v>0</v>
      </c>
    </row>
    <row r="2706" spans="1:9" x14ac:dyDescent="0.25">
      <c r="A2706">
        <f t="shared" si="127"/>
        <v>2705</v>
      </c>
      <c r="B2706" s="24">
        <v>41677</v>
      </c>
      <c r="C2706" s="21">
        <v>2.1318000000000001</v>
      </c>
      <c r="D2706" s="21">
        <v>2.09</v>
      </c>
      <c r="E2706">
        <v>0</v>
      </c>
      <c r="F2706">
        <f t="shared" si="128"/>
        <v>0</v>
      </c>
      <c r="G2706">
        <f>SUM(E$2:E2706)</f>
        <v>0</v>
      </c>
      <c r="H2706" s="20">
        <f>SUM(F$2:F2706)</f>
        <v>0</v>
      </c>
      <c r="I2706" s="20">
        <f t="shared" si="126"/>
        <v>0</v>
      </c>
    </row>
    <row r="2707" spans="1:9" x14ac:dyDescent="0.25">
      <c r="A2707">
        <f t="shared" si="127"/>
        <v>2706</v>
      </c>
      <c r="B2707" s="24">
        <v>41680</v>
      </c>
      <c r="C2707" s="21">
        <v>2.1494</v>
      </c>
      <c r="D2707" s="21">
        <v>2.1072000000000002</v>
      </c>
      <c r="E2707">
        <v>0</v>
      </c>
      <c r="F2707">
        <f t="shared" si="128"/>
        <v>0</v>
      </c>
      <c r="G2707">
        <f>SUM(E$2:E2707)</f>
        <v>0</v>
      </c>
      <c r="H2707" s="20">
        <f>SUM(F$2:F2707)</f>
        <v>0</v>
      </c>
      <c r="I2707" s="20">
        <f t="shared" si="126"/>
        <v>0</v>
      </c>
    </row>
    <row r="2708" spans="1:9" x14ac:dyDescent="0.25">
      <c r="A2708">
        <f t="shared" si="127"/>
        <v>2707</v>
      </c>
      <c r="B2708" s="24">
        <v>41681</v>
      </c>
      <c r="C2708" s="21">
        <v>2.149</v>
      </c>
      <c r="D2708" s="21">
        <v>2.1067999999999998</v>
      </c>
      <c r="E2708">
        <v>0</v>
      </c>
      <c r="F2708">
        <f t="shared" si="128"/>
        <v>0</v>
      </c>
      <c r="G2708">
        <f>SUM(E$2:E2708)</f>
        <v>0</v>
      </c>
      <c r="H2708" s="20">
        <f>SUM(F$2:F2708)</f>
        <v>0</v>
      </c>
      <c r="I2708" s="20">
        <f t="shared" si="126"/>
        <v>0</v>
      </c>
    </row>
    <row r="2709" spans="1:9" x14ac:dyDescent="0.25">
      <c r="A2709">
        <f t="shared" si="127"/>
        <v>2708</v>
      </c>
      <c r="B2709" s="24">
        <v>41682</v>
      </c>
      <c r="C2709" s="21">
        <v>2.1520999999999999</v>
      </c>
      <c r="D2709" s="21">
        <v>2.1099000000000001</v>
      </c>
      <c r="E2709">
        <v>0</v>
      </c>
      <c r="F2709">
        <f t="shared" si="128"/>
        <v>0</v>
      </c>
      <c r="G2709">
        <f>SUM(E$2:E2709)</f>
        <v>0</v>
      </c>
      <c r="H2709" s="20">
        <f>SUM(F$2:F2709)</f>
        <v>0</v>
      </c>
      <c r="I2709" s="20">
        <f t="shared" si="126"/>
        <v>0</v>
      </c>
    </row>
    <row r="2710" spans="1:9" x14ac:dyDescent="0.25">
      <c r="A2710">
        <f t="shared" si="127"/>
        <v>2709</v>
      </c>
      <c r="B2710" s="24">
        <v>41683</v>
      </c>
      <c r="C2710" s="21">
        <v>2.1435</v>
      </c>
      <c r="D2710" s="21">
        <v>2.1013999999999999</v>
      </c>
      <c r="E2710">
        <v>0</v>
      </c>
      <c r="F2710">
        <f t="shared" si="128"/>
        <v>0</v>
      </c>
      <c r="G2710">
        <f>SUM(E$2:E2710)</f>
        <v>0</v>
      </c>
      <c r="H2710" s="20">
        <f>SUM(F$2:F2710)</f>
        <v>0</v>
      </c>
      <c r="I2710" s="20">
        <f t="shared" si="126"/>
        <v>0</v>
      </c>
    </row>
    <row r="2711" spans="1:9" x14ac:dyDescent="0.25">
      <c r="A2711">
        <f t="shared" si="127"/>
        <v>2710</v>
      </c>
      <c r="B2711" s="24">
        <v>41684</v>
      </c>
      <c r="C2711" s="21">
        <v>2.1507000000000001</v>
      </c>
      <c r="D2711" s="21">
        <v>2.1084999999999998</v>
      </c>
      <c r="E2711">
        <v>0</v>
      </c>
      <c r="F2711">
        <f t="shared" si="128"/>
        <v>0</v>
      </c>
      <c r="G2711">
        <f>SUM(E$2:E2711)</f>
        <v>0</v>
      </c>
      <c r="H2711" s="20">
        <f>SUM(F$2:F2711)</f>
        <v>0</v>
      </c>
      <c r="I2711" s="20">
        <f t="shared" si="126"/>
        <v>0</v>
      </c>
    </row>
    <row r="2712" spans="1:9" x14ac:dyDescent="0.25">
      <c r="A2712">
        <f t="shared" si="127"/>
        <v>2711</v>
      </c>
      <c r="B2712" s="24">
        <v>41687</v>
      </c>
      <c r="C2712" s="21">
        <v>2.1581000000000001</v>
      </c>
      <c r="D2712" s="21">
        <v>2.1156999999999999</v>
      </c>
      <c r="E2712">
        <v>0</v>
      </c>
      <c r="F2712">
        <f t="shared" si="128"/>
        <v>0</v>
      </c>
      <c r="G2712">
        <f>SUM(E$2:E2712)</f>
        <v>0</v>
      </c>
      <c r="H2712" s="20">
        <f>SUM(F$2:F2712)</f>
        <v>0</v>
      </c>
      <c r="I2712" s="20">
        <f t="shared" si="126"/>
        <v>0</v>
      </c>
    </row>
    <row r="2713" spans="1:9" x14ac:dyDescent="0.25">
      <c r="A2713">
        <f t="shared" si="127"/>
        <v>2712</v>
      </c>
      <c r="B2713" s="24">
        <v>41688</v>
      </c>
      <c r="C2713" s="21">
        <v>2.1537000000000002</v>
      </c>
      <c r="D2713" s="21">
        <v>2.1114000000000002</v>
      </c>
      <c r="E2713">
        <v>0</v>
      </c>
      <c r="F2713">
        <f t="shared" si="128"/>
        <v>0</v>
      </c>
      <c r="G2713">
        <f>SUM(E$2:E2713)</f>
        <v>0</v>
      </c>
      <c r="H2713" s="20">
        <f>SUM(F$2:F2713)</f>
        <v>0</v>
      </c>
      <c r="I2713" s="20">
        <f t="shared" si="126"/>
        <v>0</v>
      </c>
    </row>
    <row r="2714" spans="1:9" x14ac:dyDescent="0.25">
      <c r="A2714">
        <f t="shared" si="127"/>
        <v>2713</v>
      </c>
      <c r="B2714" s="24">
        <v>41689</v>
      </c>
      <c r="C2714" s="21">
        <v>2.1556999999999999</v>
      </c>
      <c r="D2714" s="21">
        <v>2.1133999999999999</v>
      </c>
      <c r="E2714">
        <v>0</v>
      </c>
      <c r="F2714">
        <f t="shared" si="128"/>
        <v>0</v>
      </c>
      <c r="G2714">
        <f>SUM(E$2:E2714)</f>
        <v>0</v>
      </c>
      <c r="H2714" s="20">
        <f>SUM(F$2:F2714)</f>
        <v>0</v>
      </c>
      <c r="I2714" s="20">
        <f t="shared" si="126"/>
        <v>0</v>
      </c>
    </row>
    <row r="2715" spans="1:9" x14ac:dyDescent="0.25">
      <c r="A2715">
        <f t="shared" si="127"/>
        <v>2714</v>
      </c>
      <c r="B2715" s="24">
        <v>41690</v>
      </c>
      <c r="C2715" s="21">
        <v>2.1488</v>
      </c>
      <c r="D2715" s="21">
        <v>2.1065999999999998</v>
      </c>
      <c r="E2715">
        <v>0</v>
      </c>
      <c r="F2715">
        <f t="shared" si="128"/>
        <v>0</v>
      </c>
      <c r="G2715">
        <f>SUM(E$2:E2715)</f>
        <v>0</v>
      </c>
      <c r="H2715" s="20">
        <f>SUM(F$2:F2715)</f>
        <v>0</v>
      </c>
      <c r="I2715" s="20">
        <f t="shared" si="126"/>
        <v>0</v>
      </c>
    </row>
    <row r="2716" spans="1:9" x14ac:dyDescent="0.25">
      <c r="A2716">
        <f t="shared" si="127"/>
        <v>2715</v>
      </c>
      <c r="B2716" s="24">
        <v>41691</v>
      </c>
      <c r="C2716" s="21">
        <v>2.1474000000000002</v>
      </c>
      <c r="D2716" s="21">
        <v>2.1052</v>
      </c>
      <c r="E2716">
        <v>0</v>
      </c>
      <c r="F2716">
        <f t="shared" si="128"/>
        <v>0</v>
      </c>
      <c r="G2716">
        <f>SUM(E$2:E2716)</f>
        <v>0</v>
      </c>
      <c r="H2716" s="20">
        <f>SUM(F$2:F2716)</f>
        <v>0</v>
      </c>
      <c r="I2716" s="20">
        <f t="shared" si="126"/>
        <v>0</v>
      </c>
    </row>
    <row r="2717" spans="1:9" x14ac:dyDescent="0.25">
      <c r="A2717">
        <f t="shared" si="127"/>
        <v>2716</v>
      </c>
      <c r="B2717" s="24">
        <v>41694</v>
      </c>
      <c r="C2717" s="21">
        <v>2.1440000000000001</v>
      </c>
      <c r="D2717" s="21">
        <v>2.1019000000000001</v>
      </c>
      <c r="E2717">
        <v>0</v>
      </c>
      <c r="F2717">
        <f t="shared" si="128"/>
        <v>0</v>
      </c>
      <c r="G2717">
        <f>SUM(E$2:E2717)</f>
        <v>0</v>
      </c>
      <c r="H2717" s="20">
        <f>SUM(F$2:F2717)</f>
        <v>0</v>
      </c>
      <c r="I2717" s="20">
        <f t="shared" si="126"/>
        <v>0</v>
      </c>
    </row>
    <row r="2718" spans="1:9" x14ac:dyDescent="0.25">
      <c r="A2718">
        <f t="shared" si="127"/>
        <v>2717</v>
      </c>
      <c r="B2718" s="24">
        <v>41695</v>
      </c>
      <c r="C2718" s="21">
        <v>2.1274999999999999</v>
      </c>
      <c r="D2718" s="21">
        <v>2.0857000000000001</v>
      </c>
      <c r="E2718">
        <v>0</v>
      </c>
      <c r="F2718">
        <f t="shared" si="128"/>
        <v>0</v>
      </c>
      <c r="G2718">
        <f>SUM(E$2:E2718)</f>
        <v>0</v>
      </c>
      <c r="H2718" s="20">
        <f>SUM(F$2:F2718)</f>
        <v>0</v>
      </c>
      <c r="I2718" s="20">
        <f t="shared" si="126"/>
        <v>0</v>
      </c>
    </row>
    <row r="2719" spans="1:9" x14ac:dyDescent="0.25">
      <c r="A2719">
        <f t="shared" si="127"/>
        <v>2718</v>
      </c>
      <c r="B2719" s="24">
        <v>41696</v>
      </c>
      <c r="C2719" s="21">
        <v>2.1273</v>
      </c>
      <c r="D2719" s="21">
        <v>2.0855000000000001</v>
      </c>
      <c r="E2719">
        <v>0</v>
      </c>
      <c r="F2719">
        <f t="shared" si="128"/>
        <v>0</v>
      </c>
      <c r="G2719">
        <f>SUM(E$2:E2719)</f>
        <v>0</v>
      </c>
      <c r="H2719" s="20">
        <f>SUM(F$2:F2719)</f>
        <v>0</v>
      </c>
      <c r="I2719" s="20">
        <f t="shared" si="126"/>
        <v>0</v>
      </c>
    </row>
    <row r="2720" spans="1:9" x14ac:dyDescent="0.25">
      <c r="A2720">
        <f t="shared" si="127"/>
        <v>2719</v>
      </c>
      <c r="B2720" s="24">
        <v>41697</v>
      </c>
      <c r="C2720" s="21">
        <v>2.1202000000000001</v>
      </c>
      <c r="D2720" s="21">
        <v>2.0785999999999998</v>
      </c>
      <c r="E2720">
        <v>0</v>
      </c>
      <c r="F2720">
        <f t="shared" si="128"/>
        <v>0</v>
      </c>
      <c r="G2720">
        <f>SUM(E$2:E2720)</f>
        <v>0</v>
      </c>
      <c r="H2720" s="20">
        <f>SUM(F$2:F2720)</f>
        <v>0</v>
      </c>
      <c r="I2720" s="20">
        <f t="shared" si="126"/>
        <v>0</v>
      </c>
    </row>
    <row r="2721" spans="1:9" x14ac:dyDescent="0.25">
      <c r="A2721">
        <f t="shared" si="127"/>
        <v>2720</v>
      </c>
      <c r="B2721" s="24">
        <v>41698</v>
      </c>
      <c r="C2721" s="21">
        <v>2.1274000000000002</v>
      </c>
      <c r="D2721" s="21">
        <v>2.0855999999999999</v>
      </c>
      <c r="E2721">
        <v>0</v>
      </c>
      <c r="F2721">
        <f t="shared" si="128"/>
        <v>0</v>
      </c>
      <c r="G2721">
        <f>SUM(E$2:E2721)</f>
        <v>0</v>
      </c>
      <c r="H2721" s="20">
        <f>SUM(F$2:F2721)</f>
        <v>0</v>
      </c>
      <c r="I2721" s="20">
        <f t="shared" si="126"/>
        <v>0</v>
      </c>
    </row>
    <row r="2722" spans="1:9" x14ac:dyDescent="0.25">
      <c r="A2722">
        <f t="shared" si="127"/>
        <v>2721</v>
      </c>
      <c r="B2722" s="24">
        <v>41701</v>
      </c>
      <c r="C2722" s="21">
        <v>2.1337000000000002</v>
      </c>
      <c r="D2722" s="21">
        <v>2.0918000000000001</v>
      </c>
      <c r="E2722">
        <v>0</v>
      </c>
      <c r="F2722">
        <f t="shared" si="128"/>
        <v>0</v>
      </c>
      <c r="G2722">
        <f>SUM(E$2:E2722)</f>
        <v>0</v>
      </c>
      <c r="H2722" s="20">
        <f>SUM(F$2:F2722)</f>
        <v>0</v>
      </c>
      <c r="I2722" s="20">
        <f t="shared" si="126"/>
        <v>0</v>
      </c>
    </row>
    <row r="2723" spans="1:9" x14ac:dyDescent="0.25">
      <c r="A2723">
        <f t="shared" si="127"/>
        <v>2722</v>
      </c>
      <c r="B2723" s="24">
        <v>41702</v>
      </c>
      <c r="C2723" s="21">
        <v>2.1284999999999998</v>
      </c>
      <c r="D2723" s="21">
        <v>2.0867</v>
      </c>
      <c r="E2723">
        <v>0</v>
      </c>
      <c r="F2723">
        <f t="shared" si="128"/>
        <v>0</v>
      </c>
      <c r="G2723">
        <f>SUM(E$2:E2723)</f>
        <v>0</v>
      </c>
      <c r="H2723" s="20">
        <f>SUM(F$2:F2723)</f>
        <v>0</v>
      </c>
      <c r="I2723" s="20">
        <f t="shared" si="126"/>
        <v>0</v>
      </c>
    </row>
    <row r="2724" spans="1:9" x14ac:dyDescent="0.25">
      <c r="A2724">
        <f t="shared" si="127"/>
        <v>2723</v>
      </c>
      <c r="B2724" s="24">
        <v>41703</v>
      </c>
      <c r="C2724" s="21">
        <v>2.1230000000000002</v>
      </c>
      <c r="D2724" s="21">
        <v>2.0813000000000001</v>
      </c>
      <c r="E2724">
        <v>0</v>
      </c>
      <c r="F2724">
        <f t="shared" si="128"/>
        <v>0</v>
      </c>
      <c r="G2724">
        <f>SUM(E$2:E2724)</f>
        <v>0</v>
      </c>
      <c r="H2724" s="20">
        <f>SUM(F$2:F2724)</f>
        <v>0</v>
      </c>
      <c r="I2724" s="20">
        <f t="shared" si="126"/>
        <v>0</v>
      </c>
    </row>
    <row r="2725" spans="1:9" x14ac:dyDescent="0.25">
      <c r="A2725">
        <f t="shared" si="127"/>
        <v>2724</v>
      </c>
      <c r="B2725" s="24">
        <v>41704</v>
      </c>
      <c r="C2725" s="21">
        <v>2.1211000000000002</v>
      </c>
      <c r="D2725" s="21">
        <v>2.0794999999999999</v>
      </c>
      <c r="E2725">
        <v>0</v>
      </c>
      <c r="F2725">
        <f t="shared" si="128"/>
        <v>0</v>
      </c>
      <c r="G2725">
        <f>SUM(E$2:E2725)</f>
        <v>0</v>
      </c>
      <c r="H2725" s="20">
        <f>SUM(F$2:F2725)</f>
        <v>0</v>
      </c>
      <c r="I2725" s="20">
        <f t="shared" si="126"/>
        <v>0</v>
      </c>
    </row>
    <row r="2726" spans="1:9" x14ac:dyDescent="0.25">
      <c r="A2726">
        <f t="shared" si="127"/>
        <v>2725</v>
      </c>
      <c r="B2726" s="24">
        <v>41705</v>
      </c>
      <c r="C2726" s="21">
        <v>2.1211000000000002</v>
      </c>
      <c r="D2726" s="21">
        <v>2.0794999999999999</v>
      </c>
      <c r="E2726">
        <v>0</v>
      </c>
      <c r="F2726">
        <f t="shared" si="128"/>
        <v>0</v>
      </c>
      <c r="G2726">
        <f>SUM(E$2:E2726)</f>
        <v>0</v>
      </c>
      <c r="H2726" s="20">
        <f>SUM(F$2:F2726)</f>
        <v>0</v>
      </c>
      <c r="I2726" s="20">
        <f t="shared" si="126"/>
        <v>0</v>
      </c>
    </row>
    <row r="2727" spans="1:9" x14ac:dyDescent="0.25">
      <c r="A2727">
        <f t="shared" si="127"/>
        <v>2726</v>
      </c>
      <c r="B2727" s="24">
        <v>41708</v>
      </c>
      <c r="C2727" s="21">
        <v>2.1059999999999999</v>
      </c>
      <c r="D2727" s="21">
        <v>2.0647000000000002</v>
      </c>
      <c r="E2727">
        <v>0</v>
      </c>
      <c r="F2727">
        <f t="shared" si="128"/>
        <v>0</v>
      </c>
      <c r="G2727">
        <f>SUM(E$2:E2727)</f>
        <v>0</v>
      </c>
      <c r="H2727" s="20">
        <f>SUM(F$2:F2727)</f>
        <v>0</v>
      </c>
      <c r="I2727" s="20">
        <f t="shared" si="126"/>
        <v>0</v>
      </c>
    </row>
    <row r="2728" spans="1:9" x14ac:dyDescent="0.25">
      <c r="A2728">
        <f t="shared" si="127"/>
        <v>2727</v>
      </c>
      <c r="B2728" s="24">
        <v>41709</v>
      </c>
      <c r="C2728" s="21">
        <v>2.1076000000000001</v>
      </c>
      <c r="D2728" s="21">
        <v>2.0661999999999998</v>
      </c>
      <c r="E2728">
        <v>0</v>
      </c>
      <c r="F2728">
        <f t="shared" si="128"/>
        <v>0</v>
      </c>
      <c r="G2728">
        <f>SUM(E$2:E2728)</f>
        <v>0</v>
      </c>
      <c r="H2728" s="20">
        <f>SUM(F$2:F2728)</f>
        <v>0</v>
      </c>
      <c r="I2728" s="20">
        <f t="shared" si="126"/>
        <v>0</v>
      </c>
    </row>
    <row r="2729" spans="1:9" x14ac:dyDescent="0.25">
      <c r="A2729">
        <f t="shared" si="127"/>
        <v>2728</v>
      </c>
      <c r="B2729" s="24">
        <v>41710</v>
      </c>
      <c r="C2729" s="21">
        <v>2.1088</v>
      </c>
      <c r="D2729" s="21">
        <v>2.0674000000000001</v>
      </c>
      <c r="E2729">
        <v>0</v>
      </c>
      <c r="F2729">
        <f t="shared" si="128"/>
        <v>0</v>
      </c>
      <c r="G2729">
        <f>SUM(E$2:E2729)</f>
        <v>0</v>
      </c>
      <c r="H2729" s="20">
        <f>SUM(F$2:F2729)</f>
        <v>0</v>
      </c>
      <c r="I2729" s="20">
        <f t="shared" si="126"/>
        <v>0</v>
      </c>
    </row>
    <row r="2730" spans="1:9" x14ac:dyDescent="0.25">
      <c r="A2730">
        <f t="shared" si="127"/>
        <v>2729</v>
      </c>
      <c r="B2730" s="24">
        <v>41711</v>
      </c>
      <c r="C2730" s="21">
        <v>2.1179000000000001</v>
      </c>
      <c r="D2730" s="21">
        <v>2.0762999999999998</v>
      </c>
      <c r="E2730">
        <v>0</v>
      </c>
      <c r="F2730">
        <f t="shared" si="128"/>
        <v>0</v>
      </c>
      <c r="G2730">
        <f>SUM(E$2:E2730)</f>
        <v>0</v>
      </c>
      <c r="H2730" s="20">
        <f>SUM(F$2:F2730)</f>
        <v>0</v>
      </c>
      <c r="I2730" s="20">
        <f t="shared" si="126"/>
        <v>0</v>
      </c>
    </row>
    <row r="2731" spans="1:9" x14ac:dyDescent="0.25">
      <c r="A2731">
        <f t="shared" si="127"/>
        <v>2730</v>
      </c>
      <c r="B2731" s="24">
        <v>41712</v>
      </c>
      <c r="C2731" s="21">
        <v>2.1168</v>
      </c>
      <c r="D2731" s="21">
        <v>2.0752000000000002</v>
      </c>
      <c r="E2731">
        <v>0</v>
      </c>
      <c r="F2731">
        <f t="shared" si="128"/>
        <v>0</v>
      </c>
      <c r="G2731">
        <f>SUM(E$2:E2731)</f>
        <v>0</v>
      </c>
      <c r="H2731" s="20">
        <f>SUM(F$2:F2731)</f>
        <v>0</v>
      </c>
      <c r="I2731" s="20">
        <f t="shared" si="126"/>
        <v>0</v>
      </c>
    </row>
    <row r="2732" spans="1:9" x14ac:dyDescent="0.25">
      <c r="A2732">
        <f t="shared" si="127"/>
        <v>2731</v>
      </c>
      <c r="B2732" s="24">
        <v>41715</v>
      </c>
      <c r="C2732" s="21">
        <v>2.1263000000000001</v>
      </c>
      <c r="D2732" s="21">
        <v>2.0846</v>
      </c>
      <c r="E2732">
        <v>0</v>
      </c>
      <c r="F2732">
        <f t="shared" si="128"/>
        <v>0</v>
      </c>
      <c r="G2732">
        <f>SUM(E$2:E2732)</f>
        <v>0</v>
      </c>
      <c r="H2732" s="20">
        <f>SUM(F$2:F2732)</f>
        <v>0</v>
      </c>
      <c r="I2732" s="20">
        <f t="shared" si="126"/>
        <v>0</v>
      </c>
    </row>
    <row r="2733" spans="1:9" x14ac:dyDescent="0.25">
      <c r="A2733">
        <f t="shared" si="127"/>
        <v>2732</v>
      </c>
      <c r="B2733" s="24">
        <v>41716</v>
      </c>
      <c r="C2733" s="21">
        <v>2.1261999999999999</v>
      </c>
      <c r="D2733" s="21">
        <v>2.0844999999999998</v>
      </c>
      <c r="E2733">
        <v>0</v>
      </c>
      <c r="F2733">
        <f t="shared" si="128"/>
        <v>0</v>
      </c>
      <c r="G2733">
        <f>SUM(E$2:E2733)</f>
        <v>0</v>
      </c>
      <c r="H2733" s="20">
        <f>SUM(F$2:F2733)</f>
        <v>0</v>
      </c>
      <c r="I2733" s="20">
        <f t="shared" si="126"/>
        <v>0</v>
      </c>
    </row>
    <row r="2734" spans="1:9" x14ac:dyDescent="0.25">
      <c r="A2734">
        <f t="shared" si="127"/>
        <v>2733</v>
      </c>
      <c r="B2734" s="24">
        <v>41717</v>
      </c>
      <c r="C2734" s="21">
        <v>2.1185999999999998</v>
      </c>
      <c r="D2734" s="21">
        <v>2.077</v>
      </c>
      <c r="E2734">
        <v>0</v>
      </c>
      <c r="F2734">
        <f t="shared" si="128"/>
        <v>0</v>
      </c>
      <c r="G2734">
        <f>SUM(E$2:E2734)</f>
        <v>0</v>
      </c>
      <c r="H2734" s="20">
        <f>SUM(F$2:F2734)</f>
        <v>0</v>
      </c>
      <c r="I2734" s="20">
        <f t="shared" si="126"/>
        <v>0</v>
      </c>
    </row>
    <row r="2735" spans="1:9" x14ac:dyDescent="0.25">
      <c r="A2735">
        <f t="shared" si="127"/>
        <v>2734</v>
      </c>
      <c r="B2735" s="24">
        <v>41718</v>
      </c>
      <c r="C2735" s="21">
        <v>2.1044</v>
      </c>
      <c r="D2735" s="21">
        <v>2.0630999999999999</v>
      </c>
      <c r="E2735">
        <v>0</v>
      </c>
      <c r="F2735">
        <f t="shared" si="128"/>
        <v>0</v>
      </c>
      <c r="G2735">
        <f>SUM(E$2:E2735)</f>
        <v>0</v>
      </c>
      <c r="H2735" s="20">
        <f>SUM(F$2:F2735)</f>
        <v>0</v>
      </c>
      <c r="I2735" s="20">
        <f t="shared" si="126"/>
        <v>0</v>
      </c>
    </row>
    <row r="2736" spans="1:9" x14ac:dyDescent="0.25">
      <c r="A2736">
        <f t="shared" si="127"/>
        <v>2735</v>
      </c>
      <c r="B2736" s="24">
        <v>41719</v>
      </c>
      <c r="C2736" s="21">
        <v>2.1145999999999998</v>
      </c>
      <c r="D2736" s="21">
        <v>2.0731000000000002</v>
      </c>
      <c r="E2736">
        <v>0</v>
      </c>
      <c r="F2736">
        <f t="shared" si="128"/>
        <v>0</v>
      </c>
      <c r="G2736">
        <f>SUM(E$2:E2736)</f>
        <v>0</v>
      </c>
      <c r="H2736" s="20">
        <f>SUM(F$2:F2736)</f>
        <v>0</v>
      </c>
      <c r="I2736" s="20">
        <f t="shared" si="126"/>
        <v>0</v>
      </c>
    </row>
    <row r="2737" spans="1:9" x14ac:dyDescent="0.25">
      <c r="A2737">
        <f t="shared" si="127"/>
        <v>2736</v>
      </c>
      <c r="B2737" s="24">
        <v>41722</v>
      </c>
      <c r="C2737" s="21">
        <v>2.1128999999999998</v>
      </c>
      <c r="D2737" s="21">
        <v>2.0714000000000001</v>
      </c>
      <c r="E2737">
        <v>0</v>
      </c>
      <c r="F2737">
        <f t="shared" si="128"/>
        <v>0</v>
      </c>
      <c r="G2737">
        <f>SUM(E$2:E2737)</f>
        <v>0</v>
      </c>
      <c r="H2737" s="20">
        <f>SUM(F$2:F2737)</f>
        <v>0</v>
      </c>
      <c r="I2737" s="20">
        <f t="shared" si="126"/>
        <v>0</v>
      </c>
    </row>
    <row r="2738" spans="1:9" x14ac:dyDescent="0.25">
      <c r="A2738">
        <f t="shared" si="127"/>
        <v>2737</v>
      </c>
      <c r="B2738" s="24">
        <v>41723</v>
      </c>
      <c r="C2738" s="21">
        <v>2.1126999999999998</v>
      </c>
      <c r="D2738" s="21">
        <v>2.0712000000000002</v>
      </c>
      <c r="E2738">
        <v>0</v>
      </c>
      <c r="F2738">
        <f t="shared" si="128"/>
        <v>0</v>
      </c>
      <c r="G2738">
        <f>SUM(E$2:E2738)</f>
        <v>0</v>
      </c>
      <c r="H2738" s="20">
        <f>SUM(F$2:F2738)</f>
        <v>0</v>
      </c>
      <c r="I2738" s="20">
        <f t="shared" si="126"/>
        <v>0</v>
      </c>
    </row>
    <row r="2739" spans="1:9" x14ac:dyDescent="0.25">
      <c r="A2739">
        <f t="shared" si="127"/>
        <v>2738</v>
      </c>
      <c r="B2739" s="24">
        <v>41724</v>
      </c>
      <c r="C2739" s="21">
        <v>2.1168</v>
      </c>
      <c r="D2739" s="21">
        <v>2.0752000000000002</v>
      </c>
      <c r="E2739">
        <v>0</v>
      </c>
      <c r="F2739">
        <f t="shared" si="128"/>
        <v>0</v>
      </c>
      <c r="G2739">
        <f>SUM(E$2:E2739)</f>
        <v>0</v>
      </c>
      <c r="H2739" s="20">
        <f>SUM(F$2:F2739)</f>
        <v>0</v>
      </c>
      <c r="I2739" s="20">
        <f t="shared" si="126"/>
        <v>0</v>
      </c>
    </row>
    <row r="2740" spans="1:9" x14ac:dyDescent="0.25">
      <c r="A2740">
        <f t="shared" si="127"/>
        <v>2739</v>
      </c>
      <c r="B2740" s="24">
        <v>41725</v>
      </c>
      <c r="C2740" s="21">
        <v>2.1073</v>
      </c>
      <c r="D2740" s="21">
        <v>2.0659000000000001</v>
      </c>
      <c r="E2740">
        <v>0</v>
      </c>
      <c r="F2740">
        <f t="shared" si="128"/>
        <v>0</v>
      </c>
      <c r="G2740">
        <f>SUM(E$2:E2740)</f>
        <v>0</v>
      </c>
      <c r="H2740" s="20">
        <f>SUM(F$2:F2740)</f>
        <v>0</v>
      </c>
      <c r="I2740" s="20">
        <f t="shared" si="126"/>
        <v>0</v>
      </c>
    </row>
    <row r="2741" spans="1:9" x14ac:dyDescent="0.25">
      <c r="A2741">
        <f t="shared" si="127"/>
        <v>2740</v>
      </c>
      <c r="B2741" s="24">
        <v>41726</v>
      </c>
      <c r="C2741" s="21">
        <v>2.0983999999999998</v>
      </c>
      <c r="D2741" s="21">
        <v>2.0571999999999999</v>
      </c>
      <c r="E2741">
        <v>0</v>
      </c>
      <c r="F2741">
        <f t="shared" si="128"/>
        <v>0</v>
      </c>
      <c r="G2741">
        <f>SUM(E$2:E2741)</f>
        <v>0</v>
      </c>
      <c r="H2741" s="20">
        <f>SUM(F$2:F2741)</f>
        <v>0</v>
      </c>
      <c r="I2741" s="20">
        <f t="shared" si="126"/>
        <v>0</v>
      </c>
    </row>
    <row r="2742" spans="1:9" x14ac:dyDescent="0.25">
      <c r="A2742">
        <f t="shared" si="127"/>
        <v>2741</v>
      </c>
      <c r="B2742" s="24">
        <v>41729</v>
      </c>
      <c r="C2742" s="21">
        <v>2.0988000000000002</v>
      </c>
      <c r="D2742" s="21">
        <v>2.0575999999999999</v>
      </c>
      <c r="E2742">
        <v>0</v>
      </c>
      <c r="F2742">
        <f t="shared" si="128"/>
        <v>0</v>
      </c>
      <c r="G2742">
        <f>SUM(E$2:E2742)</f>
        <v>0</v>
      </c>
      <c r="H2742" s="20">
        <f>SUM(F$2:F2742)</f>
        <v>0</v>
      </c>
      <c r="I2742" s="20">
        <f t="shared" si="126"/>
        <v>0</v>
      </c>
    </row>
    <row r="2743" spans="1:9" x14ac:dyDescent="0.25">
      <c r="A2743">
        <f t="shared" si="127"/>
        <v>2742</v>
      </c>
      <c r="B2743" s="24">
        <v>41730</v>
      </c>
      <c r="C2743" s="21">
        <v>2.1055999999999999</v>
      </c>
      <c r="D2743" s="21">
        <v>2.0642999999999998</v>
      </c>
      <c r="E2743">
        <v>0</v>
      </c>
      <c r="F2743">
        <f t="shared" si="128"/>
        <v>0</v>
      </c>
      <c r="G2743">
        <f>SUM(E$2:E2743)</f>
        <v>0</v>
      </c>
      <c r="H2743" s="20">
        <f>SUM(F$2:F2743)</f>
        <v>0</v>
      </c>
      <c r="I2743" s="20">
        <f t="shared" si="126"/>
        <v>0</v>
      </c>
    </row>
    <row r="2744" spans="1:9" x14ac:dyDescent="0.25">
      <c r="A2744">
        <f t="shared" si="127"/>
        <v>2743</v>
      </c>
      <c r="B2744" s="24">
        <v>41731</v>
      </c>
      <c r="C2744" s="21">
        <v>2.1038000000000001</v>
      </c>
      <c r="D2744" s="21">
        <v>2.0625</v>
      </c>
      <c r="E2744">
        <v>0</v>
      </c>
      <c r="F2744">
        <f t="shared" si="128"/>
        <v>0</v>
      </c>
      <c r="G2744">
        <f>SUM(E$2:E2744)</f>
        <v>0</v>
      </c>
      <c r="H2744" s="20">
        <f>SUM(F$2:F2744)</f>
        <v>0</v>
      </c>
      <c r="I2744" s="20">
        <f t="shared" si="126"/>
        <v>0</v>
      </c>
    </row>
    <row r="2745" spans="1:9" x14ac:dyDescent="0.25">
      <c r="A2745">
        <f t="shared" si="127"/>
        <v>2744</v>
      </c>
      <c r="B2745" s="24">
        <v>41732</v>
      </c>
      <c r="C2745" s="21">
        <v>2.1017999999999999</v>
      </c>
      <c r="D2745" s="21">
        <v>2.0605000000000002</v>
      </c>
      <c r="E2745">
        <v>0</v>
      </c>
      <c r="F2745">
        <f t="shared" si="128"/>
        <v>0</v>
      </c>
      <c r="G2745">
        <f>SUM(E$2:E2745)</f>
        <v>0</v>
      </c>
      <c r="H2745" s="20">
        <f>SUM(F$2:F2745)</f>
        <v>0</v>
      </c>
      <c r="I2745" s="20">
        <f t="shared" si="126"/>
        <v>0</v>
      </c>
    </row>
    <row r="2746" spans="1:9" x14ac:dyDescent="0.25">
      <c r="A2746">
        <f t="shared" si="127"/>
        <v>2745</v>
      </c>
      <c r="B2746" s="24">
        <v>41733</v>
      </c>
      <c r="C2746" s="21">
        <v>2.1082000000000001</v>
      </c>
      <c r="D2746" s="21">
        <v>2.0668000000000002</v>
      </c>
      <c r="E2746">
        <v>0</v>
      </c>
      <c r="F2746">
        <f t="shared" si="128"/>
        <v>0</v>
      </c>
      <c r="G2746">
        <f>SUM(E$2:E2746)</f>
        <v>0</v>
      </c>
      <c r="H2746" s="20">
        <f>SUM(F$2:F2746)</f>
        <v>0</v>
      </c>
      <c r="I2746" s="20">
        <f t="shared" si="126"/>
        <v>0</v>
      </c>
    </row>
    <row r="2747" spans="1:9" x14ac:dyDescent="0.25">
      <c r="A2747">
        <f t="shared" si="127"/>
        <v>2746</v>
      </c>
      <c r="B2747" s="24">
        <v>41737</v>
      </c>
      <c r="C2747" s="21">
        <v>2.1135999999999999</v>
      </c>
      <c r="D2747" s="21">
        <v>2.0720999999999998</v>
      </c>
      <c r="E2747">
        <v>0</v>
      </c>
      <c r="F2747">
        <f t="shared" si="128"/>
        <v>0</v>
      </c>
      <c r="G2747">
        <f>SUM(E$2:E2747)</f>
        <v>0</v>
      </c>
      <c r="H2747" s="20">
        <f>SUM(F$2:F2747)</f>
        <v>0</v>
      </c>
      <c r="I2747" s="20">
        <f t="shared" si="126"/>
        <v>0</v>
      </c>
    </row>
    <row r="2748" spans="1:9" x14ac:dyDescent="0.25">
      <c r="A2748">
        <f t="shared" si="127"/>
        <v>2747</v>
      </c>
      <c r="B2748" s="24">
        <v>41738</v>
      </c>
      <c r="C2748" s="21">
        <v>2.1198999999999999</v>
      </c>
      <c r="D2748" s="21">
        <v>2.0783</v>
      </c>
      <c r="E2748">
        <v>0</v>
      </c>
      <c r="F2748">
        <f t="shared" si="128"/>
        <v>0</v>
      </c>
      <c r="G2748">
        <f>SUM(E$2:E2748)</f>
        <v>0</v>
      </c>
      <c r="H2748" s="20">
        <f>SUM(F$2:F2748)</f>
        <v>0</v>
      </c>
      <c r="I2748" s="20">
        <f t="shared" si="126"/>
        <v>0</v>
      </c>
    </row>
    <row r="2749" spans="1:9" x14ac:dyDescent="0.25">
      <c r="A2749">
        <f t="shared" si="127"/>
        <v>2748</v>
      </c>
      <c r="B2749" s="24">
        <v>41739</v>
      </c>
      <c r="C2749" s="21">
        <v>2.125</v>
      </c>
      <c r="D2749" s="21">
        <v>2.0832999999999999</v>
      </c>
      <c r="E2749">
        <v>0</v>
      </c>
      <c r="F2749">
        <f t="shared" si="128"/>
        <v>0</v>
      </c>
      <c r="G2749">
        <f>SUM(E$2:E2749)</f>
        <v>0</v>
      </c>
      <c r="H2749" s="20">
        <f>SUM(F$2:F2749)</f>
        <v>0</v>
      </c>
      <c r="I2749" s="20">
        <f t="shared" si="126"/>
        <v>0</v>
      </c>
    </row>
    <row r="2750" spans="1:9" x14ac:dyDescent="0.25">
      <c r="A2750">
        <f t="shared" si="127"/>
        <v>2749</v>
      </c>
      <c r="B2750" s="24">
        <v>41740</v>
      </c>
      <c r="C2750" s="21">
        <v>2.1244000000000001</v>
      </c>
      <c r="D2750" s="21">
        <v>2.0827</v>
      </c>
      <c r="E2750">
        <v>0</v>
      </c>
      <c r="F2750">
        <f t="shared" si="128"/>
        <v>0</v>
      </c>
      <c r="G2750">
        <f>SUM(E$2:E2750)</f>
        <v>0</v>
      </c>
      <c r="H2750" s="20">
        <f>SUM(F$2:F2750)</f>
        <v>0</v>
      </c>
      <c r="I2750" s="20">
        <f t="shared" si="126"/>
        <v>0</v>
      </c>
    </row>
    <row r="2751" spans="1:9" x14ac:dyDescent="0.25">
      <c r="A2751">
        <f t="shared" si="127"/>
        <v>2750</v>
      </c>
      <c r="B2751" s="24">
        <v>41743</v>
      </c>
      <c r="C2751" s="21">
        <v>2.1269999999999998</v>
      </c>
      <c r="D2751" s="21">
        <v>2.0851999999999999</v>
      </c>
      <c r="E2751">
        <v>0</v>
      </c>
      <c r="F2751">
        <f t="shared" si="128"/>
        <v>0</v>
      </c>
      <c r="G2751">
        <f>SUM(E$2:E2751)</f>
        <v>0</v>
      </c>
      <c r="H2751" s="20">
        <f>SUM(F$2:F2751)</f>
        <v>0</v>
      </c>
      <c r="I2751" s="20">
        <f t="shared" si="126"/>
        <v>0</v>
      </c>
    </row>
    <row r="2752" spans="1:9" x14ac:dyDescent="0.25">
      <c r="A2752">
        <f t="shared" si="127"/>
        <v>2751</v>
      </c>
      <c r="B2752" s="24">
        <v>41744</v>
      </c>
      <c r="C2752" s="21">
        <v>2.1221999999999999</v>
      </c>
      <c r="D2752" s="21">
        <v>2.0804999999999998</v>
      </c>
      <c r="E2752">
        <v>0</v>
      </c>
      <c r="F2752">
        <f t="shared" si="128"/>
        <v>0</v>
      </c>
      <c r="G2752">
        <f>SUM(E$2:E2752)</f>
        <v>0</v>
      </c>
      <c r="H2752" s="20">
        <f>SUM(F$2:F2752)</f>
        <v>0</v>
      </c>
      <c r="I2752" s="20">
        <f t="shared" si="126"/>
        <v>0</v>
      </c>
    </row>
    <row r="2753" spans="1:9" x14ac:dyDescent="0.25">
      <c r="A2753">
        <f t="shared" si="127"/>
        <v>2752</v>
      </c>
      <c r="B2753" s="24">
        <v>41745</v>
      </c>
      <c r="C2753" s="21">
        <v>2.1179999999999999</v>
      </c>
      <c r="D2753" s="21">
        <v>2.0764</v>
      </c>
      <c r="E2753">
        <v>0</v>
      </c>
      <c r="F2753">
        <f t="shared" si="128"/>
        <v>0</v>
      </c>
      <c r="G2753">
        <f>SUM(E$2:E2753)</f>
        <v>0</v>
      </c>
      <c r="H2753" s="20">
        <f>SUM(F$2:F2753)</f>
        <v>0</v>
      </c>
      <c r="I2753" s="20">
        <f t="shared" si="126"/>
        <v>0</v>
      </c>
    </row>
    <row r="2754" spans="1:9" x14ac:dyDescent="0.25">
      <c r="A2754">
        <f t="shared" si="127"/>
        <v>2753</v>
      </c>
      <c r="B2754" s="24">
        <v>41746</v>
      </c>
      <c r="C2754" s="21">
        <v>2.1252</v>
      </c>
      <c r="D2754" s="21">
        <v>2.0834999999999999</v>
      </c>
      <c r="E2754">
        <v>0</v>
      </c>
      <c r="F2754">
        <f t="shared" si="128"/>
        <v>0</v>
      </c>
      <c r="G2754">
        <f>SUM(E$2:E2754)</f>
        <v>0</v>
      </c>
      <c r="H2754" s="20">
        <f>SUM(F$2:F2754)</f>
        <v>0</v>
      </c>
      <c r="I2754" s="20">
        <f t="shared" ref="I2754:I2817" si="129">H2754*D2754</f>
        <v>0</v>
      </c>
    </row>
    <row r="2755" spans="1:9" x14ac:dyDescent="0.25">
      <c r="A2755">
        <f t="shared" ref="A2755:A2818" si="130">ROW()-1</f>
        <v>2754</v>
      </c>
      <c r="B2755" s="24">
        <v>41747</v>
      </c>
      <c r="C2755" s="21">
        <v>2.1261999999999999</v>
      </c>
      <c r="D2755" s="21">
        <v>2.0844999999999998</v>
      </c>
      <c r="E2755">
        <v>0</v>
      </c>
      <c r="F2755">
        <f t="shared" ref="F2755:F2818" si="131">E2755/C2755</f>
        <v>0</v>
      </c>
      <c r="G2755">
        <f>SUM(E$2:E2755)</f>
        <v>0</v>
      </c>
      <c r="H2755" s="20">
        <f>SUM(F$2:F2755)</f>
        <v>0</v>
      </c>
      <c r="I2755" s="20">
        <f t="shared" si="129"/>
        <v>0</v>
      </c>
    </row>
    <row r="2756" spans="1:9" x14ac:dyDescent="0.25">
      <c r="A2756">
        <f t="shared" si="130"/>
        <v>2755</v>
      </c>
      <c r="B2756" s="24">
        <v>41750</v>
      </c>
      <c r="C2756" s="21">
        <v>2.1208999999999998</v>
      </c>
      <c r="D2756" s="21">
        <v>2.0792999999999999</v>
      </c>
      <c r="E2756">
        <v>0</v>
      </c>
      <c r="F2756">
        <f t="shared" si="131"/>
        <v>0</v>
      </c>
      <c r="G2756">
        <f>SUM(E$2:E2756)</f>
        <v>0</v>
      </c>
      <c r="H2756" s="20">
        <f>SUM(F$2:F2756)</f>
        <v>0</v>
      </c>
      <c r="I2756" s="20">
        <f t="shared" si="129"/>
        <v>0</v>
      </c>
    </row>
    <row r="2757" spans="1:9" x14ac:dyDescent="0.25">
      <c r="A2757">
        <f t="shared" si="130"/>
        <v>2756</v>
      </c>
      <c r="B2757" s="24">
        <v>41751</v>
      </c>
      <c r="C2757" s="21">
        <v>2.1166999999999998</v>
      </c>
      <c r="D2757" s="21">
        <v>2.0750999999999999</v>
      </c>
      <c r="E2757">
        <v>0</v>
      </c>
      <c r="F2757">
        <f t="shared" si="131"/>
        <v>0</v>
      </c>
      <c r="G2757">
        <f>SUM(E$2:E2757)</f>
        <v>0</v>
      </c>
      <c r="H2757" s="20">
        <f>SUM(F$2:F2757)</f>
        <v>0</v>
      </c>
      <c r="I2757" s="20">
        <f t="shared" si="129"/>
        <v>0</v>
      </c>
    </row>
    <row r="2758" spans="1:9" x14ac:dyDescent="0.25">
      <c r="A2758">
        <f t="shared" si="130"/>
        <v>2757</v>
      </c>
      <c r="B2758" s="24">
        <v>41752</v>
      </c>
      <c r="C2758" s="21">
        <v>2.1153</v>
      </c>
      <c r="D2758" s="21">
        <v>2.0737999999999999</v>
      </c>
      <c r="E2758">
        <v>0</v>
      </c>
      <c r="F2758">
        <f t="shared" si="131"/>
        <v>0</v>
      </c>
      <c r="G2758">
        <f>SUM(E$2:E2758)</f>
        <v>0</v>
      </c>
      <c r="H2758" s="20">
        <f>SUM(F$2:F2758)</f>
        <v>0</v>
      </c>
      <c r="I2758" s="20">
        <f t="shared" si="129"/>
        <v>0</v>
      </c>
    </row>
    <row r="2759" spans="1:9" x14ac:dyDescent="0.25">
      <c r="A2759">
        <f t="shared" si="130"/>
        <v>2758</v>
      </c>
      <c r="B2759" s="24">
        <v>41753</v>
      </c>
      <c r="C2759" s="21">
        <v>2.1116999999999999</v>
      </c>
      <c r="D2759" s="21">
        <v>2.0701999999999998</v>
      </c>
      <c r="E2759">
        <v>0</v>
      </c>
      <c r="F2759">
        <f t="shared" si="131"/>
        <v>0</v>
      </c>
      <c r="G2759">
        <f>SUM(E$2:E2759)</f>
        <v>0</v>
      </c>
      <c r="H2759" s="20">
        <f>SUM(F$2:F2759)</f>
        <v>0</v>
      </c>
      <c r="I2759" s="20">
        <f t="shared" si="129"/>
        <v>0</v>
      </c>
    </row>
    <row r="2760" spans="1:9" x14ac:dyDescent="0.25">
      <c r="A2760">
        <f t="shared" si="130"/>
        <v>2759</v>
      </c>
      <c r="B2760" s="24">
        <v>41754</v>
      </c>
      <c r="C2760" s="21">
        <v>2.1027</v>
      </c>
      <c r="D2760" s="21">
        <v>2.0613999999999999</v>
      </c>
      <c r="E2760">
        <v>0</v>
      </c>
      <c r="F2760">
        <f t="shared" si="131"/>
        <v>0</v>
      </c>
      <c r="G2760">
        <f>SUM(E$2:E2760)</f>
        <v>0</v>
      </c>
      <c r="H2760" s="20">
        <f>SUM(F$2:F2760)</f>
        <v>0</v>
      </c>
      <c r="I2760" s="20">
        <f t="shared" si="129"/>
        <v>0</v>
      </c>
    </row>
    <row r="2761" spans="1:9" x14ac:dyDescent="0.25">
      <c r="A2761">
        <f t="shared" si="130"/>
        <v>2760</v>
      </c>
      <c r="B2761" s="24">
        <v>41757</v>
      </c>
      <c r="C2761" s="21">
        <v>2.0914999999999999</v>
      </c>
      <c r="D2761" s="21">
        <v>2.0503999999999998</v>
      </c>
      <c r="E2761">
        <v>0</v>
      </c>
      <c r="F2761">
        <f t="shared" si="131"/>
        <v>0</v>
      </c>
      <c r="G2761">
        <f>SUM(E$2:E2761)</f>
        <v>0</v>
      </c>
      <c r="H2761" s="20">
        <f>SUM(F$2:F2761)</f>
        <v>0</v>
      </c>
      <c r="I2761" s="20">
        <f t="shared" si="129"/>
        <v>0</v>
      </c>
    </row>
    <row r="2762" spans="1:9" x14ac:dyDescent="0.25">
      <c r="A2762">
        <f t="shared" si="130"/>
        <v>2761</v>
      </c>
      <c r="B2762" s="24">
        <v>41758</v>
      </c>
      <c r="C2762" s="21">
        <v>2.0985</v>
      </c>
      <c r="D2762" s="21">
        <v>2.0573000000000001</v>
      </c>
      <c r="E2762">
        <v>0</v>
      </c>
      <c r="F2762">
        <f t="shared" si="131"/>
        <v>0</v>
      </c>
      <c r="G2762">
        <f>SUM(E$2:E2762)</f>
        <v>0</v>
      </c>
      <c r="H2762" s="20">
        <f>SUM(F$2:F2762)</f>
        <v>0</v>
      </c>
      <c r="I2762" s="20">
        <f t="shared" si="129"/>
        <v>0</v>
      </c>
    </row>
    <row r="2763" spans="1:9" x14ac:dyDescent="0.25">
      <c r="A2763">
        <f t="shared" si="130"/>
        <v>2762</v>
      </c>
      <c r="B2763" s="24">
        <v>41759</v>
      </c>
      <c r="C2763" s="21">
        <v>2.1042000000000001</v>
      </c>
      <c r="D2763" s="21">
        <v>2.0629</v>
      </c>
      <c r="E2763">
        <v>0</v>
      </c>
      <c r="F2763">
        <f t="shared" si="131"/>
        <v>0</v>
      </c>
      <c r="G2763">
        <f>SUM(E$2:E2763)</f>
        <v>0</v>
      </c>
      <c r="H2763" s="20">
        <f>SUM(F$2:F2763)</f>
        <v>0</v>
      </c>
      <c r="I2763" s="20">
        <f t="shared" si="129"/>
        <v>0</v>
      </c>
    </row>
    <row r="2764" spans="1:9" x14ac:dyDescent="0.25">
      <c r="A2764">
        <f t="shared" si="130"/>
        <v>2763</v>
      </c>
      <c r="B2764" s="24">
        <v>41764</v>
      </c>
      <c r="C2764" s="21">
        <v>2.1095000000000002</v>
      </c>
      <c r="D2764" s="21">
        <v>2.0680999999999998</v>
      </c>
      <c r="E2764">
        <v>0</v>
      </c>
      <c r="F2764">
        <f t="shared" si="131"/>
        <v>0</v>
      </c>
      <c r="G2764">
        <f>SUM(E$2:E2764)</f>
        <v>0</v>
      </c>
      <c r="H2764" s="20">
        <f>SUM(F$2:F2764)</f>
        <v>0</v>
      </c>
      <c r="I2764" s="20">
        <f t="shared" si="129"/>
        <v>0</v>
      </c>
    </row>
    <row r="2765" spans="1:9" x14ac:dyDescent="0.25">
      <c r="A2765">
        <f t="shared" si="130"/>
        <v>2764</v>
      </c>
      <c r="B2765" s="24">
        <v>41765</v>
      </c>
      <c r="C2765" s="21">
        <v>2.1128</v>
      </c>
      <c r="D2765" s="21">
        <v>2.0712999999999999</v>
      </c>
      <c r="E2765">
        <v>0</v>
      </c>
      <c r="F2765">
        <f t="shared" si="131"/>
        <v>0</v>
      </c>
      <c r="G2765">
        <f>SUM(E$2:E2765)</f>
        <v>0</v>
      </c>
      <c r="H2765" s="20">
        <f>SUM(F$2:F2765)</f>
        <v>0</v>
      </c>
      <c r="I2765" s="20">
        <f t="shared" si="129"/>
        <v>0</v>
      </c>
    </row>
    <row r="2766" spans="1:9" x14ac:dyDescent="0.25">
      <c r="A2766">
        <f t="shared" si="130"/>
        <v>2765</v>
      </c>
      <c r="B2766" s="24">
        <v>41766</v>
      </c>
      <c r="C2766" s="21">
        <v>2.1067</v>
      </c>
      <c r="D2766" s="21">
        <v>2.0653000000000001</v>
      </c>
      <c r="E2766">
        <v>0</v>
      </c>
      <c r="F2766">
        <f t="shared" si="131"/>
        <v>0</v>
      </c>
      <c r="G2766">
        <f>SUM(E$2:E2766)</f>
        <v>0</v>
      </c>
      <c r="H2766" s="20">
        <f>SUM(F$2:F2766)</f>
        <v>0</v>
      </c>
      <c r="I2766" s="20">
        <f t="shared" si="129"/>
        <v>0</v>
      </c>
    </row>
    <row r="2767" spans="1:9" x14ac:dyDescent="0.25">
      <c r="A2767">
        <f t="shared" si="130"/>
        <v>2766</v>
      </c>
      <c r="B2767" s="24">
        <v>41767</v>
      </c>
      <c r="C2767" s="21">
        <v>2.1055999999999999</v>
      </c>
      <c r="D2767" s="21">
        <v>2.0642999999999998</v>
      </c>
      <c r="E2767">
        <v>0</v>
      </c>
      <c r="F2767">
        <f t="shared" si="131"/>
        <v>0</v>
      </c>
      <c r="G2767">
        <f>SUM(E$2:E2767)</f>
        <v>0</v>
      </c>
      <c r="H2767" s="20">
        <f>SUM(F$2:F2767)</f>
        <v>0</v>
      </c>
      <c r="I2767" s="20">
        <f t="shared" si="129"/>
        <v>0</v>
      </c>
    </row>
    <row r="2768" spans="1:9" x14ac:dyDescent="0.25">
      <c r="A2768">
        <f t="shared" si="130"/>
        <v>2767</v>
      </c>
      <c r="B2768" s="24">
        <v>41768</v>
      </c>
      <c r="C2768" s="21">
        <v>2.1030000000000002</v>
      </c>
      <c r="D2768" s="21">
        <v>2.0617000000000001</v>
      </c>
      <c r="E2768">
        <v>0</v>
      </c>
      <c r="F2768">
        <f t="shared" si="131"/>
        <v>0</v>
      </c>
      <c r="G2768">
        <f>SUM(E$2:E2768)</f>
        <v>0</v>
      </c>
      <c r="H2768" s="20">
        <f>SUM(F$2:F2768)</f>
        <v>0</v>
      </c>
      <c r="I2768" s="20">
        <f t="shared" si="129"/>
        <v>0</v>
      </c>
    </row>
    <row r="2769" spans="1:9" x14ac:dyDescent="0.25">
      <c r="A2769">
        <f t="shared" si="130"/>
        <v>2768</v>
      </c>
      <c r="B2769" s="24">
        <v>41771</v>
      </c>
      <c r="C2769" s="21">
        <v>2.1105999999999998</v>
      </c>
      <c r="D2769" s="21">
        <v>2.0691999999999999</v>
      </c>
      <c r="E2769">
        <v>0</v>
      </c>
      <c r="F2769">
        <f t="shared" si="131"/>
        <v>0</v>
      </c>
      <c r="G2769">
        <f>SUM(E$2:E2769)</f>
        <v>0</v>
      </c>
      <c r="H2769" s="20">
        <f>SUM(F$2:F2769)</f>
        <v>0</v>
      </c>
      <c r="I2769" s="20">
        <f t="shared" si="129"/>
        <v>0</v>
      </c>
    </row>
    <row r="2770" spans="1:9" x14ac:dyDescent="0.25">
      <c r="A2770">
        <f t="shared" si="130"/>
        <v>2769</v>
      </c>
      <c r="B2770" s="24">
        <v>41772</v>
      </c>
      <c r="C2770" s="21">
        <v>2.1107</v>
      </c>
      <c r="D2770" s="21">
        <v>2.0693000000000001</v>
      </c>
      <c r="E2770">
        <v>0</v>
      </c>
      <c r="F2770">
        <f t="shared" si="131"/>
        <v>0</v>
      </c>
      <c r="G2770">
        <f>SUM(E$2:E2770)</f>
        <v>0</v>
      </c>
      <c r="H2770" s="20">
        <f>SUM(F$2:F2770)</f>
        <v>0</v>
      </c>
      <c r="I2770" s="20">
        <f t="shared" si="129"/>
        <v>0</v>
      </c>
    </row>
    <row r="2771" spans="1:9" x14ac:dyDescent="0.25">
      <c r="A2771">
        <f t="shared" si="130"/>
        <v>2770</v>
      </c>
      <c r="B2771" s="24">
        <v>41773</v>
      </c>
      <c r="C2771" s="21">
        <v>2.1116999999999999</v>
      </c>
      <c r="D2771" s="21">
        <v>2.0701999999999998</v>
      </c>
      <c r="E2771">
        <v>0</v>
      </c>
      <c r="F2771">
        <f t="shared" si="131"/>
        <v>0</v>
      </c>
      <c r="G2771">
        <f>SUM(E$2:E2771)</f>
        <v>0</v>
      </c>
      <c r="H2771" s="20">
        <f>SUM(F$2:F2771)</f>
        <v>0</v>
      </c>
      <c r="I2771" s="20">
        <f t="shared" si="129"/>
        <v>0</v>
      </c>
    </row>
    <row r="2772" spans="1:9" x14ac:dyDescent="0.25">
      <c r="A2772">
        <f t="shared" si="130"/>
        <v>2771</v>
      </c>
      <c r="B2772" s="24">
        <v>41774</v>
      </c>
      <c r="C2772" s="21">
        <v>2.1032999999999999</v>
      </c>
      <c r="D2772" s="21">
        <v>2.0619999999999998</v>
      </c>
      <c r="E2772">
        <v>0</v>
      </c>
      <c r="F2772">
        <f t="shared" si="131"/>
        <v>0</v>
      </c>
      <c r="G2772">
        <f>SUM(E$2:E2772)</f>
        <v>0</v>
      </c>
      <c r="H2772" s="20">
        <f>SUM(F$2:F2772)</f>
        <v>0</v>
      </c>
      <c r="I2772" s="20">
        <f t="shared" si="129"/>
        <v>0</v>
      </c>
    </row>
    <row r="2773" spans="1:9" x14ac:dyDescent="0.25">
      <c r="A2773">
        <f t="shared" si="130"/>
        <v>2772</v>
      </c>
      <c r="B2773" s="24">
        <v>41775</v>
      </c>
      <c r="C2773" s="21">
        <v>2.1008</v>
      </c>
      <c r="D2773" s="21">
        <v>2.0596000000000001</v>
      </c>
      <c r="E2773">
        <v>0</v>
      </c>
      <c r="F2773">
        <f t="shared" si="131"/>
        <v>0</v>
      </c>
      <c r="G2773">
        <f>SUM(E$2:E2773)</f>
        <v>0</v>
      </c>
      <c r="H2773" s="20">
        <f>SUM(F$2:F2773)</f>
        <v>0</v>
      </c>
      <c r="I2773" s="20">
        <f t="shared" si="129"/>
        <v>0</v>
      </c>
    </row>
    <row r="2774" spans="1:9" x14ac:dyDescent="0.25">
      <c r="A2774">
        <f t="shared" si="130"/>
        <v>2773</v>
      </c>
      <c r="B2774" s="24">
        <v>41778</v>
      </c>
      <c r="C2774" s="21">
        <v>2.0972</v>
      </c>
      <c r="D2774" s="21">
        <v>2.056</v>
      </c>
      <c r="E2774">
        <v>0</v>
      </c>
      <c r="F2774">
        <f t="shared" si="131"/>
        <v>0</v>
      </c>
      <c r="G2774">
        <f>SUM(E$2:E2774)</f>
        <v>0</v>
      </c>
      <c r="H2774" s="20">
        <f>SUM(F$2:F2774)</f>
        <v>0</v>
      </c>
      <c r="I2774" s="20">
        <f t="shared" si="129"/>
        <v>0</v>
      </c>
    </row>
    <row r="2775" spans="1:9" x14ac:dyDescent="0.25">
      <c r="A2775">
        <f t="shared" si="130"/>
        <v>2774</v>
      </c>
      <c r="B2775" s="24">
        <v>41779</v>
      </c>
      <c r="C2775" s="21">
        <v>2.0977999999999999</v>
      </c>
      <c r="D2775" s="21">
        <v>2.0566</v>
      </c>
      <c r="E2775">
        <v>0</v>
      </c>
      <c r="F2775">
        <f t="shared" si="131"/>
        <v>0</v>
      </c>
      <c r="G2775">
        <f>SUM(E$2:E2775)</f>
        <v>0</v>
      </c>
      <c r="H2775" s="20">
        <f>SUM(F$2:F2775)</f>
        <v>0</v>
      </c>
      <c r="I2775" s="20">
        <f t="shared" si="129"/>
        <v>0</v>
      </c>
    </row>
    <row r="2776" spans="1:9" x14ac:dyDescent="0.25">
      <c r="A2776">
        <f t="shared" si="130"/>
        <v>2775</v>
      </c>
      <c r="B2776" s="24">
        <v>41780</v>
      </c>
      <c r="C2776" s="21">
        <v>2.1032999999999999</v>
      </c>
      <c r="D2776" s="21">
        <v>2.0619999999999998</v>
      </c>
      <c r="E2776">
        <v>0</v>
      </c>
      <c r="F2776">
        <f t="shared" si="131"/>
        <v>0</v>
      </c>
      <c r="G2776">
        <f>SUM(E$2:E2776)</f>
        <v>0</v>
      </c>
      <c r="H2776" s="20">
        <f>SUM(F$2:F2776)</f>
        <v>0</v>
      </c>
      <c r="I2776" s="20">
        <f t="shared" si="129"/>
        <v>0</v>
      </c>
    </row>
    <row r="2777" spans="1:9" x14ac:dyDescent="0.25">
      <c r="A2777">
        <f t="shared" si="130"/>
        <v>2776</v>
      </c>
      <c r="B2777" s="24">
        <v>41781</v>
      </c>
      <c r="C2777" s="21">
        <v>2.1059999999999999</v>
      </c>
      <c r="D2777" s="21">
        <v>2.0647000000000002</v>
      </c>
      <c r="E2777">
        <v>0</v>
      </c>
      <c r="F2777">
        <f t="shared" si="131"/>
        <v>0</v>
      </c>
      <c r="G2777">
        <f>SUM(E$2:E2777)</f>
        <v>0</v>
      </c>
      <c r="H2777" s="20">
        <f>SUM(F$2:F2777)</f>
        <v>0</v>
      </c>
      <c r="I2777" s="20">
        <f t="shared" si="129"/>
        <v>0</v>
      </c>
    </row>
    <row r="2778" spans="1:9" x14ac:dyDescent="0.25">
      <c r="A2778">
        <f t="shared" si="130"/>
        <v>2777</v>
      </c>
      <c r="B2778" s="24">
        <v>41782</v>
      </c>
      <c r="C2778" s="21">
        <v>2.1111</v>
      </c>
      <c r="D2778" s="21">
        <v>2.0697000000000001</v>
      </c>
      <c r="E2778">
        <v>0</v>
      </c>
      <c r="F2778">
        <f t="shared" si="131"/>
        <v>0</v>
      </c>
      <c r="G2778">
        <f>SUM(E$2:E2778)</f>
        <v>0</v>
      </c>
      <c r="H2778" s="20">
        <f>SUM(F$2:F2778)</f>
        <v>0</v>
      </c>
      <c r="I2778" s="20">
        <f t="shared" si="129"/>
        <v>0</v>
      </c>
    </row>
    <row r="2779" spans="1:9" x14ac:dyDescent="0.25">
      <c r="A2779">
        <f t="shared" si="130"/>
        <v>2778</v>
      </c>
      <c r="B2779" s="24">
        <v>41785</v>
      </c>
      <c r="C2779" s="21">
        <v>2.1168</v>
      </c>
      <c r="D2779" s="21">
        <v>2.0752000000000002</v>
      </c>
      <c r="E2779">
        <v>0</v>
      </c>
      <c r="F2779">
        <f t="shared" si="131"/>
        <v>0</v>
      </c>
      <c r="G2779">
        <f>SUM(E$2:E2779)</f>
        <v>0</v>
      </c>
      <c r="H2779" s="20">
        <f>SUM(F$2:F2779)</f>
        <v>0</v>
      </c>
      <c r="I2779" s="20">
        <f t="shared" si="129"/>
        <v>0</v>
      </c>
    </row>
    <row r="2780" spans="1:9" x14ac:dyDescent="0.25">
      <c r="A2780">
        <f t="shared" si="130"/>
        <v>2779</v>
      </c>
      <c r="B2780" s="24">
        <v>41786</v>
      </c>
      <c r="C2780" s="21">
        <v>2.1156000000000001</v>
      </c>
      <c r="D2780" s="21">
        <v>2.0741000000000001</v>
      </c>
      <c r="E2780">
        <v>0</v>
      </c>
      <c r="F2780">
        <f t="shared" si="131"/>
        <v>0</v>
      </c>
      <c r="G2780">
        <f>SUM(E$2:E2780)</f>
        <v>0</v>
      </c>
      <c r="H2780" s="20">
        <f>SUM(F$2:F2780)</f>
        <v>0</v>
      </c>
      <c r="I2780" s="20">
        <f t="shared" si="129"/>
        <v>0</v>
      </c>
    </row>
    <row r="2781" spans="1:9" x14ac:dyDescent="0.25">
      <c r="A2781">
        <f t="shared" si="130"/>
        <v>2780</v>
      </c>
      <c r="B2781" s="24">
        <v>41787</v>
      </c>
      <c r="C2781" s="21">
        <v>2.1244999999999998</v>
      </c>
      <c r="D2781" s="21">
        <v>2.0828000000000002</v>
      </c>
      <c r="E2781">
        <v>0</v>
      </c>
      <c r="F2781">
        <f t="shared" si="131"/>
        <v>0</v>
      </c>
      <c r="G2781">
        <f>SUM(E$2:E2781)</f>
        <v>0</v>
      </c>
      <c r="H2781" s="20">
        <f>SUM(F$2:F2781)</f>
        <v>0</v>
      </c>
      <c r="I2781" s="20">
        <f t="shared" si="129"/>
        <v>0</v>
      </c>
    </row>
    <row r="2782" spans="1:9" x14ac:dyDescent="0.25">
      <c r="A2782">
        <f t="shared" si="130"/>
        <v>2781</v>
      </c>
      <c r="B2782" s="24">
        <v>41788</v>
      </c>
      <c r="C2782" s="21">
        <v>2.121</v>
      </c>
      <c r="D2782" s="21">
        <v>2.0794000000000001</v>
      </c>
      <c r="E2782">
        <v>0</v>
      </c>
      <c r="F2782">
        <f t="shared" si="131"/>
        <v>0</v>
      </c>
      <c r="G2782">
        <f>SUM(E$2:E2782)</f>
        <v>0</v>
      </c>
      <c r="H2782" s="20">
        <f>SUM(F$2:F2782)</f>
        <v>0</v>
      </c>
      <c r="I2782" s="20">
        <f t="shared" si="129"/>
        <v>0</v>
      </c>
    </row>
    <row r="2783" spans="1:9" x14ac:dyDescent="0.25">
      <c r="A2783">
        <f t="shared" si="130"/>
        <v>2782</v>
      </c>
      <c r="B2783" s="24">
        <v>41789</v>
      </c>
      <c r="C2783" s="21">
        <v>2.1232000000000002</v>
      </c>
      <c r="D2783" s="21">
        <v>2.0815000000000001</v>
      </c>
      <c r="E2783">
        <v>0</v>
      </c>
      <c r="F2783">
        <f t="shared" si="131"/>
        <v>0</v>
      </c>
      <c r="G2783">
        <f>SUM(E$2:E2783)</f>
        <v>0</v>
      </c>
      <c r="H2783" s="20">
        <f>SUM(F$2:F2783)</f>
        <v>0</v>
      </c>
      <c r="I2783" s="20">
        <f t="shared" si="129"/>
        <v>0</v>
      </c>
    </row>
    <row r="2784" spans="1:9" x14ac:dyDescent="0.25">
      <c r="A2784">
        <f t="shared" si="130"/>
        <v>2783</v>
      </c>
      <c r="B2784" s="24">
        <v>41793</v>
      </c>
      <c r="C2784" s="21">
        <v>2.125</v>
      </c>
      <c r="D2784" s="21">
        <v>2.0832999999999999</v>
      </c>
      <c r="E2784">
        <v>0</v>
      </c>
      <c r="F2784">
        <f t="shared" si="131"/>
        <v>0</v>
      </c>
      <c r="G2784">
        <f>SUM(E$2:E2784)</f>
        <v>0</v>
      </c>
      <c r="H2784" s="20">
        <f>SUM(F$2:F2784)</f>
        <v>0</v>
      </c>
      <c r="I2784" s="20">
        <f t="shared" si="129"/>
        <v>0</v>
      </c>
    </row>
    <row r="2785" spans="1:9" x14ac:dyDescent="0.25">
      <c r="A2785">
        <f t="shared" si="130"/>
        <v>2784</v>
      </c>
      <c r="B2785" s="24">
        <v>41794</v>
      </c>
      <c r="C2785" s="21">
        <v>2.1215999999999999</v>
      </c>
      <c r="D2785" s="21">
        <v>2.08</v>
      </c>
      <c r="E2785">
        <v>0</v>
      </c>
      <c r="F2785">
        <f t="shared" si="131"/>
        <v>0</v>
      </c>
      <c r="G2785">
        <f>SUM(E$2:E2785)</f>
        <v>0</v>
      </c>
      <c r="H2785" s="20">
        <f>SUM(F$2:F2785)</f>
        <v>0</v>
      </c>
      <c r="I2785" s="20">
        <f t="shared" si="129"/>
        <v>0</v>
      </c>
    </row>
    <row r="2786" spans="1:9" x14ac:dyDescent="0.25">
      <c r="A2786">
        <f t="shared" si="130"/>
        <v>2785</v>
      </c>
      <c r="B2786" s="24">
        <v>41795</v>
      </c>
      <c r="C2786" s="21">
        <v>2.1273</v>
      </c>
      <c r="D2786" s="21">
        <v>2.0855000000000001</v>
      </c>
      <c r="E2786">
        <v>0</v>
      </c>
      <c r="F2786">
        <f t="shared" si="131"/>
        <v>0</v>
      </c>
      <c r="G2786">
        <f>SUM(E$2:E2786)</f>
        <v>0</v>
      </c>
      <c r="H2786" s="20">
        <f>SUM(F$2:F2786)</f>
        <v>0</v>
      </c>
      <c r="I2786" s="20">
        <f t="shared" si="129"/>
        <v>0</v>
      </c>
    </row>
    <row r="2787" spans="1:9" x14ac:dyDescent="0.25">
      <c r="A2787">
        <f t="shared" si="130"/>
        <v>2786</v>
      </c>
      <c r="B2787" s="24">
        <v>41796</v>
      </c>
      <c r="C2787" s="21">
        <v>2.1246999999999998</v>
      </c>
      <c r="D2787" s="21">
        <v>2.0830000000000002</v>
      </c>
      <c r="E2787">
        <v>0</v>
      </c>
      <c r="F2787">
        <f t="shared" si="131"/>
        <v>0</v>
      </c>
      <c r="G2787">
        <f>SUM(E$2:E2787)</f>
        <v>0</v>
      </c>
      <c r="H2787" s="20">
        <f>SUM(F$2:F2787)</f>
        <v>0</v>
      </c>
      <c r="I2787" s="20">
        <f t="shared" si="129"/>
        <v>0</v>
      </c>
    </row>
    <row r="2788" spans="1:9" x14ac:dyDescent="0.25">
      <c r="A2788">
        <f t="shared" si="130"/>
        <v>2787</v>
      </c>
      <c r="B2788" s="24">
        <v>41799</v>
      </c>
      <c r="C2788" s="21">
        <v>2.1227</v>
      </c>
      <c r="D2788" s="21">
        <v>2.081</v>
      </c>
      <c r="E2788">
        <v>0</v>
      </c>
      <c r="F2788">
        <f t="shared" si="131"/>
        <v>0</v>
      </c>
      <c r="G2788">
        <f>SUM(E$2:E2788)</f>
        <v>0</v>
      </c>
      <c r="H2788" s="20">
        <f>SUM(F$2:F2788)</f>
        <v>0</v>
      </c>
      <c r="I2788" s="20">
        <f t="shared" si="129"/>
        <v>0</v>
      </c>
    </row>
    <row r="2789" spans="1:9" x14ac:dyDescent="0.25">
      <c r="A2789">
        <f t="shared" si="130"/>
        <v>2788</v>
      </c>
      <c r="B2789" s="24">
        <v>41800</v>
      </c>
      <c r="C2789" s="21">
        <v>2.1326000000000001</v>
      </c>
      <c r="D2789" s="21">
        <v>2.0907</v>
      </c>
      <c r="E2789">
        <v>0</v>
      </c>
      <c r="F2789">
        <f t="shared" si="131"/>
        <v>0</v>
      </c>
      <c r="G2789">
        <f>SUM(E$2:E2789)</f>
        <v>0</v>
      </c>
      <c r="H2789" s="20">
        <f>SUM(F$2:F2789)</f>
        <v>0</v>
      </c>
      <c r="I2789" s="20">
        <f t="shared" si="129"/>
        <v>0</v>
      </c>
    </row>
    <row r="2790" spans="1:9" x14ac:dyDescent="0.25">
      <c r="A2790">
        <f t="shared" si="130"/>
        <v>2789</v>
      </c>
      <c r="B2790" s="24">
        <v>41801</v>
      </c>
      <c r="C2790" s="21">
        <v>2.1343000000000001</v>
      </c>
      <c r="D2790" s="21">
        <v>2.0924</v>
      </c>
      <c r="E2790">
        <v>0</v>
      </c>
      <c r="F2790">
        <f t="shared" si="131"/>
        <v>0</v>
      </c>
      <c r="G2790">
        <f>SUM(E$2:E2790)</f>
        <v>0</v>
      </c>
      <c r="H2790" s="20">
        <f>SUM(F$2:F2790)</f>
        <v>0</v>
      </c>
      <c r="I2790" s="20">
        <f t="shared" si="129"/>
        <v>0</v>
      </c>
    </row>
    <row r="2791" spans="1:9" x14ac:dyDescent="0.25">
      <c r="A2791">
        <f t="shared" si="130"/>
        <v>2790</v>
      </c>
      <c r="B2791" s="24">
        <v>41802</v>
      </c>
      <c r="C2791" s="21">
        <v>2.1335000000000002</v>
      </c>
      <c r="D2791" s="21">
        <v>2.0916000000000001</v>
      </c>
      <c r="E2791">
        <v>0</v>
      </c>
      <c r="F2791">
        <f t="shared" si="131"/>
        <v>0</v>
      </c>
      <c r="G2791">
        <f>SUM(E$2:E2791)</f>
        <v>0</v>
      </c>
      <c r="H2791" s="20">
        <f>SUM(F$2:F2791)</f>
        <v>0</v>
      </c>
      <c r="I2791" s="20">
        <f t="shared" si="129"/>
        <v>0</v>
      </c>
    </row>
    <row r="2792" spans="1:9" x14ac:dyDescent="0.25">
      <c r="A2792">
        <f t="shared" si="130"/>
        <v>2791</v>
      </c>
      <c r="B2792" s="24">
        <v>41803</v>
      </c>
      <c r="C2792" s="21">
        <v>2.1381999999999999</v>
      </c>
      <c r="D2792" s="21">
        <v>2.0962000000000001</v>
      </c>
      <c r="E2792">
        <v>0</v>
      </c>
      <c r="F2792">
        <f t="shared" si="131"/>
        <v>0</v>
      </c>
      <c r="G2792">
        <f>SUM(E$2:E2792)</f>
        <v>0</v>
      </c>
      <c r="H2792" s="20">
        <f>SUM(F$2:F2792)</f>
        <v>0</v>
      </c>
      <c r="I2792" s="20">
        <f t="shared" si="129"/>
        <v>0</v>
      </c>
    </row>
    <row r="2793" spans="1:9" x14ac:dyDescent="0.25">
      <c r="A2793">
        <f t="shared" si="130"/>
        <v>2792</v>
      </c>
      <c r="B2793" s="24">
        <v>41806</v>
      </c>
      <c r="C2793" s="21">
        <v>2.1412</v>
      </c>
      <c r="D2793" s="21">
        <v>2.0992000000000002</v>
      </c>
      <c r="E2793">
        <v>0</v>
      </c>
      <c r="F2793">
        <f t="shared" si="131"/>
        <v>0</v>
      </c>
      <c r="G2793">
        <f>SUM(E$2:E2793)</f>
        <v>0</v>
      </c>
      <c r="H2793" s="20">
        <f>SUM(F$2:F2793)</f>
        <v>0</v>
      </c>
      <c r="I2793" s="20">
        <f t="shared" si="129"/>
        <v>0</v>
      </c>
    </row>
    <row r="2794" spans="1:9" x14ac:dyDescent="0.25">
      <c r="A2794">
        <f t="shared" si="130"/>
        <v>2793</v>
      </c>
      <c r="B2794" s="24">
        <v>41807</v>
      </c>
      <c r="C2794" s="21">
        <v>2.1362000000000001</v>
      </c>
      <c r="D2794" s="21">
        <v>2.0943000000000001</v>
      </c>
      <c r="E2794">
        <v>0</v>
      </c>
      <c r="F2794">
        <f t="shared" si="131"/>
        <v>0</v>
      </c>
      <c r="G2794">
        <f>SUM(E$2:E2794)</f>
        <v>0</v>
      </c>
      <c r="H2794" s="20">
        <f>SUM(F$2:F2794)</f>
        <v>0</v>
      </c>
      <c r="I2794" s="20">
        <f t="shared" si="129"/>
        <v>0</v>
      </c>
    </row>
    <row r="2795" spans="1:9" x14ac:dyDescent="0.25">
      <c r="A2795">
        <f t="shared" si="130"/>
        <v>2794</v>
      </c>
      <c r="B2795" s="24">
        <v>41808</v>
      </c>
      <c r="C2795" s="21">
        <v>2.1326999999999998</v>
      </c>
      <c r="D2795" s="21">
        <v>2.0908000000000002</v>
      </c>
      <c r="E2795">
        <v>0</v>
      </c>
      <c r="F2795">
        <f t="shared" si="131"/>
        <v>0</v>
      </c>
      <c r="G2795">
        <f>SUM(E$2:E2795)</f>
        <v>0</v>
      </c>
      <c r="H2795" s="20">
        <f>SUM(F$2:F2795)</f>
        <v>0</v>
      </c>
      <c r="I2795" s="20">
        <f t="shared" si="129"/>
        <v>0</v>
      </c>
    </row>
    <row r="2796" spans="1:9" x14ac:dyDescent="0.25">
      <c r="A2796">
        <f t="shared" si="130"/>
        <v>2795</v>
      </c>
      <c r="B2796" s="24">
        <v>41809</v>
      </c>
      <c r="C2796" s="21">
        <v>2.1223999999999998</v>
      </c>
      <c r="D2796" s="21">
        <v>2.0807000000000002</v>
      </c>
      <c r="E2796">
        <v>0</v>
      </c>
      <c r="F2796">
        <f t="shared" si="131"/>
        <v>0</v>
      </c>
      <c r="G2796">
        <f>SUM(E$2:E2796)</f>
        <v>0</v>
      </c>
      <c r="H2796" s="20">
        <f>SUM(F$2:F2796)</f>
        <v>0</v>
      </c>
      <c r="I2796" s="20">
        <f t="shared" si="129"/>
        <v>0</v>
      </c>
    </row>
    <row r="2797" spans="1:9" x14ac:dyDescent="0.25">
      <c r="A2797">
        <f t="shared" si="130"/>
        <v>2796</v>
      </c>
      <c r="B2797" s="24">
        <v>41810</v>
      </c>
      <c r="C2797" s="21">
        <v>2.1273</v>
      </c>
      <c r="D2797" s="21">
        <v>2.0855000000000001</v>
      </c>
      <c r="E2797">
        <v>0</v>
      </c>
      <c r="F2797">
        <f t="shared" si="131"/>
        <v>0</v>
      </c>
      <c r="G2797">
        <f>SUM(E$2:E2797)</f>
        <v>0</v>
      </c>
      <c r="H2797" s="20">
        <f>SUM(F$2:F2797)</f>
        <v>0</v>
      </c>
      <c r="I2797" s="20">
        <f t="shared" si="129"/>
        <v>0</v>
      </c>
    </row>
    <row r="2798" spans="1:9" x14ac:dyDescent="0.25">
      <c r="A2798">
        <f t="shared" si="130"/>
        <v>2797</v>
      </c>
      <c r="B2798" s="24">
        <v>41813</v>
      </c>
      <c r="C2798" s="21">
        <v>2.1301999999999999</v>
      </c>
      <c r="D2798" s="21">
        <v>2.0884</v>
      </c>
      <c r="E2798">
        <v>0</v>
      </c>
      <c r="F2798">
        <f t="shared" si="131"/>
        <v>0</v>
      </c>
      <c r="G2798">
        <f>SUM(E$2:E2798)</f>
        <v>0</v>
      </c>
      <c r="H2798" s="20">
        <f>SUM(F$2:F2798)</f>
        <v>0</v>
      </c>
      <c r="I2798" s="20">
        <f t="shared" si="129"/>
        <v>0</v>
      </c>
    </row>
    <row r="2799" spans="1:9" x14ac:dyDescent="0.25">
      <c r="A2799">
        <f t="shared" si="130"/>
        <v>2798</v>
      </c>
      <c r="B2799" s="24">
        <v>41814</v>
      </c>
      <c r="C2799" s="21">
        <v>2.1343000000000001</v>
      </c>
      <c r="D2799" s="21">
        <v>2.0924</v>
      </c>
      <c r="E2799">
        <v>0</v>
      </c>
      <c r="F2799">
        <f t="shared" si="131"/>
        <v>0</v>
      </c>
      <c r="G2799">
        <f>SUM(E$2:E2799)</f>
        <v>0</v>
      </c>
      <c r="H2799" s="20">
        <f>SUM(F$2:F2799)</f>
        <v>0</v>
      </c>
      <c r="I2799" s="20">
        <f t="shared" si="129"/>
        <v>0</v>
      </c>
    </row>
    <row r="2800" spans="1:9" x14ac:dyDescent="0.25">
      <c r="A2800">
        <f t="shared" si="130"/>
        <v>2799</v>
      </c>
      <c r="B2800" s="24">
        <v>41815</v>
      </c>
      <c r="C2800" s="21">
        <v>2.1324999999999998</v>
      </c>
      <c r="D2800" s="21">
        <v>2.0905999999999998</v>
      </c>
      <c r="E2800">
        <v>0</v>
      </c>
      <c r="F2800">
        <f t="shared" si="131"/>
        <v>0</v>
      </c>
      <c r="G2800">
        <f>SUM(E$2:E2800)</f>
        <v>0</v>
      </c>
      <c r="H2800" s="20">
        <f>SUM(F$2:F2800)</f>
        <v>0</v>
      </c>
      <c r="I2800" s="20">
        <f t="shared" si="129"/>
        <v>0</v>
      </c>
    </row>
    <row r="2801" spans="1:9" x14ac:dyDescent="0.25">
      <c r="A2801">
        <f t="shared" si="130"/>
        <v>2800</v>
      </c>
      <c r="B2801" s="24">
        <v>41816</v>
      </c>
      <c r="C2801" s="21">
        <v>2.1385000000000001</v>
      </c>
      <c r="D2801" s="21">
        <v>2.0964999999999998</v>
      </c>
      <c r="E2801">
        <v>0</v>
      </c>
      <c r="F2801">
        <f t="shared" si="131"/>
        <v>0</v>
      </c>
      <c r="G2801">
        <f>SUM(E$2:E2801)</f>
        <v>0</v>
      </c>
      <c r="H2801" s="20">
        <f>SUM(F$2:F2801)</f>
        <v>0</v>
      </c>
      <c r="I2801" s="20">
        <f t="shared" si="129"/>
        <v>0</v>
      </c>
    </row>
    <row r="2802" spans="1:9" x14ac:dyDescent="0.25">
      <c r="A2802">
        <f t="shared" si="130"/>
        <v>2801</v>
      </c>
      <c r="B2802" s="24">
        <v>41817</v>
      </c>
      <c r="C2802" s="21">
        <v>2.1404000000000001</v>
      </c>
      <c r="D2802" s="21">
        <v>2.0983999999999998</v>
      </c>
      <c r="E2802">
        <v>0</v>
      </c>
      <c r="F2802">
        <f t="shared" si="131"/>
        <v>0</v>
      </c>
      <c r="G2802">
        <f>SUM(E$2:E2802)</f>
        <v>0</v>
      </c>
      <c r="H2802" s="20">
        <f>SUM(F$2:F2802)</f>
        <v>0</v>
      </c>
      <c r="I2802" s="20">
        <f t="shared" si="129"/>
        <v>0</v>
      </c>
    </row>
    <row r="2803" spans="1:9" x14ac:dyDescent="0.25">
      <c r="A2803">
        <f t="shared" si="130"/>
        <v>2802</v>
      </c>
      <c r="B2803" s="24">
        <v>41820</v>
      </c>
      <c r="C2803" s="21">
        <v>2.1457000000000002</v>
      </c>
      <c r="D2803" s="21">
        <v>2.1036000000000001</v>
      </c>
      <c r="E2803">
        <v>0</v>
      </c>
      <c r="F2803">
        <f t="shared" si="131"/>
        <v>0</v>
      </c>
      <c r="G2803">
        <f>SUM(E$2:E2803)</f>
        <v>0</v>
      </c>
      <c r="H2803" s="20">
        <f>SUM(F$2:F2803)</f>
        <v>0</v>
      </c>
      <c r="I2803" s="20">
        <f t="shared" si="129"/>
        <v>0</v>
      </c>
    </row>
    <row r="2804" spans="1:9" x14ac:dyDescent="0.25">
      <c r="A2804">
        <f t="shared" si="130"/>
        <v>2803</v>
      </c>
      <c r="B2804" s="24">
        <v>41821</v>
      </c>
      <c r="C2804" s="21">
        <v>2.1457000000000002</v>
      </c>
      <c r="D2804" s="21">
        <v>2.1036000000000001</v>
      </c>
      <c r="E2804">
        <v>0</v>
      </c>
      <c r="F2804">
        <f t="shared" si="131"/>
        <v>0</v>
      </c>
      <c r="G2804">
        <f>SUM(E$2:E2804)</f>
        <v>0</v>
      </c>
      <c r="H2804" s="20">
        <f>SUM(F$2:F2804)</f>
        <v>0</v>
      </c>
      <c r="I2804" s="20">
        <f t="shared" si="129"/>
        <v>0</v>
      </c>
    </row>
    <row r="2805" spans="1:9" x14ac:dyDescent="0.25">
      <c r="A2805">
        <f t="shared" si="130"/>
        <v>2804</v>
      </c>
      <c r="B2805" s="24">
        <v>41822</v>
      </c>
      <c r="C2805" s="21">
        <v>2.1465999999999998</v>
      </c>
      <c r="D2805" s="21">
        <v>2.1044999999999998</v>
      </c>
      <c r="E2805">
        <v>0</v>
      </c>
      <c r="F2805">
        <f t="shared" si="131"/>
        <v>0</v>
      </c>
      <c r="G2805">
        <f>SUM(E$2:E2805)</f>
        <v>0</v>
      </c>
      <c r="H2805" s="20">
        <f>SUM(F$2:F2805)</f>
        <v>0</v>
      </c>
      <c r="I2805" s="20">
        <f t="shared" si="129"/>
        <v>0</v>
      </c>
    </row>
    <row r="2806" spans="1:9" x14ac:dyDescent="0.25">
      <c r="A2806">
        <f t="shared" si="130"/>
        <v>2805</v>
      </c>
      <c r="B2806" s="24">
        <v>41823</v>
      </c>
      <c r="C2806" s="21">
        <v>2.149</v>
      </c>
      <c r="D2806" s="21">
        <v>2.1067999999999998</v>
      </c>
      <c r="E2806">
        <v>0</v>
      </c>
      <c r="F2806">
        <f t="shared" si="131"/>
        <v>0</v>
      </c>
      <c r="G2806">
        <f>SUM(E$2:E2806)</f>
        <v>0</v>
      </c>
      <c r="H2806" s="20">
        <f>SUM(F$2:F2806)</f>
        <v>0</v>
      </c>
      <c r="I2806" s="20">
        <f t="shared" si="129"/>
        <v>0</v>
      </c>
    </row>
    <row r="2807" spans="1:9" x14ac:dyDescent="0.25">
      <c r="A2807">
        <f t="shared" si="130"/>
        <v>2806</v>
      </c>
      <c r="B2807" s="24">
        <v>41824</v>
      </c>
      <c r="C2807" s="21">
        <v>2.1459999999999999</v>
      </c>
      <c r="D2807" s="21">
        <v>2.1038999999999999</v>
      </c>
      <c r="E2807">
        <v>0</v>
      </c>
      <c r="F2807">
        <f t="shared" si="131"/>
        <v>0</v>
      </c>
      <c r="G2807">
        <f>SUM(E$2:E2807)</f>
        <v>0</v>
      </c>
      <c r="H2807" s="20">
        <f>SUM(F$2:F2807)</f>
        <v>0</v>
      </c>
      <c r="I2807" s="20">
        <f t="shared" si="129"/>
        <v>0</v>
      </c>
    </row>
    <row r="2808" spans="1:9" x14ac:dyDescent="0.25">
      <c r="A2808">
        <f t="shared" si="130"/>
        <v>2807</v>
      </c>
      <c r="B2808" s="24">
        <v>41827</v>
      </c>
      <c r="C2808" s="21">
        <v>2.1444999999999999</v>
      </c>
      <c r="D2808" s="21">
        <v>2.1023999999999998</v>
      </c>
      <c r="E2808">
        <v>0</v>
      </c>
      <c r="F2808">
        <f t="shared" si="131"/>
        <v>0</v>
      </c>
      <c r="G2808">
        <f>SUM(E$2:E2808)</f>
        <v>0</v>
      </c>
      <c r="H2808" s="20">
        <f>SUM(F$2:F2808)</f>
        <v>0</v>
      </c>
      <c r="I2808" s="20">
        <f t="shared" si="129"/>
        <v>0</v>
      </c>
    </row>
    <row r="2809" spans="1:9" x14ac:dyDescent="0.25">
      <c r="A2809">
        <f t="shared" si="130"/>
        <v>2808</v>
      </c>
      <c r="B2809" s="24">
        <v>41828</v>
      </c>
      <c r="C2809" s="21">
        <v>2.1478999999999999</v>
      </c>
      <c r="D2809" s="21">
        <v>2.1057000000000001</v>
      </c>
      <c r="E2809">
        <v>0</v>
      </c>
      <c r="F2809">
        <f t="shared" si="131"/>
        <v>0</v>
      </c>
      <c r="G2809">
        <f>SUM(E$2:E2809)</f>
        <v>0</v>
      </c>
      <c r="H2809" s="20">
        <f>SUM(F$2:F2809)</f>
        <v>0</v>
      </c>
      <c r="I2809" s="20">
        <f t="shared" si="129"/>
        <v>0</v>
      </c>
    </row>
    <row r="2810" spans="1:9" x14ac:dyDescent="0.25">
      <c r="A2810">
        <f t="shared" si="130"/>
        <v>2809</v>
      </c>
      <c r="B2810" s="24">
        <v>41829</v>
      </c>
      <c r="C2810" s="21">
        <v>2.1393</v>
      </c>
      <c r="D2810" s="21">
        <v>2.0973000000000002</v>
      </c>
      <c r="E2810">
        <v>0</v>
      </c>
      <c r="F2810">
        <f t="shared" si="131"/>
        <v>0</v>
      </c>
      <c r="G2810">
        <f>SUM(E$2:E2810)</f>
        <v>0</v>
      </c>
      <c r="H2810" s="20">
        <f>SUM(F$2:F2810)</f>
        <v>0</v>
      </c>
      <c r="I2810" s="20">
        <f t="shared" si="129"/>
        <v>0</v>
      </c>
    </row>
    <row r="2811" spans="1:9" x14ac:dyDescent="0.25">
      <c r="A2811">
        <f t="shared" si="130"/>
        <v>2810</v>
      </c>
      <c r="B2811" s="24">
        <v>41830</v>
      </c>
      <c r="C2811" s="21">
        <v>2.1353</v>
      </c>
      <c r="D2811" s="21">
        <v>2.0933999999999999</v>
      </c>
      <c r="E2811">
        <v>0</v>
      </c>
      <c r="F2811">
        <f t="shared" si="131"/>
        <v>0</v>
      </c>
      <c r="G2811">
        <f>SUM(E$2:E2811)</f>
        <v>0</v>
      </c>
      <c r="H2811" s="20">
        <f>SUM(F$2:F2811)</f>
        <v>0</v>
      </c>
      <c r="I2811" s="20">
        <f t="shared" si="129"/>
        <v>0</v>
      </c>
    </row>
    <row r="2812" spans="1:9" x14ac:dyDescent="0.25">
      <c r="A2812">
        <f t="shared" si="130"/>
        <v>2811</v>
      </c>
      <c r="B2812" s="24">
        <v>41831</v>
      </c>
      <c r="C2812" s="21">
        <v>2.1373000000000002</v>
      </c>
      <c r="D2812" s="21">
        <v>2.0952999999999999</v>
      </c>
      <c r="E2812">
        <v>0</v>
      </c>
      <c r="F2812">
        <f t="shared" si="131"/>
        <v>0</v>
      </c>
      <c r="G2812">
        <f>SUM(E$2:E2812)</f>
        <v>0</v>
      </c>
      <c r="H2812" s="20">
        <f>SUM(F$2:F2812)</f>
        <v>0</v>
      </c>
      <c r="I2812" s="20">
        <f t="shared" si="129"/>
        <v>0</v>
      </c>
    </row>
    <row r="2813" spans="1:9" x14ac:dyDescent="0.25">
      <c r="A2813">
        <f t="shared" si="130"/>
        <v>2812</v>
      </c>
      <c r="B2813" s="24">
        <v>41834</v>
      </c>
      <c r="C2813" s="21">
        <v>2.1433</v>
      </c>
      <c r="D2813" s="21">
        <v>2.1012</v>
      </c>
      <c r="E2813">
        <v>0</v>
      </c>
      <c r="F2813">
        <f t="shared" si="131"/>
        <v>0</v>
      </c>
      <c r="G2813">
        <f>SUM(E$2:E2813)</f>
        <v>0</v>
      </c>
      <c r="H2813" s="20">
        <f>SUM(F$2:F2813)</f>
        <v>0</v>
      </c>
      <c r="I2813" s="20">
        <f t="shared" si="129"/>
        <v>0</v>
      </c>
    </row>
    <row r="2814" spans="1:9" x14ac:dyDescent="0.25">
      <c r="A2814">
        <f t="shared" si="130"/>
        <v>2813</v>
      </c>
      <c r="B2814" s="24">
        <v>41835</v>
      </c>
      <c r="C2814" s="21">
        <v>2.141</v>
      </c>
      <c r="D2814" s="21">
        <v>2.0990000000000002</v>
      </c>
      <c r="E2814">
        <v>0</v>
      </c>
      <c r="F2814">
        <f t="shared" si="131"/>
        <v>0</v>
      </c>
      <c r="G2814">
        <f>SUM(E$2:E2814)</f>
        <v>0</v>
      </c>
      <c r="H2814" s="20">
        <f>SUM(F$2:F2814)</f>
        <v>0</v>
      </c>
      <c r="I2814" s="20">
        <f t="shared" si="129"/>
        <v>0</v>
      </c>
    </row>
    <row r="2815" spans="1:9" x14ac:dyDescent="0.25">
      <c r="A2815">
        <f t="shared" si="130"/>
        <v>2814</v>
      </c>
      <c r="B2815" s="24">
        <v>41836</v>
      </c>
      <c r="C2815" s="21">
        <v>2.1331000000000002</v>
      </c>
      <c r="D2815" s="21">
        <v>2.0912000000000002</v>
      </c>
      <c r="E2815">
        <v>0</v>
      </c>
      <c r="F2815">
        <f t="shared" si="131"/>
        <v>0</v>
      </c>
      <c r="G2815">
        <f>SUM(E$2:E2815)</f>
        <v>0</v>
      </c>
      <c r="H2815" s="20">
        <f>SUM(F$2:F2815)</f>
        <v>0</v>
      </c>
      <c r="I2815" s="20">
        <f t="shared" si="129"/>
        <v>0</v>
      </c>
    </row>
    <row r="2816" spans="1:9" x14ac:dyDescent="0.25">
      <c r="A2816">
        <f t="shared" si="130"/>
        <v>2815</v>
      </c>
      <c r="B2816" s="24">
        <v>41837</v>
      </c>
      <c r="C2816" s="21">
        <v>2.1311</v>
      </c>
      <c r="D2816" s="21">
        <v>2.0893000000000002</v>
      </c>
      <c r="E2816">
        <v>0</v>
      </c>
      <c r="F2816">
        <f t="shared" si="131"/>
        <v>0</v>
      </c>
      <c r="G2816">
        <f>SUM(E$2:E2816)</f>
        <v>0</v>
      </c>
      <c r="H2816" s="20">
        <f>SUM(F$2:F2816)</f>
        <v>0</v>
      </c>
      <c r="I2816" s="20">
        <f t="shared" si="129"/>
        <v>0</v>
      </c>
    </row>
    <row r="2817" spans="1:9" x14ac:dyDescent="0.25">
      <c r="A2817">
        <f t="shared" si="130"/>
        <v>2816</v>
      </c>
      <c r="B2817" s="24">
        <v>41838</v>
      </c>
      <c r="C2817" s="21">
        <v>2.1320999999999999</v>
      </c>
      <c r="D2817" s="21">
        <v>2.0901999999999998</v>
      </c>
      <c r="E2817">
        <v>0</v>
      </c>
      <c r="F2817">
        <f t="shared" si="131"/>
        <v>0</v>
      </c>
      <c r="G2817">
        <f>SUM(E$2:E2817)</f>
        <v>0</v>
      </c>
      <c r="H2817" s="20">
        <f>SUM(F$2:F2817)</f>
        <v>0</v>
      </c>
      <c r="I2817" s="20">
        <f t="shared" si="129"/>
        <v>0</v>
      </c>
    </row>
    <row r="2818" spans="1:9" x14ac:dyDescent="0.25">
      <c r="A2818">
        <f t="shared" si="130"/>
        <v>2817</v>
      </c>
      <c r="B2818" s="24">
        <v>41841</v>
      </c>
      <c r="C2818" s="21">
        <v>2.1358999999999999</v>
      </c>
      <c r="D2818" s="21">
        <v>2.0939999999999999</v>
      </c>
      <c r="E2818">
        <v>0</v>
      </c>
      <c r="F2818">
        <f t="shared" si="131"/>
        <v>0</v>
      </c>
      <c r="G2818">
        <f>SUM(E$2:E2818)</f>
        <v>0</v>
      </c>
      <c r="H2818" s="20">
        <f>SUM(F$2:F2818)</f>
        <v>0</v>
      </c>
      <c r="I2818" s="20">
        <f t="shared" ref="I2818:I2881" si="132">H2818*D2818</f>
        <v>0</v>
      </c>
    </row>
    <row r="2819" spans="1:9" x14ac:dyDescent="0.25">
      <c r="A2819">
        <f t="shared" ref="A2819:A2882" si="133">ROW()-1</f>
        <v>2818</v>
      </c>
      <c r="B2819" s="24">
        <v>41842</v>
      </c>
      <c r="C2819" s="21">
        <v>2.1429999999999998</v>
      </c>
      <c r="D2819" s="21">
        <v>2.1009000000000002</v>
      </c>
      <c r="E2819">
        <v>0</v>
      </c>
      <c r="F2819">
        <f t="shared" ref="F2819:F2882" si="134">E2819/C2819</f>
        <v>0</v>
      </c>
      <c r="G2819">
        <f>SUM(E$2:E2819)</f>
        <v>0</v>
      </c>
      <c r="H2819" s="20">
        <f>SUM(F$2:F2819)</f>
        <v>0</v>
      </c>
      <c r="I2819" s="20">
        <f t="shared" si="132"/>
        <v>0</v>
      </c>
    </row>
    <row r="2820" spans="1:9" x14ac:dyDescent="0.25">
      <c r="A2820">
        <f t="shared" si="133"/>
        <v>2819</v>
      </c>
      <c r="B2820" s="24">
        <v>41843</v>
      </c>
      <c r="C2820" s="21">
        <v>2.1377000000000002</v>
      </c>
      <c r="D2820" s="21">
        <v>2.0956999999999999</v>
      </c>
      <c r="E2820">
        <v>0</v>
      </c>
      <c r="F2820">
        <f t="shared" si="134"/>
        <v>0</v>
      </c>
      <c r="G2820">
        <f>SUM(E$2:E2820)</f>
        <v>0</v>
      </c>
      <c r="H2820" s="20">
        <f>SUM(F$2:F2820)</f>
        <v>0</v>
      </c>
      <c r="I2820" s="20">
        <f t="shared" si="132"/>
        <v>0</v>
      </c>
    </row>
    <row r="2821" spans="1:9" x14ac:dyDescent="0.25">
      <c r="A2821">
        <f t="shared" si="133"/>
        <v>2820</v>
      </c>
      <c r="B2821" s="24">
        <v>41844</v>
      </c>
      <c r="C2821" s="21">
        <v>2.1427</v>
      </c>
      <c r="D2821" s="21">
        <v>2.1006</v>
      </c>
      <c r="E2821">
        <v>0</v>
      </c>
      <c r="F2821">
        <f t="shared" si="134"/>
        <v>0</v>
      </c>
      <c r="G2821">
        <f>SUM(E$2:E2821)</f>
        <v>0</v>
      </c>
      <c r="H2821" s="20">
        <f>SUM(F$2:F2821)</f>
        <v>0</v>
      </c>
      <c r="I2821" s="20">
        <f t="shared" si="132"/>
        <v>0</v>
      </c>
    </row>
    <row r="2822" spans="1:9" x14ac:dyDescent="0.25">
      <c r="A2822">
        <f t="shared" si="133"/>
        <v>2821</v>
      </c>
      <c r="B2822" s="24">
        <v>41845</v>
      </c>
      <c r="C2822" s="21">
        <v>2.1480999999999999</v>
      </c>
      <c r="D2822" s="21">
        <v>2.1059000000000001</v>
      </c>
      <c r="E2822">
        <v>0</v>
      </c>
      <c r="F2822">
        <f t="shared" si="134"/>
        <v>0</v>
      </c>
      <c r="G2822">
        <f>SUM(E$2:E2822)</f>
        <v>0</v>
      </c>
      <c r="H2822" s="20">
        <f>SUM(F$2:F2822)</f>
        <v>0</v>
      </c>
      <c r="I2822" s="20">
        <f t="shared" si="132"/>
        <v>0</v>
      </c>
    </row>
    <row r="2823" spans="1:9" x14ac:dyDescent="0.25">
      <c r="A2823">
        <f t="shared" si="133"/>
        <v>2822</v>
      </c>
      <c r="B2823" s="24">
        <v>41848</v>
      </c>
      <c r="C2823" s="21">
        <v>2.1581999999999999</v>
      </c>
      <c r="D2823" s="21">
        <v>2.1158000000000001</v>
      </c>
      <c r="E2823">
        <v>0</v>
      </c>
      <c r="F2823">
        <f t="shared" si="134"/>
        <v>0</v>
      </c>
      <c r="G2823">
        <f>SUM(E$2:E2823)</f>
        <v>0</v>
      </c>
      <c r="H2823" s="20">
        <f>SUM(F$2:F2823)</f>
        <v>0</v>
      </c>
      <c r="I2823" s="20">
        <f t="shared" si="132"/>
        <v>0</v>
      </c>
    </row>
    <row r="2824" spans="1:9" x14ac:dyDescent="0.25">
      <c r="A2824">
        <f t="shared" si="133"/>
        <v>2823</v>
      </c>
      <c r="B2824" s="24">
        <v>41849</v>
      </c>
      <c r="C2824" s="21">
        <v>2.1619999999999999</v>
      </c>
      <c r="D2824" s="21">
        <v>2.1196000000000002</v>
      </c>
      <c r="E2824">
        <v>0</v>
      </c>
      <c r="F2824">
        <f t="shared" si="134"/>
        <v>0</v>
      </c>
      <c r="G2824">
        <f>SUM(E$2:E2824)</f>
        <v>0</v>
      </c>
      <c r="H2824" s="20">
        <f>SUM(F$2:F2824)</f>
        <v>0</v>
      </c>
      <c r="I2824" s="20">
        <f t="shared" si="132"/>
        <v>0</v>
      </c>
    </row>
    <row r="2825" spans="1:9" x14ac:dyDescent="0.25">
      <c r="A2825">
        <f t="shared" si="133"/>
        <v>2824</v>
      </c>
      <c r="B2825" s="24">
        <v>41850</v>
      </c>
      <c r="C2825" s="21">
        <v>2.1631</v>
      </c>
      <c r="D2825" s="21">
        <v>2.1206</v>
      </c>
      <c r="E2825">
        <v>0</v>
      </c>
      <c r="F2825">
        <f t="shared" si="134"/>
        <v>0</v>
      </c>
      <c r="G2825">
        <f>SUM(E$2:E2825)</f>
        <v>0</v>
      </c>
      <c r="H2825" s="20">
        <f>SUM(F$2:F2825)</f>
        <v>0</v>
      </c>
      <c r="I2825" s="20">
        <f t="shared" si="132"/>
        <v>0</v>
      </c>
    </row>
    <row r="2826" spans="1:9" x14ac:dyDescent="0.25">
      <c r="A2826">
        <f t="shared" si="133"/>
        <v>2825</v>
      </c>
      <c r="B2826" s="24">
        <v>41851</v>
      </c>
      <c r="C2826" s="21">
        <v>2.1686000000000001</v>
      </c>
      <c r="D2826" s="21">
        <v>2.1259999999999999</v>
      </c>
      <c r="E2826">
        <v>0</v>
      </c>
      <c r="F2826">
        <f t="shared" si="134"/>
        <v>0</v>
      </c>
      <c r="G2826">
        <f>SUM(E$2:E2826)</f>
        <v>0</v>
      </c>
      <c r="H2826" s="20">
        <f>SUM(F$2:F2826)</f>
        <v>0</v>
      </c>
      <c r="I2826" s="20">
        <f t="shared" si="132"/>
        <v>0</v>
      </c>
    </row>
    <row r="2827" spans="1:9" x14ac:dyDescent="0.25">
      <c r="A2827">
        <f t="shared" si="133"/>
        <v>2826</v>
      </c>
      <c r="B2827" s="24">
        <v>41852</v>
      </c>
      <c r="C2827" s="21">
        <v>2.1657999999999999</v>
      </c>
      <c r="D2827" s="21">
        <v>2.1233</v>
      </c>
      <c r="E2827">
        <v>0</v>
      </c>
      <c r="F2827">
        <f t="shared" si="134"/>
        <v>0</v>
      </c>
      <c r="G2827">
        <f>SUM(E$2:E2827)</f>
        <v>0</v>
      </c>
      <c r="H2827" s="20">
        <f>SUM(F$2:F2827)</f>
        <v>0</v>
      </c>
      <c r="I2827" s="20">
        <f t="shared" si="132"/>
        <v>0</v>
      </c>
    </row>
    <row r="2828" spans="1:9" x14ac:dyDescent="0.25">
      <c r="A2828">
        <f t="shared" si="133"/>
        <v>2827</v>
      </c>
      <c r="B2828" s="24">
        <v>41855</v>
      </c>
      <c r="C2828" s="21">
        <v>2.1728000000000001</v>
      </c>
      <c r="D2828" s="21">
        <v>2.1301000000000001</v>
      </c>
      <c r="E2828">
        <v>0</v>
      </c>
      <c r="F2828">
        <f t="shared" si="134"/>
        <v>0</v>
      </c>
      <c r="G2828">
        <f>SUM(E$2:E2828)</f>
        <v>0</v>
      </c>
      <c r="H2828" s="20">
        <f>SUM(F$2:F2828)</f>
        <v>0</v>
      </c>
      <c r="I2828" s="20">
        <f t="shared" si="132"/>
        <v>0</v>
      </c>
    </row>
    <row r="2829" spans="1:9" x14ac:dyDescent="0.25">
      <c r="A2829">
        <f t="shared" si="133"/>
        <v>2828</v>
      </c>
      <c r="B2829" s="24">
        <v>41856</v>
      </c>
      <c r="C2829" s="21">
        <v>2.1738</v>
      </c>
      <c r="D2829" s="21">
        <v>2.1311</v>
      </c>
      <c r="E2829">
        <v>0</v>
      </c>
      <c r="F2829">
        <f t="shared" si="134"/>
        <v>0</v>
      </c>
      <c r="G2829">
        <f>SUM(E$2:E2829)</f>
        <v>0</v>
      </c>
      <c r="H2829" s="20">
        <f>SUM(F$2:F2829)</f>
        <v>0</v>
      </c>
      <c r="I2829" s="20">
        <f t="shared" si="132"/>
        <v>0</v>
      </c>
    </row>
    <row r="2830" spans="1:9" x14ac:dyDescent="0.25">
      <c r="A2830">
        <f t="shared" si="133"/>
        <v>2829</v>
      </c>
      <c r="B2830" s="24">
        <v>41857</v>
      </c>
      <c r="C2830" s="21">
        <v>2.1741999999999999</v>
      </c>
      <c r="D2830" s="21">
        <v>2.1315</v>
      </c>
      <c r="E2830">
        <v>0</v>
      </c>
      <c r="F2830">
        <f t="shared" si="134"/>
        <v>0</v>
      </c>
      <c r="G2830">
        <f>SUM(E$2:E2830)</f>
        <v>0</v>
      </c>
      <c r="H2830" s="20">
        <f>SUM(F$2:F2830)</f>
        <v>0</v>
      </c>
      <c r="I2830" s="20">
        <f t="shared" si="132"/>
        <v>0</v>
      </c>
    </row>
    <row r="2831" spans="1:9" x14ac:dyDescent="0.25">
      <c r="A2831">
        <f t="shared" si="133"/>
        <v>2830</v>
      </c>
      <c r="B2831" s="24">
        <v>41858</v>
      </c>
      <c r="C2831" s="21">
        <v>2.1688999999999998</v>
      </c>
      <c r="D2831" s="21">
        <v>2.1263000000000001</v>
      </c>
      <c r="E2831">
        <v>0</v>
      </c>
      <c r="F2831">
        <f t="shared" si="134"/>
        <v>0</v>
      </c>
      <c r="G2831">
        <f>SUM(E$2:E2831)</f>
        <v>0</v>
      </c>
      <c r="H2831" s="20">
        <f>SUM(F$2:F2831)</f>
        <v>0</v>
      </c>
      <c r="I2831" s="20">
        <f t="shared" si="132"/>
        <v>0</v>
      </c>
    </row>
    <row r="2832" spans="1:9" x14ac:dyDescent="0.25">
      <c r="A2832">
        <f t="shared" si="133"/>
        <v>2831</v>
      </c>
      <c r="B2832" s="24">
        <v>41859</v>
      </c>
      <c r="C2832" s="21">
        <v>2.1722000000000001</v>
      </c>
      <c r="D2832" s="21">
        <v>2.1295999999999999</v>
      </c>
      <c r="E2832">
        <v>0</v>
      </c>
      <c r="F2832">
        <f t="shared" si="134"/>
        <v>0</v>
      </c>
      <c r="G2832">
        <f>SUM(E$2:E2832)</f>
        <v>0</v>
      </c>
      <c r="H2832" s="20">
        <f>SUM(F$2:F2832)</f>
        <v>0</v>
      </c>
      <c r="I2832" s="20">
        <f t="shared" si="132"/>
        <v>0</v>
      </c>
    </row>
    <row r="2833" spans="1:9" x14ac:dyDescent="0.25">
      <c r="A2833">
        <f t="shared" si="133"/>
        <v>2832</v>
      </c>
      <c r="B2833" s="24">
        <v>41862</v>
      </c>
      <c r="C2833" s="21">
        <v>2.1795</v>
      </c>
      <c r="D2833" s="21">
        <v>2.1366999999999998</v>
      </c>
      <c r="E2833">
        <v>0</v>
      </c>
      <c r="F2833">
        <f t="shared" si="134"/>
        <v>0</v>
      </c>
      <c r="G2833">
        <f>SUM(E$2:E2833)</f>
        <v>0</v>
      </c>
      <c r="H2833" s="20">
        <f>SUM(F$2:F2833)</f>
        <v>0</v>
      </c>
      <c r="I2833" s="20">
        <f t="shared" si="132"/>
        <v>0</v>
      </c>
    </row>
    <row r="2834" spans="1:9" x14ac:dyDescent="0.25">
      <c r="A2834">
        <f t="shared" si="133"/>
        <v>2833</v>
      </c>
      <c r="B2834" s="24">
        <v>41863</v>
      </c>
      <c r="C2834" s="21">
        <v>2.181</v>
      </c>
      <c r="D2834" s="21">
        <v>2.1381999999999999</v>
      </c>
      <c r="E2834">
        <v>0</v>
      </c>
      <c r="F2834">
        <f t="shared" si="134"/>
        <v>0</v>
      </c>
      <c r="G2834">
        <f>SUM(E$2:E2834)</f>
        <v>0</v>
      </c>
      <c r="H2834" s="20">
        <f>SUM(F$2:F2834)</f>
        <v>0</v>
      </c>
      <c r="I2834" s="20">
        <f t="shared" si="132"/>
        <v>0</v>
      </c>
    </row>
    <row r="2835" spans="1:9" x14ac:dyDescent="0.25">
      <c r="A2835">
        <f t="shared" si="133"/>
        <v>2834</v>
      </c>
      <c r="B2835" s="24">
        <v>41864</v>
      </c>
      <c r="C2835" s="21">
        <v>2.1800000000000002</v>
      </c>
      <c r="D2835" s="21">
        <v>2.1372</v>
      </c>
      <c r="E2835">
        <v>0</v>
      </c>
      <c r="F2835">
        <f t="shared" si="134"/>
        <v>0</v>
      </c>
      <c r="G2835">
        <f>SUM(E$2:E2835)</f>
        <v>0</v>
      </c>
      <c r="H2835" s="20">
        <f>SUM(F$2:F2835)</f>
        <v>0</v>
      </c>
      <c r="I2835" s="20">
        <f t="shared" si="132"/>
        <v>0</v>
      </c>
    </row>
    <row r="2836" spans="1:9" x14ac:dyDescent="0.25">
      <c r="A2836">
        <f t="shared" si="133"/>
        <v>2835</v>
      </c>
      <c r="B2836" s="24">
        <v>41865</v>
      </c>
      <c r="C2836" s="21">
        <v>2.1768000000000001</v>
      </c>
      <c r="D2836" s="21">
        <v>2.1341000000000001</v>
      </c>
      <c r="E2836">
        <v>0</v>
      </c>
      <c r="F2836">
        <f t="shared" si="134"/>
        <v>0</v>
      </c>
      <c r="G2836">
        <f>SUM(E$2:E2836)</f>
        <v>0</v>
      </c>
      <c r="H2836" s="20">
        <f>SUM(F$2:F2836)</f>
        <v>0</v>
      </c>
      <c r="I2836" s="20">
        <f t="shared" si="132"/>
        <v>0</v>
      </c>
    </row>
    <row r="2837" spans="1:9" x14ac:dyDescent="0.25">
      <c r="A2837">
        <f t="shared" si="133"/>
        <v>2836</v>
      </c>
      <c r="B2837" s="24">
        <v>41866</v>
      </c>
      <c r="C2837" s="21">
        <v>2.1831999999999998</v>
      </c>
      <c r="D2837" s="21">
        <v>2.1402999999999999</v>
      </c>
      <c r="E2837">
        <v>0</v>
      </c>
      <c r="F2837">
        <f t="shared" si="134"/>
        <v>0</v>
      </c>
      <c r="G2837">
        <f>SUM(E$2:E2837)</f>
        <v>0</v>
      </c>
      <c r="H2837" s="20">
        <f>SUM(F$2:F2837)</f>
        <v>0</v>
      </c>
      <c r="I2837" s="20">
        <f t="shared" si="132"/>
        <v>0</v>
      </c>
    </row>
    <row r="2838" spans="1:9" x14ac:dyDescent="0.25">
      <c r="A2838">
        <f t="shared" si="133"/>
        <v>2837</v>
      </c>
      <c r="B2838" s="24">
        <v>41869</v>
      </c>
      <c r="C2838" s="21">
        <v>2.1882000000000001</v>
      </c>
      <c r="D2838" s="21">
        <v>2.1452</v>
      </c>
      <c r="E2838">
        <v>0</v>
      </c>
      <c r="F2838">
        <f t="shared" si="134"/>
        <v>0</v>
      </c>
      <c r="G2838">
        <f>SUM(E$2:E2838)</f>
        <v>0</v>
      </c>
      <c r="H2838" s="20">
        <f>SUM(F$2:F2838)</f>
        <v>0</v>
      </c>
      <c r="I2838" s="20">
        <f t="shared" si="132"/>
        <v>0</v>
      </c>
    </row>
    <row r="2839" spans="1:9" x14ac:dyDescent="0.25">
      <c r="A2839">
        <f t="shared" si="133"/>
        <v>2838</v>
      </c>
      <c r="B2839" s="24">
        <v>41870</v>
      </c>
      <c r="C2839" s="21">
        <v>2.1886999999999999</v>
      </c>
      <c r="D2839" s="21">
        <v>2.1457000000000002</v>
      </c>
      <c r="E2839">
        <v>0</v>
      </c>
      <c r="F2839">
        <f t="shared" si="134"/>
        <v>0</v>
      </c>
      <c r="G2839">
        <f>SUM(E$2:E2839)</f>
        <v>0</v>
      </c>
      <c r="H2839" s="20">
        <f>SUM(F$2:F2839)</f>
        <v>0</v>
      </c>
      <c r="I2839" s="20">
        <f t="shared" si="132"/>
        <v>0</v>
      </c>
    </row>
    <row r="2840" spans="1:9" x14ac:dyDescent="0.25">
      <c r="A2840">
        <f t="shared" si="133"/>
        <v>2839</v>
      </c>
      <c r="B2840" s="24">
        <v>41871</v>
      </c>
      <c r="C2840" s="21">
        <v>2.1863000000000001</v>
      </c>
      <c r="D2840" s="21">
        <v>2.1434000000000002</v>
      </c>
      <c r="E2840">
        <v>0</v>
      </c>
      <c r="F2840">
        <f t="shared" si="134"/>
        <v>0</v>
      </c>
      <c r="G2840">
        <f>SUM(E$2:E2840)</f>
        <v>0</v>
      </c>
      <c r="H2840" s="20">
        <f>SUM(F$2:F2840)</f>
        <v>0</v>
      </c>
      <c r="I2840" s="20">
        <f t="shared" si="132"/>
        <v>0</v>
      </c>
    </row>
    <row r="2841" spans="1:9" x14ac:dyDescent="0.25">
      <c r="A2841">
        <f t="shared" si="133"/>
        <v>2840</v>
      </c>
      <c r="B2841" s="24">
        <v>41872</v>
      </c>
      <c r="C2841" s="21">
        <v>2.1867999999999999</v>
      </c>
      <c r="D2841" s="21">
        <v>2.1438999999999999</v>
      </c>
      <c r="E2841">
        <v>0</v>
      </c>
      <c r="F2841">
        <f t="shared" si="134"/>
        <v>0</v>
      </c>
      <c r="G2841">
        <f>SUM(E$2:E2841)</f>
        <v>0</v>
      </c>
      <c r="H2841" s="20">
        <f>SUM(F$2:F2841)</f>
        <v>0</v>
      </c>
      <c r="I2841" s="20">
        <f t="shared" si="132"/>
        <v>0</v>
      </c>
    </row>
    <row r="2842" spans="1:9" x14ac:dyDescent="0.25">
      <c r="A2842">
        <f t="shared" si="133"/>
        <v>2841</v>
      </c>
      <c r="B2842" s="24">
        <v>41873</v>
      </c>
      <c r="C2842" s="21">
        <v>2.1911999999999998</v>
      </c>
      <c r="D2842" s="21">
        <v>2.1482000000000001</v>
      </c>
      <c r="E2842">
        <v>0</v>
      </c>
      <c r="F2842">
        <f t="shared" si="134"/>
        <v>0</v>
      </c>
      <c r="G2842">
        <f>SUM(E$2:E2842)</f>
        <v>0</v>
      </c>
      <c r="H2842" s="20">
        <f>SUM(F$2:F2842)</f>
        <v>0</v>
      </c>
      <c r="I2842" s="20">
        <f t="shared" si="132"/>
        <v>0</v>
      </c>
    </row>
    <row r="2843" spans="1:9" x14ac:dyDescent="0.25">
      <c r="A2843">
        <f t="shared" si="133"/>
        <v>2842</v>
      </c>
      <c r="B2843" s="24">
        <v>41876</v>
      </c>
      <c r="C2843" s="21">
        <v>2.1871</v>
      </c>
      <c r="D2843" s="21">
        <v>2.1442000000000001</v>
      </c>
      <c r="E2843">
        <v>0</v>
      </c>
      <c r="F2843">
        <f t="shared" si="134"/>
        <v>0</v>
      </c>
      <c r="G2843">
        <f>SUM(E$2:E2843)</f>
        <v>0</v>
      </c>
      <c r="H2843" s="20">
        <f>SUM(F$2:F2843)</f>
        <v>0</v>
      </c>
      <c r="I2843" s="20">
        <f t="shared" si="132"/>
        <v>0</v>
      </c>
    </row>
    <row r="2844" spans="1:9" x14ac:dyDescent="0.25">
      <c r="A2844">
        <f t="shared" si="133"/>
        <v>2843</v>
      </c>
      <c r="B2844" s="24">
        <v>41877</v>
      </c>
      <c r="C2844" s="21">
        <v>2.1802999999999999</v>
      </c>
      <c r="D2844" s="21">
        <v>2.1375000000000002</v>
      </c>
      <c r="E2844">
        <v>0</v>
      </c>
      <c r="F2844">
        <f t="shared" si="134"/>
        <v>0</v>
      </c>
      <c r="G2844">
        <f>SUM(E$2:E2844)</f>
        <v>0</v>
      </c>
      <c r="H2844" s="20">
        <f>SUM(F$2:F2844)</f>
        <v>0</v>
      </c>
      <c r="I2844" s="20">
        <f t="shared" si="132"/>
        <v>0</v>
      </c>
    </row>
    <row r="2845" spans="1:9" x14ac:dyDescent="0.25">
      <c r="A2845">
        <f t="shared" si="133"/>
        <v>2844</v>
      </c>
      <c r="B2845" s="24">
        <v>41878</v>
      </c>
      <c r="C2845" s="21">
        <v>2.1823999999999999</v>
      </c>
      <c r="D2845" s="21">
        <v>2.1396000000000002</v>
      </c>
      <c r="E2845">
        <v>0</v>
      </c>
      <c r="F2845">
        <f t="shared" si="134"/>
        <v>0</v>
      </c>
      <c r="G2845">
        <f>SUM(E$2:E2845)</f>
        <v>0</v>
      </c>
      <c r="H2845" s="20">
        <f>SUM(F$2:F2845)</f>
        <v>0</v>
      </c>
      <c r="I2845" s="20">
        <f t="shared" si="132"/>
        <v>0</v>
      </c>
    </row>
    <row r="2846" spans="1:9" x14ac:dyDescent="0.25">
      <c r="A2846">
        <f t="shared" si="133"/>
        <v>2845</v>
      </c>
      <c r="B2846" s="24">
        <v>41879</v>
      </c>
      <c r="C2846" s="21">
        <v>2.1789000000000001</v>
      </c>
      <c r="D2846" s="21">
        <v>2.1360999999999999</v>
      </c>
      <c r="E2846">
        <v>0</v>
      </c>
      <c r="F2846">
        <f t="shared" si="134"/>
        <v>0</v>
      </c>
      <c r="G2846">
        <f>SUM(E$2:E2846)</f>
        <v>0</v>
      </c>
      <c r="H2846" s="20">
        <f>SUM(F$2:F2846)</f>
        <v>0</v>
      </c>
      <c r="I2846" s="20">
        <f t="shared" si="132"/>
        <v>0</v>
      </c>
    </row>
    <row r="2847" spans="1:9" x14ac:dyDescent="0.25">
      <c r="A2847">
        <f t="shared" si="133"/>
        <v>2846</v>
      </c>
      <c r="B2847" s="24">
        <v>41880</v>
      </c>
      <c r="C2847" s="21">
        <v>2.1848999999999998</v>
      </c>
      <c r="D2847" s="21">
        <v>2.1419999999999999</v>
      </c>
      <c r="E2847">
        <v>0</v>
      </c>
      <c r="F2847">
        <f t="shared" si="134"/>
        <v>0</v>
      </c>
      <c r="G2847">
        <f>SUM(E$2:E2847)</f>
        <v>0</v>
      </c>
      <c r="H2847" s="20">
        <f>SUM(F$2:F2847)</f>
        <v>0</v>
      </c>
      <c r="I2847" s="20">
        <f t="shared" si="132"/>
        <v>0</v>
      </c>
    </row>
    <row r="2848" spans="1:9" x14ac:dyDescent="0.25">
      <c r="A2848">
        <f t="shared" si="133"/>
        <v>2847</v>
      </c>
      <c r="B2848" s="24">
        <v>41883</v>
      </c>
      <c r="C2848" s="21">
        <v>2.1924999999999999</v>
      </c>
      <c r="D2848" s="21">
        <v>2.1495000000000002</v>
      </c>
      <c r="E2848">
        <v>0</v>
      </c>
      <c r="F2848">
        <f t="shared" si="134"/>
        <v>0</v>
      </c>
      <c r="G2848">
        <f>SUM(E$2:E2848)</f>
        <v>0</v>
      </c>
      <c r="H2848" s="20">
        <f>SUM(F$2:F2848)</f>
        <v>0</v>
      </c>
      <c r="I2848" s="20">
        <f t="shared" si="132"/>
        <v>0</v>
      </c>
    </row>
    <row r="2849" spans="1:9" x14ac:dyDescent="0.25">
      <c r="A2849">
        <f t="shared" si="133"/>
        <v>2848</v>
      </c>
      <c r="B2849" s="24">
        <v>41884</v>
      </c>
      <c r="C2849" s="21">
        <v>2.1989000000000001</v>
      </c>
      <c r="D2849" s="21">
        <v>2.1556999999999999</v>
      </c>
      <c r="E2849">
        <v>0</v>
      </c>
      <c r="F2849">
        <f t="shared" si="134"/>
        <v>0</v>
      </c>
      <c r="G2849">
        <f>SUM(E$2:E2849)</f>
        <v>0</v>
      </c>
      <c r="H2849" s="20">
        <f>SUM(F$2:F2849)</f>
        <v>0</v>
      </c>
      <c r="I2849" s="20">
        <f t="shared" si="132"/>
        <v>0</v>
      </c>
    </row>
    <row r="2850" spans="1:9" x14ac:dyDescent="0.25">
      <c r="A2850">
        <f t="shared" si="133"/>
        <v>2849</v>
      </c>
      <c r="B2850" s="24">
        <v>41885</v>
      </c>
      <c r="C2850" s="21">
        <v>2.2039</v>
      </c>
      <c r="D2850" s="21">
        <v>2.1606000000000001</v>
      </c>
      <c r="E2850">
        <v>0</v>
      </c>
      <c r="F2850">
        <f t="shared" si="134"/>
        <v>0</v>
      </c>
      <c r="G2850">
        <f>SUM(E$2:E2850)</f>
        <v>0</v>
      </c>
      <c r="H2850" s="20">
        <f>SUM(F$2:F2850)</f>
        <v>0</v>
      </c>
      <c r="I2850" s="20">
        <f t="shared" si="132"/>
        <v>0</v>
      </c>
    </row>
    <row r="2851" spans="1:9" x14ac:dyDescent="0.25">
      <c r="A2851">
        <f t="shared" si="133"/>
        <v>2850</v>
      </c>
      <c r="B2851" s="24">
        <v>41886</v>
      </c>
      <c r="C2851" s="21">
        <v>2.2075</v>
      </c>
      <c r="D2851" s="21">
        <v>2.1642000000000001</v>
      </c>
      <c r="E2851">
        <v>0</v>
      </c>
      <c r="F2851">
        <f t="shared" si="134"/>
        <v>0</v>
      </c>
      <c r="G2851">
        <f>SUM(E$2:E2851)</f>
        <v>0</v>
      </c>
      <c r="H2851" s="20">
        <f>SUM(F$2:F2851)</f>
        <v>0</v>
      </c>
      <c r="I2851" s="20">
        <f t="shared" si="132"/>
        <v>0</v>
      </c>
    </row>
    <row r="2852" spans="1:9" x14ac:dyDescent="0.25">
      <c r="A2852">
        <f t="shared" si="133"/>
        <v>2851</v>
      </c>
      <c r="B2852" s="24">
        <v>41887</v>
      </c>
      <c r="C2852" s="21">
        <v>2.2107999999999999</v>
      </c>
      <c r="D2852" s="21">
        <v>2.1674000000000002</v>
      </c>
      <c r="E2852">
        <v>0</v>
      </c>
      <c r="F2852">
        <f t="shared" si="134"/>
        <v>0</v>
      </c>
      <c r="G2852">
        <f>SUM(E$2:E2852)</f>
        <v>0</v>
      </c>
      <c r="H2852" s="20">
        <f>SUM(F$2:F2852)</f>
        <v>0</v>
      </c>
      <c r="I2852" s="20">
        <f t="shared" si="132"/>
        <v>0</v>
      </c>
    </row>
    <row r="2853" spans="1:9" x14ac:dyDescent="0.25">
      <c r="A2853">
        <f t="shared" si="133"/>
        <v>2852</v>
      </c>
      <c r="B2853" s="24">
        <v>41891</v>
      </c>
      <c r="C2853" s="21">
        <v>2.2113999999999998</v>
      </c>
      <c r="D2853" s="21">
        <v>2.1680000000000001</v>
      </c>
      <c r="E2853">
        <v>0</v>
      </c>
      <c r="F2853">
        <f t="shared" si="134"/>
        <v>0</v>
      </c>
      <c r="G2853">
        <f>SUM(E$2:E2853)</f>
        <v>0</v>
      </c>
      <c r="H2853" s="20">
        <f>SUM(F$2:F2853)</f>
        <v>0</v>
      </c>
      <c r="I2853" s="20">
        <f t="shared" si="132"/>
        <v>0</v>
      </c>
    </row>
    <row r="2854" spans="1:9" x14ac:dyDescent="0.25">
      <c r="A2854">
        <f t="shared" si="133"/>
        <v>2853</v>
      </c>
      <c r="B2854" s="24">
        <v>41892</v>
      </c>
      <c r="C2854" s="21">
        <v>2.2101999999999999</v>
      </c>
      <c r="D2854" s="21">
        <v>2.1667999999999998</v>
      </c>
      <c r="E2854">
        <v>0</v>
      </c>
      <c r="F2854">
        <f t="shared" si="134"/>
        <v>0</v>
      </c>
      <c r="G2854">
        <f>SUM(E$2:E2854)</f>
        <v>0</v>
      </c>
      <c r="H2854" s="20">
        <f>SUM(F$2:F2854)</f>
        <v>0</v>
      </c>
      <c r="I2854" s="20">
        <f t="shared" si="132"/>
        <v>0</v>
      </c>
    </row>
    <row r="2855" spans="1:9" x14ac:dyDescent="0.25">
      <c r="A2855">
        <f t="shared" si="133"/>
        <v>2854</v>
      </c>
      <c r="B2855" s="24">
        <v>41893</v>
      </c>
      <c r="C2855" s="21">
        <v>2.2090999999999998</v>
      </c>
      <c r="D2855" s="21">
        <v>2.1657000000000002</v>
      </c>
      <c r="E2855">
        <v>0</v>
      </c>
      <c r="F2855">
        <f t="shared" si="134"/>
        <v>0</v>
      </c>
      <c r="G2855">
        <f>SUM(E$2:E2855)</f>
        <v>0</v>
      </c>
      <c r="H2855" s="20">
        <f>SUM(F$2:F2855)</f>
        <v>0</v>
      </c>
      <c r="I2855" s="20">
        <f t="shared" si="132"/>
        <v>0</v>
      </c>
    </row>
    <row r="2856" spans="1:9" x14ac:dyDescent="0.25">
      <c r="A2856">
        <f t="shared" si="133"/>
        <v>2855</v>
      </c>
      <c r="B2856" s="24">
        <v>41894</v>
      </c>
      <c r="C2856" s="21">
        <v>2.2130999999999998</v>
      </c>
      <c r="D2856" s="21">
        <v>2.1697000000000002</v>
      </c>
      <c r="E2856">
        <v>0</v>
      </c>
      <c r="F2856">
        <f t="shared" si="134"/>
        <v>0</v>
      </c>
      <c r="G2856">
        <f>SUM(E$2:E2856)</f>
        <v>0</v>
      </c>
      <c r="H2856" s="20">
        <f>SUM(F$2:F2856)</f>
        <v>0</v>
      </c>
      <c r="I2856" s="20">
        <f t="shared" si="132"/>
        <v>0</v>
      </c>
    </row>
    <row r="2857" spans="1:9" x14ac:dyDescent="0.25">
      <c r="A2857">
        <f t="shared" si="133"/>
        <v>2856</v>
      </c>
      <c r="B2857" s="24">
        <v>41897</v>
      </c>
      <c r="C2857" s="21">
        <v>2.2157</v>
      </c>
      <c r="D2857" s="21">
        <v>2.1722000000000001</v>
      </c>
      <c r="E2857">
        <v>0</v>
      </c>
      <c r="F2857">
        <f t="shared" si="134"/>
        <v>0</v>
      </c>
      <c r="G2857">
        <f>SUM(E$2:E2857)</f>
        <v>0</v>
      </c>
      <c r="H2857" s="20">
        <f>SUM(F$2:F2857)</f>
        <v>0</v>
      </c>
      <c r="I2857" s="20">
        <f t="shared" si="132"/>
        <v>0</v>
      </c>
    </row>
    <row r="2858" spans="1:9" x14ac:dyDescent="0.25">
      <c r="A2858">
        <f t="shared" si="133"/>
        <v>2857</v>
      </c>
      <c r="B2858" s="24">
        <v>41898</v>
      </c>
      <c r="C2858" s="21">
        <v>2.1991999999999998</v>
      </c>
      <c r="D2858" s="21">
        <v>2.1560000000000001</v>
      </c>
      <c r="E2858">
        <v>0</v>
      </c>
      <c r="F2858">
        <f t="shared" si="134"/>
        <v>0</v>
      </c>
      <c r="G2858">
        <f>SUM(E$2:E2858)</f>
        <v>0</v>
      </c>
      <c r="H2858" s="20">
        <f>SUM(F$2:F2858)</f>
        <v>0</v>
      </c>
      <c r="I2858" s="20">
        <f t="shared" si="132"/>
        <v>0</v>
      </c>
    </row>
    <row r="2859" spans="1:9" x14ac:dyDescent="0.25">
      <c r="A2859">
        <f t="shared" si="133"/>
        <v>2858</v>
      </c>
      <c r="B2859" s="24">
        <v>41899</v>
      </c>
      <c r="C2859" s="21">
        <v>2.2040999999999999</v>
      </c>
      <c r="D2859" s="21">
        <v>2.1608000000000001</v>
      </c>
      <c r="E2859">
        <v>0</v>
      </c>
      <c r="F2859">
        <f t="shared" si="134"/>
        <v>0</v>
      </c>
      <c r="G2859">
        <f>SUM(E$2:E2859)</f>
        <v>0</v>
      </c>
      <c r="H2859" s="20">
        <f>SUM(F$2:F2859)</f>
        <v>0</v>
      </c>
      <c r="I2859" s="20">
        <f t="shared" si="132"/>
        <v>0</v>
      </c>
    </row>
    <row r="2860" spans="1:9" x14ac:dyDescent="0.25">
      <c r="A2860">
        <f t="shared" si="133"/>
        <v>2859</v>
      </c>
      <c r="B2860" s="24">
        <v>41900</v>
      </c>
      <c r="C2860" s="21">
        <v>2.2094</v>
      </c>
      <c r="D2860" s="21">
        <v>2.1659999999999999</v>
      </c>
      <c r="E2860">
        <v>0</v>
      </c>
      <c r="F2860">
        <f t="shared" si="134"/>
        <v>0</v>
      </c>
      <c r="G2860">
        <f>SUM(E$2:E2860)</f>
        <v>0</v>
      </c>
      <c r="H2860" s="20">
        <f>SUM(F$2:F2860)</f>
        <v>0</v>
      </c>
      <c r="I2860" s="20">
        <f t="shared" si="132"/>
        <v>0</v>
      </c>
    </row>
    <row r="2861" spans="1:9" x14ac:dyDescent="0.25">
      <c r="A2861">
        <f t="shared" si="133"/>
        <v>2860</v>
      </c>
      <c r="B2861" s="24">
        <v>41901</v>
      </c>
      <c r="C2861" s="21">
        <v>2.2158000000000002</v>
      </c>
      <c r="D2861" s="21">
        <v>2.1722999999999999</v>
      </c>
      <c r="E2861">
        <v>0</v>
      </c>
      <c r="F2861">
        <f t="shared" si="134"/>
        <v>0</v>
      </c>
      <c r="G2861">
        <f>SUM(E$2:E2861)</f>
        <v>0</v>
      </c>
      <c r="H2861" s="20">
        <f>SUM(F$2:F2861)</f>
        <v>0</v>
      </c>
      <c r="I2861" s="20">
        <f t="shared" si="132"/>
        <v>0</v>
      </c>
    </row>
    <row r="2862" spans="1:9" x14ac:dyDescent="0.25">
      <c r="A2862">
        <f t="shared" si="133"/>
        <v>2861</v>
      </c>
      <c r="B2862" s="24">
        <v>41904</v>
      </c>
      <c r="C2862" s="21">
        <v>2.2080000000000002</v>
      </c>
      <c r="D2862" s="21">
        <v>2.1646999999999998</v>
      </c>
      <c r="E2862">
        <v>0</v>
      </c>
      <c r="F2862">
        <f t="shared" si="134"/>
        <v>0</v>
      </c>
      <c r="G2862">
        <f>SUM(E$2:E2862)</f>
        <v>0</v>
      </c>
      <c r="H2862" s="20">
        <f>SUM(F$2:F2862)</f>
        <v>0</v>
      </c>
      <c r="I2862" s="20">
        <f t="shared" si="132"/>
        <v>0</v>
      </c>
    </row>
    <row r="2863" spans="1:9" x14ac:dyDescent="0.25">
      <c r="A2863">
        <f t="shared" si="133"/>
        <v>2862</v>
      </c>
      <c r="B2863" s="24">
        <v>41905</v>
      </c>
      <c r="C2863" s="21">
        <v>2.2138</v>
      </c>
      <c r="D2863" s="21">
        <v>2.1703000000000001</v>
      </c>
      <c r="E2863">
        <v>0</v>
      </c>
      <c r="F2863">
        <f t="shared" si="134"/>
        <v>0</v>
      </c>
      <c r="G2863">
        <f>SUM(E$2:E2863)</f>
        <v>0</v>
      </c>
      <c r="H2863" s="20">
        <f>SUM(F$2:F2863)</f>
        <v>0</v>
      </c>
      <c r="I2863" s="20">
        <f t="shared" si="132"/>
        <v>0</v>
      </c>
    </row>
    <row r="2864" spans="1:9" x14ac:dyDescent="0.25">
      <c r="A2864">
        <f t="shared" si="133"/>
        <v>2863</v>
      </c>
      <c r="B2864" s="24">
        <v>41906</v>
      </c>
      <c r="C2864" s="21">
        <v>2.2193000000000001</v>
      </c>
      <c r="D2864" s="21">
        <v>2.1757</v>
      </c>
      <c r="E2864">
        <v>0</v>
      </c>
      <c r="F2864">
        <f t="shared" si="134"/>
        <v>0</v>
      </c>
      <c r="G2864">
        <f>SUM(E$2:E2864)</f>
        <v>0</v>
      </c>
      <c r="H2864" s="20">
        <f>SUM(F$2:F2864)</f>
        <v>0</v>
      </c>
      <c r="I2864" s="20">
        <f t="shared" si="132"/>
        <v>0</v>
      </c>
    </row>
    <row r="2865" spans="1:9" x14ac:dyDescent="0.25">
      <c r="A2865">
        <f t="shared" si="133"/>
        <v>2864</v>
      </c>
      <c r="B2865" s="24">
        <v>41907</v>
      </c>
      <c r="C2865" s="21">
        <v>2.2187999999999999</v>
      </c>
      <c r="D2865" s="21">
        <v>2.1751999999999998</v>
      </c>
      <c r="E2865">
        <v>0</v>
      </c>
      <c r="F2865">
        <f t="shared" si="134"/>
        <v>0</v>
      </c>
      <c r="G2865">
        <f>SUM(E$2:E2865)</f>
        <v>0</v>
      </c>
      <c r="H2865" s="20">
        <f>SUM(F$2:F2865)</f>
        <v>0</v>
      </c>
      <c r="I2865" s="20">
        <f t="shared" si="132"/>
        <v>0</v>
      </c>
    </row>
    <row r="2866" spans="1:9" x14ac:dyDescent="0.25">
      <c r="A2866">
        <f t="shared" si="133"/>
        <v>2865</v>
      </c>
      <c r="B2866" s="24">
        <v>41908</v>
      </c>
      <c r="C2866" s="21">
        <v>2.2199</v>
      </c>
      <c r="D2866" s="21">
        <v>2.1762999999999999</v>
      </c>
      <c r="E2866">
        <v>0</v>
      </c>
      <c r="F2866">
        <f t="shared" si="134"/>
        <v>0</v>
      </c>
      <c r="G2866">
        <f>SUM(E$2:E2866)</f>
        <v>0</v>
      </c>
      <c r="H2866" s="20">
        <f>SUM(F$2:F2866)</f>
        <v>0</v>
      </c>
      <c r="I2866" s="20">
        <f t="shared" si="132"/>
        <v>0</v>
      </c>
    </row>
    <row r="2867" spans="1:9" x14ac:dyDescent="0.25">
      <c r="A2867">
        <f t="shared" si="133"/>
        <v>2866</v>
      </c>
      <c r="B2867" s="24">
        <v>41911</v>
      </c>
      <c r="C2867" s="21">
        <v>2.2235</v>
      </c>
      <c r="D2867" s="21">
        <v>2.1798999999999999</v>
      </c>
      <c r="E2867">
        <v>0</v>
      </c>
      <c r="F2867">
        <f t="shared" si="134"/>
        <v>0</v>
      </c>
      <c r="G2867">
        <f>SUM(E$2:E2867)</f>
        <v>0</v>
      </c>
      <c r="H2867" s="20">
        <f>SUM(F$2:F2867)</f>
        <v>0</v>
      </c>
      <c r="I2867" s="20">
        <f t="shared" si="132"/>
        <v>0</v>
      </c>
    </row>
    <row r="2868" spans="1:9" x14ac:dyDescent="0.25">
      <c r="A2868">
        <f t="shared" si="133"/>
        <v>2867</v>
      </c>
      <c r="B2868" s="24">
        <v>41912</v>
      </c>
      <c r="C2868" s="21">
        <v>2.2267999999999999</v>
      </c>
      <c r="D2868" s="21">
        <v>2.1831</v>
      </c>
      <c r="E2868">
        <v>0</v>
      </c>
      <c r="F2868">
        <f t="shared" si="134"/>
        <v>0</v>
      </c>
      <c r="G2868">
        <f>SUM(E$2:E2868)</f>
        <v>0</v>
      </c>
      <c r="H2868" s="20">
        <f>SUM(F$2:F2868)</f>
        <v>0</v>
      </c>
      <c r="I2868" s="20">
        <f t="shared" si="132"/>
        <v>0</v>
      </c>
    </row>
    <row r="2869" spans="1:9" x14ac:dyDescent="0.25">
      <c r="A2869">
        <f t="shared" si="133"/>
        <v>2868</v>
      </c>
      <c r="B2869" s="24">
        <v>41920</v>
      </c>
      <c r="C2869" s="21">
        <v>2.2349000000000001</v>
      </c>
      <c r="D2869" s="21">
        <v>2.1909999999999998</v>
      </c>
      <c r="E2869">
        <v>0</v>
      </c>
      <c r="F2869">
        <f t="shared" si="134"/>
        <v>0</v>
      </c>
      <c r="G2869">
        <f>SUM(E$2:E2869)</f>
        <v>0</v>
      </c>
      <c r="H2869" s="20">
        <f>SUM(F$2:F2869)</f>
        <v>0</v>
      </c>
      <c r="I2869" s="20">
        <f t="shared" si="132"/>
        <v>0</v>
      </c>
    </row>
    <row r="2870" spans="1:9" x14ac:dyDescent="0.25">
      <c r="A2870">
        <f t="shared" si="133"/>
        <v>2869</v>
      </c>
      <c r="B2870" s="24">
        <v>41921</v>
      </c>
      <c r="C2870" s="21">
        <v>2.2349000000000001</v>
      </c>
      <c r="D2870" s="21">
        <v>2.1909999999999998</v>
      </c>
      <c r="E2870">
        <v>0</v>
      </c>
      <c r="F2870">
        <f t="shared" si="134"/>
        <v>0</v>
      </c>
      <c r="G2870">
        <f>SUM(E$2:E2870)</f>
        <v>0</v>
      </c>
      <c r="H2870" s="20">
        <f>SUM(F$2:F2870)</f>
        <v>0</v>
      </c>
      <c r="I2870" s="20">
        <f t="shared" si="132"/>
        <v>0</v>
      </c>
    </row>
    <row r="2871" spans="1:9" x14ac:dyDescent="0.25">
      <c r="A2871">
        <f t="shared" si="133"/>
        <v>2870</v>
      </c>
      <c r="B2871" s="24">
        <v>41922</v>
      </c>
      <c r="C2871" s="21">
        <v>2.2311000000000001</v>
      </c>
      <c r="D2871" s="21">
        <v>2.1873</v>
      </c>
      <c r="E2871">
        <v>0</v>
      </c>
      <c r="F2871">
        <f t="shared" si="134"/>
        <v>0</v>
      </c>
      <c r="G2871">
        <f>SUM(E$2:E2871)</f>
        <v>0</v>
      </c>
      <c r="H2871" s="20">
        <f>SUM(F$2:F2871)</f>
        <v>0</v>
      </c>
      <c r="I2871" s="20">
        <f t="shared" si="132"/>
        <v>0</v>
      </c>
    </row>
    <row r="2872" spans="1:9" x14ac:dyDescent="0.25">
      <c r="A2872">
        <f t="shared" si="133"/>
        <v>2871</v>
      </c>
      <c r="B2872" s="24">
        <v>41925</v>
      </c>
      <c r="C2872" s="21">
        <v>2.2294999999999998</v>
      </c>
      <c r="D2872" s="21">
        <v>2.1857000000000002</v>
      </c>
      <c r="E2872">
        <v>0</v>
      </c>
      <c r="F2872">
        <f t="shared" si="134"/>
        <v>0</v>
      </c>
      <c r="G2872">
        <f>SUM(E$2:E2872)</f>
        <v>0</v>
      </c>
      <c r="H2872" s="20">
        <f>SUM(F$2:F2872)</f>
        <v>0</v>
      </c>
      <c r="I2872" s="20">
        <f t="shared" si="132"/>
        <v>0</v>
      </c>
    </row>
    <row r="2873" spans="1:9" x14ac:dyDescent="0.25">
      <c r="A2873">
        <f t="shared" si="133"/>
        <v>2872</v>
      </c>
      <c r="B2873" s="24">
        <v>41926</v>
      </c>
      <c r="C2873" s="21">
        <v>2.2302</v>
      </c>
      <c r="D2873" s="21">
        <v>2.1863999999999999</v>
      </c>
      <c r="E2873">
        <v>0</v>
      </c>
      <c r="F2873">
        <f t="shared" si="134"/>
        <v>0</v>
      </c>
      <c r="G2873">
        <f>SUM(E$2:E2873)</f>
        <v>0</v>
      </c>
      <c r="H2873" s="20">
        <f>SUM(F$2:F2873)</f>
        <v>0</v>
      </c>
      <c r="I2873" s="20">
        <f t="shared" si="132"/>
        <v>0</v>
      </c>
    </row>
    <row r="2874" spans="1:9" x14ac:dyDescent="0.25">
      <c r="A2874">
        <f t="shared" si="133"/>
        <v>2873</v>
      </c>
      <c r="B2874" s="24">
        <v>41927</v>
      </c>
      <c r="C2874" s="21">
        <v>2.2364000000000002</v>
      </c>
      <c r="D2874" s="21">
        <v>2.1924999999999999</v>
      </c>
      <c r="E2874">
        <v>0</v>
      </c>
      <c r="F2874">
        <f t="shared" si="134"/>
        <v>0</v>
      </c>
      <c r="G2874">
        <f>SUM(E$2:E2874)</f>
        <v>0</v>
      </c>
      <c r="H2874" s="20">
        <f>SUM(F$2:F2874)</f>
        <v>0</v>
      </c>
      <c r="I2874" s="20">
        <f t="shared" si="132"/>
        <v>0</v>
      </c>
    </row>
    <row r="2875" spans="1:9" x14ac:dyDescent="0.25">
      <c r="A2875">
        <f t="shared" si="133"/>
        <v>2874</v>
      </c>
      <c r="B2875" s="24">
        <v>41928</v>
      </c>
      <c r="C2875" s="21">
        <v>2.2313000000000001</v>
      </c>
      <c r="D2875" s="21">
        <v>2.1875</v>
      </c>
      <c r="E2875">
        <v>0</v>
      </c>
      <c r="F2875">
        <f t="shared" si="134"/>
        <v>0</v>
      </c>
      <c r="G2875">
        <f>SUM(E$2:E2875)</f>
        <v>0</v>
      </c>
      <c r="H2875" s="20">
        <f>SUM(F$2:F2875)</f>
        <v>0</v>
      </c>
      <c r="I2875" s="20">
        <f t="shared" si="132"/>
        <v>0</v>
      </c>
    </row>
    <row r="2876" spans="1:9" x14ac:dyDescent="0.25">
      <c r="A2876">
        <f t="shared" si="133"/>
        <v>2875</v>
      </c>
      <c r="B2876" s="24">
        <v>41929</v>
      </c>
      <c r="C2876" s="21">
        <v>2.2296</v>
      </c>
      <c r="D2876" s="21">
        <v>2.1858</v>
      </c>
      <c r="E2876">
        <v>0</v>
      </c>
      <c r="F2876">
        <f t="shared" si="134"/>
        <v>0</v>
      </c>
      <c r="G2876">
        <f>SUM(E$2:E2876)</f>
        <v>0</v>
      </c>
      <c r="H2876" s="20">
        <f>SUM(F$2:F2876)</f>
        <v>0</v>
      </c>
      <c r="I2876" s="20">
        <f t="shared" si="132"/>
        <v>0</v>
      </c>
    </row>
    <row r="2877" spans="1:9" x14ac:dyDescent="0.25">
      <c r="A2877">
        <f t="shared" si="133"/>
        <v>2876</v>
      </c>
      <c r="B2877" s="24">
        <v>41932</v>
      </c>
      <c r="C2877" s="21">
        <v>2.2383000000000002</v>
      </c>
      <c r="D2877" s="21">
        <v>2.1943999999999999</v>
      </c>
      <c r="E2877">
        <v>0</v>
      </c>
      <c r="F2877">
        <f t="shared" si="134"/>
        <v>0</v>
      </c>
      <c r="G2877">
        <f>SUM(E$2:E2877)</f>
        <v>0</v>
      </c>
      <c r="H2877" s="20">
        <f>SUM(F$2:F2877)</f>
        <v>0</v>
      </c>
      <c r="I2877" s="20">
        <f t="shared" si="132"/>
        <v>0</v>
      </c>
    </row>
    <row r="2878" spans="1:9" x14ac:dyDescent="0.25">
      <c r="A2878">
        <f t="shared" si="133"/>
        <v>2877</v>
      </c>
      <c r="B2878" s="24">
        <v>41933</v>
      </c>
      <c r="C2878" s="21">
        <v>2.2355</v>
      </c>
      <c r="D2878" s="21">
        <v>2.1916000000000002</v>
      </c>
      <c r="E2878">
        <v>0</v>
      </c>
      <c r="F2878">
        <f t="shared" si="134"/>
        <v>0</v>
      </c>
      <c r="G2878">
        <f>SUM(E$2:E2878)</f>
        <v>0</v>
      </c>
      <c r="H2878" s="20">
        <f>SUM(F$2:F2878)</f>
        <v>0</v>
      </c>
      <c r="I2878" s="20">
        <f t="shared" si="132"/>
        <v>0</v>
      </c>
    </row>
    <row r="2879" spans="1:9" x14ac:dyDescent="0.25">
      <c r="A2879">
        <f t="shared" si="133"/>
        <v>2878</v>
      </c>
      <c r="B2879" s="24">
        <v>41934</v>
      </c>
      <c r="C2879" s="21">
        <v>2.2296</v>
      </c>
      <c r="D2879" s="21">
        <v>2.1858</v>
      </c>
      <c r="E2879">
        <v>0</v>
      </c>
      <c r="F2879">
        <f t="shared" si="134"/>
        <v>0</v>
      </c>
      <c r="G2879">
        <f>SUM(E$2:E2879)</f>
        <v>0</v>
      </c>
      <c r="H2879" s="20">
        <f>SUM(F$2:F2879)</f>
        <v>0</v>
      </c>
      <c r="I2879" s="20">
        <f t="shared" si="132"/>
        <v>0</v>
      </c>
    </row>
    <row r="2880" spans="1:9" x14ac:dyDescent="0.25">
      <c r="A2880">
        <f t="shared" si="133"/>
        <v>2879</v>
      </c>
      <c r="B2880" s="24">
        <v>41935</v>
      </c>
      <c r="C2880" s="21">
        <v>2.2219000000000002</v>
      </c>
      <c r="D2880" s="21">
        <v>2.1783000000000001</v>
      </c>
      <c r="E2880">
        <v>0</v>
      </c>
      <c r="F2880">
        <f t="shared" si="134"/>
        <v>0</v>
      </c>
      <c r="G2880">
        <f>SUM(E$2:E2880)</f>
        <v>0</v>
      </c>
      <c r="H2880" s="20">
        <f>SUM(F$2:F2880)</f>
        <v>0</v>
      </c>
      <c r="I2880" s="20">
        <f t="shared" si="132"/>
        <v>0</v>
      </c>
    </row>
    <row r="2881" spans="1:12" x14ac:dyDescent="0.25">
      <c r="A2881">
        <f t="shared" si="133"/>
        <v>2880</v>
      </c>
      <c r="B2881" s="24">
        <v>41936</v>
      </c>
      <c r="C2881" s="21">
        <v>2.2229999999999999</v>
      </c>
      <c r="D2881" s="21">
        <v>2.1793999999999998</v>
      </c>
      <c r="E2881">
        <v>0</v>
      </c>
      <c r="F2881">
        <f t="shared" si="134"/>
        <v>0</v>
      </c>
      <c r="G2881">
        <f>SUM(E$2:E2881)</f>
        <v>0</v>
      </c>
      <c r="H2881" s="20">
        <f>SUM(F$2:F2881)</f>
        <v>0</v>
      </c>
      <c r="I2881" s="20">
        <f t="shared" si="132"/>
        <v>0</v>
      </c>
    </row>
    <row r="2882" spans="1:12" x14ac:dyDescent="0.25">
      <c r="A2882">
        <f t="shared" si="133"/>
        <v>2881</v>
      </c>
      <c r="B2882" s="24">
        <v>41939</v>
      </c>
      <c r="C2882" s="21">
        <v>2.2252000000000001</v>
      </c>
      <c r="D2882" s="21">
        <v>2.1815000000000002</v>
      </c>
      <c r="E2882">
        <v>0</v>
      </c>
      <c r="F2882">
        <f t="shared" si="134"/>
        <v>0</v>
      </c>
      <c r="G2882">
        <f>SUM(E$2:E2882)</f>
        <v>0</v>
      </c>
      <c r="H2882" s="20">
        <f>SUM(F$2:F2882)</f>
        <v>0</v>
      </c>
      <c r="I2882" s="20">
        <f t="shared" ref="I2882:I2945" si="135">H2882*D2882</f>
        <v>0</v>
      </c>
    </row>
    <row r="2883" spans="1:12" x14ac:dyDescent="0.25">
      <c r="A2883">
        <f t="shared" ref="A2883:A2946" si="136">ROW()-1</f>
        <v>2882</v>
      </c>
      <c r="B2883" s="24">
        <v>41940</v>
      </c>
      <c r="C2883" s="21">
        <v>2.2378999999999998</v>
      </c>
      <c r="D2883" s="21">
        <v>2.194</v>
      </c>
      <c r="E2883">
        <v>0</v>
      </c>
      <c r="F2883">
        <f t="shared" ref="F2883:F2946" si="137">E2883/C2883</f>
        <v>0</v>
      </c>
      <c r="G2883">
        <f>SUM(E$2:E2883)</f>
        <v>0</v>
      </c>
      <c r="H2883" s="20">
        <f>SUM(F$2:F2883)</f>
        <v>0</v>
      </c>
      <c r="I2883" s="20">
        <f t="shared" si="135"/>
        <v>0</v>
      </c>
    </row>
    <row r="2884" spans="1:12" x14ac:dyDescent="0.25">
      <c r="A2884">
        <f t="shared" si="136"/>
        <v>2883</v>
      </c>
      <c r="B2884" s="24">
        <v>41941</v>
      </c>
      <c r="C2884" s="21">
        <v>2.2454000000000001</v>
      </c>
      <c r="D2884" s="21">
        <v>2.2012999999999998</v>
      </c>
      <c r="E2884">
        <v>0</v>
      </c>
      <c r="F2884">
        <f t="shared" si="137"/>
        <v>0</v>
      </c>
      <c r="G2884">
        <f>SUM(E$2:E2884)</f>
        <v>0</v>
      </c>
      <c r="H2884" s="20">
        <f>SUM(F$2:F2884)</f>
        <v>0</v>
      </c>
      <c r="I2884" s="20">
        <f t="shared" si="135"/>
        <v>0</v>
      </c>
    </row>
    <row r="2885" spans="1:12" x14ac:dyDescent="0.25">
      <c r="A2885">
        <f t="shared" si="136"/>
        <v>2884</v>
      </c>
      <c r="B2885" s="24">
        <v>41942</v>
      </c>
      <c r="C2885" s="21">
        <v>2.2465999999999999</v>
      </c>
      <c r="D2885" s="21">
        <v>2.2025000000000001</v>
      </c>
      <c r="E2885">
        <v>0</v>
      </c>
      <c r="F2885">
        <f t="shared" si="137"/>
        <v>0</v>
      </c>
      <c r="G2885">
        <f>SUM(E$2:E2885)</f>
        <v>0</v>
      </c>
      <c r="H2885" s="20">
        <f>SUM(F$2:F2885)</f>
        <v>0</v>
      </c>
      <c r="I2885" s="20">
        <f t="shared" si="135"/>
        <v>0</v>
      </c>
    </row>
    <row r="2886" spans="1:12" x14ac:dyDescent="0.25">
      <c r="A2886">
        <f t="shared" si="136"/>
        <v>2885</v>
      </c>
      <c r="B2886" s="24">
        <v>41943</v>
      </c>
      <c r="C2886" s="21">
        <v>2.2486999999999999</v>
      </c>
      <c r="D2886" s="21">
        <v>2.2046000000000001</v>
      </c>
      <c r="E2886">
        <v>0</v>
      </c>
      <c r="F2886">
        <f t="shared" si="137"/>
        <v>0</v>
      </c>
      <c r="G2886">
        <f>SUM(E$2:E2886)</f>
        <v>0</v>
      </c>
      <c r="H2886" s="20">
        <f>SUM(F$2:F2886)</f>
        <v>0</v>
      </c>
      <c r="I2886" s="20">
        <f t="shared" si="135"/>
        <v>0</v>
      </c>
    </row>
    <row r="2887" spans="1:12" x14ac:dyDescent="0.25">
      <c r="A2887">
        <f t="shared" si="136"/>
        <v>2886</v>
      </c>
      <c r="B2887" s="24">
        <v>41946</v>
      </c>
      <c r="C2887" s="21">
        <v>2.2534000000000001</v>
      </c>
      <c r="D2887" s="21">
        <v>2.2092000000000001</v>
      </c>
      <c r="E2887">
        <v>0</v>
      </c>
      <c r="F2887">
        <f t="shared" si="137"/>
        <v>0</v>
      </c>
      <c r="G2887">
        <f>SUM(E$2:E2887)</f>
        <v>0</v>
      </c>
      <c r="H2887" s="20">
        <f>SUM(F$2:F2887)</f>
        <v>0</v>
      </c>
      <c r="I2887" s="20">
        <f t="shared" si="135"/>
        <v>0</v>
      </c>
    </row>
    <row r="2888" spans="1:12" x14ac:dyDescent="0.25">
      <c r="A2888">
        <f t="shared" si="136"/>
        <v>2887</v>
      </c>
      <c r="B2888" s="24">
        <v>41947</v>
      </c>
      <c r="C2888" s="21">
        <v>2.2524000000000002</v>
      </c>
      <c r="D2888" s="21">
        <v>2.2082000000000002</v>
      </c>
      <c r="E2888">
        <v>0</v>
      </c>
      <c r="F2888">
        <f t="shared" si="137"/>
        <v>0</v>
      </c>
      <c r="G2888">
        <f>SUM(E$2:E2888)</f>
        <v>0</v>
      </c>
      <c r="H2888" s="20">
        <f>SUM(F$2:F2888)</f>
        <v>0</v>
      </c>
      <c r="I2888" s="20">
        <f t="shared" si="135"/>
        <v>0</v>
      </c>
    </row>
    <row r="2889" spans="1:12" x14ac:dyDescent="0.25">
      <c r="A2889">
        <f t="shared" si="136"/>
        <v>2888</v>
      </c>
      <c r="B2889" s="24">
        <v>41948</v>
      </c>
      <c r="C2889" s="21">
        <v>2.2526000000000002</v>
      </c>
      <c r="D2889" s="21">
        <v>2.2084000000000001</v>
      </c>
      <c r="E2889">
        <v>0</v>
      </c>
      <c r="F2889">
        <f t="shared" si="137"/>
        <v>0</v>
      </c>
      <c r="G2889">
        <f>SUM(E$2:E2889)</f>
        <v>0</v>
      </c>
      <c r="H2889" s="20">
        <f>SUM(F$2:F2889)</f>
        <v>0</v>
      </c>
      <c r="I2889" s="20">
        <f t="shared" si="135"/>
        <v>0</v>
      </c>
    </row>
    <row r="2890" spans="1:12" x14ac:dyDescent="0.25">
      <c r="A2890">
        <f t="shared" si="136"/>
        <v>2889</v>
      </c>
      <c r="B2890" s="24">
        <v>41949</v>
      </c>
      <c r="C2890" s="21">
        <v>2.2555999999999998</v>
      </c>
      <c r="D2890" s="21">
        <v>2.2113</v>
      </c>
      <c r="E2890">
        <v>0</v>
      </c>
      <c r="F2890">
        <f t="shared" si="137"/>
        <v>0</v>
      </c>
      <c r="G2890">
        <f>SUM(E$2:E2890)</f>
        <v>0</v>
      </c>
      <c r="H2890" s="20">
        <f>SUM(F$2:F2890)</f>
        <v>0</v>
      </c>
      <c r="I2890" s="20">
        <f t="shared" si="135"/>
        <v>0</v>
      </c>
    </row>
    <row r="2891" spans="1:12" x14ac:dyDescent="0.25">
      <c r="A2891">
        <f t="shared" si="136"/>
        <v>2890</v>
      </c>
      <c r="B2891" s="24">
        <v>41950</v>
      </c>
      <c r="C2891" s="21">
        <v>2.2551999999999999</v>
      </c>
      <c r="D2891" s="21">
        <v>2.2109000000000001</v>
      </c>
      <c r="E2891">
        <v>0</v>
      </c>
      <c r="F2891">
        <f t="shared" si="137"/>
        <v>0</v>
      </c>
      <c r="G2891">
        <f>SUM(E$2:E2891)</f>
        <v>0</v>
      </c>
      <c r="H2891" s="20">
        <f>SUM(F$2:F2891)</f>
        <v>0</v>
      </c>
      <c r="I2891" s="20">
        <f t="shared" si="135"/>
        <v>0</v>
      </c>
    </row>
    <row r="2892" spans="1:12" x14ac:dyDescent="0.25">
      <c r="A2892">
        <f t="shared" si="136"/>
        <v>2891</v>
      </c>
      <c r="B2892" s="24">
        <v>41953</v>
      </c>
      <c r="C2892" s="21">
        <v>2.2654000000000001</v>
      </c>
      <c r="D2892" s="21">
        <v>2.2208999999999999</v>
      </c>
      <c r="E2892">
        <v>0</v>
      </c>
      <c r="F2892">
        <f t="shared" si="137"/>
        <v>0</v>
      </c>
      <c r="G2892">
        <f>SUM(E$2:E2892)</f>
        <v>0</v>
      </c>
      <c r="H2892" s="20">
        <f>SUM(F$2:F2892)</f>
        <v>0</v>
      </c>
      <c r="I2892" s="20">
        <f t="shared" si="135"/>
        <v>0</v>
      </c>
    </row>
    <row r="2893" spans="1:12" x14ac:dyDescent="0.25">
      <c r="A2893">
        <f t="shared" si="136"/>
        <v>2892</v>
      </c>
      <c r="B2893" s="24">
        <v>41954</v>
      </c>
      <c r="C2893" s="21">
        <v>2.2551999999999999</v>
      </c>
      <c r="D2893" s="21">
        <v>2.2109000000000001</v>
      </c>
      <c r="E2893">
        <v>0</v>
      </c>
      <c r="F2893">
        <f t="shared" si="137"/>
        <v>0</v>
      </c>
      <c r="G2893">
        <f>SUM(E$2:E2893)</f>
        <v>0</v>
      </c>
      <c r="H2893" s="20">
        <f>SUM(F$2:F2893)</f>
        <v>0</v>
      </c>
      <c r="I2893" s="20">
        <f t="shared" si="135"/>
        <v>0</v>
      </c>
    </row>
    <row r="2894" spans="1:12" x14ac:dyDescent="0.25">
      <c r="A2894">
        <f t="shared" si="136"/>
        <v>2893</v>
      </c>
      <c r="B2894" s="24">
        <v>41955</v>
      </c>
      <c r="C2894" s="21">
        <v>2.2621000000000002</v>
      </c>
      <c r="D2894" s="21">
        <v>2.2176999999999998</v>
      </c>
      <c r="E2894">
        <v>0</v>
      </c>
      <c r="F2894">
        <f t="shared" si="137"/>
        <v>0</v>
      </c>
      <c r="G2894">
        <f>SUM(E$2:E2894)</f>
        <v>0</v>
      </c>
      <c r="H2894" s="20">
        <f>SUM(F$2:F2894)</f>
        <v>0</v>
      </c>
      <c r="I2894" s="20">
        <f t="shared" si="135"/>
        <v>0</v>
      </c>
    </row>
    <row r="2895" spans="1:12" x14ac:dyDescent="0.25">
      <c r="A2895">
        <f t="shared" si="136"/>
        <v>2894</v>
      </c>
      <c r="B2895" s="24">
        <v>41956</v>
      </c>
      <c r="C2895" s="21">
        <v>2.2553999999999998</v>
      </c>
      <c r="D2895" s="21">
        <v>2.2111000000000001</v>
      </c>
      <c r="E2895">
        <v>0</v>
      </c>
      <c r="F2895">
        <f t="shared" si="137"/>
        <v>0</v>
      </c>
      <c r="G2895">
        <f>SUM(E$2:E2895)</f>
        <v>0</v>
      </c>
      <c r="H2895" s="20">
        <f>SUM(F$2:F2895)</f>
        <v>0</v>
      </c>
      <c r="I2895" s="20">
        <f t="shared" si="135"/>
        <v>0</v>
      </c>
    </row>
    <row r="2896" spans="1:12" x14ac:dyDescent="0.25">
      <c r="A2896">
        <f t="shared" si="136"/>
        <v>2895</v>
      </c>
      <c r="B2896" s="24">
        <v>41957</v>
      </c>
      <c r="C2896" s="21">
        <v>2.2530999999999999</v>
      </c>
      <c r="D2896" s="21">
        <v>2.2088999999999999</v>
      </c>
      <c r="E2896">
        <v>0</v>
      </c>
      <c r="F2896">
        <f t="shared" si="137"/>
        <v>0</v>
      </c>
      <c r="G2896">
        <f>SUM(E$2:E2896)</f>
        <v>0</v>
      </c>
      <c r="H2896" s="20">
        <f>SUM(F$2:F2896)</f>
        <v>0</v>
      </c>
      <c r="I2896" s="20">
        <f t="shared" si="135"/>
        <v>0</v>
      </c>
      <c r="J2896" s="20" t="e">
        <f t="shared" ref="J2896:J2959" si="138">G2896/H2896</f>
        <v>#DIV/0!</v>
      </c>
      <c r="K2896" s="20">
        <f t="shared" ref="K2896:K2959" si="139">I2896-G2896</f>
        <v>0</v>
      </c>
      <c r="L2896" s="17" t="e">
        <f t="shared" ref="L2896:L2959" si="140">(I2896-G2896)/G2896</f>
        <v>#DIV/0!</v>
      </c>
    </row>
    <row r="2897" spans="1:12" x14ac:dyDescent="0.25">
      <c r="A2897">
        <f t="shared" si="136"/>
        <v>2896</v>
      </c>
      <c r="B2897" s="24">
        <v>41960</v>
      </c>
      <c r="C2897" s="21">
        <v>2.2532999999999999</v>
      </c>
      <c r="D2897" s="21">
        <v>2.2090999999999998</v>
      </c>
      <c r="E2897">
        <v>0</v>
      </c>
      <c r="F2897">
        <f t="shared" si="137"/>
        <v>0</v>
      </c>
      <c r="G2897">
        <f>SUM(E$2:E2897)</f>
        <v>0</v>
      </c>
      <c r="H2897" s="20">
        <f>SUM(F$2:F2897)</f>
        <v>0</v>
      </c>
      <c r="I2897" s="20">
        <f t="shared" si="135"/>
        <v>0</v>
      </c>
      <c r="J2897" s="20" t="e">
        <f t="shared" si="138"/>
        <v>#DIV/0!</v>
      </c>
      <c r="K2897" s="20">
        <f t="shared" si="139"/>
        <v>0</v>
      </c>
      <c r="L2897" s="17" t="e">
        <f t="shared" si="140"/>
        <v>#DIV/0!</v>
      </c>
    </row>
    <row r="2898" spans="1:12" x14ac:dyDescent="0.25">
      <c r="A2898">
        <f t="shared" si="136"/>
        <v>2897</v>
      </c>
      <c r="B2898" s="24">
        <v>41961</v>
      </c>
      <c r="C2898" s="21">
        <v>2.2515000000000001</v>
      </c>
      <c r="D2898" s="21">
        <v>2.2073</v>
      </c>
      <c r="E2898">
        <v>0</v>
      </c>
      <c r="F2898">
        <f t="shared" si="137"/>
        <v>0</v>
      </c>
      <c r="G2898">
        <f>SUM(E$2:E2898)</f>
        <v>0</v>
      </c>
      <c r="H2898" s="20">
        <f>SUM(F$2:F2898)</f>
        <v>0</v>
      </c>
      <c r="I2898" s="20">
        <f t="shared" si="135"/>
        <v>0</v>
      </c>
      <c r="J2898" s="20" t="e">
        <f t="shared" si="138"/>
        <v>#DIV/0!</v>
      </c>
      <c r="K2898" s="20">
        <f t="shared" si="139"/>
        <v>0</v>
      </c>
      <c r="L2898" s="17" t="e">
        <f t="shared" si="140"/>
        <v>#DIV/0!</v>
      </c>
    </row>
    <row r="2899" spans="1:12" x14ac:dyDescent="0.25">
      <c r="A2899">
        <f t="shared" si="136"/>
        <v>2898</v>
      </c>
      <c r="B2899" s="24">
        <v>41962</v>
      </c>
      <c r="C2899" s="21">
        <v>2.2551000000000001</v>
      </c>
      <c r="D2899" s="21">
        <v>2.2107999999999999</v>
      </c>
      <c r="E2899">
        <v>0</v>
      </c>
      <c r="F2899">
        <f t="shared" si="137"/>
        <v>0</v>
      </c>
      <c r="G2899">
        <f>SUM(E$2:E2899)</f>
        <v>0</v>
      </c>
      <c r="H2899" s="20">
        <f>SUM(F$2:F2899)</f>
        <v>0</v>
      </c>
      <c r="I2899" s="20">
        <f t="shared" si="135"/>
        <v>0</v>
      </c>
      <c r="J2899" s="20" t="e">
        <f t="shared" si="138"/>
        <v>#DIV/0!</v>
      </c>
      <c r="K2899" s="20">
        <f t="shared" si="139"/>
        <v>0</v>
      </c>
      <c r="L2899" s="17" t="e">
        <f t="shared" si="140"/>
        <v>#DIV/0!</v>
      </c>
    </row>
    <row r="2900" spans="1:12" x14ac:dyDescent="0.25">
      <c r="A2900">
        <f t="shared" si="136"/>
        <v>2899</v>
      </c>
      <c r="B2900" s="24">
        <v>41963</v>
      </c>
      <c r="C2900" s="21">
        <v>2.2513000000000001</v>
      </c>
      <c r="D2900" s="21">
        <v>2.2071000000000001</v>
      </c>
      <c r="E2900">
        <v>0</v>
      </c>
      <c r="F2900">
        <f t="shared" si="137"/>
        <v>0</v>
      </c>
      <c r="G2900">
        <f>SUM(E$2:E2900)</f>
        <v>0</v>
      </c>
      <c r="H2900" s="20">
        <f>SUM(F$2:F2900)</f>
        <v>0</v>
      </c>
      <c r="I2900" s="20">
        <f t="shared" si="135"/>
        <v>0</v>
      </c>
      <c r="J2900" s="20" t="e">
        <f t="shared" si="138"/>
        <v>#DIV/0!</v>
      </c>
      <c r="K2900" s="20">
        <f t="shared" si="139"/>
        <v>0</v>
      </c>
      <c r="L2900" s="17" t="e">
        <f t="shared" si="140"/>
        <v>#DIV/0!</v>
      </c>
    </row>
    <row r="2901" spans="1:12" x14ac:dyDescent="0.25">
      <c r="A2901">
        <f t="shared" si="136"/>
        <v>2900</v>
      </c>
      <c r="B2901" s="24">
        <v>41964</v>
      </c>
      <c r="C2901" s="21">
        <v>2.2572999999999999</v>
      </c>
      <c r="D2901" s="21">
        <v>2.2130000000000001</v>
      </c>
      <c r="E2901">
        <v>0</v>
      </c>
      <c r="F2901">
        <f t="shared" si="137"/>
        <v>0</v>
      </c>
      <c r="G2901">
        <f>SUM(E$2:E2901)</f>
        <v>0</v>
      </c>
      <c r="H2901" s="20">
        <f>SUM(F$2:F2901)</f>
        <v>0</v>
      </c>
      <c r="I2901" s="20">
        <f t="shared" si="135"/>
        <v>0</v>
      </c>
      <c r="J2901" s="20" t="e">
        <f t="shared" si="138"/>
        <v>#DIV/0!</v>
      </c>
      <c r="K2901" s="20">
        <f t="shared" si="139"/>
        <v>0</v>
      </c>
      <c r="L2901" s="17" t="e">
        <f t="shared" si="140"/>
        <v>#DIV/0!</v>
      </c>
    </row>
    <row r="2902" spans="1:12" x14ac:dyDescent="0.25">
      <c r="A2902">
        <f t="shared" si="136"/>
        <v>2901</v>
      </c>
      <c r="B2902" s="24">
        <v>41967</v>
      </c>
      <c r="C2902" s="21">
        <v>2.2726999999999999</v>
      </c>
      <c r="D2902" s="21">
        <v>2.2281</v>
      </c>
      <c r="E2902">
        <v>0</v>
      </c>
      <c r="F2902">
        <f t="shared" si="137"/>
        <v>0</v>
      </c>
      <c r="G2902">
        <f>SUM(E$2:E2902)</f>
        <v>0</v>
      </c>
      <c r="H2902" s="20">
        <f>SUM(F$2:F2902)</f>
        <v>0</v>
      </c>
      <c r="I2902" s="20">
        <f t="shared" si="135"/>
        <v>0</v>
      </c>
      <c r="J2902" s="20" t="e">
        <f t="shared" si="138"/>
        <v>#DIV/0!</v>
      </c>
      <c r="K2902" s="20">
        <f t="shared" si="139"/>
        <v>0</v>
      </c>
      <c r="L2902" s="17" t="e">
        <f t="shared" si="140"/>
        <v>#DIV/0!</v>
      </c>
    </row>
    <row r="2903" spans="1:12" x14ac:dyDescent="0.25">
      <c r="A2903">
        <f t="shared" si="136"/>
        <v>2902</v>
      </c>
      <c r="B2903" s="24">
        <v>41968</v>
      </c>
      <c r="C2903" s="21">
        <v>2.2808999999999999</v>
      </c>
      <c r="D2903" s="21">
        <v>2.2361</v>
      </c>
      <c r="E2903">
        <v>0</v>
      </c>
      <c r="F2903">
        <f t="shared" si="137"/>
        <v>0</v>
      </c>
      <c r="G2903">
        <f>SUM(E$2:E2903)</f>
        <v>0</v>
      </c>
      <c r="H2903" s="20">
        <f>SUM(F$2:F2903)</f>
        <v>0</v>
      </c>
      <c r="I2903" s="20">
        <f t="shared" si="135"/>
        <v>0</v>
      </c>
      <c r="J2903" s="20" t="e">
        <f t="shared" si="138"/>
        <v>#DIV/0!</v>
      </c>
      <c r="K2903" s="20">
        <f t="shared" si="139"/>
        <v>0</v>
      </c>
      <c r="L2903" s="17" t="e">
        <f t="shared" si="140"/>
        <v>#DIV/0!</v>
      </c>
    </row>
    <row r="2904" spans="1:12" x14ac:dyDescent="0.25">
      <c r="A2904">
        <f t="shared" si="136"/>
        <v>2903</v>
      </c>
      <c r="B2904" s="24">
        <v>41969</v>
      </c>
      <c r="C2904" s="21">
        <v>2.2858999999999998</v>
      </c>
      <c r="D2904" s="21">
        <v>2.2410000000000001</v>
      </c>
      <c r="E2904">
        <v>0</v>
      </c>
      <c r="F2904">
        <f t="shared" si="137"/>
        <v>0</v>
      </c>
      <c r="G2904">
        <f>SUM(E$2:E2904)</f>
        <v>0</v>
      </c>
      <c r="H2904" s="20">
        <f>SUM(F$2:F2904)</f>
        <v>0</v>
      </c>
      <c r="I2904" s="20">
        <f t="shared" si="135"/>
        <v>0</v>
      </c>
      <c r="J2904" s="20" t="e">
        <f t="shared" si="138"/>
        <v>#DIV/0!</v>
      </c>
      <c r="K2904" s="20">
        <f t="shared" si="139"/>
        <v>0</v>
      </c>
      <c r="L2904" s="17" t="e">
        <f t="shared" si="140"/>
        <v>#DIV/0!</v>
      </c>
    </row>
    <row r="2905" spans="1:12" x14ac:dyDescent="0.25">
      <c r="A2905">
        <f t="shared" si="136"/>
        <v>2904</v>
      </c>
      <c r="B2905" s="24">
        <v>41970</v>
      </c>
      <c r="C2905" s="21">
        <v>2.2896000000000001</v>
      </c>
      <c r="D2905" s="21">
        <v>2.2446999999999999</v>
      </c>
      <c r="E2905">
        <v>0</v>
      </c>
      <c r="F2905">
        <f t="shared" si="137"/>
        <v>0</v>
      </c>
      <c r="G2905">
        <f>SUM(E$2:E2905)</f>
        <v>0</v>
      </c>
      <c r="H2905" s="20">
        <f>SUM(F$2:F2905)</f>
        <v>0</v>
      </c>
      <c r="I2905" s="20">
        <f t="shared" si="135"/>
        <v>0</v>
      </c>
      <c r="J2905" s="20" t="e">
        <f t="shared" si="138"/>
        <v>#DIV/0!</v>
      </c>
      <c r="K2905" s="20">
        <f t="shared" si="139"/>
        <v>0</v>
      </c>
      <c r="L2905" s="17" t="e">
        <f t="shared" si="140"/>
        <v>#DIV/0!</v>
      </c>
    </row>
    <row r="2906" spans="1:12" x14ac:dyDescent="0.25">
      <c r="A2906">
        <f t="shared" si="136"/>
        <v>2905</v>
      </c>
      <c r="B2906" s="24">
        <v>41971</v>
      </c>
      <c r="C2906" s="21">
        <v>2.2947000000000002</v>
      </c>
      <c r="D2906" s="21">
        <v>2.2496999999999998</v>
      </c>
      <c r="E2906">
        <v>0</v>
      </c>
      <c r="F2906">
        <f t="shared" si="137"/>
        <v>0</v>
      </c>
      <c r="G2906">
        <f>SUM(E$2:E2906)</f>
        <v>0</v>
      </c>
      <c r="H2906" s="20">
        <f>SUM(F$2:F2906)</f>
        <v>0</v>
      </c>
      <c r="I2906" s="20">
        <f t="shared" si="135"/>
        <v>0</v>
      </c>
      <c r="J2906" s="20" t="e">
        <f t="shared" si="138"/>
        <v>#DIV/0!</v>
      </c>
      <c r="K2906" s="20">
        <f t="shared" si="139"/>
        <v>0</v>
      </c>
      <c r="L2906" s="17" t="e">
        <f t="shared" si="140"/>
        <v>#DIV/0!</v>
      </c>
    </row>
    <row r="2907" spans="1:12" x14ac:dyDescent="0.25">
      <c r="A2907">
        <f t="shared" si="136"/>
        <v>2906</v>
      </c>
      <c r="B2907" s="24">
        <v>41974</v>
      </c>
      <c r="C2907" s="21">
        <v>2.2942</v>
      </c>
      <c r="D2907" s="21">
        <v>2.2492000000000001</v>
      </c>
      <c r="E2907">
        <v>0</v>
      </c>
      <c r="F2907">
        <f t="shared" si="137"/>
        <v>0</v>
      </c>
      <c r="G2907">
        <f>SUM(E$2:E2907)</f>
        <v>0</v>
      </c>
      <c r="H2907" s="20">
        <f>SUM(F$2:F2907)</f>
        <v>0</v>
      </c>
      <c r="I2907" s="20">
        <f t="shared" si="135"/>
        <v>0</v>
      </c>
      <c r="J2907" s="20" t="e">
        <f t="shared" si="138"/>
        <v>#DIV/0!</v>
      </c>
      <c r="K2907" s="20">
        <f t="shared" si="139"/>
        <v>0</v>
      </c>
      <c r="L2907" s="17" t="e">
        <f t="shared" si="140"/>
        <v>#DIV/0!</v>
      </c>
    </row>
    <row r="2908" spans="1:12" x14ac:dyDescent="0.25">
      <c r="A2908">
        <f t="shared" si="136"/>
        <v>2907</v>
      </c>
      <c r="B2908" s="24">
        <v>41975</v>
      </c>
      <c r="C2908" s="21">
        <v>2.3062999999999998</v>
      </c>
      <c r="D2908" s="21">
        <v>2.2610000000000001</v>
      </c>
      <c r="E2908">
        <v>0</v>
      </c>
      <c r="F2908">
        <f t="shared" si="137"/>
        <v>0</v>
      </c>
      <c r="G2908">
        <f>SUM(E$2:E2908)</f>
        <v>0</v>
      </c>
      <c r="H2908" s="20">
        <f>SUM(F$2:F2908)</f>
        <v>0</v>
      </c>
      <c r="I2908" s="20">
        <f t="shared" si="135"/>
        <v>0</v>
      </c>
      <c r="J2908" s="20" t="e">
        <f t="shared" si="138"/>
        <v>#DIV/0!</v>
      </c>
      <c r="K2908" s="20">
        <f t="shared" si="139"/>
        <v>0</v>
      </c>
      <c r="L2908" s="17" t="e">
        <f t="shared" si="140"/>
        <v>#DIV/0!</v>
      </c>
    </row>
    <row r="2909" spans="1:12" x14ac:dyDescent="0.25">
      <c r="A2909">
        <f t="shared" si="136"/>
        <v>2908</v>
      </c>
      <c r="B2909" s="24">
        <v>41976</v>
      </c>
      <c r="C2909" s="21">
        <v>2.3117000000000001</v>
      </c>
      <c r="D2909" s="21">
        <v>2.2663000000000002</v>
      </c>
      <c r="E2909">
        <v>0</v>
      </c>
      <c r="F2909">
        <f t="shared" si="137"/>
        <v>0</v>
      </c>
      <c r="G2909">
        <f>SUM(E$2:E2909)</f>
        <v>0</v>
      </c>
      <c r="H2909" s="20">
        <f>SUM(F$2:F2909)</f>
        <v>0</v>
      </c>
      <c r="I2909" s="20">
        <f t="shared" si="135"/>
        <v>0</v>
      </c>
      <c r="J2909" s="20" t="e">
        <f t="shared" si="138"/>
        <v>#DIV/0!</v>
      </c>
      <c r="K2909" s="20">
        <f t="shared" si="139"/>
        <v>0</v>
      </c>
      <c r="L2909" s="17" t="e">
        <f t="shared" si="140"/>
        <v>#DIV/0!</v>
      </c>
    </row>
    <row r="2910" spans="1:12" x14ac:dyDescent="0.25">
      <c r="A2910">
        <f t="shared" si="136"/>
        <v>2909</v>
      </c>
      <c r="B2910" s="24">
        <v>41977</v>
      </c>
      <c r="C2910" s="21">
        <v>2.3313999999999999</v>
      </c>
      <c r="D2910" s="21">
        <v>2.2856000000000001</v>
      </c>
      <c r="E2910">
        <v>0</v>
      </c>
      <c r="F2910">
        <f t="shared" si="137"/>
        <v>0</v>
      </c>
      <c r="G2910">
        <f>SUM(E$2:E2910)</f>
        <v>0</v>
      </c>
      <c r="H2910" s="20">
        <f>SUM(F$2:F2910)</f>
        <v>0</v>
      </c>
      <c r="I2910" s="20">
        <f t="shared" si="135"/>
        <v>0</v>
      </c>
      <c r="J2910" s="20" t="e">
        <f t="shared" si="138"/>
        <v>#DIV/0!</v>
      </c>
      <c r="K2910" s="20">
        <f t="shared" si="139"/>
        <v>0</v>
      </c>
      <c r="L2910" s="17" t="e">
        <f t="shared" si="140"/>
        <v>#DIV/0!</v>
      </c>
    </row>
    <row r="2911" spans="1:12" x14ac:dyDescent="0.25">
      <c r="A2911">
        <f t="shared" si="136"/>
        <v>2910</v>
      </c>
      <c r="B2911" s="24">
        <v>41978</v>
      </c>
      <c r="C2911" s="21">
        <v>2.3193000000000001</v>
      </c>
      <c r="D2911" s="21">
        <v>2.2738</v>
      </c>
      <c r="E2911">
        <v>0</v>
      </c>
      <c r="F2911">
        <f t="shared" si="137"/>
        <v>0</v>
      </c>
      <c r="G2911">
        <f>SUM(E$2:E2911)</f>
        <v>0</v>
      </c>
      <c r="H2911" s="20">
        <f>SUM(F$2:F2911)</f>
        <v>0</v>
      </c>
      <c r="I2911" s="20">
        <f t="shared" si="135"/>
        <v>0</v>
      </c>
      <c r="J2911" s="20" t="e">
        <f t="shared" si="138"/>
        <v>#DIV/0!</v>
      </c>
      <c r="K2911" s="20">
        <f t="shared" si="139"/>
        <v>0</v>
      </c>
      <c r="L2911" s="17" t="e">
        <f t="shared" si="140"/>
        <v>#DIV/0!</v>
      </c>
    </row>
    <row r="2912" spans="1:12" x14ac:dyDescent="0.25">
      <c r="A2912">
        <f t="shared" si="136"/>
        <v>2911</v>
      </c>
      <c r="B2912" s="24">
        <v>41981</v>
      </c>
      <c r="C2912" s="21">
        <v>2.3317000000000001</v>
      </c>
      <c r="D2912" s="21">
        <v>2.2858999999999998</v>
      </c>
      <c r="E2912">
        <v>0</v>
      </c>
      <c r="F2912">
        <f t="shared" si="137"/>
        <v>0</v>
      </c>
      <c r="G2912">
        <f>SUM(E$2:E2912)</f>
        <v>0</v>
      </c>
      <c r="H2912" s="20">
        <f>SUM(F$2:F2912)</f>
        <v>0</v>
      </c>
      <c r="I2912" s="20">
        <f t="shared" si="135"/>
        <v>0</v>
      </c>
      <c r="J2912" s="20" t="e">
        <f t="shared" si="138"/>
        <v>#DIV/0!</v>
      </c>
      <c r="K2912" s="20">
        <f t="shared" si="139"/>
        <v>0</v>
      </c>
      <c r="L2912" s="17" t="e">
        <f t="shared" si="140"/>
        <v>#DIV/0!</v>
      </c>
    </row>
    <row r="2913" spans="1:12" x14ac:dyDescent="0.25">
      <c r="A2913">
        <f t="shared" si="136"/>
        <v>2912</v>
      </c>
      <c r="B2913" s="24">
        <v>41982</v>
      </c>
      <c r="C2913" s="21">
        <v>2.2986</v>
      </c>
      <c r="D2913" s="21">
        <v>2.2534999999999998</v>
      </c>
      <c r="E2913">
        <v>0</v>
      </c>
      <c r="F2913">
        <f t="shared" si="137"/>
        <v>0</v>
      </c>
      <c r="G2913">
        <f>SUM(E$2:E2913)</f>
        <v>0</v>
      </c>
      <c r="H2913" s="20">
        <f>SUM(F$2:F2913)</f>
        <v>0</v>
      </c>
      <c r="I2913" s="20">
        <f t="shared" si="135"/>
        <v>0</v>
      </c>
      <c r="J2913" s="20" t="e">
        <f t="shared" si="138"/>
        <v>#DIV/0!</v>
      </c>
      <c r="K2913" s="20">
        <f t="shared" si="139"/>
        <v>0</v>
      </c>
      <c r="L2913" s="17" t="e">
        <f t="shared" si="140"/>
        <v>#DIV/0!</v>
      </c>
    </row>
    <row r="2914" spans="1:12" x14ac:dyDescent="0.25">
      <c r="A2914">
        <f t="shared" si="136"/>
        <v>2913</v>
      </c>
      <c r="B2914" s="24">
        <v>41983</v>
      </c>
      <c r="C2914" s="21">
        <v>2.3220999999999998</v>
      </c>
      <c r="D2914" s="21">
        <v>2.2765</v>
      </c>
      <c r="E2914">
        <v>0</v>
      </c>
      <c r="F2914">
        <f t="shared" si="137"/>
        <v>0</v>
      </c>
      <c r="G2914">
        <f>SUM(E$2:E2914)</f>
        <v>0</v>
      </c>
      <c r="H2914" s="20">
        <f>SUM(F$2:F2914)</f>
        <v>0</v>
      </c>
      <c r="I2914" s="20">
        <f t="shared" si="135"/>
        <v>0</v>
      </c>
      <c r="J2914" s="20" t="e">
        <f t="shared" si="138"/>
        <v>#DIV/0!</v>
      </c>
      <c r="K2914" s="20">
        <f t="shared" si="139"/>
        <v>0</v>
      </c>
      <c r="L2914" s="17" t="e">
        <f t="shared" si="140"/>
        <v>#DIV/0!</v>
      </c>
    </row>
    <row r="2915" spans="1:12" x14ac:dyDescent="0.25">
      <c r="A2915">
        <f t="shared" si="136"/>
        <v>2914</v>
      </c>
      <c r="B2915" s="24">
        <v>41984</v>
      </c>
      <c r="C2915" s="21">
        <v>2.3216999999999999</v>
      </c>
      <c r="D2915" s="21">
        <v>2.2761</v>
      </c>
      <c r="E2915">
        <v>0</v>
      </c>
      <c r="F2915">
        <f t="shared" si="137"/>
        <v>0</v>
      </c>
      <c r="G2915">
        <f>SUM(E$2:E2915)</f>
        <v>0</v>
      </c>
      <c r="H2915" s="20">
        <f>SUM(F$2:F2915)</f>
        <v>0</v>
      </c>
      <c r="I2915" s="20">
        <f t="shared" si="135"/>
        <v>0</v>
      </c>
      <c r="J2915" s="20" t="e">
        <f t="shared" si="138"/>
        <v>#DIV/0!</v>
      </c>
      <c r="K2915" s="20">
        <f t="shared" si="139"/>
        <v>0</v>
      </c>
      <c r="L2915" s="17" t="e">
        <f t="shared" si="140"/>
        <v>#DIV/0!</v>
      </c>
    </row>
    <row r="2916" spans="1:12" x14ac:dyDescent="0.25">
      <c r="A2916">
        <f t="shared" si="136"/>
        <v>2915</v>
      </c>
      <c r="B2916" s="24">
        <v>41985</v>
      </c>
      <c r="C2916" s="21">
        <v>2.3271000000000002</v>
      </c>
      <c r="D2916" s="21">
        <v>2.2814000000000001</v>
      </c>
      <c r="E2916">
        <v>0</v>
      </c>
      <c r="F2916">
        <f t="shared" si="137"/>
        <v>0</v>
      </c>
      <c r="G2916">
        <f>SUM(E$2:E2916)</f>
        <v>0</v>
      </c>
      <c r="H2916" s="20">
        <f>SUM(F$2:F2916)</f>
        <v>0</v>
      </c>
      <c r="I2916" s="20">
        <f t="shared" si="135"/>
        <v>0</v>
      </c>
      <c r="J2916" s="20" t="e">
        <f t="shared" si="138"/>
        <v>#DIV/0!</v>
      </c>
      <c r="K2916" s="20">
        <f t="shared" si="139"/>
        <v>0</v>
      </c>
      <c r="L2916" s="17" t="e">
        <f t="shared" si="140"/>
        <v>#DIV/0!</v>
      </c>
    </row>
    <row r="2917" spans="1:12" x14ac:dyDescent="0.25">
      <c r="A2917">
        <f t="shared" si="136"/>
        <v>2916</v>
      </c>
      <c r="B2917" s="24">
        <v>41988</v>
      </c>
      <c r="C2917" s="21">
        <v>2.3355999999999999</v>
      </c>
      <c r="D2917" s="21">
        <v>2.2898000000000001</v>
      </c>
      <c r="E2917">
        <v>0</v>
      </c>
      <c r="F2917">
        <f t="shared" si="137"/>
        <v>0</v>
      </c>
      <c r="G2917">
        <f>SUM(E$2:E2917)</f>
        <v>0</v>
      </c>
      <c r="H2917" s="20">
        <f>SUM(F$2:F2917)</f>
        <v>0</v>
      </c>
      <c r="I2917" s="20">
        <f t="shared" si="135"/>
        <v>0</v>
      </c>
      <c r="J2917" s="20" t="e">
        <f t="shared" si="138"/>
        <v>#DIV/0!</v>
      </c>
      <c r="K2917" s="20">
        <f t="shared" si="139"/>
        <v>0</v>
      </c>
      <c r="L2917" s="17" t="e">
        <f t="shared" si="140"/>
        <v>#DIV/0!</v>
      </c>
    </row>
    <row r="2918" spans="1:12" x14ac:dyDescent="0.25">
      <c r="A2918">
        <f t="shared" si="136"/>
        <v>2917</v>
      </c>
      <c r="B2918" s="24">
        <v>41989</v>
      </c>
      <c r="C2918" s="21">
        <v>2.3439000000000001</v>
      </c>
      <c r="D2918" s="21">
        <v>2.2978999999999998</v>
      </c>
      <c r="E2918">
        <v>0</v>
      </c>
      <c r="F2918">
        <f t="shared" si="137"/>
        <v>0</v>
      </c>
      <c r="G2918">
        <f>SUM(E$2:E2918)</f>
        <v>0</v>
      </c>
      <c r="H2918" s="20">
        <f>SUM(F$2:F2918)</f>
        <v>0</v>
      </c>
      <c r="I2918" s="20">
        <f t="shared" si="135"/>
        <v>0</v>
      </c>
      <c r="J2918" s="20" t="e">
        <f t="shared" si="138"/>
        <v>#DIV/0!</v>
      </c>
      <c r="K2918" s="20">
        <f t="shared" si="139"/>
        <v>0</v>
      </c>
      <c r="L2918" s="17" t="e">
        <f t="shared" si="140"/>
        <v>#DIV/0!</v>
      </c>
    </row>
    <row r="2919" spans="1:12" x14ac:dyDescent="0.25">
      <c r="A2919">
        <f t="shared" si="136"/>
        <v>2918</v>
      </c>
      <c r="B2919" s="24">
        <v>41990</v>
      </c>
      <c r="C2919" s="21">
        <v>2.3464</v>
      </c>
      <c r="D2919" s="21">
        <v>2.3003</v>
      </c>
      <c r="E2919">
        <v>0</v>
      </c>
      <c r="F2919">
        <f t="shared" si="137"/>
        <v>0</v>
      </c>
      <c r="G2919">
        <f>SUM(E$2:E2919)</f>
        <v>0</v>
      </c>
      <c r="H2919" s="20">
        <f>SUM(F$2:F2919)</f>
        <v>0</v>
      </c>
      <c r="I2919" s="20">
        <f t="shared" si="135"/>
        <v>0</v>
      </c>
      <c r="J2919" s="20" t="e">
        <f t="shared" si="138"/>
        <v>#DIV/0!</v>
      </c>
      <c r="K2919" s="20">
        <f t="shared" si="139"/>
        <v>0</v>
      </c>
      <c r="L2919" s="17" t="e">
        <f t="shared" si="140"/>
        <v>#DIV/0!</v>
      </c>
    </row>
    <row r="2920" spans="1:12" x14ac:dyDescent="0.25">
      <c r="A2920">
        <f t="shared" si="136"/>
        <v>2919</v>
      </c>
      <c r="B2920" s="24">
        <v>41991</v>
      </c>
      <c r="C2920" s="21">
        <v>2.3443000000000001</v>
      </c>
      <c r="D2920" s="21">
        <v>2.2982999999999998</v>
      </c>
      <c r="E2920">
        <v>0</v>
      </c>
      <c r="F2920">
        <f t="shared" si="137"/>
        <v>0</v>
      </c>
      <c r="G2920">
        <f>SUM(E$2:E2920)</f>
        <v>0</v>
      </c>
      <c r="H2920" s="20">
        <f>SUM(F$2:F2920)</f>
        <v>0</v>
      </c>
      <c r="I2920" s="20">
        <f t="shared" si="135"/>
        <v>0</v>
      </c>
      <c r="J2920" s="20" t="e">
        <f t="shared" si="138"/>
        <v>#DIV/0!</v>
      </c>
      <c r="K2920" s="20">
        <f t="shared" si="139"/>
        <v>0</v>
      </c>
      <c r="L2920" s="17" t="e">
        <f t="shared" si="140"/>
        <v>#DIV/0!</v>
      </c>
    </row>
    <row r="2921" spans="1:12" x14ac:dyDescent="0.25">
      <c r="A2921">
        <f t="shared" si="136"/>
        <v>2920</v>
      </c>
      <c r="B2921" s="24">
        <v>41992</v>
      </c>
      <c r="C2921" s="21">
        <v>2.3448000000000002</v>
      </c>
      <c r="D2921" s="21">
        <v>2.2988</v>
      </c>
      <c r="E2921">
        <v>0</v>
      </c>
      <c r="F2921">
        <f t="shared" si="137"/>
        <v>0</v>
      </c>
      <c r="G2921">
        <f>SUM(E$2:E2921)</f>
        <v>0</v>
      </c>
      <c r="H2921" s="20">
        <f>SUM(F$2:F2921)</f>
        <v>0</v>
      </c>
      <c r="I2921" s="20">
        <f t="shared" si="135"/>
        <v>0</v>
      </c>
      <c r="J2921" s="20" t="e">
        <f t="shared" si="138"/>
        <v>#DIV/0!</v>
      </c>
      <c r="K2921" s="20">
        <f t="shared" si="139"/>
        <v>0</v>
      </c>
      <c r="L2921" s="17" t="e">
        <f t="shared" si="140"/>
        <v>#DIV/0!</v>
      </c>
    </row>
    <row r="2922" spans="1:12" x14ac:dyDescent="0.25">
      <c r="A2922">
        <f t="shared" si="136"/>
        <v>2921</v>
      </c>
      <c r="B2922" s="24">
        <v>41995</v>
      </c>
      <c r="C2922" s="21">
        <v>2.3325999999999998</v>
      </c>
      <c r="D2922" s="21">
        <v>2.2867999999999999</v>
      </c>
      <c r="E2922">
        <v>0</v>
      </c>
      <c r="F2922">
        <f t="shared" si="137"/>
        <v>0</v>
      </c>
      <c r="G2922">
        <f>SUM(E$2:E2922)</f>
        <v>0</v>
      </c>
      <c r="H2922" s="20">
        <f>SUM(F$2:F2922)</f>
        <v>0</v>
      </c>
      <c r="I2922" s="20">
        <f t="shared" si="135"/>
        <v>0</v>
      </c>
      <c r="J2922" s="20" t="e">
        <f t="shared" si="138"/>
        <v>#DIV/0!</v>
      </c>
      <c r="K2922" s="20">
        <f t="shared" si="139"/>
        <v>0</v>
      </c>
      <c r="L2922" s="17" t="e">
        <f t="shared" si="140"/>
        <v>#DIV/0!</v>
      </c>
    </row>
    <row r="2923" spans="1:12" x14ac:dyDescent="0.25">
      <c r="A2923">
        <f t="shared" si="136"/>
        <v>2922</v>
      </c>
      <c r="B2923" s="24">
        <v>41996</v>
      </c>
      <c r="C2923" s="21">
        <v>2.3229000000000002</v>
      </c>
      <c r="D2923" s="21">
        <v>2.2772999999999999</v>
      </c>
      <c r="E2923">
        <v>0</v>
      </c>
      <c r="F2923">
        <f t="shared" si="137"/>
        <v>0</v>
      </c>
      <c r="G2923">
        <f>SUM(E$2:E2923)</f>
        <v>0</v>
      </c>
      <c r="H2923" s="20">
        <f>SUM(F$2:F2923)</f>
        <v>0</v>
      </c>
      <c r="I2923" s="20">
        <f t="shared" si="135"/>
        <v>0</v>
      </c>
      <c r="J2923" s="20" t="e">
        <f t="shared" si="138"/>
        <v>#DIV/0!</v>
      </c>
      <c r="K2923" s="20">
        <f t="shared" si="139"/>
        <v>0</v>
      </c>
      <c r="L2923" s="17" t="e">
        <f t="shared" si="140"/>
        <v>#DIV/0!</v>
      </c>
    </row>
    <row r="2924" spans="1:12" x14ac:dyDescent="0.25">
      <c r="A2924">
        <f t="shared" si="136"/>
        <v>2923</v>
      </c>
      <c r="B2924" s="24">
        <v>41997</v>
      </c>
      <c r="C2924" s="21">
        <v>2.3197999999999999</v>
      </c>
      <c r="D2924" s="21">
        <v>2.2743000000000002</v>
      </c>
      <c r="E2924">
        <v>0</v>
      </c>
      <c r="F2924">
        <f t="shared" si="137"/>
        <v>0</v>
      </c>
      <c r="G2924">
        <f>SUM(E$2:E2924)</f>
        <v>0</v>
      </c>
      <c r="H2924" s="20">
        <f>SUM(F$2:F2924)</f>
        <v>0</v>
      </c>
      <c r="I2924" s="20">
        <f t="shared" si="135"/>
        <v>0</v>
      </c>
      <c r="J2924" s="20" t="e">
        <f t="shared" si="138"/>
        <v>#DIV/0!</v>
      </c>
      <c r="K2924" s="20">
        <f t="shared" si="139"/>
        <v>0</v>
      </c>
      <c r="L2924" s="17" t="e">
        <f t="shared" si="140"/>
        <v>#DIV/0!</v>
      </c>
    </row>
    <row r="2925" spans="1:12" x14ac:dyDescent="0.25">
      <c r="A2925">
        <f t="shared" si="136"/>
        <v>2924</v>
      </c>
      <c r="B2925" s="24">
        <v>41998</v>
      </c>
      <c r="C2925" s="21">
        <v>2.3336999999999999</v>
      </c>
      <c r="D2925" s="21">
        <v>2.2879</v>
      </c>
      <c r="E2925">
        <v>0</v>
      </c>
      <c r="F2925">
        <f t="shared" si="137"/>
        <v>0</v>
      </c>
      <c r="G2925">
        <f>SUM(E$2:E2925)</f>
        <v>0</v>
      </c>
      <c r="H2925" s="20">
        <f>SUM(F$2:F2925)</f>
        <v>0</v>
      </c>
      <c r="I2925" s="20">
        <f t="shared" si="135"/>
        <v>0</v>
      </c>
      <c r="J2925" s="20" t="e">
        <f t="shared" si="138"/>
        <v>#DIV/0!</v>
      </c>
      <c r="K2925" s="20">
        <f t="shared" si="139"/>
        <v>0</v>
      </c>
      <c r="L2925" s="17" t="e">
        <f t="shared" si="140"/>
        <v>#DIV/0!</v>
      </c>
    </row>
    <row r="2926" spans="1:12" x14ac:dyDescent="0.25">
      <c r="A2926">
        <f t="shared" si="136"/>
        <v>2925</v>
      </c>
      <c r="B2926" s="24">
        <v>41999</v>
      </c>
      <c r="C2926" s="21">
        <v>2.3491</v>
      </c>
      <c r="D2926" s="21">
        <v>2.3029999999999999</v>
      </c>
      <c r="E2926">
        <v>0</v>
      </c>
      <c r="F2926">
        <f t="shared" si="137"/>
        <v>0</v>
      </c>
      <c r="G2926">
        <f>SUM(E$2:E2926)</f>
        <v>0</v>
      </c>
      <c r="H2926" s="20">
        <f>SUM(F$2:F2926)</f>
        <v>0</v>
      </c>
      <c r="I2926" s="20">
        <f t="shared" si="135"/>
        <v>0</v>
      </c>
      <c r="J2926" s="20" t="e">
        <f t="shared" si="138"/>
        <v>#DIV/0!</v>
      </c>
      <c r="K2926" s="20">
        <f t="shared" si="139"/>
        <v>0</v>
      </c>
      <c r="L2926" s="17" t="e">
        <f t="shared" si="140"/>
        <v>#DIV/0!</v>
      </c>
    </row>
    <row r="2927" spans="1:12" x14ac:dyDescent="0.25">
      <c r="A2927">
        <f t="shared" si="136"/>
        <v>2926</v>
      </c>
      <c r="B2927" s="24">
        <v>42002</v>
      </c>
      <c r="C2927" s="21">
        <v>2.3439999999999999</v>
      </c>
      <c r="D2927" s="21">
        <v>2.298</v>
      </c>
      <c r="E2927">
        <v>0</v>
      </c>
      <c r="F2927">
        <f t="shared" si="137"/>
        <v>0</v>
      </c>
      <c r="G2927">
        <f>SUM(E$2:E2927)</f>
        <v>0</v>
      </c>
      <c r="H2927" s="20">
        <f>SUM(F$2:F2927)</f>
        <v>0</v>
      </c>
      <c r="I2927" s="20">
        <f t="shared" si="135"/>
        <v>0</v>
      </c>
      <c r="J2927" s="20" t="e">
        <f t="shared" si="138"/>
        <v>#DIV/0!</v>
      </c>
      <c r="K2927" s="20">
        <f t="shared" si="139"/>
        <v>0</v>
      </c>
      <c r="L2927" s="17" t="e">
        <f t="shared" si="140"/>
        <v>#DIV/0!</v>
      </c>
    </row>
    <row r="2928" spans="1:12" x14ac:dyDescent="0.25">
      <c r="A2928">
        <f t="shared" si="136"/>
        <v>2927</v>
      </c>
      <c r="B2928" s="24">
        <v>42003</v>
      </c>
      <c r="C2928" s="21">
        <v>2.3365999999999998</v>
      </c>
      <c r="D2928" s="21">
        <v>2.2907000000000002</v>
      </c>
      <c r="E2928">
        <v>0</v>
      </c>
      <c r="F2928">
        <f t="shared" si="137"/>
        <v>0</v>
      </c>
      <c r="G2928">
        <f>SUM(E$2:E2928)</f>
        <v>0</v>
      </c>
      <c r="H2928" s="20">
        <f>SUM(F$2:F2928)</f>
        <v>0</v>
      </c>
      <c r="I2928" s="20">
        <f t="shared" si="135"/>
        <v>0</v>
      </c>
      <c r="J2928" s="20" t="e">
        <f t="shared" si="138"/>
        <v>#DIV/0!</v>
      </c>
      <c r="K2928" s="20">
        <f t="shared" si="139"/>
        <v>0</v>
      </c>
      <c r="L2928" s="17" t="e">
        <f t="shared" si="140"/>
        <v>#DIV/0!</v>
      </c>
    </row>
    <row r="2929" spans="1:12" x14ac:dyDescent="0.25">
      <c r="A2929">
        <f t="shared" si="136"/>
        <v>2928</v>
      </c>
      <c r="B2929" s="24">
        <v>42004</v>
      </c>
      <c r="C2929" s="21">
        <v>2.3515999999999999</v>
      </c>
      <c r="D2929" s="21">
        <v>2.3054000000000001</v>
      </c>
      <c r="E2929">
        <v>0</v>
      </c>
      <c r="F2929">
        <f t="shared" si="137"/>
        <v>0</v>
      </c>
      <c r="G2929">
        <f>SUM(E$2:E2929)</f>
        <v>0</v>
      </c>
      <c r="H2929" s="20">
        <f>SUM(F$2:F2929)</f>
        <v>0</v>
      </c>
      <c r="I2929" s="20">
        <f t="shared" si="135"/>
        <v>0</v>
      </c>
      <c r="J2929" s="20" t="e">
        <f t="shared" si="138"/>
        <v>#DIV/0!</v>
      </c>
      <c r="K2929" s="20">
        <f t="shared" si="139"/>
        <v>0</v>
      </c>
      <c r="L2929" s="17" t="e">
        <f t="shared" si="140"/>
        <v>#DIV/0!</v>
      </c>
    </row>
    <row r="2930" spans="1:12" x14ac:dyDescent="0.25">
      <c r="A2930">
        <f t="shared" si="136"/>
        <v>2929</v>
      </c>
      <c r="B2930" s="24">
        <v>42005</v>
      </c>
      <c r="C2930" s="21">
        <v>2.3744999999999998</v>
      </c>
      <c r="D2930" s="21">
        <v>2.3279000000000001</v>
      </c>
      <c r="E2930">
        <v>0</v>
      </c>
      <c r="F2930">
        <f t="shared" si="137"/>
        <v>0</v>
      </c>
      <c r="G2930">
        <f>SUM(E$2:E2930)</f>
        <v>0</v>
      </c>
      <c r="H2930" s="20">
        <f>SUM(F$2:F2930)</f>
        <v>0</v>
      </c>
      <c r="I2930" s="20">
        <f t="shared" si="135"/>
        <v>0</v>
      </c>
      <c r="J2930" s="20" t="e">
        <f t="shared" si="138"/>
        <v>#DIV/0!</v>
      </c>
      <c r="K2930" s="20">
        <f t="shared" si="139"/>
        <v>0</v>
      </c>
      <c r="L2930" s="17" t="e">
        <f t="shared" si="140"/>
        <v>#DIV/0!</v>
      </c>
    </row>
    <row r="2931" spans="1:12" x14ac:dyDescent="0.25">
      <c r="A2931">
        <f t="shared" si="136"/>
        <v>2930</v>
      </c>
      <c r="B2931" s="24">
        <v>42010</v>
      </c>
      <c r="C2931" s="21">
        <v>2.3872</v>
      </c>
      <c r="D2931" s="21">
        <v>2.3403</v>
      </c>
      <c r="E2931">
        <v>0</v>
      </c>
      <c r="F2931">
        <f t="shared" si="137"/>
        <v>0</v>
      </c>
      <c r="G2931">
        <f>SUM(E$2:E2931)</f>
        <v>0</v>
      </c>
      <c r="H2931" s="20">
        <f>SUM(F$2:F2931)</f>
        <v>0</v>
      </c>
      <c r="I2931" s="20">
        <f t="shared" si="135"/>
        <v>0</v>
      </c>
      <c r="J2931" s="20" t="e">
        <f t="shared" si="138"/>
        <v>#DIV/0!</v>
      </c>
      <c r="K2931" s="20">
        <f t="shared" si="139"/>
        <v>0</v>
      </c>
      <c r="L2931" s="17" t="e">
        <f t="shared" si="140"/>
        <v>#DIV/0!</v>
      </c>
    </row>
    <row r="2932" spans="1:12" x14ac:dyDescent="0.25">
      <c r="A2932">
        <f t="shared" si="136"/>
        <v>2931</v>
      </c>
      <c r="B2932" s="24">
        <v>42011</v>
      </c>
      <c r="C2932" s="21">
        <v>2.3875000000000002</v>
      </c>
      <c r="D2932" s="21">
        <v>2.3405999999999998</v>
      </c>
      <c r="E2932">
        <v>0</v>
      </c>
      <c r="F2932">
        <f t="shared" si="137"/>
        <v>0</v>
      </c>
      <c r="G2932">
        <f>SUM(E$2:E2932)</f>
        <v>0</v>
      </c>
      <c r="H2932" s="20">
        <f>SUM(F$2:F2932)</f>
        <v>0</v>
      </c>
      <c r="I2932" s="20">
        <f t="shared" si="135"/>
        <v>0</v>
      </c>
      <c r="J2932" s="20" t="e">
        <f t="shared" si="138"/>
        <v>#DIV/0!</v>
      </c>
      <c r="K2932" s="20">
        <f t="shared" si="139"/>
        <v>0</v>
      </c>
      <c r="L2932" s="17" t="e">
        <f t="shared" si="140"/>
        <v>#DIV/0!</v>
      </c>
    </row>
    <row r="2933" spans="1:12" x14ac:dyDescent="0.25">
      <c r="A2933">
        <f t="shared" si="136"/>
        <v>2932</v>
      </c>
      <c r="B2933" s="24">
        <v>42012</v>
      </c>
      <c r="C2933" s="21">
        <v>2.3746</v>
      </c>
      <c r="D2933" s="21">
        <v>2.3279999999999998</v>
      </c>
      <c r="E2933">
        <v>0</v>
      </c>
      <c r="F2933">
        <f t="shared" si="137"/>
        <v>0</v>
      </c>
      <c r="G2933">
        <f>SUM(E$2:E2933)</f>
        <v>0</v>
      </c>
      <c r="H2933" s="20">
        <f>SUM(F$2:F2933)</f>
        <v>0</v>
      </c>
      <c r="I2933" s="20">
        <f t="shared" si="135"/>
        <v>0</v>
      </c>
      <c r="J2933" s="20" t="e">
        <f t="shared" si="138"/>
        <v>#DIV/0!</v>
      </c>
      <c r="K2933" s="20">
        <f t="shared" si="139"/>
        <v>0</v>
      </c>
      <c r="L2933" s="17" t="e">
        <f t="shared" si="140"/>
        <v>#DIV/0!</v>
      </c>
    </row>
    <row r="2934" spans="1:12" x14ac:dyDescent="0.25">
      <c r="A2934">
        <f t="shared" si="136"/>
        <v>2933</v>
      </c>
      <c r="B2934" s="24">
        <v>42013</v>
      </c>
      <c r="C2934" s="21">
        <v>2.3704000000000001</v>
      </c>
      <c r="D2934" s="21">
        <v>2.3239000000000001</v>
      </c>
      <c r="E2934">
        <v>0</v>
      </c>
      <c r="F2934">
        <f t="shared" si="137"/>
        <v>0</v>
      </c>
      <c r="G2934">
        <f>SUM(E$2:E2934)</f>
        <v>0</v>
      </c>
      <c r="H2934" s="20">
        <f>SUM(F$2:F2934)</f>
        <v>0</v>
      </c>
      <c r="I2934" s="20">
        <f t="shared" si="135"/>
        <v>0</v>
      </c>
      <c r="J2934" s="20" t="e">
        <f t="shared" si="138"/>
        <v>#DIV/0!</v>
      </c>
      <c r="K2934" s="20">
        <f t="shared" si="139"/>
        <v>0</v>
      </c>
      <c r="L2934" s="17" t="e">
        <f t="shared" si="140"/>
        <v>#DIV/0!</v>
      </c>
    </row>
    <row r="2935" spans="1:12" x14ac:dyDescent="0.25">
      <c r="A2935">
        <f t="shared" si="136"/>
        <v>2934</v>
      </c>
      <c r="B2935" s="24">
        <v>42016</v>
      </c>
      <c r="C2935" s="21">
        <v>2.3689</v>
      </c>
      <c r="D2935" s="21">
        <v>2.3224</v>
      </c>
      <c r="E2935">
        <v>0</v>
      </c>
      <c r="F2935">
        <f t="shared" si="137"/>
        <v>0</v>
      </c>
      <c r="G2935">
        <f>SUM(E$2:E2935)</f>
        <v>0</v>
      </c>
      <c r="H2935" s="20">
        <f>SUM(F$2:F2935)</f>
        <v>0</v>
      </c>
      <c r="I2935" s="20">
        <f t="shared" si="135"/>
        <v>0</v>
      </c>
      <c r="J2935" s="20" t="e">
        <f t="shared" si="138"/>
        <v>#DIV/0!</v>
      </c>
      <c r="K2935" s="20">
        <f t="shared" si="139"/>
        <v>0</v>
      </c>
      <c r="L2935" s="17" t="e">
        <f t="shared" si="140"/>
        <v>#DIV/0!</v>
      </c>
    </row>
    <row r="2936" spans="1:12" x14ac:dyDescent="0.25">
      <c r="A2936">
        <f t="shared" si="136"/>
        <v>2935</v>
      </c>
      <c r="B2936" s="24">
        <v>42017</v>
      </c>
      <c r="C2936" s="21">
        <v>2.3797000000000001</v>
      </c>
      <c r="D2936" s="21">
        <v>2.3330000000000002</v>
      </c>
      <c r="E2936">
        <v>0</v>
      </c>
      <c r="F2936">
        <f t="shared" si="137"/>
        <v>0</v>
      </c>
      <c r="G2936">
        <f>SUM(E$2:E2936)</f>
        <v>0</v>
      </c>
      <c r="H2936" s="20">
        <f>SUM(F$2:F2936)</f>
        <v>0</v>
      </c>
      <c r="I2936" s="20">
        <f t="shared" si="135"/>
        <v>0</v>
      </c>
      <c r="J2936" s="20" t="e">
        <f t="shared" si="138"/>
        <v>#DIV/0!</v>
      </c>
      <c r="K2936" s="20">
        <f t="shared" si="139"/>
        <v>0</v>
      </c>
      <c r="L2936" s="17" t="e">
        <f t="shared" si="140"/>
        <v>#DIV/0!</v>
      </c>
    </row>
    <row r="2937" spans="1:12" x14ac:dyDescent="0.25">
      <c r="A2937">
        <f t="shared" si="136"/>
        <v>2936</v>
      </c>
      <c r="B2937" s="24">
        <v>42018</v>
      </c>
      <c r="C2937" s="21">
        <v>2.3765999999999998</v>
      </c>
      <c r="D2937" s="21">
        <v>2.33</v>
      </c>
      <c r="E2937">
        <v>0</v>
      </c>
      <c r="F2937">
        <f t="shared" si="137"/>
        <v>0</v>
      </c>
      <c r="G2937">
        <f>SUM(E$2:E2937)</f>
        <v>0</v>
      </c>
      <c r="H2937" s="20">
        <f>SUM(F$2:F2937)</f>
        <v>0</v>
      </c>
      <c r="I2937" s="20">
        <f t="shared" si="135"/>
        <v>0</v>
      </c>
      <c r="J2937" s="20" t="e">
        <f t="shared" si="138"/>
        <v>#DIV/0!</v>
      </c>
      <c r="K2937" s="20">
        <f t="shared" si="139"/>
        <v>0</v>
      </c>
      <c r="L2937" s="17" t="e">
        <f t="shared" si="140"/>
        <v>#DIV/0!</v>
      </c>
    </row>
    <row r="2938" spans="1:12" x14ac:dyDescent="0.25">
      <c r="A2938">
        <f t="shared" si="136"/>
        <v>2937</v>
      </c>
      <c r="B2938" s="24">
        <v>42019</v>
      </c>
      <c r="C2938" s="21">
        <v>2.3917000000000002</v>
      </c>
      <c r="D2938" s="21">
        <v>2.3448000000000002</v>
      </c>
      <c r="E2938">
        <v>0</v>
      </c>
      <c r="F2938">
        <f t="shared" si="137"/>
        <v>0</v>
      </c>
      <c r="G2938">
        <f>SUM(E$2:E2938)</f>
        <v>0</v>
      </c>
      <c r="H2938" s="20">
        <f>SUM(F$2:F2938)</f>
        <v>0</v>
      </c>
      <c r="I2938" s="20">
        <f t="shared" si="135"/>
        <v>0</v>
      </c>
      <c r="J2938" s="20" t="e">
        <f t="shared" si="138"/>
        <v>#DIV/0!</v>
      </c>
      <c r="K2938" s="20">
        <f t="shared" si="139"/>
        <v>0</v>
      </c>
      <c r="L2938" s="17" t="e">
        <f t="shared" si="140"/>
        <v>#DIV/0!</v>
      </c>
    </row>
    <row r="2939" spans="1:12" x14ac:dyDescent="0.25">
      <c r="A2939">
        <f t="shared" si="136"/>
        <v>2938</v>
      </c>
      <c r="B2939" s="24">
        <v>42020</v>
      </c>
      <c r="C2939" s="21">
        <v>2.4024999999999999</v>
      </c>
      <c r="D2939" s="21">
        <v>2.3553000000000002</v>
      </c>
      <c r="E2939">
        <v>0</v>
      </c>
      <c r="F2939">
        <f t="shared" si="137"/>
        <v>0</v>
      </c>
      <c r="G2939">
        <f>SUM(E$2:E2939)</f>
        <v>0</v>
      </c>
      <c r="H2939" s="20">
        <f>SUM(F$2:F2939)</f>
        <v>0</v>
      </c>
      <c r="I2939" s="20">
        <f t="shared" si="135"/>
        <v>0</v>
      </c>
      <c r="J2939" s="20" t="e">
        <f t="shared" si="138"/>
        <v>#DIV/0!</v>
      </c>
      <c r="K2939" s="20">
        <f t="shared" si="139"/>
        <v>0</v>
      </c>
      <c r="L2939" s="17" t="e">
        <f t="shared" si="140"/>
        <v>#DIV/0!</v>
      </c>
    </row>
    <row r="2940" spans="1:12" x14ac:dyDescent="0.25">
      <c r="A2940">
        <f t="shared" si="136"/>
        <v>2939</v>
      </c>
      <c r="B2940" s="24">
        <v>42023</v>
      </c>
      <c r="C2940" s="21">
        <v>2.3589000000000002</v>
      </c>
      <c r="D2940" s="21">
        <v>2.3126000000000002</v>
      </c>
      <c r="E2940">
        <v>0</v>
      </c>
      <c r="F2940">
        <f t="shared" si="137"/>
        <v>0</v>
      </c>
      <c r="G2940">
        <f>SUM(E$2:E2940)</f>
        <v>0</v>
      </c>
      <c r="H2940" s="20">
        <f>SUM(F$2:F2940)</f>
        <v>0</v>
      </c>
      <c r="I2940" s="20">
        <f t="shared" si="135"/>
        <v>0</v>
      </c>
      <c r="J2940" s="20" t="e">
        <f t="shared" si="138"/>
        <v>#DIV/0!</v>
      </c>
      <c r="K2940" s="20">
        <f t="shared" si="139"/>
        <v>0</v>
      </c>
      <c r="L2940" s="17" t="e">
        <f t="shared" si="140"/>
        <v>#DIV/0!</v>
      </c>
    </row>
    <row r="2941" spans="1:12" x14ac:dyDescent="0.25">
      <c r="A2941">
        <f t="shared" si="136"/>
        <v>2940</v>
      </c>
      <c r="B2941" s="24">
        <v>42024</v>
      </c>
      <c r="C2941" s="21">
        <v>2.3797999999999999</v>
      </c>
      <c r="D2941" s="21">
        <v>2.3331</v>
      </c>
      <c r="E2941">
        <v>0</v>
      </c>
      <c r="F2941">
        <f t="shared" si="137"/>
        <v>0</v>
      </c>
      <c r="G2941">
        <f>SUM(E$2:E2941)</f>
        <v>0</v>
      </c>
      <c r="H2941" s="20">
        <f>SUM(F$2:F2941)</f>
        <v>0</v>
      </c>
      <c r="I2941" s="20">
        <f t="shared" si="135"/>
        <v>0</v>
      </c>
      <c r="J2941" s="20" t="e">
        <f t="shared" si="138"/>
        <v>#DIV/0!</v>
      </c>
      <c r="K2941" s="20">
        <f t="shared" si="139"/>
        <v>0</v>
      </c>
      <c r="L2941" s="17" t="e">
        <f t="shared" si="140"/>
        <v>#DIV/0!</v>
      </c>
    </row>
    <row r="2942" spans="1:12" x14ac:dyDescent="0.25">
      <c r="A2942">
        <f t="shared" si="136"/>
        <v>2941</v>
      </c>
      <c r="B2942" s="24">
        <v>42025</v>
      </c>
      <c r="C2942" s="21">
        <v>2.4039999999999999</v>
      </c>
      <c r="D2942" s="21">
        <v>2.3567999999999998</v>
      </c>
      <c r="E2942">
        <v>0</v>
      </c>
      <c r="F2942">
        <f t="shared" si="137"/>
        <v>0</v>
      </c>
      <c r="G2942">
        <f>SUM(E$2:E2942)</f>
        <v>0</v>
      </c>
      <c r="H2942" s="20">
        <f>SUM(F$2:F2942)</f>
        <v>0</v>
      </c>
      <c r="I2942" s="20">
        <f t="shared" si="135"/>
        <v>0</v>
      </c>
      <c r="J2942" s="20" t="e">
        <f t="shared" si="138"/>
        <v>#DIV/0!</v>
      </c>
      <c r="K2942" s="20">
        <f t="shared" si="139"/>
        <v>0</v>
      </c>
      <c r="L2942" s="17" t="e">
        <f t="shared" si="140"/>
        <v>#DIV/0!</v>
      </c>
    </row>
    <row r="2943" spans="1:12" x14ac:dyDescent="0.25">
      <c r="A2943">
        <f t="shared" si="136"/>
        <v>2942</v>
      </c>
      <c r="B2943" s="24">
        <v>42026</v>
      </c>
      <c r="C2943" s="21">
        <v>2.4117999999999999</v>
      </c>
      <c r="D2943" s="21">
        <v>2.3645</v>
      </c>
      <c r="E2943">
        <v>0</v>
      </c>
      <c r="F2943">
        <f t="shared" si="137"/>
        <v>0</v>
      </c>
      <c r="G2943">
        <f>SUM(E$2:E2943)</f>
        <v>0</v>
      </c>
      <c r="H2943" s="20">
        <f>SUM(F$2:F2943)</f>
        <v>0</v>
      </c>
      <c r="I2943" s="20">
        <f t="shared" si="135"/>
        <v>0</v>
      </c>
      <c r="J2943" s="20" t="e">
        <f t="shared" si="138"/>
        <v>#DIV/0!</v>
      </c>
      <c r="K2943" s="20">
        <f t="shared" si="139"/>
        <v>0</v>
      </c>
      <c r="L2943" s="17" t="e">
        <f t="shared" si="140"/>
        <v>#DIV/0!</v>
      </c>
    </row>
    <row r="2944" spans="1:12" x14ac:dyDescent="0.25">
      <c r="A2944">
        <f t="shared" si="136"/>
        <v>2943</v>
      </c>
      <c r="B2944" s="24">
        <v>42027</v>
      </c>
      <c r="C2944" s="21">
        <v>2.407</v>
      </c>
      <c r="D2944" s="21">
        <v>2.3597999999999999</v>
      </c>
      <c r="E2944">
        <v>0</v>
      </c>
      <c r="F2944">
        <f t="shared" si="137"/>
        <v>0</v>
      </c>
      <c r="G2944">
        <f>SUM(E$2:E2944)</f>
        <v>0</v>
      </c>
      <c r="H2944" s="20">
        <f>SUM(F$2:F2944)</f>
        <v>0</v>
      </c>
      <c r="I2944" s="20">
        <f t="shared" si="135"/>
        <v>0</v>
      </c>
      <c r="J2944" s="20" t="e">
        <f t="shared" si="138"/>
        <v>#DIV/0!</v>
      </c>
      <c r="K2944" s="20">
        <f t="shared" si="139"/>
        <v>0</v>
      </c>
      <c r="L2944" s="17" t="e">
        <f t="shared" si="140"/>
        <v>#DIV/0!</v>
      </c>
    </row>
    <row r="2945" spans="1:12" x14ac:dyDescent="0.25">
      <c r="A2945">
        <f t="shared" si="136"/>
        <v>2944</v>
      </c>
      <c r="B2945" s="24">
        <v>42030</v>
      </c>
      <c r="C2945" s="21">
        <v>2.4216000000000002</v>
      </c>
      <c r="D2945" s="21">
        <v>2.3740999999999999</v>
      </c>
      <c r="E2945">
        <v>0</v>
      </c>
      <c r="F2945">
        <f t="shared" si="137"/>
        <v>0</v>
      </c>
      <c r="G2945">
        <f>SUM(E$2:E2945)</f>
        <v>0</v>
      </c>
      <c r="H2945" s="20">
        <f>SUM(F$2:F2945)</f>
        <v>0</v>
      </c>
      <c r="I2945" s="20">
        <f t="shared" si="135"/>
        <v>0</v>
      </c>
      <c r="J2945" s="20" t="e">
        <f t="shared" si="138"/>
        <v>#DIV/0!</v>
      </c>
      <c r="K2945" s="20">
        <f t="shared" si="139"/>
        <v>0</v>
      </c>
      <c r="L2945" s="17" t="e">
        <f t="shared" si="140"/>
        <v>#DIV/0!</v>
      </c>
    </row>
    <row r="2946" spans="1:12" x14ac:dyDescent="0.25">
      <c r="A2946">
        <f t="shared" si="136"/>
        <v>2945</v>
      </c>
      <c r="B2946" s="24">
        <v>42031</v>
      </c>
      <c r="C2946" s="21">
        <v>2.4201000000000001</v>
      </c>
      <c r="D2946" s="21">
        <v>2.3725999999999998</v>
      </c>
      <c r="E2946">
        <v>0</v>
      </c>
      <c r="F2946">
        <f t="shared" si="137"/>
        <v>0</v>
      </c>
      <c r="G2946">
        <f>SUM(E$2:E2946)</f>
        <v>0</v>
      </c>
      <c r="H2946" s="20">
        <f>SUM(F$2:F2946)</f>
        <v>0</v>
      </c>
      <c r="I2946" s="20">
        <f t="shared" ref="I2946:I3009" si="141">H2946*D2946</f>
        <v>0</v>
      </c>
      <c r="J2946" s="20" t="e">
        <f t="shared" si="138"/>
        <v>#DIV/0!</v>
      </c>
      <c r="K2946" s="20">
        <f t="shared" si="139"/>
        <v>0</v>
      </c>
      <c r="L2946" s="17" t="e">
        <f t="shared" si="140"/>
        <v>#DIV/0!</v>
      </c>
    </row>
    <row r="2947" spans="1:12" x14ac:dyDescent="0.25">
      <c r="A2947">
        <f t="shared" ref="A2947:A3010" si="142">ROW()-1</f>
        <v>2946</v>
      </c>
      <c r="B2947" s="24">
        <v>42032</v>
      </c>
      <c r="C2947" s="21">
        <v>2.4068000000000001</v>
      </c>
      <c r="D2947" s="21">
        <v>2.3595999999999999</v>
      </c>
      <c r="E2947">
        <v>0</v>
      </c>
      <c r="F2947">
        <f t="shared" ref="F2947:F3010" si="143">E2947/C2947</f>
        <v>0</v>
      </c>
      <c r="G2947">
        <f>SUM(E$2:E2947)</f>
        <v>0</v>
      </c>
      <c r="H2947" s="20">
        <f>SUM(F$2:F2947)</f>
        <v>0</v>
      </c>
      <c r="I2947" s="20">
        <f t="shared" si="141"/>
        <v>0</v>
      </c>
      <c r="J2947" s="20" t="e">
        <f t="shared" si="138"/>
        <v>#DIV/0!</v>
      </c>
      <c r="K2947" s="20">
        <f t="shared" si="139"/>
        <v>0</v>
      </c>
      <c r="L2947" s="17" t="e">
        <f t="shared" si="140"/>
        <v>#DIV/0!</v>
      </c>
    </row>
    <row r="2948" spans="1:12" x14ac:dyDescent="0.25">
      <c r="A2948">
        <f t="shared" si="142"/>
        <v>2947</v>
      </c>
      <c r="B2948" s="24">
        <v>42033</v>
      </c>
      <c r="C2948" s="21">
        <v>2.3984000000000001</v>
      </c>
      <c r="D2948" s="21">
        <v>2.3513000000000002</v>
      </c>
      <c r="E2948">
        <v>0</v>
      </c>
      <c r="F2948">
        <f t="shared" si="143"/>
        <v>0</v>
      </c>
      <c r="G2948">
        <f>SUM(E$2:E2948)</f>
        <v>0</v>
      </c>
      <c r="H2948" s="20">
        <f>SUM(F$2:F2948)</f>
        <v>0</v>
      </c>
      <c r="I2948" s="20">
        <f t="shared" si="141"/>
        <v>0</v>
      </c>
      <c r="J2948" s="20" t="e">
        <f t="shared" si="138"/>
        <v>#DIV/0!</v>
      </c>
      <c r="K2948" s="20">
        <f t="shared" si="139"/>
        <v>0</v>
      </c>
      <c r="L2948" s="17" t="e">
        <f t="shared" si="140"/>
        <v>#DIV/0!</v>
      </c>
    </row>
    <row r="2949" spans="1:12" x14ac:dyDescent="0.25">
      <c r="A2949">
        <f t="shared" si="142"/>
        <v>2948</v>
      </c>
      <c r="B2949" s="24">
        <v>42034</v>
      </c>
      <c r="C2949" s="21">
        <v>2.3908</v>
      </c>
      <c r="D2949" s="21">
        <v>2.3439000000000001</v>
      </c>
      <c r="E2949">
        <v>0</v>
      </c>
      <c r="F2949">
        <f t="shared" si="143"/>
        <v>0</v>
      </c>
      <c r="G2949">
        <f>SUM(E$2:E2949)</f>
        <v>0</v>
      </c>
      <c r="H2949" s="20">
        <f>SUM(F$2:F2949)</f>
        <v>0</v>
      </c>
      <c r="I2949" s="20">
        <f t="shared" si="141"/>
        <v>0</v>
      </c>
      <c r="J2949" s="20" t="e">
        <f t="shared" si="138"/>
        <v>#DIV/0!</v>
      </c>
      <c r="K2949" s="20">
        <f t="shared" si="139"/>
        <v>0</v>
      </c>
      <c r="L2949" s="17" t="e">
        <f t="shared" si="140"/>
        <v>#DIV/0!</v>
      </c>
    </row>
    <row r="2950" spans="1:12" x14ac:dyDescent="0.25">
      <c r="A2950">
        <f t="shared" si="142"/>
        <v>2949</v>
      </c>
      <c r="B2950" s="24">
        <v>42037</v>
      </c>
      <c r="C2950" s="21">
        <v>2.3843999999999999</v>
      </c>
      <c r="D2950" s="21">
        <v>2.3376000000000001</v>
      </c>
      <c r="E2950">
        <v>0</v>
      </c>
      <c r="F2950">
        <f t="shared" si="143"/>
        <v>0</v>
      </c>
      <c r="G2950">
        <f>SUM(E$2:E2950)</f>
        <v>0</v>
      </c>
      <c r="H2950" s="20">
        <f>SUM(F$2:F2950)</f>
        <v>0</v>
      </c>
      <c r="I2950" s="20">
        <f t="shared" si="141"/>
        <v>0</v>
      </c>
      <c r="J2950" s="20" t="e">
        <f t="shared" si="138"/>
        <v>#DIV/0!</v>
      </c>
      <c r="K2950" s="20">
        <f t="shared" si="139"/>
        <v>0</v>
      </c>
      <c r="L2950" s="17" t="e">
        <f t="shared" si="140"/>
        <v>#DIV/0!</v>
      </c>
    </row>
    <row r="2951" spans="1:12" x14ac:dyDescent="0.25">
      <c r="A2951">
        <f t="shared" si="142"/>
        <v>2950</v>
      </c>
      <c r="B2951" s="24">
        <v>42038</v>
      </c>
      <c r="C2951" s="21">
        <v>2.3973</v>
      </c>
      <c r="D2951" s="21">
        <v>2.3502000000000001</v>
      </c>
      <c r="E2951">
        <v>0</v>
      </c>
      <c r="F2951">
        <f t="shared" si="143"/>
        <v>0</v>
      </c>
      <c r="G2951">
        <f>SUM(E$2:E2951)</f>
        <v>0</v>
      </c>
      <c r="H2951" s="20">
        <f>SUM(F$2:F2951)</f>
        <v>0</v>
      </c>
      <c r="I2951" s="20">
        <f t="shared" si="141"/>
        <v>0</v>
      </c>
      <c r="J2951" s="20" t="e">
        <f t="shared" si="138"/>
        <v>#DIV/0!</v>
      </c>
      <c r="K2951" s="20">
        <f t="shared" si="139"/>
        <v>0</v>
      </c>
      <c r="L2951" s="17" t="e">
        <f t="shared" si="140"/>
        <v>#DIV/0!</v>
      </c>
    </row>
    <row r="2952" spans="1:12" x14ac:dyDescent="0.25">
      <c r="A2952">
        <f t="shared" si="142"/>
        <v>2951</v>
      </c>
      <c r="B2952" s="24">
        <v>42039</v>
      </c>
      <c r="C2952" s="21">
        <v>2.3936999999999999</v>
      </c>
      <c r="D2952" s="21">
        <v>2.3466999999999998</v>
      </c>
      <c r="E2952">
        <v>0</v>
      </c>
      <c r="F2952">
        <f t="shared" si="143"/>
        <v>0</v>
      </c>
      <c r="G2952">
        <f>SUM(E$2:E2952)</f>
        <v>0</v>
      </c>
      <c r="H2952" s="20">
        <f>SUM(F$2:F2952)</f>
        <v>0</v>
      </c>
      <c r="I2952" s="20">
        <f t="shared" si="141"/>
        <v>0</v>
      </c>
      <c r="J2952" s="20" t="e">
        <f t="shared" si="138"/>
        <v>#DIV/0!</v>
      </c>
      <c r="K2952" s="20">
        <f t="shared" si="139"/>
        <v>0</v>
      </c>
      <c r="L2952" s="17" t="e">
        <f t="shared" si="140"/>
        <v>#DIV/0!</v>
      </c>
    </row>
    <row r="2953" spans="1:12" x14ac:dyDescent="0.25">
      <c r="A2953">
        <f t="shared" si="142"/>
        <v>2952</v>
      </c>
      <c r="B2953" s="24">
        <v>42040</v>
      </c>
      <c r="C2953" s="21">
        <v>2.3917999999999999</v>
      </c>
      <c r="D2953" s="21">
        <v>2.3449</v>
      </c>
      <c r="E2953">
        <v>0</v>
      </c>
      <c r="F2953">
        <f t="shared" si="143"/>
        <v>0</v>
      </c>
      <c r="G2953">
        <f>SUM(E$2:E2953)</f>
        <v>0</v>
      </c>
      <c r="H2953" s="20">
        <f>SUM(F$2:F2953)</f>
        <v>0</v>
      </c>
      <c r="I2953" s="20">
        <f t="shared" si="141"/>
        <v>0</v>
      </c>
      <c r="J2953" s="20" t="e">
        <f t="shared" si="138"/>
        <v>#DIV/0!</v>
      </c>
      <c r="K2953" s="20">
        <f t="shared" si="139"/>
        <v>0</v>
      </c>
      <c r="L2953" s="17" t="e">
        <f t="shared" si="140"/>
        <v>#DIV/0!</v>
      </c>
    </row>
    <row r="2954" spans="1:12" x14ac:dyDescent="0.25">
      <c r="A2954">
        <f t="shared" si="142"/>
        <v>2953</v>
      </c>
      <c r="B2954" s="24">
        <v>42041</v>
      </c>
      <c r="C2954" s="21">
        <v>2.3769</v>
      </c>
      <c r="D2954" s="21">
        <v>2.3302</v>
      </c>
      <c r="E2954">
        <v>0</v>
      </c>
      <c r="F2954">
        <f t="shared" si="143"/>
        <v>0</v>
      </c>
      <c r="G2954">
        <f>SUM(E$2:E2954)</f>
        <v>0</v>
      </c>
      <c r="H2954" s="20">
        <f>SUM(F$2:F2954)</f>
        <v>0</v>
      </c>
      <c r="I2954" s="20">
        <f t="shared" si="141"/>
        <v>0</v>
      </c>
      <c r="J2954" s="20" t="e">
        <f t="shared" si="138"/>
        <v>#DIV/0!</v>
      </c>
      <c r="K2954" s="20">
        <f t="shared" si="139"/>
        <v>0</v>
      </c>
      <c r="L2954" s="17" t="e">
        <f t="shared" si="140"/>
        <v>#DIV/0!</v>
      </c>
    </row>
    <row r="2955" spans="1:12" x14ac:dyDescent="0.25">
      <c r="A2955">
        <f t="shared" si="142"/>
        <v>2954</v>
      </c>
      <c r="B2955" s="24">
        <v>42044</v>
      </c>
      <c r="C2955" s="21">
        <v>2.3771</v>
      </c>
      <c r="D2955" s="21">
        <v>2.3304</v>
      </c>
      <c r="E2955">
        <v>0</v>
      </c>
      <c r="F2955">
        <f t="shared" si="143"/>
        <v>0</v>
      </c>
      <c r="G2955">
        <f>SUM(E$2:E2955)</f>
        <v>0</v>
      </c>
      <c r="H2955" s="20">
        <f>SUM(F$2:F2955)</f>
        <v>0</v>
      </c>
      <c r="I2955" s="20">
        <f t="shared" si="141"/>
        <v>0</v>
      </c>
      <c r="J2955" s="20" t="e">
        <f t="shared" si="138"/>
        <v>#DIV/0!</v>
      </c>
      <c r="K2955" s="20">
        <f t="shared" si="139"/>
        <v>0</v>
      </c>
      <c r="L2955" s="17" t="e">
        <f t="shared" si="140"/>
        <v>#DIV/0!</v>
      </c>
    </row>
    <row r="2956" spans="1:12" x14ac:dyDescent="0.25">
      <c r="A2956">
        <f t="shared" si="142"/>
        <v>2955</v>
      </c>
      <c r="B2956" s="24">
        <v>42045</v>
      </c>
      <c r="C2956" s="21">
        <v>2.3892000000000002</v>
      </c>
      <c r="D2956" s="21">
        <v>2.3422999999999998</v>
      </c>
      <c r="E2956">
        <v>0</v>
      </c>
      <c r="F2956">
        <f t="shared" si="143"/>
        <v>0</v>
      </c>
      <c r="G2956">
        <f>SUM(E$2:E2956)</f>
        <v>0</v>
      </c>
      <c r="H2956" s="20">
        <f>SUM(F$2:F2956)</f>
        <v>0</v>
      </c>
      <c r="I2956" s="20">
        <f t="shared" si="141"/>
        <v>0</v>
      </c>
      <c r="J2956" s="20" t="e">
        <f t="shared" si="138"/>
        <v>#DIV/0!</v>
      </c>
      <c r="K2956" s="20">
        <f t="shared" si="139"/>
        <v>0</v>
      </c>
      <c r="L2956" s="17" t="e">
        <f t="shared" si="140"/>
        <v>#DIV/0!</v>
      </c>
    </row>
    <row r="2957" spans="1:12" x14ac:dyDescent="0.25">
      <c r="A2957">
        <f t="shared" si="142"/>
        <v>2956</v>
      </c>
      <c r="B2957" s="24">
        <v>42046</v>
      </c>
      <c r="C2957" s="21">
        <v>2.3975</v>
      </c>
      <c r="D2957" s="21">
        <v>2.3504</v>
      </c>
      <c r="E2957">
        <v>0</v>
      </c>
      <c r="F2957">
        <f t="shared" si="143"/>
        <v>0</v>
      </c>
      <c r="G2957">
        <f>SUM(E$2:E2957)</f>
        <v>0</v>
      </c>
      <c r="H2957" s="20">
        <f>SUM(F$2:F2957)</f>
        <v>0</v>
      </c>
      <c r="I2957" s="20">
        <f t="shared" si="141"/>
        <v>0</v>
      </c>
      <c r="J2957" s="20" t="e">
        <f t="shared" si="138"/>
        <v>#DIV/0!</v>
      </c>
      <c r="K2957" s="20">
        <f t="shared" si="139"/>
        <v>0</v>
      </c>
      <c r="L2957" s="17" t="e">
        <f t="shared" si="140"/>
        <v>#DIV/0!</v>
      </c>
    </row>
    <row r="2958" spans="1:12" x14ac:dyDescent="0.25">
      <c r="A2958">
        <f t="shared" si="142"/>
        <v>2957</v>
      </c>
      <c r="B2958" s="24">
        <v>42047</v>
      </c>
      <c r="C2958" s="21">
        <v>2.4030999999999998</v>
      </c>
      <c r="D2958" s="21">
        <v>2.3559000000000001</v>
      </c>
      <c r="E2958">
        <v>0</v>
      </c>
      <c r="F2958">
        <f t="shared" si="143"/>
        <v>0</v>
      </c>
      <c r="G2958">
        <f>SUM(E$2:E2958)</f>
        <v>0</v>
      </c>
      <c r="H2958" s="20">
        <f>SUM(F$2:F2958)</f>
        <v>0</v>
      </c>
      <c r="I2958" s="20">
        <f t="shared" si="141"/>
        <v>0</v>
      </c>
      <c r="J2958" s="20" t="e">
        <f t="shared" si="138"/>
        <v>#DIV/0!</v>
      </c>
      <c r="K2958" s="20">
        <f t="shared" si="139"/>
        <v>0</v>
      </c>
      <c r="L2958" s="17" t="e">
        <f t="shared" si="140"/>
        <v>#DIV/0!</v>
      </c>
    </row>
    <row r="2959" spans="1:12" x14ac:dyDescent="0.25">
      <c r="A2959">
        <f t="shared" si="142"/>
        <v>2958</v>
      </c>
      <c r="B2959" s="24">
        <v>42048</v>
      </c>
      <c r="C2959" s="21">
        <v>2.4125999999999999</v>
      </c>
      <c r="D2959" s="21">
        <v>2.3652000000000002</v>
      </c>
      <c r="E2959">
        <v>0</v>
      </c>
      <c r="F2959">
        <f t="shared" si="143"/>
        <v>0</v>
      </c>
      <c r="G2959">
        <f>SUM(E$2:E2959)</f>
        <v>0</v>
      </c>
      <c r="H2959" s="20">
        <f>SUM(F$2:F2959)</f>
        <v>0</v>
      </c>
      <c r="I2959" s="20">
        <f t="shared" si="141"/>
        <v>0</v>
      </c>
      <c r="J2959" s="20" t="e">
        <f t="shared" si="138"/>
        <v>#DIV/0!</v>
      </c>
      <c r="K2959" s="20">
        <f t="shared" si="139"/>
        <v>0</v>
      </c>
      <c r="L2959" s="17" t="e">
        <f t="shared" si="140"/>
        <v>#DIV/0!</v>
      </c>
    </row>
    <row r="2960" spans="1:12" x14ac:dyDescent="0.25">
      <c r="A2960">
        <f t="shared" si="142"/>
        <v>2959</v>
      </c>
      <c r="B2960" s="24">
        <v>42051</v>
      </c>
      <c r="C2960" s="21">
        <v>2.4253</v>
      </c>
      <c r="D2960" s="21">
        <v>2.3776999999999999</v>
      </c>
      <c r="E2960">
        <v>0</v>
      </c>
      <c r="F2960">
        <f t="shared" si="143"/>
        <v>0</v>
      </c>
      <c r="G2960">
        <f>SUM(E$2:E2960)</f>
        <v>0</v>
      </c>
      <c r="H2960" s="20">
        <f>SUM(F$2:F2960)</f>
        <v>0</v>
      </c>
      <c r="I2960" s="20">
        <f t="shared" si="141"/>
        <v>0</v>
      </c>
      <c r="J2960" s="20" t="e">
        <f t="shared" ref="J2960:J3023" si="144">G2960/H2960</f>
        <v>#DIV/0!</v>
      </c>
      <c r="K2960" s="20">
        <f t="shared" ref="K2960:K3023" si="145">I2960-G2960</f>
        <v>0</v>
      </c>
      <c r="L2960" s="17" t="e">
        <f t="shared" ref="L2960:L3023" si="146">(I2960-G2960)/G2960</f>
        <v>#DIV/0!</v>
      </c>
    </row>
    <row r="2961" spans="1:12" x14ac:dyDescent="0.25">
      <c r="A2961">
        <f t="shared" si="142"/>
        <v>2960</v>
      </c>
      <c r="B2961" s="24">
        <v>42052</v>
      </c>
      <c r="C2961" s="21">
        <v>2.4316</v>
      </c>
      <c r="D2961" s="21">
        <v>2.3839000000000001</v>
      </c>
      <c r="E2961">
        <v>0</v>
      </c>
      <c r="F2961">
        <f t="shared" si="143"/>
        <v>0</v>
      </c>
      <c r="G2961">
        <f>SUM(E$2:E2961)</f>
        <v>0</v>
      </c>
      <c r="H2961" s="20">
        <f>SUM(F$2:F2961)</f>
        <v>0</v>
      </c>
      <c r="I2961" s="20">
        <f t="shared" si="141"/>
        <v>0</v>
      </c>
      <c r="J2961" s="20" t="e">
        <f t="shared" si="144"/>
        <v>#DIV/0!</v>
      </c>
      <c r="K2961" s="20">
        <f t="shared" si="145"/>
        <v>0</v>
      </c>
      <c r="L2961" s="17" t="e">
        <f t="shared" si="146"/>
        <v>#DIV/0!</v>
      </c>
    </row>
    <row r="2962" spans="1:12" x14ac:dyDescent="0.25">
      <c r="A2962">
        <f t="shared" si="142"/>
        <v>2961</v>
      </c>
      <c r="B2962" s="24">
        <v>42060</v>
      </c>
      <c r="C2962" s="21">
        <v>2.4247999999999998</v>
      </c>
      <c r="D2962" s="21">
        <v>2.3772000000000002</v>
      </c>
      <c r="E2962">
        <v>0</v>
      </c>
      <c r="F2962">
        <f t="shared" si="143"/>
        <v>0</v>
      </c>
      <c r="G2962">
        <f>SUM(E$2:E2962)</f>
        <v>0</v>
      </c>
      <c r="H2962" s="20">
        <f>SUM(F$2:F2962)</f>
        <v>0</v>
      </c>
      <c r="I2962" s="20">
        <f t="shared" si="141"/>
        <v>0</v>
      </c>
      <c r="J2962" s="20" t="e">
        <f t="shared" si="144"/>
        <v>#DIV/0!</v>
      </c>
      <c r="K2962" s="20">
        <f t="shared" si="145"/>
        <v>0</v>
      </c>
      <c r="L2962" s="17" t="e">
        <f t="shared" si="146"/>
        <v>#DIV/0!</v>
      </c>
    </row>
    <row r="2963" spans="1:12" x14ac:dyDescent="0.25">
      <c r="A2963">
        <f t="shared" si="142"/>
        <v>2962</v>
      </c>
      <c r="B2963" s="24">
        <v>42061</v>
      </c>
      <c r="C2963" s="21">
        <v>2.4329999999999998</v>
      </c>
      <c r="D2963" s="21">
        <v>2.3852000000000002</v>
      </c>
      <c r="E2963">
        <v>0</v>
      </c>
      <c r="F2963">
        <f t="shared" si="143"/>
        <v>0</v>
      </c>
      <c r="G2963">
        <f>SUM(E$2:E2963)</f>
        <v>0</v>
      </c>
      <c r="H2963" s="20">
        <f>SUM(F$2:F2963)</f>
        <v>0</v>
      </c>
      <c r="I2963" s="20">
        <f t="shared" si="141"/>
        <v>0</v>
      </c>
      <c r="J2963" s="20" t="e">
        <f t="shared" si="144"/>
        <v>#DIV/0!</v>
      </c>
      <c r="K2963" s="20">
        <f t="shared" si="145"/>
        <v>0</v>
      </c>
      <c r="L2963" s="17" t="e">
        <f t="shared" si="146"/>
        <v>#DIV/0!</v>
      </c>
    </row>
    <row r="2964" spans="1:12" x14ac:dyDescent="0.25">
      <c r="A2964">
        <f t="shared" si="142"/>
        <v>2963</v>
      </c>
      <c r="B2964" s="24">
        <v>42062</v>
      </c>
      <c r="C2964" s="21">
        <v>2.4375</v>
      </c>
      <c r="D2964" s="21">
        <v>2.3896999999999999</v>
      </c>
      <c r="E2964">
        <v>0</v>
      </c>
      <c r="F2964">
        <f t="shared" si="143"/>
        <v>0</v>
      </c>
      <c r="G2964">
        <f>SUM(E$2:E2964)</f>
        <v>0</v>
      </c>
      <c r="H2964" s="20">
        <f>SUM(F$2:F2964)</f>
        <v>0</v>
      </c>
      <c r="I2964" s="20">
        <f t="shared" si="141"/>
        <v>0</v>
      </c>
      <c r="J2964" s="20" t="e">
        <f t="shared" si="144"/>
        <v>#DIV/0!</v>
      </c>
      <c r="K2964" s="20">
        <f t="shared" si="145"/>
        <v>0</v>
      </c>
      <c r="L2964" s="17" t="e">
        <f t="shared" si="146"/>
        <v>#DIV/0!</v>
      </c>
    </row>
    <row r="2965" spans="1:12" x14ac:dyDescent="0.25">
      <c r="A2965">
        <f t="shared" si="142"/>
        <v>2964</v>
      </c>
      <c r="B2965" s="24">
        <v>42065</v>
      </c>
      <c r="C2965" s="21">
        <v>2.4481999999999999</v>
      </c>
      <c r="D2965" s="21">
        <v>2.4001000000000001</v>
      </c>
      <c r="E2965">
        <v>0</v>
      </c>
      <c r="F2965">
        <f t="shared" si="143"/>
        <v>0</v>
      </c>
      <c r="G2965">
        <f>SUM(E$2:E2965)</f>
        <v>0</v>
      </c>
      <c r="H2965" s="20">
        <f>SUM(F$2:F2965)</f>
        <v>0</v>
      </c>
      <c r="I2965" s="20">
        <f t="shared" si="141"/>
        <v>0</v>
      </c>
      <c r="J2965" s="20" t="e">
        <f t="shared" si="144"/>
        <v>#DIV/0!</v>
      </c>
      <c r="K2965" s="20">
        <f t="shared" si="145"/>
        <v>0</v>
      </c>
      <c r="L2965" s="17" t="e">
        <f t="shared" si="146"/>
        <v>#DIV/0!</v>
      </c>
    </row>
    <row r="2966" spans="1:12" x14ac:dyDescent="0.25">
      <c r="A2966">
        <f t="shared" si="142"/>
        <v>2965</v>
      </c>
      <c r="B2966" s="24">
        <v>42066</v>
      </c>
      <c r="C2966" s="21">
        <v>2.4355000000000002</v>
      </c>
      <c r="D2966" s="21">
        <v>2.3877000000000002</v>
      </c>
      <c r="E2966">
        <v>0</v>
      </c>
      <c r="F2966">
        <f t="shared" si="143"/>
        <v>0</v>
      </c>
      <c r="G2966">
        <f>SUM(E$2:E2966)</f>
        <v>0</v>
      </c>
      <c r="H2966" s="20">
        <f>SUM(F$2:F2966)</f>
        <v>0</v>
      </c>
      <c r="I2966" s="20">
        <f t="shared" si="141"/>
        <v>0</v>
      </c>
      <c r="J2966" s="20" t="e">
        <f t="shared" si="144"/>
        <v>#DIV/0!</v>
      </c>
      <c r="K2966" s="20">
        <f t="shared" si="145"/>
        <v>0</v>
      </c>
      <c r="L2966" s="17" t="e">
        <f t="shared" si="146"/>
        <v>#DIV/0!</v>
      </c>
    </row>
    <row r="2967" spans="1:12" x14ac:dyDescent="0.25">
      <c r="A2967">
        <f t="shared" si="142"/>
        <v>2966</v>
      </c>
      <c r="B2967" s="24">
        <v>42067</v>
      </c>
      <c r="C2967" s="21">
        <v>2.4355000000000002</v>
      </c>
      <c r="D2967" s="21">
        <v>2.3877000000000002</v>
      </c>
      <c r="E2967">
        <v>0</v>
      </c>
      <c r="F2967">
        <f t="shared" si="143"/>
        <v>0</v>
      </c>
      <c r="G2967">
        <f>SUM(E$2:E2967)</f>
        <v>0</v>
      </c>
      <c r="H2967" s="20">
        <f>SUM(F$2:F2967)</f>
        <v>0</v>
      </c>
      <c r="I2967" s="20">
        <f t="shared" si="141"/>
        <v>0</v>
      </c>
      <c r="J2967" s="20" t="e">
        <f t="shared" si="144"/>
        <v>#DIV/0!</v>
      </c>
      <c r="K2967" s="20">
        <f t="shared" si="145"/>
        <v>0</v>
      </c>
      <c r="L2967" s="17" t="e">
        <f t="shared" si="146"/>
        <v>#DIV/0!</v>
      </c>
    </row>
    <row r="2968" spans="1:12" x14ac:dyDescent="0.25">
      <c r="A2968">
        <f t="shared" si="142"/>
        <v>2967</v>
      </c>
      <c r="B2968" s="24">
        <v>42068</v>
      </c>
      <c r="C2968" s="21">
        <v>2.4422999999999999</v>
      </c>
      <c r="D2968" s="21">
        <v>2.3944000000000001</v>
      </c>
      <c r="E2968">
        <v>0</v>
      </c>
      <c r="F2968">
        <f t="shared" si="143"/>
        <v>0</v>
      </c>
      <c r="G2968">
        <f>SUM(E$2:E2968)</f>
        <v>0</v>
      </c>
      <c r="H2968" s="20">
        <f>SUM(F$2:F2968)</f>
        <v>0</v>
      </c>
      <c r="I2968" s="20">
        <f t="shared" si="141"/>
        <v>0</v>
      </c>
      <c r="J2968" s="20" t="e">
        <f t="shared" si="144"/>
        <v>#DIV/0!</v>
      </c>
      <c r="K2968" s="20">
        <f t="shared" si="145"/>
        <v>0</v>
      </c>
      <c r="L2968" s="17" t="e">
        <f t="shared" si="146"/>
        <v>#DIV/0!</v>
      </c>
    </row>
    <row r="2969" spans="1:12" x14ac:dyDescent="0.25">
      <c r="A2969">
        <f t="shared" si="142"/>
        <v>2968</v>
      </c>
      <c r="B2969" s="24">
        <v>42069</v>
      </c>
      <c r="C2969" s="21">
        <v>2.4317000000000002</v>
      </c>
      <c r="D2969" s="21">
        <v>2.3839999999999999</v>
      </c>
      <c r="E2969">
        <v>0</v>
      </c>
      <c r="F2969">
        <f t="shared" si="143"/>
        <v>0</v>
      </c>
      <c r="G2969">
        <f>SUM(E$2:E2969)</f>
        <v>0</v>
      </c>
      <c r="H2969" s="20">
        <f>SUM(F$2:F2969)</f>
        <v>0</v>
      </c>
      <c r="I2969" s="20">
        <f t="shared" si="141"/>
        <v>0</v>
      </c>
      <c r="J2969" s="20" t="e">
        <f t="shared" si="144"/>
        <v>#DIV/0!</v>
      </c>
      <c r="K2969" s="20">
        <f t="shared" si="145"/>
        <v>0</v>
      </c>
      <c r="L2969" s="17" t="e">
        <f t="shared" si="146"/>
        <v>#DIV/0!</v>
      </c>
    </row>
    <row r="2970" spans="1:12" x14ac:dyDescent="0.25">
      <c r="A2970">
        <f t="shared" si="142"/>
        <v>2969</v>
      </c>
      <c r="B2970" s="24">
        <v>42072</v>
      </c>
      <c r="C2970" s="21">
        <v>2.4409000000000001</v>
      </c>
      <c r="D2970" s="21">
        <v>2.3929999999999998</v>
      </c>
      <c r="E2970">
        <v>0</v>
      </c>
      <c r="F2970">
        <f t="shared" si="143"/>
        <v>0</v>
      </c>
      <c r="G2970">
        <f>SUM(E$2:E2970)</f>
        <v>0</v>
      </c>
      <c r="H2970" s="20">
        <f>SUM(F$2:F2970)</f>
        <v>0</v>
      </c>
      <c r="I2970" s="20">
        <f t="shared" si="141"/>
        <v>0</v>
      </c>
      <c r="J2970" s="20" t="e">
        <f t="shared" si="144"/>
        <v>#DIV/0!</v>
      </c>
      <c r="K2970" s="20">
        <f t="shared" si="145"/>
        <v>0</v>
      </c>
      <c r="L2970" s="17" t="e">
        <f t="shared" si="146"/>
        <v>#DIV/0!</v>
      </c>
    </row>
    <row r="2971" spans="1:12" x14ac:dyDescent="0.25">
      <c r="A2971">
        <f t="shared" si="142"/>
        <v>2970</v>
      </c>
      <c r="B2971" s="24">
        <v>42073</v>
      </c>
      <c r="C2971" s="21">
        <v>2.4474999999999998</v>
      </c>
      <c r="D2971" s="21">
        <v>2.3995000000000002</v>
      </c>
      <c r="E2971">
        <v>0</v>
      </c>
      <c r="F2971">
        <f t="shared" si="143"/>
        <v>0</v>
      </c>
      <c r="G2971">
        <f>SUM(E$2:E2971)</f>
        <v>0</v>
      </c>
      <c r="H2971" s="20">
        <f>SUM(F$2:F2971)</f>
        <v>0</v>
      </c>
      <c r="I2971" s="20">
        <f t="shared" si="141"/>
        <v>0</v>
      </c>
      <c r="J2971" s="20" t="e">
        <f t="shared" si="144"/>
        <v>#DIV/0!</v>
      </c>
      <c r="K2971" s="20">
        <f t="shared" si="145"/>
        <v>0</v>
      </c>
      <c r="L2971" s="17" t="e">
        <f t="shared" si="146"/>
        <v>#DIV/0!</v>
      </c>
    </row>
    <row r="2972" spans="1:12" x14ac:dyDescent="0.25">
      <c r="A2972">
        <f t="shared" si="142"/>
        <v>2971</v>
      </c>
      <c r="B2972" s="24">
        <v>42074</v>
      </c>
      <c r="C2972" s="21">
        <v>2.4483000000000001</v>
      </c>
      <c r="D2972" s="21">
        <v>2.4001999999999999</v>
      </c>
      <c r="E2972">
        <v>0</v>
      </c>
      <c r="F2972">
        <f t="shared" si="143"/>
        <v>0</v>
      </c>
      <c r="G2972">
        <f>SUM(E$2:E2972)</f>
        <v>0</v>
      </c>
      <c r="H2972" s="20">
        <f>SUM(F$2:F2972)</f>
        <v>0</v>
      </c>
      <c r="I2972" s="20">
        <f t="shared" si="141"/>
        <v>0</v>
      </c>
      <c r="J2972" s="20" t="e">
        <f t="shared" si="144"/>
        <v>#DIV/0!</v>
      </c>
      <c r="K2972" s="20">
        <f t="shared" si="145"/>
        <v>0</v>
      </c>
      <c r="L2972" s="17" t="e">
        <f t="shared" si="146"/>
        <v>#DIV/0!</v>
      </c>
    </row>
    <row r="2973" spans="1:12" x14ac:dyDescent="0.25">
      <c r="A2973">
        <f t="shared" si="142"/>
        <v>2972</v>
      </c>
      <c r="B2973" s="24">
        <v>42075</v>
      </c>
      <c r="C2973" s="21">
        <v>2.4514999999999998</v>
      </c>
      <c r="D2973" s="21">
        <v>2.4034</v>
      </c>
      <c r="E2973">
        <v>0</v>
      </c>
      <c r="F2973">
        <f t="shared" si="143"/>
        <v>0</v>
      </c>
      <c r="G2973">
        <f>SUM(E$2:E2973)</f>
        <v>0</v>
      </c>
      <c r="H2973" s="20">
        <f>SUM(F$2:F2973)</f>
        <v>0</v>
      </c>
      <c r="I2973" s="20">
        <f t="shared" si="141"/>
        <v>0</v>
      </c>
      <c r="J2973" s="20" t="e">
        <f t="shared" si="144"/>
        <v>#DIV/0!</v>
      </c>
      <c r="K2973" s="20">
        <f t="shared" si="145"/>
        <v>0</v>
      </c>
      <c r="L2973" s="17" t="e">
        <f t="shared" si="146"/>
        <v>#DIV/0!</v>
      </c>
    </row>
    <row r="2974" spans="1:12" x14ac:dyDescent="0.25">
      <c r="A2974">
        <f t="shared" si="142"/>
        <v>2973</v>
      </c>
      <c r="B2974" s="24">
        <v>42076</v>
      </c>
      <c r="C2974" s="21">
        <v>2.4586000000000001</v>
      </c>
      <c r="D2974" s="21">
        <v>2.4102999999999999</v>
      </c>
      <c r="E2974">
        <v>0</v>
      </c>
      <c r="F2974">
        <f t="shared" si="143"/>
        <v>0</v>
      </c>
      <c r="G2974">
        <f>SUM(E$2:E2974)</f>
        <v>0</v>
      </c>
      <c r="H2974" s="20">
        <f>SUM(F$2:F2974)</f>
        <v>0</v>
      </c>
      <c r="I2974" s="20">
        <f t="shared" si="141"/>
        <v>0</v>
      </c>
      <c r="J2974" s="20" t="e">
        <f t="shared" si="144"/>
        <v>#DIV/0!</v>
      </c>
      <c r="K2974" s="20">
        <f t="shared" si="145"/>
        <v>0</v>
      </c>
      <c r="L2974" s="17" t="e">
        <f t="shared" si="146"/>
        <v>#DIV/0!</v>
      </c>
    </row>
    <row r="2975" spans="1:12" x14ac:dyDescent="0.25">
      <c r="A2975">
        <f t="shared" si="142"/>
        <v>2974</v>
      </c>
      <c r="B2975" s="24">
        <v>42079</v>
      </c>
      <c r="C2975" s="21">
        <v>2.4803999999999999</v>
      </c>
      <c r="D2975" s="21">
        <v>2.4317000000000002</v>
      </c>
      <c r="E2975">
        <v>0</v>
      </c>
      <c r="F2975">
        <f t="shared" si="143"/>
        <v>0</v>
      </c>
      <c r="G2975">
        <f>SUM(E$2:E2975)</f>
        <v>0</v>
      </c>
      <c r="H2975" s="20">
        <f>SUM(F$2:F2975)</f>
        <v>0</v>
      </c>
      <c r="I2975" s="20">
        <f t="shared" si="141"/>
        <v>0</v>
      </c>
      <c r="J2975" s="20" t="e">
        <f t="shared" si="144"/>
        <v>#DIV/0!</v>
      </c>
      <c r="K2975" s="20">
        <f t="shared" si="145"/>
        <v>0</v>
      </c>
      <c r="L2975" s="17" t="e">
        <f t="shared" si="146"/>
        <v>#DIV/0!</v>
      </c>
    </row>
    <row r="2976" spans="1:12" x14ac:dyDescent="0.25">
      <c r="A2976">
        <f t="shared" si="142"/>
        <v>2975</v>
      </c>
      <c r="B2976" s="24">
        <v>42080</v>
      </c>
      <c r="C2976" s="21">
        <v>2.4853000000000001</v>
      </c>
      <c r="D2976" s="21">
        <v>2.4365000000000001</v>
      </c>
      <c r="E2976">
        <v>0</v>
      </c>
      <c r="F2976">
        <f t="shared" si="143"/>
        <v>0</v>
      </c>
      <c r="G2976">
        <f>SUM(E$2:E2976)</f>
        <v>0</v>
      </c>
      <c r="H2976" s="20">
        <f>SUM(F$2:F2976)</f>
        <v>0</v>
      </c>
      <c r="I2976" s="20">
        <f t="shared" si="141"/>
        <v>0</v>
      </c>
      <c r="J2976" s="20" t="e">
        <f t="shared" si="144"/>
        <v>#DIV/0!</v>
      </c>
      <c r="K2976" s="20">
        <f t="shared" si="145"/>
        <v>0</v>
      </c>
      <c r="L2976" s="17" t="e">
        <f t="shared" si="146"/>
        <v>#DIV/0!</v>
      </c>
    </row>
    <row r="2977" spans="1:12" x14ac:dyDescent="0.25">
      <c r="A2977">
        <f t="shared" si="142"/>
        <v>2976</v>
      </c>
      <c r="B2977" s="24">
        <v>42081</v>
      </c>
      <c r="C2977" s="21">
        <v>2.5005000000000002</v>
      </c>
      <c r="D2977" s="21">
        <v>2.4514</v>
      </c>
      <c r="E2977">
        <v>0</v>
      </c>
      <c r="F2977">
        <f t="shared" si="143"/>
        <v>0</v>
      </c>
      <c r="G2977">
        <f>SUM(E$2:E2977)</f>
        <v>0</v>
      </c>
      <c r="H2977" s="20">
        <f>SUM(F$2:F2977)</f>
        <v>0</v>
      </c>
      <c r="I2977" s="20">
        <f t="shared" si="141"/>
        <v>0</v>
      </c>
      <c r="J2977" s="20" t="e">
        <f t="shared" si="144"/>
        <v>#DIV/0!</v>
      </c>
      <c r="K2977" s="20">
        <f t="shared" si="145"/>
        <v>0</v>
      </c>
      <c r="L2977" s="17" t="e">
        <f t="shared" si="146"/>
        <v>#DIV/0!</v>
      </c>
    </row>
    <row r="2978" spans="1:12" x14ac:dyDescent="0.25">
      <c r="A2978">
        <f t="shared" si="142"/>
        <v>2977</v>
      </c>
      <c r="B2978" s="24">
        <v>42082</v>
      </c>
      <c r="C2978" s="21">
        <v>2.4988000000000001</v>
      </c>
      <c r="D2978" s="21">
        <v>2.4498000000000002</v>
      </c>
      <c r="E2978">
        <v>0</v>
      </c>
      <c r="F2978">
        <f t="shared" si="143"/>
        <v>0</v>
      </c>
      <c r="G2978">
        <f>SUM(E$2:E2978)</f>
        <v>0</v>
      </c>
      <c r="H2978" s="20">
        <f>SUM(F$2:F2978)</f>
        <v>0</v>
      </c>
      <c r="I2978" s="20">
        <f t="shared" si="141"/>
        <v>0</v>
      </c>
      <c r="J2978" s="20" t="e">
        <f t="shared" si="144"/>
        <v>#DIV/0!</v>
      </c>
      <c r="K2978" s="20">
        <f t="shared" si="145"/>
        <v>0</v>
      </c>
      <c r="L2978" s="17" t="e">
        <f t="shared" si="146"/>
        <v>#DIV/0!</v>
      </c>
    </row>
    <row r="2979" spans="1:12" x14ac:dyDescent="0.25">
      <c r="A2979">
        <f t="shared" si="142"/>
        <v>2978</v>
      </c>
      <c r="B2979" s="24">
        <v>42083</v>
      </c>
      <c r="C2979" s="21">
        <v>2.5074000000000001</v>
      </c>
      <c r="D2979" s="21">
        <v>2.4582000000000002</v>
      </c>
      <c r="E2979">
        <v>0</v>
      </c>
      <c r="F2979">
        <f t="shared" si="143"/>
        <v>0</v>
      </c>
      <c r="G2979">
        <f>SUM(E$2:E2979)</f>
        <v>0</v>
      </c>
      <c r="H2979" s="20">
        <f>SUM(F$2:F2979)</f>
        <v>0</v>
      </c>
      <c r="I2979" s="20">
        <f t="shared" si="141"/>
        <v>0</v>
      </c>
      <c r="J2979" s="20" t="e">
        <f t="shared" si="144"/>
        <v>#DIV/0!</v>
      </c>
      <c r="K2979" s="20">
        <f t="shared" si="145"/>
        <v>0</v>
      </c>
      <c r="L2979" s="17" t="e">
        <f t="shared" si="146"/>
        <v>#DIV/0!</v>
      </c>
    </row>
    <row r="2980" spans="1:12" x14ac:dyDescent="0.25">
      <c r="A2980">
        <f t="shared" si="142"/>
        <v>2979</v>
      </c>
      <c r="B2980" s="24">
        <v>42086</v>
      </c>
      <c r="C2980" s="21">
        <v>2.5274999999999999</v>
      </c>
      <c r="D2980" s="21">
        <v>2.4779</v>
      </c>
      <c r="E2980">
        <v>0</v>
      </c>
      <c r="F2980">
        <f t="shared" si="143"/>
        <v>0</v>
      </c>
      <c r="G2980">
        <f>SUM(E$2:E2980)</f>
        <v>0</v>
      </c>
      <c r="H2980" s="20">
        <f>SUM(F$2:F2980)</f>
        <v>0</v>
      </c>
      <c r="I2980" s="20">
        <f t="shared" si="141"/>
        <v>0</v>
      </c>
      <c r="J2980" s="20" t="e">
        <f t="shared" si="144"/>
        <v>#DIV/0!</v>
      </c>
      <c r="K2980" s="20">
        <f t="shared" si="145"/>
        <v>0</v>
      </c>
      <c r="L2980" s="17" t="e">
        <f t="shared" si="146"/>
        <v>#DIV/0!</v>
      </c>
    </row>
    <row r="2981" spans="1:12" x14ac:dyDescent="0.25">
      <c r="A2981">
        <f t="shared" si="142"/>
        <v>2980</v>
      </c>
      <c r="B2981" s="24">
        <v>42087</v>
      </c>
      <c r="C2981" s="21">
        <v>2.5352999999999999</v>
      </c>
      <c r="D2981" s="21">
        <v>2.4855</v>
      </c>
      <c r="E2981">
        <v>0</v>
      </c>
      <c r="F2981">
        <f t="shared" si="143"/>
        <v>0</v>
      </c>
      <c r="G2981">
        <f>SUM(E$2:E2981)</f>
        <v>0</v>
      </c>
      <c r="H2981" s="20">
        <f>SUM(F$2:F2981)</f>
        <v>0</v>
      </c>
      <c r="I2981" s="20">
        <f t="shared" si="141"/>
        <v>0</v>
      </c>
      <c r="J2981" s="20" t="e">
        <f t="shared" si="144"/>
        <v>#DIV/0!</v>
      </c>
      <c r="K2981" s="20">
        <f t="shared" si="145"/>
        <v>0</v>
      </c>
      <c r="L2981" s="17" t="e">
        <f t="shared" si="146"/>
        <v>#DIV/0!</v>
      </c>
    </row>
    <row r="2982" spans="1:12" x14ac:dyDescent="0.25">
      <c r="A2982">
        <f t="shared" si="142"/>
        <v>2981</v>
      </c>
      <c r="B2982" s="24">
        <v>42088</v>
      </c>
      <c r="C2982" s="21">
        <v>2.5396999999999998</v>
      </c>
      <c r="D2982" s="21">
        <v>2.4899</v>
      </c>
      <c r="E2982">
        <v>0</v>
      </c>
      <c r="F2982">
        <f t="shared" si="143"/>
        <v>0</v>
      </c>
      <c r="G2982">
        <f>SUM(E$2:E2982)</f>
        <v>0</v>
      </c>
      <c r="H2982" s="20">
        <f>SUM(F$2:F2982)</f>
        <v>0</v>
      </c>
      <c r="I2982" s="20">
        <f t="shared" si="141"/>
        <v>0</v>
      </c>
      <c r="J2982" s="20" t="e">
        <f t="shared" si="144"/>
        <v>#DIV/0!</v>
      </c>
      <c r="K2982" s="20">
        <f t="shared" si="145"/>
        <v>0</v>
      </c>
      <c r="L2982" s="17" t="e">
        <f t="shared" si="146"/>
        <v>#DIV/0!</v>
      </c>
    </row>
    <row r="2983" spans="1:12" x14ac:dyDescent="0.25">
      <c r="A2983">
        <f t="shared" si="142"/>
        <v>2982</v>
      </c>
      <c r="B2983" s="24">
        <v>42089</v>
      </c>
      <c r="C2983" s="21">
        <v>2.5270000000000001</v>
      </c>
      <c r="D2983" s="21">
        <v>2.4773999999999998</v>
      </c>
      <c r="E2983">
        <v>0</v>
      </c>
      <c r="F2983">
        <f t="shared" si="143"/>
        <v>0</v>
      </c>
      <c r="G2983">
        <f>SUM(E$2:E2983)</f>
        <v>0</v>
      </c>
      <c r="H2983" s="20">
        <f>SUM(F$2:F2983)</f>
        <v>0</v>
      </c>
      <c r="I2983" s="20">
        <f t="shared" si="141"/>
        <v>0</v>
      </c>
      <c r="J2983" s="20" t="e">
        <f t="shared" si="144"/>
        <v>#DIV/0!</v>
      </c>
      <c r="K2983" s="20">
        <f t="shared" si="145"/>
        <v>0</v>
      </c>
      <c r="L2983" s="17" t="e">
        <f t="shared" si="146"/>
        <v>#DIV/0!</v>
      </c>
    </row>
    <row r="2984" spans="1:12" x14ac:dyDescent="0.25">
      <c r="A2984">
        <f t="shared" si="142"/>
        <v>2983</v>
      </c>
      <c r="B2984" s="24">
        <v>42090</v>
      </c>
      <c r="C2984" s="21">
        <v>2.536</v>
      </c>
      <c r="D2984" s="21">
        <v>2.4862000000000002</v>
      </c>
      <c r="E2984">
        <v>0</v>
      </c>
      <c r="F2984">
        <f t="shared" si="143"/>
        <v>0</v>
      </c>
      <c r="G2984">
        <f>SUM(E$2:E2984)</f>
        <v>0</v>
      </c>
      <c r="H2984" s="20">
        <f>SUM(F$2:F2984)</f>
        <v>0</v>
      </c>
      <c r="I2984" s="20">
        <f t="shared" si="141"/>
        <v>0</v>
      </c>
      <c r="J2984" s="20" t="e">
        <f t="shared" si="144"/>
        <v>#DIV/0!</v>
      </c>
      <c r="K2984" s="20">
        <f t="shared" si="145"/>
        <v>0</v>
      </c>
      <c r="L2984" s="17" t="e">
        <f t="shared" si="146"/>
        <v>#DIV/0!</v>
      </c>
    </row>
    <row r="2985" spans="1:12" x14ac:dyDescent="0.25">
      <c r="A2985">
        <f t="shared" si="142"/>
        <v>2984</v>
      </c>
      <c r="B2985" s="24">
        <v>42093</v>
      </c>
      <c r="C2985" s="21">
        <v>2.5453000000000001</v>
      </c>
      <c r="D2985" s="21">
        <v>2.4952999999999999</v>
      </c>
      <c r="E2985">
        <v>0</v>
      </c>
      <c r="F2985">
        <f t="shared" si="143"/>
        <v>0</v>
      </c>
      <c r="G2985">
        <f>SUM(E$2:E2985)</f>
        <v>0</v>
      </c>
      <c r="H2985" s="20">
        <f>SUM(F$2:F2985)</f>
        <v>0</v>
      </c>
      <c r="I2985" s="20">
        <f t="shared" si="141"/>
        <v>0</v>
      </c>
      <c r="J2985" s="20" t="e">
        <f t="shared" si="144"/>
        <v>#DIV/0!</v>
      </c>
      <c r="K2985" s="20">
        <f t="shared" si="145"/>
        <v>0</v>
      </c>
      <c r="L2985" s="17" t="e">
        <f t="shared" si="146"/>
        <v>#DIV/0!</v>
      </c>
    </row>
    <row r="2986" spans="1:12" x14ac:dyDescent="0.25">
      <c r="A2986">
        <f t="shared" si="142"/>
        <v>2985</v>
      </c>
      <c r="B2986" s="24">
        <v>42094</v>
      </c>
      <c r="C2986" s="21">
        <v>2.5449000000000002</v>
      </c>
      <c r="D2986" s="21">
        <v>2.4950000000000001</v>
      </c>
      <c r="E2986">
        <v>0</v>
      </c>
      <c r="F2986">
        <f t="shared" si="143"/>
        <v>0</v>
      </c>
      <c r="G2986">
        <f>SUM(E$2:E2986)</f>
        <v>0</v>
      </c>
      <c r="H2986" s="20">
        <f>SUM(F$2:F2986)</f>
        <v>0</v>
      </c>
      <c r="I2986" s="20">
        <f t="shared" si="141"/>
        <v>0</v>
      </c>
      <c r="J2986" s="20" t="e">
        <f t="shared" si="144"/>
        <v>#DIV/0!</v>
      </c>
      <c r="K2986" s="20">
        <f t="shared" si="145"/>
        <v>0</v>
      </c>
      <c r="L2986" s="17" t="e">
        <f t="shared" si="146"/>
        <v>#DIV/0!</v>
      </c>
    </row>
    <row r="2987" spans="1:12" x14ac:dyDescent="0.25">
      <c r="A2987">
        <f t="shared" si="142"/>
        <v>2986</v>
      </c>
      <c r="B2987" s="24">
        <v>42095</v>
      </c>
      <c r="C2987" s="21">
        <v>2.5642</v>
      </c>
      <c r="D2987" s="21">
        <v>2.5139</v>
      </c>
      <c r="E2987">
        <v>0</v>
      </c>
      <c r="F2987">
        <f t="shared" si="143"/>
        <v>0</v>
      </c>
      <c r="G2987">
        <f>SUM(E$2:E2987)</f>
        <v>0</v>
      </c>
      <c r="H2987" s="20">
        <f>SUM(F$2:F2987)</f>
        <v>0</v>
      </c>
      <c r="I2987" s="20">
        <f t="shared" si="141"/>
        <v>0</v>
      </c>
      <c r="J2987" s="20" t="e">
        <f t="shared" si="144"/>
        <v>#DIV/0!</v>
      </c>
      <c r="K2987" s="20">
        <f t="shared" si="145"/>
        <v>0</v>
      </c>
      <c r="L2987" s="17" t="e">
        <f t="shared" si="146"/>
        <v>#DIV/0!</v>
      </c>
    </row>
    <row r="2988" spans="1:12" x14ac:dyDescent="0.25">
      <c r="A2988">
        <f t="shared" si="142"/>
        <v>2987</v>
      </c>
      <c r="B2988" s="24">
        <v>42096</v>
      </c>
      <c r="C2988" s="21">
        <v>2.5762999999999998</v>
      </c>
      <c r="D2988" s="21">
        <v>2.5257000000000001</v>
      </c>
      <c r="E2988">
        <v>0</v>
      </c>
      <c r="F2988">
        <f t="shared" si="143"/>
        <v>0</v>
      </c>
      <c r="G2988">
        <f>SUM(E$2:E2988)</f>
        <v>0</v>
      </c>
      <c r="H2988" s="20">
        <f>SUM(F$2:F2988)</f>
        <v>0</v>
      </c>
      <c r="I2988" s="20">
        <f t="shared" si="141"/>
        <v>0</v>
      </c>
      <c r="J2988" s="20" t="e">
        <f t="shared" si="144"/>
        <v>#DIV/0!</v>
      </c>
      <c r="K2988" s="20">
        <f t="shared" si="145"/>
        <v>0</v>
      </c>
      <c r="L2988" s="17" t="e">
        <f t="shared" si="146"/>
        <v>#DIV/0!</v>
      </c>
    </row>
    <row r="2989" spans="1:12" x14ac:dyDescent="0.25">
      <c r="A2989">
        <f t="shared" si="142"/>
        <v>2988</v>
      </c>
      <c r="B2989" s="24">
        <v>42097</v>
      </c>
      <c r="C2989" s="21">
        <v>2.5874000000000001</v>
      </c>
      <c r="D2989" s="21">
        <v>2.5366</v>
      </c>
      <c r="E2989">
        <v>0</v>
      </c>
      <c r="F2989">
        <f t="shared" si="143"/>
        <v>0</v>
      </c>
      <c r="G2989">
        <f>SUM(E$2:E2989)</f>
        <v>0</v>
      </c>
      <c r="H2989" s="20">
        <f>SUM(F$2:F2989)</f>
        <v>0</v>
      </c>
      <c r="I2989" s="20">
        <f t="shared" si="141"/>
        <v>0</v>
      </c>
      <c r="J2989" s="20" t="e">
        <f t="shared" si="144"/>
        <v>#DIV/0!</v>
      </c>
      <c r="K2989" s="20">
        <f t="shared" si="145"/>
        <v>0</v>
      </c>
      <c r="L2989" s="17" t="e">
        <f t="shared" si="146"/>
        <v>#DIV/0!</v>
      </c>
    </row>
    <row r="2990" spans="1:12" x14ac:dyDescent="0.25">
      <c r="A2990">
        <f t="shared" si="142"/>
        <v>2989</v>
      </c>
      <c r="B2990" s="24">
        <v>42101</v>
      </c>
      <c r="C2990" s="21">
        <v>2.6027999999999998</v>
      </c>
      <c r="D2990" s="21">
        <v>2.5516999999999999</v>
      </c>
      <c r="E2990">
        <v>0</v>
      </c>
      <c r="F2990">
        <f t="shared" si="143"/>
        <v>0</v>
      </c>
      <c r="G2990">
        <f>SUM(E$2:E2990)</f>
        <v>0</v>
      </c>
      <c r="H2990" s="20">
        <f>SUM(F$2:F2990)</f>
        <v>0</v>
      </c>
      <c r="I2990" s="20">
        <f t="shared" si="141"/>
        <v>0</v>
      </c>
      <c r="J2990" s="20" t="e">
        <f t="shared" si="144"/>
        <v>#DIV/0!</v>
      </c>
      <c r="K2990" s="20">
        <f t="shared" si="145"/>
        <v>0</v>
      </c>
      <c r="L2990" s="17" t="e">
        <f t="shared" si="146"/>
        <v>#DIV/0!</v>
      </c>
    </row>
    <row r="2991" spans="1:12" x14ac:dyDescent="0.25">
      <c r="A2991">
        <f t="shared" si="142"/>
        <v>2990</v>
      </c>
      <c r="B2991" s="24">
        <v>42102</v>
      </c>
      <c r="C2991" s="21">
        <v>2.5928</v>
      </c>
      <c r="D2991" s="21">
        <v>2.5419</v>
      </c>
      <c r="E2991">
        <v>0</v>
      </c>
      <c r="F2991">
        <f t="shared" si="143"/>
        <v>0</v>
      </c>
      <c r="G2991">
        <f>SUM(E$2:E2991)</f>
        <v>0</v>
      </c>
      <c r="H2991" s="20">
        <f>SUM(F$2:F2991)</f>
        <v>0</v>
      </c>
      <c r="I2991" s="20">
        <f t="shared" si="141"/>
        <v>0</v>
      </c>
      <c r="J2991" s="20" t="e">
        <f t="shared" si="144"/>
        <v>#DIV/0!</v>
      </c>
      <c r="K2991" s="20">
        <f t="shared" si="145"/>
        <v>0</v>
      </c>
      <c r="L2991" s="17" t="e">
        <f t="shared" si="146"/>
        <v>#DIV/0!</v>
      </c>
    </row>
    <row r="2992" spans="1:12" x14ac:dyDescent="0.25">
      <c r="A2992">
        <f t="shared" si="142"/>
        <v>2991</v>
      </c>
      <c r="B2992" s="24">
        <v>42103</v>
      </c>
      <c r="C2992" s="21">
        <v>2.5884</v>
      </c>
      <c r="D2992" s="21">
        <v>2.5375999999999999</v>
      </c>
      <c r="E2992">
        <v>0</v>
      </c>
      <c r="F2992">
        <f t="shared" si="143"/>
        <v>0</v>
      </c>
      <c r="G2992">
        <f>SUM(E$2:E2992)</f>
        <v>0</v>
      </c>
      <c r="H2992" s="20">
        <f>SUM(F$2:F2992)</f>
        <v>0</v>
      </c>
      <c r="I2992" s="20">
        <f t="shared" si="141"/>
        <v>0</v>
      </c>
      <c r="J2992" s="20" t="e">
        <f t="shared" si="144"/>
        <v>#DIV/0!</v>
      </c>
      <c r="K2992" s="20">
        <f t="shared" si="145"/>
        <v>0</v>
      </c>
      <c r="L2992" s="17" t="e">
        <f t="shared" si="146"/>
        <v>#DIV/0!</v>
      </c>
    </row>
    <row r="2993" spans="1:12" x14ac:dyDescent="0.25">
      <c r="A2993">
        <f t="shared" si="142"/>
        <v>2992</v>
      </c>
      <c r="B2993" s="24">
        <v>42104</v>
      </c>
      <c r="C2993" s="21">
        <v>2.6089000000000002</v>
      </c>
      <c r="D2993" s="21">
        <v>2.5577000000000001</v>
      </c>
      <c r="E2993">
        <v>0</v>
      </c>
      <c r="F2993">
        <f t="shared" si="143"/>
        <v>0</v>
      </c>
      <c r="G2993">
        <f>SUM(E$2:E2993)</f>
        <v>0</v>
      </c>
      <c r="H2993" s="20">
        <f>SUM(F$2:F2993)</f>
        <v>0</v>
      </c>
      <c r="I2993" s="20">
        <f t="shared" si="141"/>
        <v>0</v>
      </c>
      <c r="J2993" s="20" t="e">
        <f t="shared" si="144"/>
        <v>#DIV/0!</v>
      </c>
      <c r="K2993" s="20">
        <f t="shared" si="145"/>
        <v>0</v>
      </c>
      <c r="L2993" s="17" t="e">
        <f t="shared" si="146"/>
        <v>#DIV/0!</v>
      </c>
    </row>
    <row r="2994" spans="1:12" x14ac:dyDescent="0.25">
      <c r="A2994">
        <f t="shared" si="142"/>
        <v>2993</v>
      </c>
      <c r="B2994" s="24">
        <v>42107</v>
      </c>
      <c r="C2994" s="21">
        <v>2.6219999999999999</v>
      </c>
      <c r="D2994" s="21">
        <v>2.5705</v>
      </c>
      <c r="E2994">
        <v>0</v>
      </c>
      <c r="F2994">
        <f t="shared" si="143"/>
        <v>0</v>
      </c>
      <c r="G2994">
        <f>SUM(E$2:E2994)</f>
        <v>0</v>
      </c>
      <c r="H2994" s="20">
        <f>SUM(F$2:F2994)</f>
        <v>0</v>
      </c>
      <c r="I2994" s="20">
        <f t="shared" si="141"/>
        <v>0</v>
      </c>
      <c r="J2994" s="20" t="e">
        <f t="shared" si="144"/>
        <v>#DIV/0!</v>
      </c>
      <c r="K2994" s="20">
        <f t="shared" si="145"/>
        <v>0</v>
      </c>
      <c r="L2994" s="17" t="e">
        <f t="shared" si="146"/>
        <v>#DIV/0!</v>
      </c>
    </row>
    <row r="2995" spans="1:12" x14ac:dyDescent="0.25">
      <c r="A2995">
        <f t="shared" si="142"/>
        <v>2994</v>
      </c>
      <c r="B2995" s="24">
        <v>42108</v>
      </c>
      <c r="C2995" s="21">
        <v>2.6196000000000002</v>
      </c>
      <c r="D2995" s="21">
        <v>2.5682</v>
      </c>
      <c r="E2995">
        <v>0</v>
      </c>
      <c r="F2995">
        <f t="shared" si="143"/>
        <v>0</v>
      </c>
      <c r="G2995">
        <f>SUM(E$2:E2995)</f>
        <v>0</v>
      </c>
      <c r="H2995" s="20">
        <f>SUM(F$2:F2995)</f>
        <v>0</v>
      </c>
      <c r="I2995" s="20">
        <f t="shared" si="141"/>
        <v>0</v>
      </c>
      <c r="J2995" s="20" t="e">
        <f t="shared" si="144"/>
        <v>#DIV/0!</v>
      </c>
      <c r="K2995" s="20">
        <f t="shared" si="145"/>
        <v>0</v>
      </c>
      <c r="L2995" s="17" t="e">
        <f t="shared" si="146"/>
        <v>#DIV/0!</v>
      </c>
    </row>
    <row r="2996" spans="1:12" x14ac:dyDescent="0.25">
      <c r="A2996">
        <f t="shared" si="142"/>
        <v>2995</v>
      </c>
      <c r="B2996" s="24">
        <v>42109</v>
      </c>
      <c r="C2996" s="21">
        <v>2.5920999999999998</v>
      </c>
      <c r="D2996" s="21">
        <v>2.5411999999999999</v>
      </c>
      <c r="E2996">
        <v>0</v>
      </c>
      <c r="F2996">
        <f t="shared" si="143"/>
        <v>0</v>
      </c>
      <c r="G2996">
        <f>SUM(E$2:E2996)</f>
        <v>0</v>
      </c>
      <c r="H2996" s="20">
        <f>SUM(F$2:F2996)</f>
        <v>0</v>
      </c>
      <c r="I2996" s="20">
        <f t="shared" si="141"/>
        <v>0</v>
      </c>
      <c r="J2996" s="20" t="e">
        <f t="shared" si="144"/>
        <v>#DIV/0!</v>
      </c>
      <c r="K2996" s="20">
        <f t="shared" si="145"/>
        <v>0</v>
      </c>
      <c r="L2996" s="17" t="e">
        <f t="shared" si="146"/>
        <v>#DIV/0!</v>
      </c>
    </row>
    <row r="2997" spans="1:12" x14ac:dyDescent="0.25">
      <c r="A2997">
        <f t="shared" si="142"/>
        <v>2996</v>
      </c>
      <c r="B2997" s="24">
        <v>42110</v>
      </c>
      <c r="C2997" s="21">
        <v>2.6070000000000002</v>
      </c>
      <c r="D2997" s="21">
        <v>2.5558000000000001</v>
      </c>
      <c r="E2997">
        <v>0</v>
      </c>
      <c r="F2997">
        <f t="shared" si="143"/>
        <v>0</v>
      </c>
      <c r="G2997">
        <f>SUM(E$2:E2997)</f>
        <v>0</v>
      </c>
      <c r="H2997" s="20">
        <f>SUM(F$2:F2997)</f>
        <v>0</v>
      </c>
      <c r="I2997" s="20">
        <f t="shared" si="141"/>
        <v>0</v>
      </c>
      <c r="J2997" s="20" t="e">
        <f t="shared" si="144"/>
        <v>#DIV/0!</v>
      </c>
      <c r="K2997" s="20">
        <f t="shared" si="145"/>
        <v>0</v>
      </c>
      <c r="L2997" s="17" t="e">
        <f t="shared" si="146"/>
        <v>#DIV/0!</v>
      </c>
    </row>
    <row r="2998" spans="1:12" x14ac:dyDescent="0.25">
      <c r="A2998">
        <f t="shared" si="142"/>
        <v>2997</v>
      </c>
      <c r="B2998" s="24">
        <v>42111</v>
      </c>
      <c r="C2998" s="21">
        <v>2.6141000000000001</v>
      </c>
      <c r="D2998" s="21">
        <v>2.5628000000000002</v>
      </c>
      <c r="E2998">
        <v>0</v>
      </c>
      <c r="F2998">
        <f t="shared" si="143"/>
        <v>0</v>
      </c>
      <c r="G2998">
        <f>SUM(E$2:E2998)</f>
        <v>0</v>
      </c>
      <c r="H2998" s="20">
        <f>SUM(F$2:F2998)</f>
        <v>0</v>
      </c>
      <c r="I2998" s="20">
        <f t="shared" si="141"/>
        <v>0</v>
      </c>
      <c r="J2998" s="20" t="e">
        <f t="shared" si="144"/>
        <v>#DIV/0!</v>
      </c>
      <c r="K2998" s="20">
        <f t="shared" si="145"/>
        <v>0</v>
      </c>
      <c r="L2998" s="17" t="e">
        <f t="shared" si="146"/>
        <v>#DIV/0!</v>
      </c>
    </row>
    <row r="2999" spans="1:12" x14ac:dyDescent="0.25">
      <c r="A2999">
        <f t="shared" si="142"/>
        <v>2998</v>
      </c>
      <c r="B2999" s="24">
        <v>42114</v>
      </c>
      <c r="C2999" s="21">
        <v>2.6032999999999999</v>
      </c>
      <c r="D2999" s="21">
        <v>2.5522</v>
      </c>
      <c r="E2999">
        <v>0</v>
      </c>
      <c r="F2999">
        <f t="shared" si="143"/>
        <v>0</v>
      </c>
      <c r="G2999">
        <f>SUM(E$2:E2999)</f>
        <v>0</v>
      </c>
      <c r="H2999" s="20">
        <f>SUM(F$2:F2999)</f>
        <v>0</v>
      </c>
      <c r="I2999" s="20">
        <f t="shared" si="141"/>
        <v>0</v>
      </c>
      <c r="J2999" s="20" t="e">
        <f t="shared" si="144"/>
        <v>#DIV/0!</v>
      </c>
      <c r="K2999" s="20">
        <f t="shared" si="145"/>
        <v>0</v>
      </c>
      <c r="L2999" s="17" t="e">
        <f t="shared" si="146"/>
        <v>#DIV/0!</v>
      </c>
    </row>
    <row r="3000" spans="1:12" x14ac:dyDescent="0.25">
      <c r="A3000">
        <f t="shared" si="142"/>
        <v>2999</v>
      </c>
      <c r="B3000" s="24">
        <v>42115</v>
      </c>
      <c r="C3000" s="21">
        <v>2.6335000000000002</v>
      </c>
      <c r="D3000" s="21">
        <v>2.5817999999999999</v>
      </c>
      <c r="E3000">
        <v>0</v>
      </c>
      <c r="F3000">
        <f t="shared" si="143"/>
        <v>0</v>
      </c>
      <c r="G3000">
        <f>SUM(E$2:E3000)</f>
        <v>0</v>
      </c>
      <c r="H3000" s="20">
        <f>SUM(F$2:F3000)</f>
        <v>0</v>
      </c>
      <c r="I3000" s="20">
        <f t="shared" si="141"/>
        <v>0</v>
      </c>
      <c r="J3000" s="20" t="e">
        <f t="shared" si="144"/>
        <v>#DIV/0!</v>
      </c>
      <c r="K3000" s="20">
        <f t="shared" si="145"/>
        <v>0</v>
      </c>
      <c r="L3000" s="17" t="e">
        <f t="shared" si="146"/>
        <v>#DIV/0!</v>
      </c>
    </row>
    <row r="3001" spans="1:12" x14ac:dyDescent="0.25">
      <c r="A3001">
        <f t="shared" si="142"/>
        <v>3000</v>
      </c>
      <c r="B3001" s="24">
        <v>42116</v>
      </c>
      <c r="C3001" s="21">
        <v>2.6532</v>
      </c>
      <c r="D3001" s="21">
        <v>2.6011000000000002</v>
      </c>
      <c r="E3001">
        <v>0</v>
      </c>
      <c r="F3001">
        <f t="shared" si="143"/>
        <v>0</v>
      </c>
      <c r="G3001">
        <f>SUM(E$2:E3001)</f>
        <v>0</v>
      </c>
      <c r="H3001" s="20">
        <f>SUM(F$2:F3001)</f>
        <v>0</v>
      </c>
      <c r="I3001" s="20">
        <f t="shared" si="141"/>
        <v>0</v>
      </c>
      <c r="J3001" s="20" t="e">
        <f t="shared" si="144"/>
        <v>#DIV/0!</v>
      </c>
      <c r="K3001" s="20">
        <f t="shared" si="145"/>
        <v>0</v>
      </c>
      <c r="L3001" s="17" t="e">
        <f t="shared" si="146"/>
        <v>#DIV/0!</v>
      </c>
    </row>
    <row r="3002" spans="1:12" x14ac:dyDescent="0.25">
      <c r="A3002">
        <f t="shared" si="142"/>
        <v>3001</v>
      </c>
      <c r="B3002" s="24">
        <v>42117</v>
      </c>
      <c r="C3002" s="21">
        <v>2.6556999999999999</v>
      </c>
      <c r="D3002" s="21">
        <v>2.6036000000000001</v>
      </c>
      <c r="E3002">
        <v>0</v>
      </c>
      <c r="F3002">
        <f t="shared" si="143"/>
        <v>0</v>
      </c>
      <c r="G3002">
        <f>SUM(E$2:E3002)</f>
        <v>0</v>
      </c>
      <c r="H3002" s="20">
        <f>SUM(F$2:F3002)</f>
        <v>0</v>
      </c>
      <c r="I3002" s="20">
        <f t="shared" si="141"/>
        <v>0</v>
      </c>
      <c r="J3002" s="20" t="e">
        <f t="shared" si="144"/>
        <v>#DIV/0!</v>
      </c>
      <c r="K3002" s="20">
        <f t="shared" si="145"/>
        <v>0</v>
      </c>
      <c r="L3002" s="17" t="e">
        <f t="shared" si="146"/>
        <v>#DIV/0!</v>
      </c>
    </row>
    <row r="3003" spans="1:12" x14ac:dyDescent="0.25">
      <c r="A3003">
        <f t="shared" si="142"/>
        <v>3002</v>
      </c>
      <c r="B3003" s="24">
        <v>42118</v>
      </c>
      <c r="C3003" s="21">
        <v>2.6516000000000002</v>
      </c>
      <c r="D3003" s="21">
        <v>2.5996000000000001</v>
      </c>
      <c r="E3003">
        <v>0</v>
      </c>
      <c r="F3003">
        <f t="shared" si="143"/>
        <v>0</v>
      </c>
      <c r="G3003">
        <f>SUM(E$2:E3003)</f>
        <v>0</v>
      </c>
      <c r="H3003" s="20">
        <f>SUM(F$2:F3003)</f>
        <v>0</v>
      </c>
      <c r="I3003" s="20">
        <f t="shared" si="141"/>
        <v>0</v>
      </c>
      <c r="J3003" s="20" t="e">
        <f t="shared" si="144"/>
        <v>#DIV/0!</v>
      </c>
      <c r="K3003" s="20">
        <f t="shared" si="145"/>
        <v>0</v>
      </c>
      <c r="L3003" s="17" t="e">
        <f t="shared" si="146"/>
        <v>#DIV/0!</v>
      </c>
    </row>
    <row r="3004" spans="1:12" x14ac:dyDescent="0.25">
      <c r="A3004">
        <f t="shared" si="142"/>
        <v>3003</v>
      </c>
      <c r="B3004" s="24">
        <v>42121</v>
      </c>
      <c r="C3004" s="21">
        <v>2.6608000000000001</v>
      </c>
      <c r="D3004" s="21">
        <v>2.6086</v>
      </c>
      <c r="E3004">
        <v>0</v>
      </c>
      <c r="F3004">
        <f t="shared" si="143"/>
        <v>0</v>
      </c>
      <c r="G3004">
        <f>SUM(E$2:E3004)</f>
        <v>0</v>
      </c>
      <c r="H3004" s="20">
        <f>SUM(F$2:F3004)</f>
        <v>0</v>
      </c>
      <c r="I3004" s="20">
        <f t="shared" si="141"/>
        <v>0</v>
      </c>
      <c r="J3004" s="20" t="e">
        <f t="shared" si="144"/>
        <v>#DIV/0!</v>
      </c>
      <c r="K3004" s="20">
        <f t="shared" si="145"/>
        <v>0</v>
      </c>
      <c r="L3004" s="17" t="e">
        <f t="shared" si="146"/>
        <v>#DIV/0!</v>
      </c>
    </row>
    <row r="3005" spans="1:12" x14ac:dyDescent="0.25">
      <c r="A3005">
        <f t="shared" si="142"/>
        <v>3004</v>
      </c>
      <c r="B3005" s="24">
        <v>42122</v>
      </c>
      <c r="C3005" s="21">
        <v>2.6421000000000001</v>
      </c>
      <c r="D3005" s="21">
        <v>2.5901999999999998</v>
      </c>
      <c r="E3005">
        <v>0</v>
      </c>
      <c r="F3005">
        <f t="shared" si="143"/>
        <v>0</v>
      </c>
      <c r="G3005">
        <f>SUM(E$2:E3005)</f>
        <v>0</v>
      </c>
      <c r="H3005" s="20">
        <f>SUM(F$2:F3005)</f>
        <v>0</v>
      </c>
      <c r="I3005" s="20">
        <f t="shared" si="141"/>
        <v>0</v>
      </c>
      <c r="J3005" s="20" t="e">
        <f t="shared" si="144"/>
        <v>#DIV/0!</v>
      </c>
      <c r="K3005" s="20">
        <f t="shared" si="145"/>
        <v>0</v>
      </c>
      <c r="L3005" s="17" t="e">
        <f t="shared" si="146"/>
        <v>#DIV/0!</v>
      </c>
    </row>
    <row r="3006" spans="1:12" x14ac:dyDescent="0.25">
      <c r="A3006">
        <f t="shared" si="142"/>
        <v>3005</v>
      </c>
      <c r="B3006" s="24">
        <v>42123</v>
      </c>
      <c r="C3006" s="21">
        <v>2.6532</v>
      </c>
      <c r="D3006" s="21">
        <v>2.6011000000000002</v>
      </c>
      <c r="E3006">
        <v>0</v>
      </c>
      <c r="F3006">
        <f t="shared" si="143"/>
        <v>0</v>
      </c>
      <c r="G3006">
        <f>SUM(E$2:E3006)</f>
        <v>0</v>
      </c>
      <c r="H3006" s="20">
        <f>SUM(F$2:F3006)</f>
        <v>0</v>
      </c>
      <c r="I3006" s="20">
        <f t="shared" si="141"/>
        <v>0</v>
      </c>
      <c r="J3006" s="20" t="e">
        <f t="shared" si="144"/>
        <v>#DIV/0!</v>
      </c>
      <c r="K3006" s="20">
        <f t="shared" si="145"/>
        <v>0</v>
      </c>
      <c r="L3006" s="17" t="e">
        <f t="shared" si="146"/>
        <v>#DIV/0!</v>
      </c>
    </row>
    <row r="3007" spans="1:12" x14ac:dyDescent="0.25">
      <c r="A3007">
        <f t="shared" si="142"/>
        <v>3006</v>
      </c>
      <c r="B3007" s="24">
        <v>42124</v>
      </c>
      <c r="C3007" s="21">
        <v>2.6577000000000002</v>
      </c>
      <c r="D3007" s="21">
        <v>2.6055000000000001</v>
      </c>
      <c r="E3007">
        <v>0</v>
      </c>
      <c r="F3007">
        <f t="shared" si="143"/>
        <v>0</v>
      </c>
      <c r="G3007">
        <f>SUM(E$2:E3007)</f>
        <v>0</v>
      </c>
      <c r="H3007" s="20">
        <f>SUM(F$2:F3007)</f>
        <v>0</v>
      </c>
      <c r="I3007" s="20">
        <f t="shared" si="141"/>
        <v>0</v>
      </c>
      <c r="J3007" s="20" t="e">
        <f t="shared" si="144"/>
        <v>#DIV/0!</v>
      </c>
      <c r="K3007" s="20">
        <f t="shared" si="145"/>
        <v>0</v>
      </c>
      <c r="L3007" s="17" t="e">
        <f t="shared" si="146"/>
        <v>#DIV/0!</v>
      </c>
    </row>
    <row r="3008" spans="1:12" x14ac:dyDescent="0.25">
      <c r="A3008">
        <f t="shared" si="142"/>
        <v>3007</v>
      </c>
      <c r="B3008" s="24">
        <v>42128</v>
      </c>
      <c r="C3008" s="21">
        <v>2.6612</v>
      </c>
      <c r="D3008" s="21">
        <v>2.609</v>
      </c>
      <c r="E3008">
        <v>0</v>
      </c>
      <c r="F3008">
        <f t="shared" si="143"/>
        <v>0</v>
      </c>
      <c r="G3008">
        <f>SUM(E$2:E3008)</f>
        <v>0</v>
      </c>
      <c r="H3008" s="20">
        <f>SUM(F$2:F3008)</f>
        <v>0</v>
      </c>
      <c r="I3008" s="20">
        <f t="shared" si="141"/>
        <v>0</v>
      </c>
      <c r="J3008" s="20" t="e">
        <f t="shared" si="144"/>
        <v>#DIV/0!</v>
      </c>
      <c r="K3008" s="20">
        <f t="shared" si="145"/>
        <v>0</v>
      </c>
      <c r="L3008" s="17" t="e">
        <f t="shared" si="146"/>
        <v>#DIV/0!</v>
      </c>
    </row>
    <row r="3009" spans="1:12" x14ac:dyDescent="0.25">
      <c r="A3009">
        <f t="shared" si="142"/>
        <v>3008</v>
      </c>
      <c r="B3009" s="24">
        <v>42129</v>
      </c>
      <c r="C3009" s="21">
        <v>2.6373000000000002</v>
      </c>
      <c r="D3009" s="21">
        <v>2.5855000000000001</v>
      </c>
      <c r="E3009">
        <v>0</v>
      </c>
      <c r="F3009">
        <f t="shared" si="143"/>
        <v>0</v>
      </c>
      <c r="G3009">
        <f>SUM(E$2:E3009)</f>
        <v>0</v>
      </c>
      <c r="H3009" s="20">
        <f>SUM(F$2:F3009)</f>
        <v>0</v>
      </c>
      <c r="I3009" s="20">
        <f t="shared" si="141"/>
        <v>0</v>
      </c>
      <c r="J3009" s="20" t="e">
        <f t="shared" si="144"/>
        <v>#DIV/0!</v>
      </c>
      <c r="K3009" s="20">
        <f t="shared" si="145"/>
        <v>0</v>
      </c>
      <c r="L3009" s="17" t="e">
        <f t="shared" si="146"/>
        <v>#DIV/0!</v>
      </c>
    </row>
    <row r="3010" spans="1:12" x14ac:dyDescent="0.25">
      <c r="A3010">
        <f t="shared" si="142"/>
        <v>3009</v>
      </c>
      <c r="B3010" s="24">
        <v>42130</v>
      </c>
      <c r="C3010" s="21">
        <v>2.6353</v>
      </c>
      <c r="D3010" s="21">
        <v>2.5836000000000001</v>
      </c>
      <c r="E3010">
        <v>0</v>
      </c>
      <c r="F3010">
        <f t="shared" si="143"/>
        <v>0</v>
      </c>
      <c r="G3010">
        <f>SUM(E$2:E3010)</f>
        <v>0</v>
      </c>
      <c r="H3010" s="20">
        <f>SUM(F$2:F3010)</f>
        <v>0</v>
      </c>
      <c r="I3010" s="20">
        <f t="shared" ref="I3010:I3073" si="147">H3010*D3010</f>
        <v>0</v>
      </c>
      <c r="J3010" s="20" t="e">
        <f t="shared" si="144"/>
        <v>#DIV/0!</v>
      </c>
      <c r="K3010" s="20">
        <f t="shared" si="145"/>
        <v>0</v>
      </c>
      <c r="L3010" s="17" t="e">
        <f t="shared" si="146"/>
        <v>#DIV/0!</v>
      </c>
    </row>
    <row r="3011" spans="1:12" x14ac:dyDescent="0.25">
      <c r="A3011">
        <f t="shared" ref="A3011:A3074" si="148">ROW()-1</f>
        <v>3010</v>
      </c>
      <c r="B3011" s="24">
        <v>42131</v>
      </c>
      <c r="C3011" s="21">
        <v>2.6261000000000001</v>
      </c>
      <c r="D3011" s="21">
        <v>2.5746000000000002</v>
      </c>
      <c r="E3011">
        <v>0</v>
      </c>
      <c r="F3011">
        <f t="shared" ref="F3011:F3074" si="149">E3011/C3011</f>
        <v>0</v>
      </c>
      <c r="G3011">
        <f>SUM(E$2:E3011)</f>
        <v>0</v>
      </c>
      <c r="H3011" s="20">
        <f>SUM(F$2:F3011)</f>
        <v>0</v>
      </c>
      <c r="I3011" s="20">
        <f t="shared" si="147"/>
        <v>0</v>
      </c>
      <c r="J3011" s="20" t="e">
        <f t="shared" si="144"/>
        <v>#DIV/0!</v>
      </c>
      <c r="K3011" s="20">
        <f t="shared" si="145"/>
        <v>0</v>
      </c>
      <c r="L3011" s="17" t="e">
        <f t="shared" si="146"/>
        <v>#DIV/0!</v>
      </c>
    </row>
    <row r="3012" spans="1:12" x14ac:dyDescent="0.25">
      <c r="A3012">
        <f t="shared" si="148"/>
        <v>3011</v>
      </c>
      <c r="B3012" s="24">
        <v>42132</v>
      </c>
      <c r="C3012" s="21">
        <v>2.6539999999999999</v>
      </c>
      <c r="D3012" s="21">
        <v>2.6019000000000001</v>
      </c>
      <c r="E3012">
        <v>0</v>
      </c>
      <c r="F3012">
        <f t="shared" si="149"/>
        <v>0</v>
      </c>
      <c r="G3012">
        <f>SUM(E$2:E3012)</f>
        <v>0</v>
      </c>
      <c r="H3012" s="20">
        <f>SUM(F$2:F3012)</f>
        <v>0</v>
      </c>
      <c r="I3012" s="20">
        <f t="shared" si="147"/>
        <v>0</v>
      </c>
      <c r="J3012" s="20" t="e">
        <f t="shared" si="144"/>
        <v>#DIV/0!</v>
      </c>
      <c r="K3012" s="20">
        <f t="shared" si="145"/>
        <v>0</v>
      </c>
      <c r="L3012" s="17" t="e">
        <f t="shared" si="146"/>
        <v>#DIV/0!</v>
      </c>
    </row>
    <row r="3013" spans="1:12" x14ac:dyDescent="0.25">
      <c r="A3013">
        <f t="shared" si="148"/>
        <v>3012</v>
      </c>
      <c r="B3013" s="24">
        <v>42135</v>
      </c>
      <c r="C3013" s="21">
        <v>2.6867000000000001</v>
      </c>
      <c r="D3013" s="21">
        <v>2.6339999999999999</v>
      </c>
      <c r="E3013">
        <v>0</v>
      </c>
      <c r="F3013">
        <f t="shared" si="149"/>
        <v>0</v>
      </c>
      <c r="G3013">
        <f>SUM(E$2:E3013)</f>
        <v>0</v>
      </c>
      <c r="H3013" s="20">
        <f>SUM(F$2:F3013)</f>
        <v>0</v>
      </c>
      <c r="I3013" s="20">
        <f t="shared" si="147"/>
        <v>0</v>
      </c>
      <c r="J3013" s="20" t="e">
        <f t="shared" si="144"/>
        <v>#DIV/0!</v>
      </c>
      <c r="K3013" s="20">
        <f t="shared" si="145"/>
        <v>0</v>
      </c>
      <c r="L3013" s="17" t="e">
        <f t="shared" si="146"/>
        <v>#DIV/0!</v>
      </c>
    </row>
    <row r="3014" spans="1:12" x14ac:dyDescent="0.25">
      <c r="A3014">
        <f t="shared" si="148"/>
        <v>3013</v>
      </c>
      <c r="B3014" s="24">
        <v>42136</v>
      </c>
      <c r="C3014" s="21">
        <v>2.7046000000000001</v>
      </c>
      <c r="D3014" s="21">
        <v>2.6515</v>
      </c>
      <c r="E3014">
        <v>0</v>
      </c>
      <c r="F3014">
        <f t="shared" si="149"/>
        <v>0</v>
      </c>
      <c r="G3014">
        <f>SUM(E$2:E3014)</f>
        <v>0</v>
      </c>
      <c r="H3014" s="20">
        <f>SUM(F$2:F3014)</f>
        <v>0</v>
      </c>
      <c r="I3014" s="20">
        <f t="shared" si="147"/>
        <v>0</v>
      </c>
      <c r="J3014" s="20" t="e">
        <f t="shared" si="144"/>
        <v>#DIV/0!</v>
      </c>
      <c r="K3014" s="20">
        <f t="shared" si="145"/>
        <v>0</v>
      </c>
      <c r="L3014" s="17" t="e">
        <f t="shared" si="146"/>
        <v>#DIV/0!</v>
      </c>
    </row>
    <row r="3015" spans="1:12" x14ac:dyDescent="0.25">
      <c r="A3015">
        <f t="shared" si="148"/>
        <v>3014</v>
      </c>
      <c r="B3015" s="24">
        <v>42137</v>
      </c>
      <c r="C3015" s="21">
        <v>2.7081</v>
      </c>
      <c r="D3015" s="21">
        <v>2.6549999999999998</v>
      </c>
      <c r="E3015">
        <v>0</v>
      </c>
      <c r="F3015">
        <f t="shared" si="149"/>
        <v>0</v>
      </c>
      <c r="G3015">
        <f>SUM(E$2:E3015)</f>
        <v>0</v>
      </c>
      <c r="H3015" s="20">
        <f>SUM(F$2:F3015)</f>
        <v>0</v>
      </c>
      <c r="I3015" s="20">
        <f t="shared" si="147"/>
        <v>0</v>
      </c>
      <c r="J3015" s="20" t="e">
        <f t="shared" si="144"/>
        <v>#DIV/0!</v>
      </c>
      <c r="K3015" s="20">
        <f t="shared" si="145"/>
        <v>0</v>
      </c>
      <c r="L3015" s="17" t="e">
        <f t="shared" si="146"/>
        <v>#DIV/0!</v>
      </c>
    </row>
    <row r="3016" spans="1:12" x14ac:dyDescent="0.25">
      <c r="A3016">
        <f t="shared" si="148"/>
        <v>3015</v>
      </c>
      <c r="B3016" s="24">
        <v>42138</v>
      </c>
      <c r="C3016" s="21">
        <v>2.7063999999999999</v>
      </c>
      <c r="D3016" s="21">
        <v>2.6533000000000002</v>
      </c>
      <c r="E3016">
        <v>0</v>
      </c>
      <c r="F3016">
        <f t="shared" si="149"/>
        <v>0</v>
      </c>
      <c r="G3016">
        <f>SUM(E$2:E3016)</f>
        <v>0</v>
      </c>
      <c r="H3016" s="20">
        <f>SUM(F$2:F3016)</f>
        <v>0</v>
      </c>
      <c r="I3016" s="20">
        <f t="shared" si="147"/>
        <v>0</v>
      </c>
      <c r="J3016" s="20" t="e">
        <f t="shared" si="144"/>
        <v>#DIV/0!</v>
      </c>
      <c r="K3016" s="20">
        <f t="shared" si="145"/>
        <v>0</v>
      </c>
      <c r="L3016" s="17" t="e">
        <f t="shared" si="146"/>
        <v>#DIV/0!</v>
      </c>
    </row>
    <row r="3017" spans="1:12" x14ac:dyDescent="0.25">
      <c r="A3017">
        <f t="shared" si="148"/>
        <v>3016</v>
      </c>
      <c r="B3017" s="24">
        <v>42139</v>
      </c>
      <c r="C3017" s="21">
        <v>2.7021999999999999</v>
      </c>
      <c r="D3017" s="21">
        <v>2.6492</v>
      </c>
      <c r="E3017">
        <v>0</v>
      </c>
      <c r="F3017">
        <f t="shared" si="149"/>
        <v>0</v>
      </c>
      <c r="G3017">
        <f>SUM(E$2:E3017)</f>
        <v>0</v>
      </c>
      <c r="H3017" s="20">
        <f>SUM(F$2:F3017)</f>
        <v>0</v>
      </c>
      <c r="I3017" s="20">
        <f t="shared" si="147"/>
        <v>0</v>
      </c>
      <c r="J3017" s="20" t="e">
        <f t="shared" si="144"/>
        <v>#DIV/0!</v>
      </c>
      <c r="K3017" s="20">
        <f t="shared" si="145"/>
        <v>0</v>
      </c>
      <c r="L3017" s="17" t="e">
        <f t="shared" si="146"/>
        <v>#DIV/0!</v>
      </c>
    </row>
    <row r="3018" spans="1:12" x14ac:dyDescent="0.25">
      <c r="A3018">
        <f t="shared" si="148"/>
        <v>3017</v>
      </c>
      <c r="B3018" s="24">
        <v>42142</v>
      </c>
      <c r="C3018" s="21">
        <v>2.7185999999999999</v>
      </c>
      <c r="D3018" s="21">
        <v>2.6652</v>
      </c>
      <c r="E3018">
        <v>0</v>
      </c>
      <c r="F3018">
        <f t="shared" si="149"/>
        <v>0</v>
      </c>
      <c r="G3018">
        <f>SUM(E$2:E3018)</f>
        <v>0</v>
      </c>
      <c r="H3018" s="20">
        <f>SUM(F$2:F3018)</f>
        <v>0</v>
      </c>
      <c r="I3018" s="20">
        <f t="shared" si="147"/>
        <v>0</v>
      </c>
      <c r="J3018" s="20" t="e">
        <f t="shared" si="144"/>
        <v>#DIV/0!</v>
      </c>
      <c r="K3018" s="20">
        <f t="shared" si="145"/>
        <v>0</v>
      </c>
      <c r="L3018" s="17" t="e">
        <f t="shared" si="146"/>
        <v>#DIV/0!</v>
      </c>
    </row>
    <row r="3019" spans="1:12" x14ac:dyDescent="0.25">
      <c r="A3019">
        <f t="shared" si="148"/>
        <v>3018</v>
      </c>
      <c r="B3019" s="24">
        <v>42143</v>
      </c>
      <c r="C3019" s="21">
        <v>2.7391999999999999</v>
      </c>
      <c r="D3019" s="21">
        <v>2.6854</v>
      </c>
      <c r="E3019">
        <v>0</v>
      </c>
      <c r="F3019">
        <f t="shared" si="149"/>
        <v>0</v>
      </c>
      <c r="G3019">
        <f>SUM(E$2:E3019)</f>
        <v>0</v>
      </c>
      <c r="H3019" s="20">
        <f>SUM(F$2:F3019)</f>
        <v>0</v>
      </c>
      <c r="I3019" s="20">
        <f t="shared" si="147"/>
        <v>0</v>
      </c>
      <c r="J3019" s="20" t="e">
        <f t="shared" si="144"/>
        <v>#DIV/0!</v>
      </c>
      <c r="K3019" s="20">
        <f t="shared" si="145"/>
        <v>0</v>
      </c>
      <c r="L3019" s="17" t="e">
        <f t="shared" si="146"/>
        <v>#DIV/0!</v>
      </c>
    </row>
    <row r="3020" spans="1:12" x14ac:dyDescent="0.25">
      <c r="A3020">
        <f t="shared" si="148"/>
        <v>3019</v>
      </c>
      <c r="B3020" s="24">
        <v>42144</v>
      </c>
      <c r="C3020" s="21">
        <v>2.7536999999999998</v>
      </c>
      <c r="D3020" s="21">
        <v>2.6997</v>
      </c>
      <c r="E3020">
        <v>0</v>
      </c>
      <c r="F3020">
        <f t="shared" si="149"/>
        <v>0</v>
      </c>
      <c r="G3020">
        <f>SUM(E$2:E3020)</f>
        <v>0</v>
      </c>
      <c r="H3020" s="20">
        <f>SUM(F$2:F3020)</f>
        <v>0</v>
      </c>
      <c r="I3020" s="20">
        <f t="shared" si="147"/>
        <v>0</v>
      </c>
      <c r="J3020" s="20" t="e">
        <f t="shared" si="144"/>
        <v>#DIV/0!</v>
      </c>
      <c r="K3020" s="20">
        <f t="shared" si="145"/>
        <v>0</v>
      </c>
      <c r="L3020" s="17" t="e">
        <f t="shared" si="146"/>
        <v>#DIV/0!</v>
      </c>
    </row>
    <row r="3021" spans="1:12" x14ac:dyDescent="0.25">
      <c r="A3021">
        <f t="shared" si="148"/>
        <v>3020</v>
      </c>
      <c r="B3021" s="24">
        <v>42145</v>
      </c>
      <c r="C3021" s="21">
        <v>2.7816999999999998</v>
      </c>
      <c r="D3021" s="21">
        <v>2.7271000000000001</v>
      </c>
      <c r="E3021">
        <v>0</v>
      </c>
      <c r="F3021">
        <f t="shared" si="149"/>
        <v>0</v>
      </c>
      <c r="G3021">
        <f>SUM(E$2:E3021)</f>
        <v>0</v>
      </c>
      <c r="H3021" s="20">
        <f>SUM(F$2:F3021)</f>
        <v>0</v>
      </c>
      <c r="I3021" s="20">
        <f t="shared" si="147"/>
        <v>0</v>
      </c>
      <c r="J3021" s="20" t="e">
        <f t="shared" si="144"/>
        <v>#DIV/0!</v>
      </c>
      <c r="K3021" s="20">
        <f t="shared" si="145"/>
        <v>0</v>
      </c>
      <c r="L3021" s="17" t="e">
        <f t="shared" si="146"/>
        <v>#DIV/0!</v>
      </c>
    </row>
    <row r="3022" spans="1:12" x14ac:dyDescent="0.25">
      <c r="A3022">
        <f t="shared" si="148"/>
        <v>3021</v>
      </c>
      <c r="B3022" s="24">
        <v>42146</v>
      </c>
      <c r="C3022" s="21">
        <v>2.7921999999999998</v>
      </c>
      <c r="D3022" s="21">
        <v>2.7374000000000001</v>
      </c>
      <c r="E3022">
        <v>0</v>
      </c>
      <c r="F3022">
        <f t="shared" si="149"/>
        <v>0</v>
      </c>
      <c r="G3022">
        <f>SUM(E$2:E3022)</f>
        <v>0</v>
      </c>
      <c r="H3022" s="20">
        <f>SUM(F$2:F3022)</f>
        <v>0</v>
      </c>
      <c r="I3022" s="20">
        <f t="shared" si="147"/>
        <v>0</v>
      </c>
      <c r="J3022" s="20" t="e">
        <f t="shared" si="144"/>
        <v>#DIV/0!</v>
      </c>
      <c r="K3022" s="20">
        <f t="shared" si="145"/>
        <v>0</v>
      </c>
      <c r="L3022" s="17" t="e">
        <f t="shared" si="146"/>
        <v>#DIV/0!</v>
      </c>
    </row>
    <row r="3023" spans="1:12" x14ac:dyDescent="0.25">
      <c r="A3023">
        <f t="shared" si="148"/>
        <v>3022</v>
      </c>
      <c r="B3023" s="24">
        <v>42149</v>
      </c>
      <c r="C3023" s="21">
        <v>2.8117999999999999</v>
      </c>
      <c r="D3023" s="21">
        <v>2.7566000000000002</v>
      </c>
      <c r="E3023">
        <v>0</v>
      </c>
      <c r="F3023">
        <f t="shared" si="149"/>
        <v>0</v>
      </c>
      <c r="G3023">
        <f>SUM(E$2:E3023)</f>
        <v>0</v>
      </c>
      <c r="H3023" s="20">
        <f>SUM(F$2:F3023)</f>
        <v>0</v>
      </c>
      <c r="I3023" s="20">
        <f t="shared" si="147"/>
        <v>0</v>
      </c>
      <c r="J3023" s="20" t="e">
        <f t="shared" si="144"/>
        <v>#DIV/0!</v>
      </c>
      <c r="K3023" s="20">
        <f t="shared" si="145"/>
        <v>0</v>
      </c>
      <c r="L3023" s="17" t="e">
        <f t="shared" si="146"/>
        <v>#DIV/0!</v>
      </c>
    </row>
    <row r="3024" spans="1:12" x14ac:dyDescent="0.25">
      <c r="A3024">
        <f t="shared" si="148"/>
        <v>3023</v>
      </c>
      <c r="B3024" s="24">
        <v>42150</v>
      </c>
      <c r="C3024" s="21">
        <v>2.8418999999999999</v>
      </c>
      <c r="D3024" s="21">
        <v>2.7860999999999998</v>
      </c>
      <c r="E3024">
        <v>0</v>
      </c>
      <c r="F3024">
        <f t="shared" si="149"/>
        <v>0</v>
      </c>
      <c r="G3024">
        <f>SUM(E$2:E3024)</f>
        <v>0</v>
      </c>
      <c r="H3024" s="20">
        <f>SUM(F$2:F3024)</f>
        <v>0</v>
      </c>
      <c r="I3024" s="20">
        <f t="shared" si="147"/>
        <v>0</v>
      </c>
      <c r="J3024" s="20" t="e">
        <f t="shared" ref="J3024:J3087" si="150">G3024/H3024</f>
        <v>#DIV/0!</v>
      </c>
      <c r="K3024" s="20">
        <f t="shared" ref="K3024:K3087" si="151">I3024-G3024</f>
        <v>0</v>
      </c>
      <c r="L3024" s="17" t="e">
        <f t="shared" ref="L3024:L3087" si="152">(I3024-G3024)/G3024</f>
        <v>#DIV/0!</v>
      </c>
    </row>
    <row r="3025" spans="1:12" x14ac:dyDescent="0.25">
      <c r="A3025">
        <f t="shared" si="148"/>
        <v>3024</v>
      </c>
      <c r="B3025" s="24">
        <v>42151</v>
      </c>
      <c r="C3025" s="21">
        <v>2.8512</v>
      </c>
      <c r="D3025" s="21">
        <v>2.7951999999999999</v>
      </c>
      <c r="E3025">
        <v>0</v>
      </c>
      <c r="F3025">
        <f t="shared" si="149"/>
        <v>0</v>
      </c>
      <c r="G3025">
        <f>SUM(E$2:E3025)</f>
        <v>0</v>
      </c>
      <c r="H3025" s="20">
        <f>SUM(F$2:F3025)</f>
        <v>0</v>
      </c>
      <c r="I3025" s="20">
        <f t="shared" si="147"/>
        <v>0</v>
      </c>
      <c r="J3025" s="20" t="e">
        <f t="shared" si="150"/>
        <v>#DIV/0!</v>
      </c>
      <c r="K3025" s="20">
        <f t="shared" si="151"/>
        <v>0</v>
      </c>
      <c r="L3025" s="17" t="e">
        <f t="shared" si="152"/>
        <v>#DIV/0!</v>
      </c>
    </row>
    <row r="3026" spans="1:12" x14ac:dyDescent="0.25">
      <c r="A3026">
        <f t="shared" si="148"/>
        <v>3025</v>
      </c>
      <c r="B3026" s="24">
        <v>42152</v>
      </c>
      <c r="C3026" s="21">
        <v>2.7911000000000001</v>
      </c>
      <c r="D3026" s="21">
        <v>2.7363</v>
      </c>
      <c r="E3026">
        <v>0</v>
      </c>
      <c r="F3026">
        <f t="shared" si="149"/>
        <v>0</v>
      </c>
      <c r="G3026">
        <f>SUM(E$2:E3026)</f>
        <v>0</v>
      </c>
      <c r="H3026" s="20">
        <f>SUM(F$2:F3026)</f>
        <v>0</v>
      </c>
      <c r="I3026" s="20">
        <f t="shared" si="147"/>
        <v>0</v>
      </c>
      <c r="J3026" s="20" t="e">
        <f t="shared" si="150"/>
        <v>#DIV/0!</v>
      </c>
      <c r="K3026" s="20">
        <f t="shared" si="151"/>
        <v>0</v>
      </c>
      <c r="L3026" s="17" t="e">
        <f t="shared" si="152"/>
        <v>#DIV/0!</v>
      </c>
    </row>
    <row r="3027" spans="1:12" x14ac:dyDescent="0.25">
      <c r="A3027">
        <f t="shared" si="148"/>
        <v>3026</v>
      </c>
      <c r="B3027" s="24">
        <v>42153</v>
      </c>
      <c r="C3027" s="21">
        <v>2.8054000000000001</v>
      </c>
      <c r="D3027" s="21">
        <v>2.7503000000000002</v>
      </c>
      <c r="E3027">
        <v>0</v>
      </c>
      <c r="F3027">
        <f t="shared" si="149"/>
        <v>0</v>
      </c>
      <c r="G3027">
        <f>SUM(E$2:E3027)</f>
        <v>0</v>
      </c>
      <c r="H3027" s="20">
        <f>SUM(F$2:F3027)</f>
        <v>0</v>
      </c>
      <c r="I3027" s="20">
        <f t="shared" si="147"/>
        <v>0</v>
      </c>
      <c r="J3027" s="20" t="e">
        <f t="shared" si="150"/>
        <v>#DIV/0!</v>
      </c>
      <c r="K3027" s="20">
        <f t="shared" si="151"/>
        <v>0</v>
      </c>
      <c r="L3027" s="17" t="e">
        <f t="shared" si="152"/>
        <v>#DIV/0!</v>
      </c>
    </row>
    <row r="3028" spans="1:12" x14ac:dyDescent="0.25">
      <c r="A3028">
        <f t="shared" si="148"/>
        <v>3027</v>
      </c>
      <c r="B3028" s="24">
        <v>42156</v>
      </c>
      <c r="C3028" s="21">
        <v>2.8525</v>
      </c>
      <c r="D3028" s="21">
        <v>2.7965</v>
      </c>
      <c r="E3028">
        <v>0</v>
      </c>
      <c r="F3028">
        <f t="shared" si="149"/>
        <v>0</v>
      </c>
      <c r="G3028">
        <f>SUM(E$2:E3028)</f>
        <v>0</v>
      </c>
      <c r="H3028" s="20">
        <f>SUM(F$2:F3028)</f>
        <v>0</v>
      </c>
      <c r="I3028" s="20">
        <f t="shared" si="147"/>
        <v>0</v>
      </c>
      <c r="J3028" s="20" t="e">
        <f t="shared" si="150"/>
        <v>#DIV/0!</v>
      </c>
      <c r="K3028" s="20">
        <f t="shared" si="151"/>
        <v>0</v>
      </c>
      <c r="L3028" s="17" t="e">
        <f t="shared" si="152"/>
        <v>#DIV/0!</v>
      </c>
    </row>
    <row r="3029" spans="1:12" x14ac:dyDescent="0.25">
      <c r="A3029">
        <f t="shared" si="148"/>
        <v>3028</v>
      </c>
      <c r="B3029" s="24">
        <v>42157</v>
      </c>
      <c r="C3029" s="21">
        <v>2.8818999999999999</v>
      </c>
      <c r="D3029" s="21">
        <v>2.8252999999999999</v>
      </c>
      <c r="E3029">
        <v>0</v>
      </c>
      <c r="F3029">
        <f t="shared" si="149"/>
        <v>0</v>
      </c>
      <c r="G3029">
        <f>SUM(E$2:E3029)</f>
        <v>0</v>
      </c>
      <c r="H3029" s="20">
        <f>SUM(F$2:F3029)</f>
        <v>0</v>
      </c>
      <c r="I3029" s="20">
        <f t="shared" si="147"/>
        <v>0</v>
      </c>
      <c r="J3029" s="20" t="e">
        <f t="shared" si="150"/>
        <v>#DIV/0!</v>
      </c>
      <c r="K3029" s="20">
        <f t="shared" si="151"/>
        <v>0</v>
      </c>
      <c r="L3029" s="17" t="e">
        <f t="shared" si="152"/>
        <v>#DIV/0!</v>
      </c>
    </row>
    <row r="3030" spans="1:12" x14ac:dyDescent="0.25">
      <c r="A3030">
        <f t="shared" si="148"/>
        <v>3029</v>
      </c>
      <c r="B3030" s="24">
        <v>42158</v>
      </c>
      <c r="C3030" s="21">
        <v>2.8835000000000002</v>
      </c>
      <c r="D3030" s="21">
        <v>2.8269000000000002</v>
      </c>
      <c r="E3030">
        <v>0</v>
      </c>
      <c r="F3030">
        <f t="shared" si="149"/>
        <v>0</v>
      </c>
      <c r="G3030">
        <f>SUM(E$2:E3030)</f>
        <v>0</v>
      </c>
      <c r="H3030" s="20">
        <f>SUM(F$2:F3030)</f>
        <v>0</v>
      </c>
      <c r="I3030" s="20">
        <f t="shared" si="147"/>
        <v>0</v>
      </c>
      <c r="J3030" s="20" t="e">
        <f t="shared" si="150"/>
        <v>#DIV/0!</v>
      </c>
      <c r="K3030" s="20">
        <f t="shared" si="151"/>
        <v>0</v>
      </c>
      <c r="L3030" s="17" t="e">
        <f t="shared" si="152"/>
        <v>#DIV/0!</v>
      </c>
    </row>
    <row r="3031" spans="1:12" x14ac:dyDescent="0.25">
      <c r="A3031">
        <f t="shared" si="148"/>
        <v>3030</v>
      </c>
      <c r="B3031" s="24">
        <v>42159</v>
      </c>
      <c r="C3031" s="21">
        <v>2.8754</v>
      </c>
      <c r="D3031" s="21">
        <v>2.819</v>
      </c>
      <c r="E3031">
        <v>0</v>
      </c>
      <c r="F3031">
        <f t="shared" si="149"/>
        <v>0</v>
      </c>
      <c r="G3031">
        <f>SUM(E$2:E3031)</f>
        <v>0</v>
      </c>
      <c r="H3031" s="20">
        <f>SUM(F$2:F3031)</f>
        <v>0</v>
      </c>
      <c r="I3031" s="20">
        <f t="shared" si="147"/>
        <v>0</v>
      </c>
      <c r="J3031" s="20" t="e">
        <f t="shared" si="150"/>
        <v>#DIV/0!</v>
      </c>
      <c r="K3031" s="20">
        <f t="shared" si="151"/>
        <v>0</v>
      </c>
      <c r="L3031" s="17" t="e">
        <f t="shared" si="152"/>
        <v>#DIV/0!</v>
      </c>
    </row>
    <row r="3032" spans="1:12" x14ac:dyDescent="0.25">
      <c r="A3032">
        <f t="shared" si="148"/>
        <v>3031</v>
      </c>
      <c r="B3032" s="24">
        <v>42160</v>
      </c>
      <c r="C3032" s="21">
        <v>2.8839999999999999</v>
      </c>
      <c r="D3032" s="21">
        <v>2.8273999999999999</v>
      </c>
      <c r="E3032">
        <v>0</v>
      </c>
      <c r="F3032">
        <f t="shared" si="149"/>
        <v>0</v>
      </c>
      <c r="G3032">
        <f>SUM(E$2:E3032)</f>
        <v>0</v>
      </c>
      <c r="H3032" s="20">
        <f>SUM(F$2:F3032)</f>
        <v>0</v>
      </c>
      <c r="I3032" s="20">
        <f t="shared" si="147"/>
        <v>0</v>
      </c>
      <c r="J3032" s="20" t="e">
        <f t="shared" si="150"/>
        <v>#DIV/0!</v>
      </c>
      <c r="K3032" s="20">
        <f t="shared" si="151"/>
        <v>0</v>
      </c>
      <c r="L3032" s="17" t="e">
        <f t="shared" si="152"/>
        <v>#DIV/0!</v>
      </c>
    </row>
    <row r="3033" spans="1:12" x14ac:dyDescent="0.25">
      <c r="A3033">
        <f t="shared" si="148"/>
        <v>3032</v>
      </c>
      <c r="B3033" s="24">
        <v>42163</v>
      </c>
      <c r="C3033" s="21">
        <v>2.8727</v>
      </c>
      <c r="D3033" s="21">
        <v>2.8163</v>
      </c>
      <c r="E3033">
        <v>0</v>
      </c>
      <c r="F3033">
        <f t="shared" si="149"/>
        <v>0</v>
      </c>
      <c r="G3033">
        <f>SUM(E$2:E3033)</f>
        <v>0</v>
      </c>
      <c r="H3033" s="20">
        <f>SUM(F$2:F3033)</f>
        <v>0</v>
      </c>
      <c r="I3033" s="20">
        <f t="shared" si="147"/>
        <v>0</v>
      </c>
      <c r="J3033" s="20" t="e">
        <f t="shared" si="150"/>
        <v>#DIV/0!</v>
      </c>
      <c r="K3033" s="20">
        <f t="shared" si="151"/>
        <v>0</v>
      </c>
      <c r="L3033" s="17" t="e">
        <f t="shared" si="152"/>
        <v>#DIV/0!</v>
      </c>
    </row>
    <row r="3034" spans="1:12" x14ac:dyDescent="0.25">
      <c r="A3034">
        <f t="shared" si="148"/>
        <v>3033</v>
      </c>
      <c r="B3034" s="24">
        <v>42164</v>
      </c>
      <c r="C3034" s="21">
        <v>2.8660999999999999</v>
      </c>
      <c r="D3034" s="21">
        <v>2.8098999999999998</v>
      </c>
      <c r="E3034">
        <v>0</v>
      </c>
      <c r="F3034">
        <f t="shared" si="149"/>
        <v>0</v>
      </c>
      <c r="G3034">
        <f>SUM(E$2:E3034)</f>
        <v>0</v>
      </c>
      <c r="H3034" s="20">
        <f>SUM(F$2:F3034)</f>
        <v>0</v>
      </c>
      <c r="I3034" s="20">
        <f t="shared" si="147"/>
        <v>0</v>
      </c>
      <c r="J3034" s="20" t="e">
        <f t="shared" si="150"/>
        <v>#DIV/0!</v>
      </c>
      <c r="K3034" s="20">
        <f t="shared" si="151"/>
        <v>0</v>
      </c>
      <c r="L3034" s="17" t="e">
        <f t="shared" si="152"/>
        <v>#DIV/0!</v>
      </c>
    </row>
    <row r="3035" spans="1:12" x14ac:dyDescent="0.25">
      <c r="A3035">
        <f t="shared" si="148"/>
        <v>3034</v>
      </c>
      <c r="B3035" s="24">
        <v>42165</v>
      </c>
      <c r="C3035" s="21">
        <v>2.8818000000000001</v>
      </c>
      <c r="D3035" s="21">
        <v>2.8252000000000002</v>
      </c>
      <c r="E3035">
        <v>0</v>
      </c>
      <c r="F3035">
        <f t="shared" si="149"/>
        <v>0</v>
      </c>
      <c r="G3035">
        <f>SUM(E$2:E3035)</f>
        <v>0</v>
      </c>
      <c r="H3035" s="20">
        <f>SUM(F$2:F3035)</f>
        <v>0</v>
      </c>
      <c r="I3035" s="20">
        <f t="shared" si="147"/>
        <v>0</v>
      </c>
      <c r="J3035" s="20" t="e">
        <f t="shared" si="150"/>
        <v>#DIV/0!</v>
      </c>
      <c r="K3035" s="20">
        <f t="shared" si="151"/>
        <v>0</v>
      </c>
      <c r="L3035" s="17" t="e">
        <f t="shared" si="152"/>
        <v>#DIV/0!</v>
      </c>
    </row>
    <row r="3036" spans="1:12" x14ac:dyDescent="0.25">
      <c r="A3036">
        <f t="shared" si="148"/>
        <v>3035</v>
      </c>
      <c r="B3036" s="24">
        <v>42166</v>
      </c>
      <c r="C3036" s="21">
        <v>2.891</v>
      </c>
      <c r="D3036" s="21">
        <v>2.8342999999999998</v>
      </c>
      <c r="E3036">
        <v>0</v>
      </c>
      <c r="F3036">
        <f t="shared" si="149"/>
        <v>0</v>
      </c>
      <c r="G3036">
        <f>SUM(E$2:E3036)</f>
        <v>0</v>
      </c>
      <c r="H3036" s="20">
        <f>SUM(F$2:F3036)</f>
        <v>0</v>
      </c>
      <c r="I3036" s="20">
        <f t="shared" si="147"/>
        <v>0</v>
      </c>
      <c r="J3036" s="20" t="e">
        <f t="shared" si="150"/>
        <v>#DIV/0!</v>
      </c>
      <c r="K3036" s="20">
        <f t="shared" si="151"/>
        <v>0</v>
      </c>
      <c r="L3036" s="17" t="e">
        <f t="shared" si="152"/>
        <v>#DIV/0!</v>
      </c>
    </row>
    <row r="3037" spans="1:12" x14ac:dyDescent="0.25">
      <c r="A3037">
        <f t="shared" si="148"/>
        <v>3036</v>
      </c>
      <c r="B3037" s="24">
        <v>42167</v>
      </c>
      <c r="C3037" s="21">
        <v>2.9007999999999998</v>
      </c>
      <c r="D3037" s="21">
        <v>2.8439000000000001</v>
      </c>
      <c r="E3037">
        <v>0</v>
      </c>
      <c r="F3037">
        <f t="shared" si="149"/>
        <v>0</v>
      </c>
      <c r="G3037">
        <f>SUM(E$2:E3037)</f>
        <v>0</v>
      </c>
      <c r="H3037" s="20">
        <f>SUM(F$2:F3037)</f>
        <v>0</v>
      </c>
      <c r="I3037" s="20">
        <f t="shared" si="147"/>
        <v>0</v>
      </c>
      <c r="J3037" s="20" t="e">
        <f t="shared" si="150"/>
        <v>#DIV/0!</v>
      </c>
      <c r="K3037" s="20">
        <f t="shared" si="151"/>
        <v>0</v>
      </c>
      <c r="L3037" s="17" t="e">
        <f t="shared" si="152"/>
        <v>#DIV/0!</v>
      </c>
    </row>
    <row r="3038" spans="1:12" x14ac:dyDescent="0.25">
      <c r="A3038">
        <f t="shared" si="148"/>
        <v>3037</v>
      </c>
      <c r="B3038" s="24">
        <v>42170</v>
      </c>
      <c r="C3038" s="21">
        <v>2.8744000000000001</v>
      </c>
      <c r="D3038" s="21">
        <v>2.8180000000000001</v>
      </c>
      <c r="E3038">
        <v>0</v>
      </c>
      <c r="F3038">
        <f t="shared" si="149"/>
        <v>0</v>
      </c>
      <c r="G3038">
        <f>SUM(E$2:E3038)</f>
        <v>0</v>
      </c>
      <c r="H3038" s="20">
        <f>SUM(F$2:F3038)</f>
        <v>0</v>
      </c>
      <c r="I3038" s="20">
        <f t="shared" si="147"/>
        <v>0</v>
      </c>
      <c r="J3038" s="20" t="e">
        <f t="shared" si="150"/>
        <v>#DIV/0!</v>
      </c>
      <c r="K3038" s="20">
        <f t="shared" si="151"/>
        <v>0</v>
      </c>
      <c r="L3038" s="17" t="e">
        <f t="shared" si="152"/>
        <v>#DIV/0!</v>
      </c>
    </row>
    <row r="3039" spans="1:12" x14ac:dyDescent="0.25">
      <c r="A3039">
        <f t="shared" si="148"/>
        <v>3038</v>
      </c>
      <c r="B3039" s="24">
        <v>42171</v>
      </c>
      <c r="C3039" s="21">
        <v>2.843</v>
      </c>
      <c r="D3039" s="21">
        <v>2.7871999999999999</v>
      </c>
      <c r="E3039">
        <v>0</v>
      </c>
      <c r="F3039">
        <f t="shared" si="149"/>
        <v>0</v>
      </c>
      <c r="G3039">
        <f>SUM(E$2:E3039)</f>
        <v>0</v>
      </c>
      <c r="H3039" s="20">
        <f>SUM(F$2:F3039)</f>
        <v>0</v>
      </c>
      <c r="I3039" s="20">
        <f t="shared" si="147"/>
        <v>0</v>
      </c>
      <c r="J3039" s="20" t="e">
        <f t="shared" si="150"/>
        <v>#DIV/0!</v>
      </c>
      <c r="K3039" s="20">
        <f t="shared" si="151"/>
        <v>0</v>
      </c>
      <c r="L3039" s="17" t="e">
        <f t="shared" si="152"/>
        <v>#DIV/0!</v>
      </c>
    </row>
    <row r="3040" spans="1:12" x14ac:dyDescent="0.25">
      <c r="A3040">
        <f t="shared" si="148"/>
        <v>3039</v>
      </c>
      <c r="B3040" s="24">
        <v>42172</v>
      </c>
      <c r="C3040" s="21">
        <v>2.8588</v>
      </c>
      <c r="D3040" s="21">
        <v>2.8027000000000002</v>
      </c>
      <c r="E3040">
        <v>0</v>
      </c>
      <c r="F3040">
        <f t="shared" si="149"/>
        <v>0</v>
      </c>
      <c r="G3040">
        <f>SUM(E$2:E3040)</f>
        <v>0</v>
      </c>
      <c r="H3040" s="20">
        <f>SUM(F$2:F3040)</f>
        <v>0</v>
      </c>
      <c r="I3040" s="20">
        <f t="shared" si="147"/>
        <v>0</v>
      </c>
      <c r="J3040" s="20" t="e">
        <f t="shared" si="150"/>
        <v>#DIV/0!</v>
      </c>
      <c r="K3040" s="20">
        <f t="shared" si="151"/>
        <v>0</v>
      </c>
      <c r="L3040" s="17" t="e">
        <f t="shared" si="152"/>
        <v>#DIV/0!</v>
      </c>
    </row>
    <row r="3041" spans="1:12" x14ac:dyDescent="0.25">
      <c r="A3041">
        <f t="shared" si="148"/>
        <v>3040</v>
      </c>
      <c r="B3041" s="24">
        <v>42173</v>
      </c>
      <c r="C3041" s="21">
        <v>2.8256000000000001</v>
      </c>
      <c r="D3041" s="21">
        <v>2.7700999999999998</v>
      </c>
      <c r="E3041">
        <v>0</v>
      </c>
      <c r="F3041">
        <f t="shared" si="149"/>
        <v>0</v>
      </c>
      <c r="G3041">
        <f>SUM(E$2:E3041)</f>
        <v>0</v>
      </c>
      <c r="H3041" s="20">
        <f>SUM(F$2:F3041)</f>
        <v>0</v>
      </c>
      <c r="I3041" s="20">
        <f t="shared" si="147"/>
        <v>0</v>
      </c>
      <c r="J3041" s="20" t="e">
        <f t="shared" si="150"/>
        <v>#DIV/0!</v>
      </c>
      <c r="K3041" s="20">
        <f t="shared" si="151"/>
        <v>0</v>
      </c>
      <c r="L3041" s="17" t="e">
        <f t="shared" si="152"/>
        <v>#DIV/0!</v>
      </c>
    </row>
    <row r="3042" spans="1:12" x14ac:dyDescent="0.25">
      <c r="A3042">
        <f t="shared" si="148"/>
        <v>3041</v>
      </c>
      <c r="B3042" s="24">
        <v>42174</v>
      </c>
      <c r="C3042" s="21">
        <v>2.7753000000000001</v>
      </c>
      <c r="D3042" s="21">
        <v>2.7208000000000001</v>
      </c>
      <c r="E3042">
        <v>0</v>
      </c>
      <c r="F3042">
        <f t="shared" si="149"/>
        <v>0</v>
      </c>
      <c r="G3042">
        <f>SUM(E$2:E3042)</f>
        <v>0</v>
      </c>
      <c r="H3042" s="20">
        <f>SUM(F$2:F3042)</f>
        <v>0</v>
      </c>
      <c r="I3042" s="20">
        <f t="shared" si="147"/>
        <v>0</v>
      </c>
      <c r="J3042" s="20" t="e">
        <f t="shared" si="150"/>
        <v>#DIV/0!</v>
      </c>
      <c r="K3042" s="20">
        <f t="shared" si="151"/>
        <v>0</v>
      </c>
      <c r="L3042" s="17" t="e">
        <f t="shared" si="152"/>
        <v>#DIV/0!</v>
      </c>
    </row>
    <row r="3043" spans="1:12" x14ac:dyDescent="0.25">
      <c r="A3043">
        <f t="shared" si="148"/>
        <v>3042</v>
      </c>
      <c r="B3043" s="24">
        <v>42178</v>
      </c>
      <c r="C3043" s="21">
        <v>2.7921</v>
      </c>
      <c r="D3043" s="21">
        <v>2.7372999999999998</v>
      </c>
      <c r="E3043">
        <v>0</v>
      </c>
      <c r="F3043">
        <f t="shared" si="149"/>
        <v>0</v>
      </c>
      <c r="G3043">
        <f>SUM(E$2:E3043)</f>
        <v>0</v>
      </c>
      <c r="H3043" s="20">
        <f>SUM(F$2:F3043)</f>
        <v>0</v>
      </c>
      <c r="I3043" s="20">
        <f t="shared" si="147"/>
        <v>0</v>
      </c>
      <c r="J3043" s="20" t="e">
        <f t="shared" si="150"/>
        <v>#DIV/0!</v>
      </c>
      <c r="K3043" s="20">
        <f t="shared" si="151"/>
        <v>0</v>
      </c>
      <c r="L3043" s="17" t="e">
        <f t="shared" si="152"/>
        <v>#DIV/0!</v>
      </c>
    </row>
    <row r="3044" spans="1:12" x14ac:dyDescent="0.25">
      <c r="A3044">
        <f t="shared" si="148"/>
        <v>3043</v>
      </c>
      <c r="B3044" s="24">
        <v>42179</v>
      </c>
      <c r="C3044" s="21">
        <v>2.8062</v>
      </c>
      <c r="D3044" s="21">
        <v>2.7511000000000001</v>
      </c>
      <c r="E3044">
        <v>0</v>
      </c>
      <c r="F3044">
        <f t="shared" si="149"/>
        <v>0</v>
      </c>
      <c r="G3044">
        <f>SUM(E$2:E3044)</f>
        <v>0</v>
      </c>
      <c r="H3044" s="20">
        <f>SUM(F$2:F3044)</f>
        <v>0</v>
      </c>
      <c r="I3044" s="20">
        <f t="shared" si="147"/>
        <v>0</v>
      </c>
      <c r="J3044" s="20" t="e">
        <f t="shared" si="150"/>
        <v>#DIV/0!</v>
      </c>
      <c r="K3044" s="20">
        <f t="shared" si="151"/>
        <v>0</v>
      </c>
      <c r="L3044" s="17" t="e">
        <f t="shared" si="152"/>
        <v>#DIV/0!</v>
      </c>
    </row>
    <row r="3045" spans="1:12" x14ac:dyDescent="0.25">
      <c r="A3045">
        <f t="shared" si="148"/>
        <v>3044</v>
      </c>
      <c r="B3045" s="24">
        <v>42180</v>
      </c>
      <c r="C3045" s="21">
        <v>2.7801</v>
      </c>
      <c r="D3045" s="21">
        <v>2.7254999999999998</v>
      </c>
      <c r="E3045">
        <v>0</v>
      </c>
      <c r="F3045">
        <f t="shared" si="149"/>
        <v>0</v>
      </c>
      <c r="G3045">
        <f>SUM(E$2:E3045)</f>
        <v>0</v>
      </c>
      <c r="H3045" s="20">
        <f>SUM(F$2:F3045)</f>
        <v>0</v>
      </c>
      <c r="I3045" s="20">
        <f t="shared" si="147"/>
        <v>0</v>
      </c>
      <c r="J3045" s="20" t="e">
        <f t="shared" si="150"/>
        <v>#DIV/0!</v>
      </c>
      <c r="K3045" s="20">
        <f t="shared" si="151"/>
        <v>0</v>
      </c>
      <c r="L3045" s="17" t="e">
        <f t="shared" si="152"/>
        <v>#DIV/0!</v>
      </c>
    </row>
    <row r="3046" spans="1:12" x14ac:dyDescent="0.25">
      <c r="A3046">
        <f t="shared" si="148"/>
        <v>3045</v>
      </c>
      <c r="B3046" s="24">
        <v>42181</v>
      </c>
      <c r="C3046" s="21">
        <v>2.7151999999999998</v>
      </c>
      <c r="D3046" s="21">
        <v>2.6619000000000002</v>
      </c>
      <c r="E3046">
        <v>0</v>
      </c>
      <c r="F3046">
        <f t="shared" si="149"/>
        <v>0</v>
      </c>
      <c r="G3046">
        <f>SUM(E$2:E3046)</f>
        <v>0</v>
      </c>
      <c r="H3046" s="20">
        <f>SUM(F$2:F3046)</f>
        <v>0</v>
      </c>
      <c r="I3046" s="20">
        <f t="shared" si="147"/>
        <v>0</v>
      </c>
      <c r="J3046" s="20" t="e">
        <f t="shared" si="150"/>
        <v>#DIV/0!</v>
      </c>
      <c r="K3046" s="20">
        <f t="shared" si="151"/>
        <v>0</v>
      </c>
      <c r="L3046" s="17" t="e">
        <f t="shared" si="152"/>
        <v>#DIV/0!</v>
      </c>
    </row>
    <row r="3047" spans="1:12" x14ac:dyDescent="0.25">
      <c r="A3047">
        <f t="shared" si="148"/>
        <v>3046</v>
      </c>
      <c r="B3047" s="24">
        <v>42184</v>
      </c>
      <c r="C3047" s="21">
        <v>2.6631</v>
      </c>
      <c r="D3047" s="21">
        <v>2.6107999999999998</v>
      </c>
      <c r="E3047">
        <v>0</v>
      </c>
      <c r="F3047">
        <f t="shared" si="149"/>
        <v>0</v>
      </c>
      <c r="G3047">
        <f>SUM(E$2:E3047)</f>
        <v>0</v>
      </c>
      <c r="H3047" s="20">
        <f>SUM(F$2:F3047)</f>
        <v>0</v>
      </c>
      <c r="I3047" s="20">
        <f t="shared" si="147"/>
        <v>0</v>
      </c>
      <c r="J3047" s="20" t="e">
        <f t="shared" si="150"/>
        <v>#DIV/0!</v>
      </c>
      <c r="K3047" s="20">
        <f t="shared" si="151"/>
        <v>0</v>
      </c>
      <c r="L3047" s="17" t="e">
        <f t="shared" si="152"/>
        <v>#DIV/0!</v>
      </c>
    </row>
    <row r="3048" spans="1:12" x14ac:dyDescent="0.25">
      <c r="A3048">
        <f t="shared" si="148"/>
        <v>3047</v>
      </c>
      <c r="B3048" s="24">
        <v>42185</v>
      </c>
      <c r="C3048" s="21">
        <v>2.7105000000000001</v>
      </c>
      <c r="D3048" s="21">
        <v>2.6573000000000002</v>
      </c>
      <c r="E3048">
        <v>0</v>
      </c>
      <c r="F3048">
        <f t="shared" si="149"/>
        <v>0</v>
      </c>
      <c r="G3048">
        <f>SUM(E$2:E3048)</f>
        <v>0</v>
      </c>
      <c r="H3048" s="20">
        <f>SUM(F$2:F3048)</f>
        <v>0</v>
      </c>
      <c r="I3048" s="20">
        <f t="shared" si="147"/>
        <v>0</v>
      </c>
      <c r="J3048" s="20" t="e">
        <f t="shared" si="150"/>
        <v>#DIV/0!</v>
      </c>
      <c r="K3048" s="20">
        <f t="shared" si="151"/>
        <v>0</v>
      </c>
      <c r="L3048" s="17" t="e">
        <f t="shared" si="152"/>
        <v>#DIV/0!</v>
      </c>
    </row>
    <row r="3049" spans="1:12" x14ac:dyDescent="0.25">
      <c r="A3049">
        <f t="shared" si="148"/>
        <v>3048</v>
      </c>
      <c r="B3049" s="24">
        <v>42186</v>
      </c>
      <c r="C3049" s="21">
        <v>2.6796000000000002</v>
      </c>
      <c r="D3049" s="21">
        <v>2.6269999999999998</v>
      </c>
      <c r="E3049">
        <v>0</v>
      </c>
      <c r="F3049">
        <f t="shared" si="149"/>
        <v>0</v>
      </c>
      <c r="G3049">
        <f>SUM(E$2:E3049)</f>
        <v>0</v>
      </c>
      <c r="H3049" s="20">
        <f>SUM(F$2:F3049)</f>
        <v>0</v>
      </c>
      <c r="I3049" s="20">
        <f t="shared" si="147"/>
        <v>0</v>
      </c>
      <c r="J3049" s="20" t="e">
        <f t="shared" si="150"/>
        <v>#DIV/0!</v>
      </c>
      <c r="K3049" s="20">
        <f t="shared" si="151"/>
        <v>0</v>
      </c>
      <c r="L3049" s="17" t="e">
        <f t="shared" si="152"/>
        <v>#DIV/0!</v>
      </c>
    </row>
    <row r="3050" spans="1:12" x14ac:dyDescent="0.25">
      <c r="A3050">
        <f t="shared" si="148"/>
        <v>3049</v>
      </c>
      <c r="B3050" s="24">
        <v>42187</v>
      </c>
      <c r="C3050" s="21">
        <v>2.6398000000000001</v>
      </c>
      <c r="D3050" s="21">
        <v>2.5880000000000001</v>
      </c>
      <c r="E3050">
        <v>0</v>
      </c>
      <c r="F3050">
        <f t="shared" si="149"/>
        <v>0</v>
      </c>
      <c r="G3050">
        <f>SUM(E$2:E3050)</f>
        <v>0</v>
      </c>
      <c r="H3050" s="20">
        <f>SUM(F$2:F3050)</f>
        <v>0</v>
      </c>
      <c r="I3050" s="20">
        <f t="shared" si="147"/>
        <v>0</v>
      </c>
      <c r="J3050" s="20" t="e">
        <f t="shared" si="150"/>
        <v>#DIV/0!</v>
      </c>
      <c r="K3050" s="20">
        <f t="shared" si="151"/>
        <v>0</v>
      </c>
      <c r="L3050" s="17" t="e">
        <f t="shared" si="152"/>
        <v>#DIV/0!</v>
      </c>
    </row>
    <row r="3051" spans="1:12" x14ac:dyDescent="0.25">
      <c r="A3051">
        <f t="shared" si="148"/>
        <v>3050</v>
      </c>
      <c r="B3051" s="24">
        <v>42188</v>
      </c>
      <c r="C3051" s="21">
        <v>2.6040999999999999</v>
      </c>
      <c r="D3051" s="21">
        <v>2.5529999999999999</v>
      </c>
      <c r="E3051">
        <v>0</v>
      </c>
      <c r="F3051">
        <f t="shared" si="149"/>
        <v>0</v>
      </c>
      <c r="G3051">
        <f>SUM(E$2:E3051)</f>
        <v>0</v>
      </c>
      <c r="H3051" s="20">
        <f>SUM(F$2:F3051)</f>
        <v>0</v>
      </c>
      <c r="I3051" s="20">
        <f t="shared" si="147"/>
        <v>0</v>
      </c>
      <c r="J3051" s="20" t="e">
        <f t="shared" si="150"/>
        <v>#DIV/0!</v>
      </c>
      <c r="K3051" s="20">
        <f t="shared" si="151"/>
        <v>0</v>
      </c>
      <c r="L3051" s="17" t="e">
        <f t="shared" si="152"/>
        <v>#DIV/0!</v>
      </c>
    </row>
    <row r="3052" spans="1:12" x14ac:dyDescent="0.25">
      <c r="A3052">
        <f t="shared" si="148"/>
        <v>3051</v>
      </c>
      <c r="B3052" s="24">
        <v>42191</v>
      </c>
      <c r="C3052" s="21">
        <v>2.6032000000000002</v>
      </c>
      <c r="D3052" s="21">
        <v>2.5520999999999998</v>
      </c>
      <c r="E3052">
        <v>0</v>
      </c>
      <c r="F3052">
        <f t="shared" si="149"/>
        <v>0</v>
      </c>
      <c r="G3052">
        <f>SUM(E$2:E3052)</f>
        <v>0</v>
      </c>
      <c r="H3052" s="20">
        <f>SUM(F$2:F3052)</f>
        <v>0</v>
      </c>
      <c r="I3052" s="20">
        <f t="shared" si="147"/>
        <v>0</v>
      </c>
      <c r="J3052" s="20" t="e">
        <f t="shared" si="150"/>
        <v>#DIV/0!</v>
      </c>
      <c r="K3052" s="20">
        <f t="shared" si="151"/>
        <v>0</v>
      </c>
      <c r="L3052" s="17" t="e">
        <f t="shared" si="152"/>
        <v>#DIV/0!</v>
      </c>
    </row>
    <row r="3053" spans="1:12" x14ac:dyDescent="0.25">
      <c r="A3053">
        <f t="shared" si="148"/>
        <v>3052</v>
      </c>
      <c r="B3053" s="24">
        <v>42192</v>
      </c>
      <c r="C3053" s="21">
        <v>2.5615999999999999</v>
      </c>
      <c r="D3053" s="21">
        <v>2.5112999999999999</v>
      </c>
      <c r="E3053">
        <v>0</v>
      </c>
      <c r="F3053">
        <f t="shared" si="149"/>
        <v>0</v>
      </c>
      <c r="G3053">
        <f>SUM(E$2:E3053)</f>
        <v>0</v>
      </c>
      <c r="H3053" s="20">
        <f>SUM(F$2:F3053)</f>
        <v>0</v>
      </c>
      <c r="I3053" s="20">
        <f t="shared" si="147"/>
        <v>0</v>
      </c>
      <c r="J3053" s="20" t="e">
        <f t="shared" si="150"/>
        <v>#DIV/0!</v>
      </c>
      <c r="K3053" s="20">
        <f t="shared" si="151"/>
        <v>0</v>
      </c>
      <c r="L3053" s="17" t="e">
        <f t="shared" si="152"/>
        <v>#DIV/0!</v>
      </c>
    </row>
    <row r="3054" spans="1:12" x14ac:dyDescent="0.25">
      <c r="A3054">
        <f t="shared" si="148"/>
        <v>3053</v>
      </c>
      <c r="B3054" s="24">
        <v>42193</v>
      </c>
      <c r="C3054" s="21">
        <v>2.5167000000000002</v>
      </c>
      <c r="D3054" s="21">
        <v>2.4672999999999998</v>
      </c>
      <c r="E3054">
        <v>0</v>
      </c>
      <c r="F3054">
        <f t="shared" si="149"/>
        <v>0</v>
      </c>
      <c r="G3054">
        <f>SUM(E$2:E3054)</f>
        <v>0</v>
      </c>
      <c r="H3054" s="20">
        <f>SUM(F$2:F3054)</f>
        <v>0</v>
      </c>
      <c r="I3054" s="20">
        <f t="shared" si="147"/>
        <v>0</v>
      </c>
      <c r="J3054" s="20" t="e">
        <f t="shared" si="150"/>
        <v>#DIV/0!</v>
      </c>
      <c r="K3054" s="20">
        <f t="shared" si="151"/>
        <v>0</v>
      </c>
      <c r="L3054" s="17" t="e">
        <f t="shared" si="152"/>
        <v>#DIV/0!</v>
      </c>
    </row>
    <row r="3055" spans="1:12" x14ac:dyDescent="0.25">
      <c r="A3055">
        <f t="shared" si="148"/>
        <v>3054</v>
      </c>
      <c r="B3055" s="24">
        <v>42194</v>
      </c>
      <c r="C3055" s="21">
        <v>2.5607000000000002</v>
      </c>
      <c r="D3055" s="21">
        <v>2.5104000000000002</v>
      </c>
      <c r="E3055">
        <v>0</v>
      </c>
      <c r="F3055">
        <f t="shared" si="149"/>
        <v>0</v>
      </c>
      <c r="G3055">
        <f>SUM(E$2:E3055)</f>
        <v>0</v>
      </c>
      <c r="H3055" s="20">
        <f>SUM(F$2:F3055)</f>
        <v>0</v>
      </c>
      <c r="I3055" s="20">
        <f t="shared" si="147"/>
        <v>0</v>
      </c>
      <c r="J3055" s="20" t="e">
        <f t="shared" si="150"/>
        <v>#DIV/0!</v>
      </c>
      <c r="K3055" s="20">
        <f t="shared" si="151"/>
        <v>0</v>
      </c>
      <c r="L3055" s="17" t="e">
        <f t="shared" si="152"/>
        <v>#DIV/0!</v>
      </c>
    </row>
    <row r="3056" spans="1:12" x14ac:dyDescent="0.25">
      <c r="A3056">
        <f t="shared" si="148"/>
        <v>3055</v>
      </c>
      <c r="B3056" s="24">
        <v>42195</v>
      </c>
      <c r="C3056" s="21">
        <v>2.6080000000000001</v>
      </c>
      <c r="D3056" s="21">
        <v>2.5568</v>
      </c>
      <c r="E3056">
        <v>0</v>
      </c>
      <c r="F3056">
        <f t="shared" si="149"/>
        <v>0</v>
      </c>
      <c r="G3056">
        <f>SUM(E$2:E3056)</f>
        <v>0</v>
      </c>
      <c r="H3056" s="20">
        <f>SUM(F$2:F3056)</f>
        <v>0</v>
      </c>
      <c r="I3056" s="20">
        <f t="shared" si="147"/>
        <v>0</v>
      </c>
      <c r="J3056" s="20" t="e">
        <f t="shared" si="150"/>
        <v>#DIV/0!</v>
      </c>
      <c r="K3056" s="20">
        <f t="shared" si="151"/>
        <v>0</v>
      </c>
      <c r="L3056" s="17" t="e">
        <f t="shared" si="152"/>
        <v>#DIV/0!</v>
      </c>
    </row>
    <row r="3057" spans="1:12" x14ac:dyDescent="0.25">
      <c r="A3057">
        <f t="shared" si="148"/>
        <v>3056</v>
      </c>
      <c r="B3057" s="24">
        <v>42198</v>
      </c>
      <c r="C3057" s="21">
        <v>2.6497999999999999</v>
      </c>
      <c r="D3057" s="21">
        <v>2.5977999999999999</v>
      </c>
      <c r="E3057">
        <v>0</v>
      </c>
      <c r="F3057">
        <f t="shared" si="149"/>
        <v>0</v>
      </c>
      <c r="G3057">
        <f>SUM(E$2:E3057)</f>
        <v>0</v>
      </c>
      <c r="H3057" s="20">
        <f>SUM(F$2:F3057)</f>
        <v>0</v>
      </c>
      <c r="I3057" s="20">
        <f t="shared" si="147"/>
        <v>0</v>
      </c>
      <c r="J3057" s="20" t="e">
        <f t="shared" si="150"/>
        <v>#DIV/0!</v>
      </c>
      <c r="K3057" s="20">
        <f t="shared" si="151"/>
        <v>0</v>
      </c>
      <c r="L3057" s="17" t="e">
        <f t="shared" si="152"/>
        <v>#DIV/0!</v>
      </c>
    </row>
    <row r="3058" spans="1:12" x14ac:dyDescent="0.25">
      <c r="A3058">
        <f t="shared" si="148"/>
        <v>3057</v>
      </c>
      <c r="B3058" s="24">
        <v>42199</v>
      </c>
      <c r="C3058" s="21">
        <v>2.6516999999999999</v>
      </c>
      <c r="D3058" s="21">
        <v>2.5996999999999999</v>
      </c>
      <c r="E3058">
        <v>0</v>
      </c>
      <c r="F3058">
        <f t="shared" si="149"/>
        <v>0</v>
      </c>
      <c r="G3058">
        <f>SUM(E$2:E3058)</f>
        <v>0</v>
      </c>
      <c r="H3058" s="20">
        <f>SUM(F$2:F3058)</f>
        <v>0</v>
      </c>
      <c r="I3058" s="20">
        <f t="shared" si="147"/>
        <v>0</v>
      </c>
      <c r="J3058" s="20" t="e">
        <f t="shared" si="150"/>
        <v>#DIV/0!</v>
      </c>
      <c r="K3058" s="20">
        <f t="shared" si="151"/>
        <v>0</v>
      </c>
      <c r="L3058" s="17" t="e">
        <f t="shared" si="152"/>
        <v>#DIV/0!</v>
      </c>
    </row>
    <row r="3059" spans="1:12" x14ac:dyDescent="0.25">
      <c r="A3059">
        <f t="shared" si="148"/>
        <v>3058</v>
      </c>
      <c r="B3059" s="24">
        <v>42200</v>
      </c>
      <c r="C3059" s="21">
        <v>2.6116999999999999</v>
      </c>
      <c r="D3059" s="21">
        <v>2.5604</v>
      </c>
      <c r="E3059">
        <v>0</v>
      </c>
      <c r="F3059">
        <f t="shared" si="149"/>
        <v>0</v>
      </c>
      <c r="G3059">
        <f>SUM(E$2:E3059)</f>
        <v>0</v>
      </c>
      <c r="H3059" s="20">
        <f>SUM(F$2:F3059)</f>
        <v>0</v>
      </c>
      <c r="I3059" s="20">
        <f t="shared" si="147"/>
        <v>0</v>
      </c>
      <c r="J3059" s="20" t="e">
        <f t="shared" si="150"/>
        <v>#DIV/0!</v>
      </c>
      <c r="K3059" s="20">
        <f t="shared" si="151"/>
        <v>0</v>
      </c>
      <c r="L3059" s="17" t="e">
        <f t="shared" si="152"/>
        <v>#DIV/0!</v>
      </c>
    </row>
    <row r="3060" spans="1:12" x14ac:dyDescent="0.25">
      <c r="A3060">
        <f t="shared" si="148"/>
        <v>3059</v>
      </c>
      <c r="B3060" s="24">
        <v>42201</v>
      </c>
      <c r="C3060" s="21">
        <v>2.6274000000000002</v>
      </c>
      <c r="D3060" s="21">
        <v>2.5758000000000001</v>
      </c>
      <c r="E3060">
        <v>0</v>
      </c>
      <c r="F3060">
        <f t="shared" si="149"/>
        <v>0</v>
      </c>
      <c r="G3060">
        <f>SUM(E$2:E3060)</f>
        <v>0</v>
      </c>
      <c r="H3060" s="20">
        <f>SUM(F$2:F3060)</f>
        <v>0</v>
      </c>
      <c r="I3060" s="20">
        <f t="shared" si="147"/>
        <v>0</v>
      </c>
      <c r="J3060" s="20" t="e">
        <f t="shared" si="150"/>
        <v>#DIV/0!</v>
      </c>
      <c r="K3060" s="20">
        <f t="shared" si="151"/>
        <v>0</v>
      </c>
      <c r="L3060" s="17" t="e">
        <f t="shared" si="152"/>
        <v>#DIV/0!</v>
      </c>
    </row>
    <row r="3061" spans="1:12" x14ac:dyDescent="0.25">
      <c r="A3061">
        <f t="shared" si="148"/>
        <v>3060</v>
      </c>
      <c r="B3061" s="24">
        <v>42202</v>
      </c>
      <c r="C3061" s="21">
        <v>2.6692999999999998</v>
      </c>
      <c r="D3061" s="21">
        <v>2.6168999999999998</v>
      </c>
      <c r="E3061">
        <v>0</v>
      </c>
      <c r="F3061">
        <f t="shared" si="149"/>
        <v>0</v>
      </c>
      <c r="G3061">
        <f>SUM(E$2:E3061)</f>
        <v>0</v>
      </c>
      <c r="H3061" s="20">
        <f>SUM(F$2:F3061)</f>
        <v>0</v>
      </c>
      <c r="I3061" s="20">
        <f t="shared" si="147"/>
        <v>0</v>
      </c>
      <c r="J3061" s="20" t="e">
        <f t="shared" si="150"/>
        <v>#DIV/0!</v>
      </c>
      <c r="K3061" s="20">
        <f t="shared" si="151"/>
        <v>0</v>
      </c>
      <c r="L3061" s="17" t="e">
        <f t="shared" si="152"/>
        <v>#DIV/0!</v>
      </c>
    </row>
    <row r="3062" spans="1:12" x14ac:dyDescent="0.25">
      <c r="A3062">
        <f t="shared" si="148"/>
        <v>3061</v>
      </c>
      <c r="B3062" s="24">
        <v>42205</v>
      </c>
      <c r="C3062" s="21">
        <v>2.6804000000000001</v>
      </c>
      <c r="D3062" s="21">
        <v>2.6278000000000001</v>
      </c>
      <c r="E3062">
        <v>0</v>
      </c>
      <c r="F3062">
        <f t="shared" si="149"/>
        <v>0</v>
      </c>
      <c r="G3062">
        <f>SUM(E$2:E3062)</f>
        <v>0</v>
      </c>
      <c r="H3062" s="20">
        <f>SUM(F$2:F3062)</f>
        <v>0</v>
      </c>
      <c r="I3062" s="20">
        <f t="shared" si="147"/>
        <v>0</v>
      </c>
      <c r="J3062" s="20" t="e">
        <f t="shared" si="150"/>
        <v>#DIV/0!</v>
      </c>
      <c r="K3062" s="20">
        <f t="shared" si="151"/>
        <v>0</v>
      </c>
      <c r="L3062" s="17" t="e">
        <f t="shared" si="152"/>
        <v>#DIV/0!</v>
      </c>
    </row>
    <row r="3063" spans="1:12" x14ac:dyDescent="0.25">
      <c r="A3063">
        <f t="shared" si="148"/>
        <v>3062</v>
      </c>
      <c r="B3063" s="24">
        <v>42206</v>
      </c>
      <c r="C3063" s="21">
        <v>2.6949000000000001</v>
      </c>
      <c r="D3063" s="21">
        <v>2.6419999999999999</v>
      </c>
      <c r="E3063">
        <v>0</v>
      </c>
      <c r="F3063">
        <f t="shared" si="149"/>
        <v>0</v>
      </c>
      <c r="G3063">
        <f>SUM(E$2:E3063)</f>
        <v>0</v>
      </c>
      <c r="H3063" s="20">
        <f>SUM(F$2:F3063)</f>
        <v>0</v>
      </c>
      <c r="I3063" s="20">
        <f t="shared" si="147"/>
        <v>0</v>
      </c>
      <c r="J3063" s="20" t="e">
        <f t="shared" si="150"/>
        <v>#DIV/0!</v>
      </c>
      <c r="K3063" s="20">
        <f t="shared" si="151"/>
        <v>0</v>
      </c>
      <c r="L3063" s="17" t="e">
        <f t="shared" si="152"/>
        <v>#DIV/0!</v>
      </c>
    </row>
    <row r="3064" spans="1:12" x14ac:dyDescent="0.25">
      <c r="A3064">
        <f t="shared" si="148"/>
        <v>3063</v>
      </c>
      <c r="B3064" s="24">
        <v>42207</v>
      </c>
      <c r="C3064" s="21">
        <v>2.6943000000000001</v>
      </c>
      <c r="D3064" s="21">
        <v>2.6414</v>
      </c>
      <c r="E3064">
        <v>0</v>
      </c>
      <c r="F3064">
        <f t="shared" si="149"/>
        <v>0</v>
      </c>
      <c r="G3064">
        <f>SUM(E$2:E3064)</f>
        <v>0</v>
      </c>
      <c r="H3064" s="20">
        <f>SUM(F$2:F3064)</f>
        <v>0</v>
      </c>
      <c r="I3064" s="20">
        <f t="shared" si="147"/>
        <v>0</v>
      </c>
      <c r="J3064" s="20" t="e">
        <f t="shared" si="150"/>
        <v>#DIV/0!</v>
      </c>
      <c r="K3064" s="20">
        <f t="shared" si="151"/>
        <v>0</v>
      </c>
      <c r="L3064" s="17" t="e">
        <f t="shared" si="152"/>
        <v>#DIV/0!</v>
      </c>
    </row>
    <row r="3065" spans="1:12" x14ac:dyDescent="0.25">
      <c r="A3065">
        <f t="shared" si="148"/>
        <v>3064</v>
      </c>
      <c r="B3065" s="24">
        <v>42208</v>
      </c>
      <c r="C3065" s="21">
        <v>2.7178</v>
      </c>
      <c r="D3065" s="21">
        <v>2.6644999999999999</v>
      </c>
      <c r="E3065">
        <v>0</v>
      </c>
      <c r="F3065">
        <f t="shared" si="149"/>
        <v>0</v>
      </c>
      <c r="G3065">
        <f>SUM(E$2:E3065)</f>
        <v>0</v>
      </c>
      <c r="H3065" s="20">
        <f>SUM(F$2:F3065)</f>
        <v>0</v>
      </c>
      <c r="I3065" s="20">
        <f t="shared" si="147"/>
        <v>0</v>
      </c>
      <c r="J3065" s="20" t="e">
        <f t="shared" si="150"/>
        <v>#DIV/0!</v>
      </c>
      <c r="K3065" s="20">
        <f t="shared" si="151"/>
        <v>0</v>
      </c>
      <c r="L3065" s="17" t="e">
        <f t="shared" si="152"/>
        <v>#DIV/0!</v>
      </c>
    </row>
    <row r="3066" spans="1:12" x14ac:dyDescent="0.25">
      <c r="A3066">
        <f t="shared" si="148"/>
        <v>3065</v>
      </c>
      <c r="B3066" s="24">
        <v>42209</v>
      </c>
      <c r="C3066" s="21">
        <v>2.7008999999999999</v>
      </c>
      <c r="D3066" s="21">
        <v>2.6478999999999999</v>
      </c>
      <c r="E3066">
        <v>0</v>
      </c>
      <c r="F3066">
        <f t="shared" si="149"/>
        <v>0</v>
      </c>
      <c r="G3066">
        <f>SUM(E$2:E3066)</f>
        <v>0</v>
      </c>
      <c r="H3066" s="20">
        <f>SUM(F$2:F3066)</f>
        <v>0</v>
      </c>
      <c r="I3066" s="20">
        <f t="shared" si="147"/>
        <v>0</v>
      </c>
      <c r="J3066" s="20" t="e">
        <f t="shared" si="150"/>
        <v>#DIV/0!</v>
      </c>
      <c r="K3066" s="20">
        <f t="shared" si="151"/>
        <v>0</v>
      </c>
      <c r="L3066" s="17" t="e">
        <f t="shared" si="152"/>
        <v>#DIV/0!</v>
      </c>
    </row>
    <row r="3067" spans="1:12" x14ac:dyDescent="0.25">
      <c r="A3067">
        <f t="shared" si="148"/>
        <v>3066</v>
      </c>
      <c r="B3067" s="24">
        <v>42212</v>
      </c>
      <c r="C3067" s="21">
        <v>2.6395</v>
      </c>
      <c r="D3067" s="21">
        <v>2.5876999999999999</v>
      </c>
      <c r="E3067">
        <v>0</v>
      </c>
      <c r="F3067">
        <f t="shared" si="149"/>
        <v>0</v>
      </c>
      <c r="G3067">
        <f>SUM(E$2:E3067)</f>
        <v>0</v>
      </c>
      <c r="H3067" s="20">
        <f>SUM(F$2:F3067)</f>
        <v>0</v>
      </c>
      <c r="I3067" s="20">
        <f t="shared" si="147"/>
        <v>0</v>
      </c>
      <c r="J3067" s="20" t="e">
        <f t="shared" si="150"/>
        <v>#DIV/0!</v>
      </c>
      <c r="K3067" s="20">
        <f t="shared" si="151"/>
        <v>0</v>
      </c>
      <c r="L3067" s="17" t="e">
        <f t="shared" si="152"/>
        <v>#DIV/0!</v>
      </c>
    </row>
    <row r="3068" spans="1:12" x14ac:dyDescent="0.25">
      <c r="A3068">
        <f t="shared" si="148"/>
        <v>3067</v>
      </c>
      <c r="B3068" s="24">
        <v>42213</v>
      </c>
      <c r="C3068" s="21">
        <v>2.6352000000000002</v>
      </c>
      <c r="D3068" s="21">
        <v>2.5834999999999999</v>
      </c>
      <c r="E3068">
        <v>0</v>
      </c>
      <c r="F3068">
        <f t="shared" si="149"/>
        <v>0</v>
      </c>
      <c r="G3068">
        <f>SUM(E$2:E3068)</f>
        <v>0</v>
      </c>
      <c r="H3068" s="20">
        <f>SUM(F$2:F3068)</f>
        <v>0</v>
      </c>
      <c r="I3068" s="20">
        <f t="shared" si="147"/>
        <v>0</v>
      </c>
      <c r="J3068" s="20" t="e">
        <f t="shared" si="150"/>
        <v>#DIV/0!</v>
      </c>
      <c r="K3068" s="20">
        <f t="shared" si="151"/>
        <v>0</v>
      </c>
      <c r="L3068" s="17" t="e">
        <f t="shared" si="152"/>
        <v>#DIV/0!</v>
      </c>
    </row>
    <row r="3069" spans="1:12" x14ac:dyDescent="0.25">
      <c r="A3069">
        <f t="shared" si="148"/>
        <v>3068</v>
      </c>
      <c r="B3069" s="24">
        <v>42214</v>
      </c>
      <c r="C3069" s="21">
        <v>2.6636000000000002</v>
      </c>
      <c r="D3069" s="21">
        <v>2.6113</v>
      </c>
      <c r="E3069">
        <v>0</v>
      </c>
      <c r="F3069">
        <f t="shared" si="149"/>
        <v>0</v>
      </c>
      <c r="G3069">
        <f>SUM(E$2:E3069)</f>
        <v>0</v>
      </c>
      <c r="H3069" s="20">
        <f>SUM(F$2:F3069)</f>
        <v>0</v>
      </c>
      <c r="I3069" s="20">
        <f t="shared" si="147"/>
        <v>0</v>
      </c>
      <c r="J3069" s="20" t="e">
        <f t="shared" si="150"/>
        <v>#DIV/0!</v>
      </c>
      <c r="K3069" s="20">
        <f t="shared" si="151"/>
        <v>0</v>
      </c>
      <c r="L3069" s="17" t="e">
        <f t="shared" si="152"/>
        <v>#DIV/0!</v>
      </c>
    </row>
    <row r="3070" spans="1:12" x14ac:dyDescent="0.25">
      <c r="A3070">
        <f t="shared" si="148"/>
        <v>3069</v>
      </c>
      <c r="B3070" s="24">
        <v>42215</v>
      </c>
      <c r="C3070" s="21">
        <v>2.6393</v>
      </c>
      <c r="D3070" s="21">
        <v>2.5874999999999999</v>
      </c>
      <c r="E3070">
        <v>0</v>
      </c>
      <c r="F3070">
        <f t="shared" si="149"/>
        <v>0</v>
      </c>
      <c r="G3070">
        <f>SUM(E$2:E3070)</f>
        <v>0</v>
      </c>
      <c r="H3070" s="20">
        <f>SUM(F$2:F3070)</f>
        <v>0</v>
      </c>
      <c r="I3070" s="20">
        <f t="shared" si="147"/>
        <v>0</v>
      </c>
      <c r="J3070" s="20" t="e">
        <f t="shared" si="150"/>
        <v>#DIV/0!</v>
      </c>
      <c r="K3070" s="20">
        <f t="shared" si="151"/>
        <v>0</v>
      </c>
      <c r="L3070" s="17" t="e">
        <f t="shared" si="152"/>
        <v>#DIV/0!</v>
      </c>
    </row>
    <row r="3071" spans="1:12" x14ac:dyDescent="0.25">
      <c r="A3071">
        <f t="shared" si="148"/>
        <v>3070</v>
      </c>
      <c r="B3071" s="24">
        <v>42216</v>
      </c>
      <c r="C3071" s="21">
        <v>2.6364000000000001</v>
      </c>
      <c r="D3071" s="21">
        <v>2.5847000000000002</v>
      </c>
      <c r="E3071">
        <v>0</v>
      </c>
      <c r="F3071">
        <f t="shared" si="149"/>
        <v>0</v>
      </c>
      <c r="G3071">
        <f>SUM(E$2:E3071)</f>
        <v>0</v>
      </c>
      <c r="H3071" s="20">
        <f>SUM(F$2:F3071)</f>
        <v>0</v>
      </c>
      <c r="I3071" s="20">
        <f t="shared" si="147"/>
        <v>0</v>
      </c>
      <c r="J3071" s="20" t="e">
        <f t="shared" si="150"/>
        <v>#DIV/0!</v>
      </c>
      <c r="K3071" s="20">
        <f t="shared" si="151"/>
        <v>0</v>
      </c>
      <c r="L3071" s="17" t="e">
        <f t="shared" si="152"/>
        <v>#DIV/0!</v>
      </c>
    </row>
    <row r="3072" spans="1:12" x14ac:dyDescent="0.25">
      <c r="A3072">
        <f t="shared" si="148"/>
        <v>3071</v>
      </c>
      <c r="B3072" s="24">
        <v>42219</v>
      </c>
      <c r="C3072" s="21">
        <v>2.6280000000000001</v>
      </c>
      <c r="D3072" s="21">
        <v>2.5764</v>
      </c>
      <c r="E3072">
        <v>0</v>
      </c>
      <c r="F3072">
        <f t="shared" si="149"/>
        <v>0</v>
      </c>
      <c r="G3072">
        <f>SUM(E$2:E3072)</f>
        <v>0</v>
      </c>
      <c r="H3072" s="20">
        <f>SUM(F$2:F3072)</f>
        <v>0</v>
      </c>
      <c r="I3072" s="20">
        <f t="shared" si="147"/>
        <v>0</v>
      </c>
      <c r="J3072" s="20" t="e">
        <f t="shared" si="150"/>
        <v>#DIV/0!</v>
      </c>
      <c r="K3072" s="20">
        <f t="shared" si="151"/>
        <v>0</v>
      </c>
      <c r="L3072" s="17" t="e">
        <f t="shared" si="152"/>
        <v>#DIV/0!</v>
      </c>
    </row>
    <row r="3073" spans="1:12" x14ac:dyDescent="0.25">
      <c r="A3073">
        <f t="shared" si="148"/>
        <v>3072</v>
      </c>
      <c r="B3073" s="24">
        <v>42220</v>
      </c>
      <c r="C3073" s="21">
        <v>2.6602000000000001</v>
      </c>
      <c r="D3073" s="21">
        <v>2.6080000000000001</v>
      </c>
      <c r="E3073">
        <v>0</v>
      </c>
      <c r="F3073">
        <f t="shared" si="149"/>
        <v>0</v>
      </c>
      <c r="G3073">
        <f>SUM(E$2:E3073)</f>
        <v>0</v>
      </c>
      <c r="H3073" s="20">
        <f>SUM(F$2:F3073)</f>
        <v>0</v>
      </c>
      <c r="I3073" s="20">
        <f t="shared" si="147"/>
        <v>0</v>
      </c>
      <c r="J3073" s="20" t="e">
        <f t="shared" si="150"/>
        <v>#DIV/0!</v>
      </c>
      <c r="K3073" s="20">
        <f t="shared" si="151"/>
        <v>0</v>
      </c>
      <c r="L3073" s="17" t="e">
        <f t="shared" si="152"/>
        <v>#DIV/0!</v>
      </c>
    </row>
    <row r="3074" spans="1:12" x14ac:dyDescent="0.25">
      <c r="A3074">
        <f t="shared" si="148"/>
        <v>3073</v>
      </c>
      <c r="B3074" s="24">
        <v>42221</v>
      </c>
      <c r="C3074" s="21">
        <v>2.6474000000000002</v>
      </c>
      <c r="D3074" s="21">
        <v>2.5954000000000002</v>
      </c>
      <c r="E3074">
        <v>0</v>
      </c>
      <c r="F3074">
        <f t="shared" si="149"/>
        <v>0</v>
      </c>
      <c r="G3074">
        <f>SUM(E$2:E3074)</f>
        <v>0</v>
      </c>
      <c r="H3074" s="20">
        <f>SUM(F$2:F3074)</f>
        <v>0</v>
      </c>
      <c r="I3074" s="20">
        <f t="shared" ref="I3074:I3137" si="153">H3074*D3074</f>
        <v>0</v>
      </c>
      <c r="J3074" s="20" t="e">
        <f t="shared" si="150"/>
        <v>#DIV/0!</v>
      </c>
      <c r="K3074" s="20">
        <f t="shared" si="151"/>
        <v>0</v>
      </c>
      <c r="L3074" s="17" t="e">
        <f t="shared" si="152"/>
        <v>#DIV/0!</v>
      </c>
    </row>
    <row r="3075" spans="1:12" x14ac:dyDescent="0.25">
      <c r="A3075">
        <f t="shared" ref="A3075:A3138" si="154">ROW()-1</f>
        <v>3074</v>
      </c>
      <c r="B3075" s="24">
        <v>42222</v>
      </c>
      <c r="C3075" s="21">
        <v>2.6423999999999999</v>
      </c>
      <c r="D3075" s="21">
        <v>2.5905</v>
      </c>
      <c r="E3075">
        <v>0</v>
      </c>
      <c r="F3075">
        <f t="shared" ref="F3075:F3138" si="155">E3075/C3075</f>
        <v>0</v>
      </c>
      <c r="G3075">
        <f>SUM(E$2:E3075)</f>
        <v>0</v>
      </c>
      <c r="H3075" s="20">
        <f>SUM(F$2:F3075)</f>
        <v>0</v>
      </c>
      <c r="I3075" s="20">
        <f t="shared" si="153"/>
        <v>0</v>
      </c>
      <c r="J3075" s="20" t="e">
        <f t="shared" si="150"/>
        <v>#DIV/0!</v>
      </c>
      <c r="K3075" s="20">
        <f t="shared" si="151"/>
        <v>0</v>
      </c>
      <c r="L3075" s="17" t="e">
        <f t="shared" si="152"/>
        <v>#DIV/0!</v>
      </c>
    </row>
    <row r="3076" spans="1:12" x14ac:dyDescent="0.25">
      <c r="A3076">
        <f t="shared" si="154"/>
        <v>3075</v>
      </c>
      <c r="B3076" s="24">
        <v>42223</v>
      </c>
      <c r="C3076" s="21">
        <v>2.6633</v>
      </c>
      <c r="D3076" s="21">
        <v>2.6110000000000002</v>
      </c>
      <c r="E3076">
        <v>0</v>
      </c>
      <c r="F3076">
        <f t="shared" si="155"/>
        <v>0</v>
      </c>
      <c r="G3076">
        <f>SUM(E$2:E3076)</f>
        <v>0</v>
      </c>
      <c r="H3076" s="20">
        <f>SUM(F$2:F3076)</f>
        <v>0</v>
      </c>
      <c r="I3076" s="20">
        <f t="shared" si="153"/>
        <v>0</v>
      </c>
      <c r="J3076" s="20" t="e">
        <f t="shared" si="150"/>
        <v>#DIV/0!</v>
      </c>
      <c r="K3076" s="20">
        <f t="shared" si="151"/>
        <v>0</v>
      </c>
      <c r="L3076" s="17" t="e">
        <f t="shared" si="152"/>
        <v>#DIV/0!</v>
      </c>
    </row>
    <row r="3077" spans="1:12" x14ac:dyDescent="0.25">
      <c r="A3077">
        <f t="shared" si="154"/>
        <v>3076</v>
      </c>
      <c r="B3077" s="24">
        <v>42226</v>
      </c>
      <c r="C3077" s="21">
        <v>2.6993</v>
      </c>
      <c r="D3077" s="21">
        <v>2.6463000000000001</v>
      </c>
      <c r="E3077">
        <v>0</v>
      </c>
      <c r="F3077">
        <f t="shared" si="155"/>
        <v>0</v>
      </c>
      <c r="G3077">
        <f>SUM(E$2:E3077)</f>
        <v>0</v>
      </c>
      <c r="H3077" s="20">
        <f>SUM(F$2:F3077)</f>
        <v>0</v>
      </c>
      <c r="I3077" s="20">
        <f t="shared" si="153"/>
        <v>0</v>
      </c>
      <c r="J3077" s="20" t="e">
        <f t="shared" si="150"/>
        <v>#DIV/0!</v>
      </c>
      <c r="K3077" s="20">
        <f t="shared" si="151"/>
        <v>0</v>
      </c>
      <c r="L3077" s="17" t="e">
        <f t="shared" si="152"/>
        <v>#DIV/0!</v>
      </c>
    </row>
    <row r="3078" spans="1:12" x14ac:dyDescent="0.25">
      <c r="A3078">
        <f t="shared" si="154"/>
        <v>3077</v>
      </c>
      <c r="B3078" s="24">
        <v>42227</v>
      </c>
      <c r="C3078" s="21">
        <v>2.6938</v>
      </c>
      <c r="D3078" s="21">
        <v>2.6408999999999998</v>
      </c>
      <c r="E3078">
        <v>0</v>
      </c>
      <c r="F3078">
        <f t="shared" si="155"/>
        <v>0</v>
      </c>
      <c r="G3078">
        <f>SUM(E$2:E3078)</f>
        <v>0</v>
      </c>
      <c r="H3078" s="20">
        <f>SUM(F$2:F3078)</f>
        <v>0</v>
      </c>
      <c r="I3078" s="20">
        <f t="shared" si="153"/>
        <v>0</v>
      </c>
      <c r="J3078" s="20" t="e">
        <f t="shared" si="150"/>
        <v>#DIV/0!</v>
      </c>
      <c r="K3078" s="20">
        <f t="shared" si="151"/>
        <v>0</v>
      </c>
      <c r="L3078" s="17" t="e">
        <f t="shared" si="152"/>
        <v>#DIV/0!</v>
      </c>
    </row>
    <row r="3079" spans="1:12" x14ac:dyDescent="0.25">
      <c r="A3079">
        <f t="shared" si="154"/>
        <v>3078</v>
      </c>
      <c r="B3079" s="24">
        <v>42228</v>
      </c>
      <c r="C3079" s="21">
        <v>2.6764999999999999</v>
      </c>
      <c r="D3079" s="21">
        <v>2.6240000000000001</v>
      </c>
      <c r="E3079">
        <v>0</v>
      </c>
      <c r="F3079">
        <f t="shared" si="155"/>
        <v>0</v>
      </c>
      <c r="G3079">
        <f>SUM(E$2:E3079)</f>
        <v>0</v>
      </c>
      <c r="H3079" s="20">
        <f>SUM(F$2:F3079)</f>
        <v>0</v>
      </c>
      <c r="I3079" s="20">
        <f t="shared" si="153"/>
        <v>0</v>
      </c>
      <c r="J3079" s="20" t="e">
        <f t="shared" si="150"/>
        <v>#DIV/0!</v>
      </c>
      <c r="K3079" s="20">
        <f t="shared" si="151"/>
        <v>0</v>
      </c>
      <c r="L3079" s="17" t="e">
        <f t="shared" si="152"/>
        <v>#DIV/0!</v>
      </c>
    </row>
    <row r="3080" spans="1:12" x14ac:dyDescent="0.25">
      <c r="A3080">
        <f t="shared" si="154"/>
        <v>3079</v>
      </c>
      <c r="B3080" s="24">
        <v>42229</v>
      </c>
      <c r="C3080" s="21">
        <v>2.6922999999999999</v>
      </c>
      <c r="D3080" s="21">
        <v>2.6395</v>
      </c>
      <c r="E3080">
        <v>0</v>
      </c>
      <c r="F3080">
        <f t="shared" si="155"/>
        <v>0</v>
      </c>
      <c r="G3080">
        <f>SUM(E$2:E3080)</f>
        <v>0</v>
      </c>
      <c r="H3080" s="20">
        <f>SUM(F$2:F3080)</f>
        <v>0</v>
      </c>
      <c r="I3080" s="20">
        <f t="shared" si="153"/>
        <v>0</v>
      </c>
      <c r="J3080" s="20" t="e">
        <f t="shared" si="150"/>
        <v>#DIV/0!</v>
      </c>
      <c r="K3080" s="20">
        <f t="shared" si="151"/>
        <v>0</v>
      </c>
      <c r="L3080" s="17" t="e">
        <f t="shared" si="152"/>
        <v>#DIV/0!</v>
      </c>
    </row>
    <row r="3081" spans="1:12" x14ac:dyDescent="0.25">
      <c r="A3081">
        <f t="shared" si="154"/>
        <v>3080</v>
      </c>
      <c r="B3081" s="24">
        <v>42230</v>
      </c>
      <c r="C3081" s="21">
        <v>2.6880999999999999</v>
      </c>
      <c r="D3081" s="21">
        <v>2.6353</v>
      </c>
      <c r="E3081">
        <v>0</v>
      </c>
      <c r="F3081">
        <f t="shared" si="155"/>
        <v>0</v>
      </c>
      <c r="G3081">
        <f>SUM(E$2:E3081)</f>
        <v>0</v>
      </c>
      <c r="H3081" s="20">
        <f>SUM(F$2:F3081)</f>
        <v>0</v>
      </c>
      <c r="I3081" s="20">
        <f t="shared" si="153"/>
        <v>0</v>
      </c>
      <c r="J3081" s="20" t="e">
        <f t="shared" si="150"/>
        <v>#DIV/0!</v>
      </c>
      <c r="K3081" s="20">
        <f t="shared" si="151"/>
        <v>0</v>
      </c>
      <c r="L3081" s="17" t="e">
        <f t="shared" si="152"/>
        <v>#DIV/0!</v>
      </c>
    </row>
    <row r="3082" spans="1:12" x14ac:dyDescent="0.25">
      <c r="A3082">
        <f t="shared" si="154"/>
        <v>3081</v>
      </c>
      <c r="B3082" s="24">
        <v>42233</v>
      </c>
      <c r="C3082" s="21">
        <v>2.6960999999999999</v>
      </c>
      <c r="D3082" s="21">
        <v>2.6432000000000002</v>
      </c>
      <c r="E3082">
        <v>0</v>
      </c>
      <c r="F3082">
        <f t="shared" si="155"/>
        <v>0</v>
      </c>
      <c r="G3082">
        <f>SUM(E$2:E3082)</f>
        <v>0</v>
      </c>
      <c r="H3082" s="20">
        <f>SUM(F$2:F3082)</f>
        <v>0</v>
      </c>
      <c r="I3082" s="20">
        <f t="shared" si="153"/>
        <v>0</v>
      </c>
      <c r="J3082" s="20" t="e">
        <f t="shared" si="150"/>
        <v>#DIV/0!</v>
      </c>
      <c r="K3082" s="20">
        <f t="shared" si="151"/>
        <v>0</v>
      </c>
      <c r="L3082" s="17" t="e">
        <f t="shared" si="152"/>
        <v>#DIV/0!</v>
      </c>
    </row>
    <row r="3083" spans="1:12" x14ac:dyDescent="0.25">
      <c r="A3083">
        <f t="shared" si="154"/>
        <v>3082</v>
      </c>
      <c r="B3083" s="24">
        <v>42234</v>
      </c>
      <c r="C3083" s="21">
        <v>2.6488</v>
      </c>
      <c r="D3083" s="21">
        <v>2.5968</v>
      </c>
      <c r="E3083">
        <v>0</v>
      </c>
      <c r="F3083">
        <f t="shared" si="155"/>
        <v>0</v>
      </c>
      <c r="G3083">
        <f>SUM(E$2:E3083)</f>
        <v>0</v>
      </c>
      <c r="H3083" s="20">
        <f>SUM(F$2:F3083)</f>
        <v>0</v>
      </c>
      <c r="I3083" s="20">
        <f t="shared" si="153"/>
        <v>0</v>
      </c>
      <c r="J3083" s="20" t="e">
        <f t="shared" si="150"/>
        <v>#DIV/0!</v>
      </c>
      <c r="K3083" s="20">
        <f t="shared" si="151"/>
        <v>0</v>
      </c>
      <c r="L3083" s="17" t="e">
        <f t="shared" si="152"/>
        <v>#DIV/0!</v>
      </c>
    </row>
    <row r="3084" spans="1:12" x14ac:dyDescent="0.25">
      <c r="A3084">
        <f t="shared" si="154"/>
        <v>3083</v>
      </c>
      <c r="B3084" s="24">
        <v>42235</v>
      </c>
      <c r="C3084" s="21">
        <v>2.6625999999999999</v>
      </c>
      <c r="D3084" s="21">
        <v>2.6103000000000001</v>
      </c>
      <c r="E3084">
        <v>0</v>
      </c>
      <c r="F3084">
        <f t="shared" si="155"/>
        <v>0</v>
      </c>
      <c r="G3084">
        <f>SUM(E$2:E3084)</f>
        <v>0</v>
      </c>
      <c r="H3084" s="20">
        <f>SUM(F$2:F3084)</f>
        <v>0</v>
      </c>
      <c r="I3084" s="20">
        <f t="shared" si="153"/>
        <v>0</v>
      </c>
      <c r="J3084" s="20" t="e">
        <f t="shared" si="150"/>
        <v>#DIV/0!</v>
      </c>
      <c r="K3084" s="20">
        <f t="shared" si="151"/>
        <v>0</v>
      </c>
      <c r="L3084" s="17" t="e">
        <f t="shared" si="152"/>
        <v>#DIV/0!</v>
      </c>
    </row>
    <row r="3085" spans="1:12" x14ac:dyDescent="0.25">
      <c r="A3085">
        <f t="shared" si="154"/>
        <v>3084</v>
      </c>
      <c r="B3085" s="24">
        <v>42236</v>
      </c>
      <c r="C3085" s="21">
        <v>2.6398999999999999</v>
      </c>
      <c r="D3085" s="21">
        <v>2.5880999999999998</v>
      </c>
      <c r="E3085">
        <v>0</v>
      </c>
      <c r="F3085">
        <f t="shared" si="155"/>
        <v>0</v>
      </c>
      <c r="G3085">
        <f>SUM(E$2:E3085)</f>
        <v>0</v>
      </c>
      <c r="H3085" s="20">
        <f>SUM(F$2:F3085)</f>
        <v>0</v>
      </c>
      <c r="I3085" s="20">
        <f t="shared" si="153"/>
        <v>0</v>
      </c>
      <c r="J3085" s="20" t="e">
        <f t="shared" si="150"/>
        <v>#DIV/0!</v>
      </c>
      <c r="K3085" s="20">
        <f t="shared" si="151"/>
        <v>0</v>
      </c>
      <c r="L3085" s="17" t="e">
        <f t="shared" si="152"/>
        <v>#DIV/0!</v>
      </c>
    </row>
    <row r="3086" spans="1:12" x14ac:dyDescent="0.25">
      <c r="A3086">
        <f t="shared" si="154"/>
        <v>3085</v>
      </c>
      <c r="B3086" s="24">
        <v>42237</v>
      </c>
      <c r="C3086" s="21">
        <v>2.6040000000000001</v>
      </c>
      <c r="D3086" s="21">
        <v>2.5529000000000002</v>
      </c>
      <c r="E3086">
        <v>0</v>
      </c>
      <c r="F3086">
        <f t="shared" si="155"/>
        <v>0</v>
      </c>
      <c r="G3086">
        <f>SUM(E$2:E3086)</f>
        <v>0</v>
      </c>
      <c r="H3086" s="20">
        <f>SUM(F$2:F3086)</f>
        <v>0</v>
      </c>
      <c r="I3086" s="20">
        <f t="shared" si="153"/>
        <v>0</v>
      </c>
      <c r="J3086" s="20" t="e">
        <f t="shared" si="150"/>
        <v>#DIV/0!</v>
      </c>
      <c r="K3086" s="20">
        <f t="shared" si="151"/>
        <v>0</v>
      </c>
      <c r="L3086" s="17" t="e">
        <f t="shared" si="152"/>
        <v>#DIV/0!</v>
      </c>
    </row>
    <row r="3087" spans="1:12" x14ac:dyDescent="0.25">
      <c r="A3087">
        <f t="shared" si="154"/>
        <v>3086</v>
      </c>
      <c r="B3087" s="24">
        <v>42240</v>
      </c>
      <c r="C3087" s="21">
        <v>2.5459999999999998</v>
      </c>
      <c r="D3087" s="21">
        <v>2.496</v>
      </c>
      <c r="E3087">
        <v>0</v>
      </c>
      <c r="F3087">
        <f t="shared" si="155"/>
        <v>0</v>
      </c>
      <c r="G3087">
        <f>SUM(E$2:E3087)</f>
        <v>0</v>
      </c>
      <c r="H3087" s="20">
        <f>SUM(F$2:F3087)</f>
        <v>0</v>
      </c>
      <c r="I3087" s="20">
        <f t="shared" si="153"/>
        <v>0</v>
      </c>
      <c r="J3087" s="20" t="e">
        <f t="shared" si="150"/>
        <v>#DIV/0!</v>
      </c>
      <c r="K3087" s="20">
        <f t="shared" si="151"/>
        <v>0</v>
      </c>
      <c r="L3087" s="17" t="e">
        <f t="shared" si="152"/>
        <v>#DIV/0!</v>
      </c>
    </row>
    <row r="3088" spans="1:12" x14ac:dyDescent="0.25">
      <c r="A3088">
        <f t="shared" si="154"/>
        <v>3087</v>
      </c>
      <c r="B3088" s="24">
        <v>42241</v>
      </c>
      <c r="C3088" s="21">
        <v>2.4984999999999999</v>
      </c>
      <c r="D3088" s="21">
        <v>2.4495</v>
      </c>
      <c r="E3088">
        <v>0</v>
      </c>
      <c r="F3088">
        <f t="shared" si="155"/>
        <v>0</v>
      </c>
      <c r="G3088">
        <f>SUM(E$2:E3088)</f>
        <v>0</v>
      </c>
      <c r="H3088" s="20">
        <f>SUM(F$2:F3088)</f>
        <v>0</v>
      </c>
      <c r="I3088" s="20">
        <f t="shared" si="153"/>
        <v>0</v>
      </c>
      <c r="J3088" s="20" t="e">
        <f t="shared" ref="J3088:J3151" si="156">G3088/H3088</f>
        <v>#DIV/0!</v>
      </c>
      <c r="K3088" s="20">
        <f t="shared" ref="K3088:K3151" si="157">I3088-G3088</f>
        <v>0</v>
      </c>
      <c r="L3088" s="17" t="e">
        <f t="shared" ref="L3088:L3151" si="158">(I3088-G3088)/G3088</f>
        <v>#DIV/0!</v>
      </c>
    </row>
    <row r="3089" spans="1:12" x14ac:dyDescent="0.25">
      <c r="A3089">
        <f t="shared" si="154"/>
        <v>3088</v>
      </c>
      <c r="B3089" s="24">
        <v>42242</v>
      </c>
      <c r="C3089" s="21">
        <v>2.4996</v>
      </c>
      <c r="D3089" s="21">
        <v>2.4504999999999999</v>
      </c>
      <c r="E3089">
        <v>0</v>
      </c>
      <c r="F3089">
        <f t="shared" si="155"/>
        <v>0</v>
      </c>
      <c r="G3089">
        <f>SUM(E$2:E3089)</f>
        <v>0</v>
      </c>
      <c r="H3089" s="20">
        <f>SUM(F$2:F3089)</f>
        <v>0</v>
      </c>
      <c r="I3089" s="20">
        <f t="shared" si="153"/>
        <v>0</v>
      </c>
      <c r="J3089" s="20" t="e">
        <f t="shared" si="156"/>
        <v>#DIV/0!</v>
      </c>
      <c r="K3089" s="20">
        <f t="shared" si="157"/>
        <v>0</v>
      </c>
      <c r="L3089" s="17" t="e">
        <f t="shared" si="158"/>
        <v>#DIV/0!</v>
      </c>
    </row>
    <row r="3090" spans="1:12" x14ac:dyDescent="0.25">
      <c r="A3090">
        <f t="shared" si="154"/>
        <v>3089</v>
      </c>
      <c r="B3090" s="24">
        <v>42243</v>
      </c>
      <c r="C3090" s="21">
        <v>2.5316000000000001</v>
      </c>
      <c r="D3090" s="21">
        <v>2.4819</v>
      </c>
      <c r="E3090">
        <v>0</v>
      </c>
      <c r="F3090">
        <f t="shared" si="155"/>
        <v>0</v>
      </c>
      <c r="G3090">
        <f>SUM(E$2:E3090)</f>
        <v>0</v>
      </c>
      <c r="H3090" s="20">
        <f>SUM(F$2:F3090)</f>
        <v>0</v>
      </c>
      <c r="I3090" s="20">
        <f t="shared" si="153"/>
        <v>0</v>
      </c>
      <c r="J3090" s="20" t="e">
        <f t="shared" si="156"/>
        <v>#DIV/0!</v>
      </c>
      <c r="K3090" s="20">
        <f t="shared" si="157"/>
        <v>0</v>
      </c>
      <c r="L3090" s="17" t="e">
        <f t="shared" si="158"/>
        <v>#DIV/0!</v>
      </c>
    </row>
    <row r="3091" spans="1:12" x14ac:dyDescent="0.25">
      <c r="A3091">
        <f t="shared" si="154"/>
        <v>3090</v>
      </c>
      <c r="B3091" s="24">
        <v>42244</v>
      </c>
      <c r="C3091" s="21">
        <v>2.5596999999999999</v>
      </c>
      <c r="D3091" s="21">
        <v>2.5095000000000001</v>
      </c>
      <c r="E3091">
        <v>0</v>
      </c>
      <c r="F3091">
        <f t="shared" si="155"/>
        <v>0</v>
      </c>
      <c r="G3091">
        <f>SUM(E$2:E3091)</f>
        <v>0</v>
      </c>
      <c r="H3091" s="20">
        <f>SUM(F$2:F3091)</f>
        <v>0</v>
      </c>
      <c r="I3091" s="20">
        <f t="shared" si="153"/>
        <v>0</v>
      </c>
      <c r="J3091" s="20" t="e">
        <f t="shared" si="156"/>
        <v>#DIV/0!</v>
      </c>
      <c r="K3091" s="20">
        <f t="shared" si="157"/>
        <v>0</v>
      </c>
      <c r="L3091" s="17" t="e">
        <f t="shared" si="158"/>
        <v>#DIV/0!</v>
      </c>
    </row>
    <row r="3092" spans="1:12" x14ac:dyDescent="0.25">
      <c r="A3092">
        <f t="shared" si="154"/>
        <v>3091</v>
      </c>
      <c r="B3092" s="24">
        <v>42247</v>
      </c>
      <c r="C3092" s="21">
        <v>2.5476999999999999</v>
      </c>
      <c r="D3092" s="21">
        <v>2.4977</v>
      </c>
      <c r="E3092">
        <v>0</v>
      </c>
      <c r="F3092">
        <f t="shared" si="155"/>
        <v>0</v>
      </c>
      <c r="G3092">
        <f>SUM(E$2:E3092)</f>
        <v>0</v>
      </c>
      <c r="H3092" s="20">
        <f>SUM(F$2:F3092)</f>
        <v>0</v>
      </c>
      <c r="I3092" s="20">
        <f t="shared" si="153"/>
        <v>0</v>
      </c>
      <c r="J3092" s="20" t="e">
        <f t="shared" si="156"/>
        <v>#DIV/0!</v>
      </c>
      <c r="K3092" s="20">
        <f t="shared" si="157"/>
        <v>0</v>
      </c>
      <c r="L3092" s="17" t="e">
        <f t="shared" si="158"/>
        <v>#DIV/0!</v>
      </c>
    </row>
    <row r="3093" spans="1:12" x14ac:dyDescent="0.25">
      <c r="A3093">
        <f t="shared" si="154"/>
        <v>3092</v>
      </c>
      <c r="B3093" s="24">
        <v>42248</v>
      </c>
      <c r="C3093" s="21">
        <v>2.5236000000000001</v>
      </c>
      <c r="D3093" s="21">
        <v>2.4741</v>
      </c>
      <c r="E3093">
        <v>0</v>
      </c>
      <c r="F3093">
        <f t="shared" si="155"/>
        <v>0</v>
      </c>
      <c r="G3093">
        <f>SUM(E$2:E3093)</f>
        <v>0</v>
      </c>
      <c r="H3093" s="20">
        <f>SUM(F$2:F3093)</f>
        <v>0</v>
      </c>
      <c r="I3093" s="20">
        <f t="shared" si="153"/>
        <v>0</v>
      </c>
      <c r="J3093" s="20" t="e">
        <f t="shared" si="156"/>
        <v>#DIV/0!</v>
      </c>
      <c r="K3093" s="20">
        <f t="shared" si="157"/>
        <v>0</v>
      </c>
      <c r="L3093" s="17" t="e">
        <f t="shared" si="158"/>
        <v>#DIV/0!</v>
      </c>
    </row>
    <row r="3094" spans="1:12" x14ac:dyDescent="0.25">
      <c r="A3094">
        <f t="shared" si="154"/>
        <v>3093</v>
      </c>
      <c r="B3094" s="24">
        <v>42249</v>
      </c>
      <c r="C3094" s="21">
        <v>2.5204</v>
      </c>
      <c r="D3094" s="21">
        <v>2.4708999999999999</v>
      </c>
      <c r="E3094">
        <v>0</v>
      </c>
      <c r="F3094">
        <f t="shared" si="155"/>
        <v>0</v>
      </c>
      <c r="G3094">
        <f>SUM(E$2:E3094)</f>
        <v>0</v>
      </c>
      <c r="H3094" s="20">
        <f>SUM(F$2:F3094)</f>
        <v>0</v>
      </c>
      <c r="I3094" s="20">
        <f t="shared" si="153"/>
        <v>0</v>
      </c>
      <c r="J3094" s="20" t="e">
        <f t="shared" si="156"/>
        <v>#DIV/0!</v>
      </c>
      <c r="K3094" s="20">
        <f t="shared" si="157"/>
        <v>0</v>
      </c>
      <c r="L3094" s="17" t="e">
        <f t="shared" si="158"/>
        <v>#DIV/0!</v>
      </c>
    </row>
    <row r="3095" spans="1:12" x14ac:dyDescent="0.25">
      <c r="A3095">
        <f t="shared" si="154"/>
        <v>3094</v>
      </c>
      <c r="B3095" s="24">
        <v>42254</v>
      </c>
      <c r="C3095" s="21">
        <v>2.5146000000000002</v>
      </c>
      <c r="D3095" s="21">
        <v>2.4651999999999998</v>
      </c>
      <c r="E3095">
        <v>0</v>
      </c>
      <c r="F3095">
        <f t="shared" si="155"/>
        <v>0</v>
      </c>
      <c r="G3095">
        <f>SUM(E$2:E3095)</f>
        <v>0</v>
      </c>
      <c r="H3095" s="20">
        <f>SUM(F$2:F3095)</f>
        <v>0</v>
      </c>
      <c r="I3095" s="20">
        <f t="shared" si="153"/>
        <v>0</v>
      </c>
      <c r="J3095" s="20" t="e">
        <f t="shared" si="156"/>
        <v>#DIV/0!</v>
      </c>
      <c r="K3095" s="20">
        <f t="shared" si="157"/>
        <v>0</v>
      </c>
      <c r="L3095" s="17" t="e">
        <f t="shared" si="158"/>
        <v>#DIV/0!</v>
      </c>
    </row>
    <row r="3096" spans="1:12" x14ac:dyDescent="0.25">
      <c r="A3096">
        <f t="shared" si="154"/>
        <v>3095</v>
      </c>
      <c r="B3096" s="24">
        <v>42255</v>
      </c>
      <c r="C3096" s="21">
        <v>2.5371000000000001</v>
      </c>
      <c r="D3096" s="21">
        <v>2.4872999999999998</v>
      </c>
      <c r="E3096">
        <v>0</v>
      </c>
      <c r="F3096">
        <f t="shared" si="155"/>
        <v>0</v>
      </c>
      <c r="G3096">
        <f>SUM(E$2:E3096)</f>
        <v>0</v>
      </c>
      <c r="H3096" s="20">
        <f>SUM(F$2:F3096)</f>
        <v>0</v>
      </c>
      <c r="I3096" s="20">
        <f t="shared" si="153"/>
        <v>0</v>
      </c>
      <c r="J3096" s="20" t="e">
        <f t="shared" si="156"/>
        <v>#DIV/0!</v>
      </c>
      <c r="K3096" s="20">
        <f t="shared" si="157"/>
        <v>0</v>
      </c>
      <c r="L3096" s="17" t="e">
        <f t="shared" si="158"/>
        <v>#DIV/0!</v>
      </c>
    </row>
    <row r="3097" spans="1:12" x14ac:dyDescent="0.25">
      <c r="A3097">
        <f t="shared" si="154"/>
        <v>3096</v>
      </c>
      <c r="B3097" s="24">
        <v>42256</v>
      </c>
      <c r="C3097" s="21">
        <v>2.5531999999999999</v>
      </c>
      <c r="D3097" s="21">
        <v>2.5030999999999999</v>
      </c>
      <c r="E3097">
        <v>0</v>
      </c>
      <c r="F3097">
        <f t="shared" si="155"/>
        <v>0</v>
      </c>
      <c r="G3097">
        <f>SUM(E$2:E3097)</f>
        <v>0</v>
      </c>
      <c r="H3097" s="20">
        <f>SUM(F$2:F3097)</f>
        <v>0</v>
      </c>
      <c r="I3097" s="20">
        <f t="shared" si="153"/>
        <v>0</v>
      </c>
      <c r="J3097" s="20" t="e">
        <f t="shared" si="156"/>
        <v>#DIV/0!</v>
      </c>
      <c r="K3097" s="20">
        <f t="shared" si="157"/>
        <v>0</v>
      </c>
      <c r="L3097" s="17" t="e">
        <f t="shared" si="158"/>
        <v>#DIV/0!</v>
      </c>
    </row>
    <row r="3098" spans="1:12" x14ac:dyDescent="0.25">
      <c r="A3098">
        <f t="shared" si="154"/>
        <v>3097</v>
      </c>
      <c r="B3098" s="24">
        <v>42257</v>
      </c>
      <c r="C3098" s="21">
        <v>2.5478000000000001</v>
      </c>
      <c r="D3098" s="21">
        <v>2.4977999999999998</v>
      </c>
      <c r="E3098">
        <v>0</v>
      </c>
      <c r="F3098">
        <f t="shared" si="155"/>
        <v>0</v>
      </c>
      <c r="G3098">
        <f>SUM(E$2:E3098)</f>
        <v>0</v>
      </c>
      <c r="H3098" s="20">
        <f>SUM(F$2:F3098)</f>
        <v>0</v>
      </c>
      <c r="I3098" s="20">
        <f t="shared" si="153"/>
        <v>0</v>
      </c>
      <c r="J3098" s="20" t="e">
        <f t="shared" si="156"/>
        <v>#DIV/0!</v>
      </c>
      <c r="K3098" s="20">
        <f t="shared" si="157"/>
        <v>0</v>
      </c>
      <c r="L3098" s="17" t="e">
        <f t="shared" si="158"/>
        <v>#DIV/0!</v>
      </c>
    </row>
    <row r="3099" spans="1:12" x14ac:dyDescent="0.25">
      <c r="A3099">
        <f t="shared" si="154"/>
        <v>3098</v>
      </c>
      <c r="B3099" s="24">
        <v>42258</v>
      </c>
      <c r="C3099" s="21">
        <v>2.5470000000000002</v>
      </c>
      <c r="D3099" s="21">
        <v>2.4969999999999999</v>
      </c>
      <c r="E3099">
        <v>0</v>
      </c>
      <c r="F3099">
        <f t="shared" si="155"/>
        <v>0</v>
      </c>
      <c r="G3099">
        <f>SUM(E$2:E3099)</f>
        <v>0</v>
      </c>
      <c r="H3099" s="20">
        <f>SUM(F$2:F3099)</f>
        <v>0</v>
      </c>
      <c r="I3099" s="20">
        <f t="shared" si="153"/>
        <v>0</v>
      </c>
      <c r="J3099" s="20" t="e">
        <f t="shared" si="156"/>
        <v>#DIV/0!</v>
      </c>
      <c r="K3099" s="20">
        <f t="shared" si="157"/>
        <v>0</v>
      </c>
      <c r="L3099" s="17" t="e">
        <f t="shared" si="158"/>
        <v>#DIV/0!</v>
      </c>
    </row>
    <row r="3100" spans="1:12" x14ac:dyDescent="0.25">
      <c r="A3100">
        <f t="shared" si="154"/>
        <v>3099</v>
      </c>
      <c r="B3100" s="24">
        <v>42261</v>
      </c>
      <c r="C3100" s="21">
        <v>2.5186999999999999</v>
      </c>
      <c r="D3100" s="21">
        <v>2.4693000000000001</v>
      </c>
      <c r="E3100">
        <v>0</v>
      </c>
      <c r="F3100">
        <f t="shared" si="155"/>
        <v>0</v>
      </c>
      <c r="G3100">
        <f>SUM(E$2:E3100)</f>
        <v>0</v>
      </c>
      <c r="H3100" s="20">
        <f>SUM(F$2:F3100)</f>
        <v>0</v>
      </c>
      <c r="I3100" s="20">
        <f t="shared" si="153"/>
        <v>0</v>
      </c>
      <c r="J3100" s="20" t="e">
        <f t="shared" si="156"/>
        <v>#DIV/0!</v>
      </c>
      <c r="K3100" s="20">
        <f t="shared" si="157"/>
        <v>0</v>
      </c>
      <c r="L3100" s="17" t="e">
        <f t="shared" si="158"/>
        <v>#DIV/0!</v>
      </c>
    </row>
    <row r="3101" spans="1:12" x14ac:dyDescent="0.25">
      <c r="A3101">
        <f t="shared" si="154"/>
        <v>3100</v>
      </c>
      <c r="B3101" s="24">
        <v>42262</v>
      </c>
      <c r="C3101" s="21">
        <v>2.4975000000000001</v>
      </c>
      <c r="D3101" s="21">
        <v>2.4485000000000001</v>
      </c>
      <c r="E3101">
        <v>0</v>
      </c>
      <c r="F3101">
        <f t="shared" si="155"/>
        <v>0</v>
      </c>
      <c r="G3101">
        <f>SUM(E$2:E3101)</f>
        <v>0</v>
      </c>
      <c r="H3101" s="20">
        <f>SUM(F$2:F3101)</f>
        <v>0</v>
      </c>
      <c r="I3101" s="20">
        <f t="shared" si="153"/>
        <v>0</v>
      </c>
      <c r="J3101" s="20" t="e">
        <f t="shared" si="156"/>
        <v>#DIV/0!</v>
      </c>
      <c r="K3101" s="20">
        <f t="shared" si="157"/>
        <v>0</v>
      </c>
      <c r="L3101" s="17" t="e">
        <f t="shared" si="158"/>
        <v>#DIV/0!</v>
      </c>
    </row>
    <row r="3102" spans="1:12" x14ac:dyDescent="0.25">
      <c r="A3102">
        <f t="shared" si="154"/>
        <v>3101</v>
      </c>
      <c r="B3102" s="24">
        <v>42263</v>
      </c>
      <c r="C3102" s="21">
        <v>2.5323000000000002</v>
      </c>
      <c r="D3102" s="21">
        <v>2.4826000000000001</v>
      </c>
      <c r="E3102">
        <v>0</v>
      </c>
      <c r="F3102">
        <f t="shared" si="155"/>
        <v>0</v>
      </c>
      <c r="G3102">
        <f>SUM(E$2:E3102)</f>
        <v>0</v>
      </c>
      <c r="H3102" s="20">
        <f>SUM(F$2:F3102)</f>
        <v>0</v>
      </c>
      <c r="I3102" s="20">
        <f t="shared" si="153"/>
        <v>0</v>
      </c>
      <c r="J3102" s="20" t="e">
        <f t="shared" si="156"/>
        <v>#DIV/0!</v>
      </c>
      <c r="K3102" s="20">
        <f t="shared" si="157"/>
        <v>0</v>
      </c>
      <c r="L3102" s="17" t="e">
        <f t="shared" si="158"/>
        <v>#DIV/0!</v>
      </c>
    </row>
    <row r="3103" spans="1:12" x14ac:dyDescent="0.25">
      <c r="A3103">
        <f t="shared" si="154"/>
        <v>3102</v>
      </c>
      <c r="B3103" s="24">
        <v>42264</v>
      </c>
      <c r="C3103" s="21">
        <v>2.5205000000000002</v>
      </c>
      <c r="D3103" s="21">
        <v>2.4710000000000001</v>
      </c>
      <c r="E3103">
        <v>0</v>
      </c>
      <c r="F3103">
        <f t="shared" si="155"/>
        <v>0</v>
      </c>
      <c r="G3103">
        <f>SUM(E$2:E3103)</f>
        <v>0</v>
      </c>
      <c r="H3103" s="20">
        <f>SUM(F$2:F3103)</f>
        <v>0</v>
      </c>
      <c r="I3103" s="20">
        <f t="shared" si="153"/>
        <v>0</v>
      </c>
      <c r="J3103" s="20" t="e">
        <f t="shared" si="156"/>
        <v>#DIV/0!</v>
      </c>
      <c r="K3103" s="20">
        <f t="shared" si="157"/>
        <v>0</v>
      </c>
      <c r="L3103" s="17" t="e">
        <f t="shared" si="158"/>
        <v>#DIV/0!</v>
      </c>
    </row>
    <row r="3104" spans="1:12" x14ac:dyDescent="0.25">
      <c r="A3104">
        <f t="shared" si="154"/>
        <v>3103</v>
      </c>
      <c r="B3104" s="24">
        <v>42265</v>
      </c>
      <c r="C3104" s="21">
        <v>2.5251999999999999</v>
      </c>
      <c r="D3104" s="21">
        <v>2.4756</v>
      </c>
      <c r="E3104">
        <v>0</v>
      </c>
      <c r="F3104">
        <f t="shared" si="155"/>
        <v>0</v>
      </c>
      <c r="G3104">
        <f>SUM(E$2:E3104)</f>
        <v>0</v>
      </c>
      <c r="H3104" s="20">
        <f>SUM(F$2:F3104)</f>
        <v>0</v>
      </c>
      <c r="I3104" s="20">
        <f t="shared" si="153"/>
        <v>0</v>
      </c>
      <c r="J3104" s="20" t="e">
        <f t="shared" si="156"/>
        <v>#DIV/0!</v>
      </c>
      <c r="K3104" s="20">
        <f t="shared" si="157"/>
        <v>0</v>
      </c>
      <c r="L3104" s="17" t="e">
        <f t="shared" si="158"/>
        <v>#DIV/0!</v>
      </c>
    </row>
    <row r="3105" spans="1:12" x14ac:dyDescent="0.25">
      <c r="A3105">
        <f t="shared" si="154"/>
        <v>3104</v>
      </c>
      <c r="B3105" s="24">
        <v>42268</v>
      </c>
      <c r="C3105" s="21">
        <v>2.5424000000000002</v>
      </c>
      <c r="D3105" s="21">
        <v>2.4925000000000002</v>
      </c>
      <c r="E3105">
        <v>0</v>
      </c>
      <c r="F3105">
        <f t="shared" si="155"/>
        <v>0</v>
      </c>
      <c r="G3105">
        <f>SUM(E$2:E3105)</f>
        <v>0</v>
      </c>
      <c r="H3105" s="20">
        <f>SUM(F$2:F3105)</f>
        <v>0</v>
      </c>
      <c r="I3105" s="20">
        <f t="shared" si="153"/>
        <v>0</v>
      </c>
      <c r="J3105" s="20" t="e">
        <f t="shared" si="156"/>
        <v>#DIV/0!</v>
      </c>
      <c r="K3105" s="20">
        <f t="shared" si="157"/>
        <v>0</v>
      </c>
      <c r="L3105" s="17" t="e">
        <f t="shared" si="158"/>
        <v>#DIV/0!</v>
      </c>
    </row>
    <row r="3106" spans="1:12" x14ac:dyDescent="0.25">
      <c r="A3106">
        <f t="shared" si="154"/>
        <v>3105</v>
      </c>
      <c r="B3106" s="24">
        <v>42269</v>
      </c>
      <c r="C3106" s="21">
        <v>2.5461</v>
      </c>
      <c r="D3106" s="21">
        <v>2.4961000000000002</v>
      </c>
      <c r="E3106">
        <v>0</v>
      </c>
      <c r="F3106">
        <f t="shared" si="155"/>
        <v>0</v>
      </c>
      <c r="G3106">
        <f>SUM(E$2:E3106)</f>
        <v>0</v>
      </c>
      <c r="H3106" s="20">
        <f>SUM(F$2:F3106)</f>
        <v>0</v>
      </c>
      <c r="I3106" s="20">
        <f t="shared" si="153"/>
        <v>0</v>
      </c>
      <c r="J3106" s="20" t="e">
        <f t="shared" si="156"/>
        <v>#DIV/0!</v>
      </c>
      <c r="K3106" s="20">
        <f t="shared" si="157"/>
        <v>0</v>
      </c>
      <c r="L3106" s="17" t="e">
        <f t="shared" si="158"/>
        <v>#DIV/0!</v>
      </c>
    </row>
    <row r="3107" spans="1:12" x14ac:dyDescent="0.25">
      <c r="A3107">
        <f t="shared" si="154"/>
        <v>3106</v>
      </c>
      <c r="B3107" s="24">
        <v>42270</v>
      </c>
      <c r="C3107" s="21">
        <v>2.5381</v>
      </c>
      <c r="D3107" s="21">
        <v>2.4883000000000002</v>
      </c>
      <c r="E3107">
        <v>0</v>
      </c>
      <c r="F3107">
        <f t="shared" si="155"/>
        <v>0</v>
      </c>
      <c r="G3107">
        <f>SUM(E$2:E3107)</f>
        <v>0</v>
      </c>
      <c r="H3107" s="20">
        <f>SUM(F$2:F3107)</f>
        <v>0</v>
      </c>
      <c r="I3107" s="20">
        <f t="shared" si="153"/>
        <v>0</v>
      </c>
      <c r="J3107" s="20" t="e">
        <f t="shared" si="156"/>
        <v>#DIV/0!</v>
      </c>
      <c r="K3107" s="20">
        <f t="shared" si="157"/>
        <v>0</v>
      </c>
      <c r="L3107" s="17" t="e">
        <f t="shared" si="158"/>
        <v>#DIV/0!</v>
      </c>
    </row>
    <row r="3108" spans="1:12" x14ac:dyDescent="0.25">
      <c r="A3108">
        <f t="shared" si="154"/>
        <v>3107</v>
      </c>
      <c r="B3108" s="24">
        <v>42271</v>
      </c>
      <c r="C3108" s="21">
        <v>2.5451000000000001</v>
      </c>
      <c r="D3108" s="21">
        <v>2.4950999999999999</v>
      </c>
      <c r="E3108">
        <v>0</v>
      </c>
      <c r="F3108">
        <f t="shared" si="155"/>
        <v>0</v>
      </c>
      <c r="G3108">
        <f>SUM(E$2:E3108)</f>
        <v>0</v>
      </c>
      <c r="H3108" s="20">
        <f>SUM(F$2:F3108)</f>
        <v>0</v>
      </c>
      <c r="I3108" s="20">
        <f t="shared" si="153"/>
        <v>0</v>
      </c>
      <c r="J3108" s="20" t="e">
        <f t="shared" si="156"/>
        <v>#DIV/0!</v>
      </c>
      <c r="K3108" s="20">
        <f t="shared" si="157"/>
        <v>0</v>
      </c>
      <c r="L3108" s="17" t="e">
        <f t="shared" si="158"/>
        <v>#DIV/0!</v>
      </c>
    </row>
    <row r="3109" spans="1:12" x14ac:dyDescent="0.25">
      <c r="A3109">
        <f t="shared" si="154"/>
        <v>3108</v>
      </c>
      <c r="B3109" s="24">
        <v>42272</v>
      </c>
      <c r="C3109" s="21">
        <v>2.5312999999999999</v>
      </c>
      <c r="D3109" s="21">
        <v>2.4815999999999998</v>
      </c>
      <c r="E3109">
        <v>0</v>
      </c>
      <c r="F3109">
        <f t="shared" si="155"/>
        <v>0</v>
      </c>
      <c r="G3109">
        <f>SUM(E$2:E3109)</f>
        <v>0</v>
      </c>
      <c r="H3109" s="20">
        <f>SUM(F$2:F3109)</f>
        <v>0</v>
      </c>
      <c r="I3109" s="20">
        <f t="shared" si="153"/>
        <v>0</v>
      </c>
      <c r="J3109" s="20" t="e">
        <f t="shared" si="156"/>
        <v>#DIV/0!</v>
      </c>
      <c r="K3109" s="20">
        <f t="shared" si="157"/>
        <v>0</v>
      </c>
      <c r="L3109" s="17" t="e">
        <f t="shared" si="158"/>
        <v>#DIV/0!</v>
      </c>
    </row>
    <row r="3110" spans="1:12" x14ac:dyDescent="0.25">
      <c r="A3110">
        <f t="shared" si="154"/>
        <v>3109</v>
      </c>
      <c r="B3110" s="24">
        <v>42275</v>
      </c>
      <c r="C3110" s="21">
        <v>2.5415999999999999</v>
      </c>
      <c r="D3110" s="21">
        <v>2.4916999999999998</v>
      </c>
      <c r="E3110">
        <v>0</v>
      </c>
      <c r="F3110">
        <f t="shared" si="155"/>
        <v>0</v>
      </c>
      <c r="G3110">
        <f>SUM(E$2:E3110)</f>
        <v>0</v>
      </c>
      <c r="H3110" s="20">
        <f>SUM(F$2:F3110)</f>
        <v>0</v>
      </c>
      <c r="I3110" s="20">
        <f t="shared" si="153"/>
        <v>0</v>
      </c>
      <c r="J3110" s="20" t="e">
        <f t="shared" si="156"/>
        <v>#DIV/0!</v>
      </c>
      <c r="K3110" s="20">
        <f t="shared" si="157"/>
        <v>0</v>
      </c>
      <c r="L3110" s="17" t="e">
        <f t="shared" si="158"/>
        <v>#DIV/0!</v>
      </c>
    </row>
    <row r="3111" spans="1:12" x14ac:dyDescent="0.25">
      <c r="A3111">
        <f t="shared" si="154"/>
        <v>3110</v>
      </c>
      <c r="B3111" s="24">
        <v>42276</v>
      </c>
      <c r="C3111" s="21">
        <v>2.5367999999999999</v>
      </c>
      <c r="D3111" s="21">
        <v>2.4870000000000001</v>
      </c>
      <c r="E3111">
        <v>0</v>
      </c>
      <c r="F3111">
        <f t="shared" si="155"/>
        <v>0</v>
      </c>
      <c r="G3111">
        <f>SUM(E$2:E3111)</f>
        <v>0</v>
      </c>
      <c r="H3111" s="20">
        <f>SUM(F$2:F3111)</f>
        <v>0</v>
      </c>
      <c r="I3111" s="20">
        <f t="shared" si="153"/>
        <v>0</v>
      </c>
      <c r="J3111" s="20" t="e">
        <f t="shared" si="156"/>
        <v>#DIV/0!</v>
      </c>
      <c r="K3111" s="20">
        <f t="shared" si="157"/>
        <v>0</v>
      </c>
      <c r="L3111" s="17" t="e">
        <f t="shared" si="158"/>
        <v>#DIV/0!</v>
      </c>
    </row>
    <row r="3112" spans="1:12" x14ac:dyDescent="0.25">
      <c r="A3112">
        <f t="shared" si="154"/>
        <v>3111</v>
      </c>
      <c r="B3112" s="24">
        <v>42277</v>
      </c>
      <c r="C3112" s="21">
        <v>2.5406</v>
      </c>
      <c r="D3112" s="21">
        <v>2.4906999999999999</v>
      </c>
      <c r="E3112">
        <v>0</v>
      </c>
      <c r="F3112">
        <f t="shared" si="155"/>
        <v>0</v>
      </c>
      <c r="G3112">
        <f>SUM(E$2:E3112)</f>
        <v>0</v>
      </c>
      <c r="H3112" s="20">
        <f>SUM(F$2:F3112)</f>
        <v>0</v>
      </c>
      <c r="I3112" s="20">
        <f t="shared" si="153"/>
        <v>0</v>
      </c>
      <c r="J3112" s="20" t="e">
        <f t="shared" si="156"/>
        <v>#DIV/0!</v>
      </c>
      <c r="K3112" s="20">
        <f t="shared" si="157"/>
        <v>0</v>
      </c>
      <c r="L3112" s="17" t="e">
        <f t="shared" si="158"/>
        <v>#DIV/0!</v>
      </c>
    </row>
    <row r="3113" spans="1:12" x14ac:dyDescent="0.25">
      <c r="A3113">
        <f t="shared" si="154"/>
        <v>3112</v>
      </c>
      <c r="B3113" s="24">
        <v>42285</v>
      </c>
      <c r="C3113" s="21">
        <v>2.5659000000000001</v>
      </c>
      <c r="D3113" s="21">
        <v>2.5154999999999998</v>
      </c>
      <c r="E3113">
        <v>0</v>
      </c>
      <c r="F3113">
        <f t="shared" si="155"/>
        <v>0</v>
      </c>
      <c r="G3113">
        <f>SUM(E$2:E3113)</f>
        <v>0</v>
      </c>
      <c r="H3113" s="20">
        <f>SUM(F$2:F3113)</f>
        <v>0</v>
      </c>
      <c r="I3113" s="20">
        <f t="shared" si="153"/>
        <v>0</v>
      </c>
      <c r="J3113" s="20" t="e">
        <f t="shared" si="156"/>
        <v>#DIV/0!</v>
      </c>
      <c r="K3113" s="20">
        <f t="shared" si="157"/>
        <v>0</v>
      </c>
      <c r="L3113" s="17" t="e">
        <f t="shared" si="158"/>
        <v>#DIV/0!</v>
      </c>
    </row>
    <row r="3114" spans="1:12" x14ac:dyDescent="0.25">
      <c r="A3114">
        <f t="shared" si="154"/>
        <v>3113</v>
      </c>
      <c r="B3114" s="24">
        <v>42286</v>
      </c>
      <c r="C3114" s="21">
        <v>2.5739000000000001</v>
      </c>
      <c r="D3114" s="21">
        <v>2.5234000000000001</v>
      </c>
      <c r="E3114">
        <v>0</v>
      </c>
      <c r="F3114">
        <f t="shared" si="155"/>
        <v>0</v>
      </c>
      <c r="G3114">
        <f>SUM(E$2:E3114)</f>
        <v>0</v>
      </c>
      <c r="H3114" s="20">
        <f>SUM(F$2:F3114)</f>
        <v>0</v>
      </c>
      <c r="I3114" s="20">
        <f t="shared" si="153"/>
        <v>0</v>
      </c>
      <c r="J3114" s="20" t="e">
        <f t="shared" si="156"/>
        <v>#DIV/0!</v>
      </c>
      <c r="K3114" s="20">
        <f t="shared" si="157"/>
        <v>0</v>
      </c>
      <c r="L3114" s="17" t="e">
        <f t="shared" si="158"/>
        <v>#DIV/0!</v>
      </c>
    </row>
    <row r="3115" spans="1:12" x14ac:dyDescent="0.25">
      <c r="A3115">
        <f t="shared" si="154"/>
        <v>3114</v>
      </c>
      <c r="B3115" s="24">
        <v>42289</v>
      </c>
      <c r="C3115" s="21">
        <v>2.5973000000000002</v>
      </c>
      <c r="D3115" s="21">
        <v>2.5463</v>
      </c>
      <c r="E3115">
        <v>0</v>
      </c>
      <c r="F3115">
        <f t="shared" si="155"/>
        <v>0</v>
      </c>
      <c r="G3115">
        <f>SUM(E$2:E3115)</f>
        <v>0</v>
      </c>
      <c r="H3115" s="20">
        <f>SUM(F$2:F3115)</f>
        <v>0</v>
      </c>
      <c r="I3115" s="20">
        <f t="shared" si="153"/>
        <v>0</v>
      </c>
      <c r="J3115" s="20" t="e">
        <f t="shared" si="156"/>
        <v>#DIV/0!</v>
      </c>
      <c r="K3115" s="20">
        <f t="shared" si="157"/>
        <v>0</v>
      </c>
      <c r="L3115" s="17" t="e">
        <f t="shared" si="158"/>
        <v>#DIV/0!</v>
      </c>
    </row>
    <row r="3116" spans="1:12" x14ac:dyDescent="0.25">
      <c r="A3116">
        <f t="shared" si="154"/>
        <v>3115</v>
      </c>
      <c r="B3116" s="24">
        <v>42290</v>
      </c>
      <c r="C3116" s="21">
        <v>2.6002999999999998</v>
      </c>
      <c r="D3116" s="21">
        <v>2.5493000000000001</v>
      </c>
      <c r="E3116">
        <v>0</v>
      </c>
      <c r="F3116">
        <f t="shared" si="155"/>
        <v>0</v>
      </c>
      <c r="G3116">
        <f>SUM(E$2:E3116)</f>
        <v>0</v>
      </c>
      <c r="H3116" s="20">
        <f>SUM(F$2:F3116)</f>
        <v>0</v>
      </c>
      <c r="I3116" s="20">
        <f t="shared" si="153"/>
        <v>0</v>
      </c>
      <c r="J3116" s="20" t="e">
        <f t="shared" si="156"/>
        <v>#DIV/0!</v>
      </c>
      <c r="K3116" s="20">
        <f t="shared" si="157"/>
        <v>0</v>
      </c>
      <c r="L3116" s="17" t="e">
        <f t="shared" si="158"/>
        <v>#DIV/0!</v>
      </c>
    </row>
    <row r="3117" spans="1:12" x14ac:dyDescent="0.25">
      <c r="A3117">
        <f t="shared" si="154"/>
        <v>3116</v>
      </c>
      <c r="B3117" s="24">
        <v>42291</v>
      </c>
      <c r="C3117" s="21">
        <v>2.5916999999999999</v>
      </c>
      <c r="D3117" s="21">
        <v>2.5407999999999999</v>
      </c>
      <c r="E3117">
        <v>0</v>
      </c>
      <c r="F3117">
        <f t="shared" si="155"/>
        <v>0</v>
      </c>
      <c r="G3117">
        <f>SUM(E$2:E3117)</f>
        <v>0</v>
      </c>
      <c r="H3117" s="20">
        <f>SUM(F$2:F3117)</f>
        <v>0</v>
      </c>
      <c r="I3117" s="20">
        <f t="shared" si="153"/>
        <v>0</v>
      </c>
      <c r="J3117" s="20" t="e">
        <f t="shared" si="156"/>
        <v>#DIV/0!</v>
      </c>
      <c r="K3117" s="20">
        <f t="shared" si="157"/>
        <v>0</v>
      </c>
      <c r="L3117" s="17" t="e">
        <f t="shared" si="158"/>
        <v>#DIV/0!</v>
      </c>
    </row>
    <row r="3118" spans="1:12" x14ac:dyDescent="0.25">
      <c r="A3118">
        <f t="shared" si="154"/>
        <v>3117</v>
      </c>
      <c r="B3118" s="24">
        <v>42292</v>
      </c>
      <c r="C3118" s="21">
        <v>2.609</v>
      </c>
      <c r="D3118" s="21">
        <v>2.5577999999999999</v>
      </c>
      <c r="E3118">
        <v>0</v>
      </c>
      <c r="F3118">
        <f t="shared" si="155"/>
        <v>0</v>
      </c>
      <c r="G3118">
        <f>SUM(E$2:E3118)</f>
        <v>0</v>
      </c>
      <c r="H3118" s="20">
        <f>SUM(F$2:F3118)</f>
        <v>0</v>
      </c>
      <c r="I3118" s="20">
        <f t="shared" si="153"/>
        <v>0</v>
      </c>
      <c r="J3118" s="20" t="e">
        <f t="shared" si="156"/>
        <v>#DIV/0!</v>
      </c>
      <c r="K3118" s="20">
        <f t="shared" si="157"/>
        <v>0</v>
      </c>
      <c r="L3118" s="17" t="e">
        <f t="shared" si="158"/>
        <v>#DIV/0!</v>
      </c>
    </row>
    <row r="3119" spans="1:12" x14ac:dyDescent="0.25">
      <c r="A3119">
        <f t="shared" si="154"/>
        <v>3118</v>
      </c>
      <c r="B3119" s="24">
        <v>42293</v>
      </c>
      <c r="C3119" s="21">
        <v>2.6145</v>
      </c>
      <c r="D3119" s="21">
        <v>2.5632000000000001</v>
      </c>
      <c r="E3119">
        <v>0</v>
      </c>
      <c r="F3119">
        <f t="shared" si="155"/>
        <v>0</v>
      </c>
      <c r="G3119">
        <f>SUM(E$2:E3119)</f>
        <v>0</v>
      </c>
      <c r="H3119" s="20">
        <f>SUM(F$2:F3119)</f>
        <v>0</v>
      </c>
      <c r="I3119" s="20">
        <f t="shared" si="153"/>
        <v>0</v>
      </c>
      <c r="J3119" s="20" t="e">
        <f t="shared" si="156"/>
        <v>#DIV/0!</v>
      </c>
      <c r="K3119" s="20">
        <f t="shared" si="157"/>
        <v>0</v>
      </c>
      <c r="L3119" s="17" t="e">
        <f t="shared" si="158"/>
        <v>#DIV/0!</v>
      </c>
    </row>
    <row r="3120" spans="1:12" x14ac:dyDescent="0.25">
      <c r="A3120">
        <f t="shared" si="154"/>
        <v>3119</v>
      </c>
      <c r="B3120" s="24">
        <v>42296</v>
      </c>
      <c r="C3120" s="21">
        <v>2.6152000000000002</v>
      </c>
      <c r="D3120" s="21">
        <v>2.5638999999999998</v>
      </c>
      <c r="E3120">
        <v>0</v>
      </c>
      <c r="F3120">
        <f t="shared" si="155"/>
        <v>0</v>
      </c>
      <c r="G3120">
        <f>SUM(E$2:E3120)</f>
        <v>0</v>
      </c>
      <c r="H3120" s="20">
        <f>SUM(F$2:F3120)</f>
        <v>0</v>
      </c>
      <c r="I3120" s="20">
        <f t="shared" si="153"/>
        <v>0</v>
      </c>
      <c r="J3120" s="20" t="e">
        <f t="shared" si="156"/>
        <v>#DIV/0!</v>
      </c>
      <c r="K3120" s="20">
        <f t="shared" si="157"/>
        <v>0</v>
      </c>
      <c r="L3120" s="17" t="e">
        <f t="shared" si="158"/>
        <v>#DIV/0!</v>
      </c>
    </row>
    <row r="3121" spans="1:12" x14ac:dyDescent="0.25">
      <c r="A3121">
        <f t="shared" si="154"/>
        <v>3120</v>
      </c>
      <c r="B3121" s="24">
        <v>42297</v>
      </c>
      <c r="C3121" s="21">
        <v>2.6263999999999998</v>
      </c>
      <c r="D3121" s="21">
        <v>2.5749</v>
      </c>
      <c r="E3121">
        <v>0</v>
      </c>
      <c r="F3121">
        <f t="shared" si="155"/>
        <v>0</v>
      </c>
      <c r="G3121">
        <f>SUM(E$2:E3121)</f>
        <v>0</v>
      </c>
      <c r="H3121" s="20">
        <f>SUM(F$2:F3121)</f>
        <v>0</v>
      </c>
      <c r="I3121" s="20">
        <f t="shared" si="153"/>
        <v>0</v>
      </c>
      <c r="J3121" s="20" t="e">
        <f t="shared" si="156"/>
        <v>#DIV/0!</v>
      </c>
      <c r="K3121" s="20">
        <f t="shared" si="157"/>
        <v>0</v>
      </c>
      <c r="L3121" s="17" t="e">
        <f t="shared" si="158"/>
        <v>#DIV/0!</v>
      </c>
    </row>
    <row r="3122" spans="1:12" x14ac:dyDescent="0.25">
      <c r="A3122">
        <f t="shared" si="154"/>
        <v>3121</v>
      </c>
      <c r="B3122" s="24">
        <v>42298</v>
      </c>
      <c r="C3122" s="21">
        <v>2.5931999999999999</v>
      </c>
      <c r="D3122" s="21">
        <v>2.5423</v>
      </c>
      <c r="E3122">
        <v>0</v>
      </c>
      <c r="F3122">
        <f t="shared" si="155"/>
        <v>0</v>
      </c>
      <c r="G3122">
        <f>SUM(E$2:E3122)</f>
        <v>0</v>
      </c>
      <c r="H3122" s="20">
        <f>SUM(F$2:F3122)</f>
        <v>0</v>
      </c>
      <c r="I3122" s="20">
        <f t="shared" si="153"/>
        <v>0</v>
      </c>
      <c r="J3122" s="20" t="e">
        <f t="shared" si="156"/>
        <v>#DIV/0!</v>
      </c>
      <c r="K3122" s="20">
        <f t="shared" si="157"/>
        <v>0</v>
      </c>
      <c r="L3122" s="17" t="e">
        <f t="shared" si="158"/>
        <v>#DIV/0!</v>
      </c>
    </row>
    <row r="3123" spans="1:12" x14ac:dyDescent="0.25">
      <c r="A3123">
        <f t="shared" si="154"/>
        <v>3122</v>
      </c>
      <c r="B3123" s="24">
        <v>42299</v>
      </c>
      <c r="C3123" s="21">
        <v>2.6147</v>
      </c>
      <c r="D3123" s="21">
        <v>2.5634000000000001</v>
      </c>
      <c r="E3123">
        <v>0</v>
      </c>
      <c r="F3123">
        <f t="shared" si="155"/>
        <v>0</v>
      </c>
      <c r="G3123">
        <f>SUM(E$2:E3123)</f>
        <v>0</v>
      </c>
      <c r="H3123" s="20">
        <f>SUM(F$2:F3123)</f>
        <v>0</v>
      </c>
      <c r="I3123" s="20">
        <f t="shared" si="153"/>
        <v>0</v>
      </c>
      <c r="J3123" s="20" t="e">
        <f t="shared" si="156"/>
        <v>#DIV/0!</v>
      </c>
      <c r="K3123" s="20">
        <f t="shared" si="157"/>
        <v>0</v>
      </c>
      <c r="L3123" s="17" t="e">
        <f t="shared" si="158"/>
        <v>#DIV/0!</v>
      </c>
    </row>
    <row r="3124" spans="1:12" x14ac:dyDescent="0.25">
      <c r="A3124">
        <f t="shared" si="154"/>
        <v>3123</v>
      </c>
      <c r="B3124" s="24">
        <v>42300</v>
      </c>
      <c r="C3124" s="21">
        <v>2.6343000000000001</v>
      </c>
      <c r="D3124" s="21">
        <v>2.5825999999999998</v>
      </c>
      <c r="E3124">
        <v>0</v>
      </c>
      <c r="F3124">
        <f t="shared" si="155"/>
        <v>0</v>
      </c>
      <c r="G3124">
        <f>SUM(E$2:E3124)</f>
        <v>0</v>
      </c>
      <c r="H3124" s="20">
        <f>SUM(F$2:F3124)</f>
        <v>0</v>
      </c>
      <c r="I3124" s="20">
        <f t="shared" si="153"/>
        <v>0</v>
      </c>
      <c r="J3124" s="20" t="e">
        <f t="shared" si="156"/>
        <v>#DIV/0!</v>
      </c>
      <c r="K3124" s="20">
        <f t="shared" si="157"/>
        <v>0</v>
      </c>
      <c r="L3124" s="17" t="e">
        <f t="shared" si="158"/>
        <v>#DIV/0!</v>
      </c>
    </row>
    <row r="3125" spans="1:12" x14ac:dyDescent="0.25">
      <c r="A3125">
        <f t="shared" si="154"/>
        <v>3124</v>
      </c>
      <c r="B3125" s="24">
        <v>42303</v>
      </c>
      <c r="C3125" s="21">
        <v>2.6408</v>
      </c>
      <c r="D3125" s="21">
        <v>2.589</v>
      </c>
      <c r="E3125">
        <v>0</v>
      </c>
      <c r="F3125">
        <f t="shared" si="155"/>
        <v>0</v>
      </c>
      <c r="G3125">
        <f>SUM(E$2:E3125)</f>
        <v>0</v>
      </c>
      <c r="H3125" s="20">
        <f>SUM(F$2:F3125)</f>
        <v>0</v>
      </c>
      <c r="I3125" s="20">
        <f t="shared" si="153"/>
        <v>0</v>
      </c>
      <c r="J3125" s="20" t="e">
        <f t="shared" si="156"/>
        <v>#DIV/0!</v>
      </c>
      <c r="K3125" s="20">
        <f t="shared" si="157"/>
        <v>0</v>
      </c>
      <c r="L3125" s="17" t="e">
        <f t="shared" si="158"/>
        <v>#DIV/0!</v>
      </c>
    </row>
    <row r="3126" spans="1:12" x14ac:dyDescent="0.25">
      <c r="A3126">
        <f t="shared" si="154"/>
        <v>3125</v>
      </c>
      <c r="B3126" s="24">
        <v>42304</v>
      </c>
      <c r="C3126" s="21">
        <v>2.6457000000000002</v>
      </c>
      <c r="D3126" s="21">
        <v>2.5937999999999999</v>
      </c>
      <c r="E3126">
        <v>0</v>
      </c>
      <c r="F3126">
        <f t="shared" si="155"/>
        <v>0</v>
      </c>
      <c r="G3126">
        <f>SUM(E$2:E3126)</f>
        <v>0</v>
      </c>
      <c r="H3126" s="20">
        <f>SUM(F$2:F3126)</f>
        <v>0</v>
      </c>
      <c r="I3126" s="20">
        <f t="shared" si="153"/>
        <v>0</v>
      </c>
      <c r="J3126" s="20" t="e">
        <f t="shared" si="156"/>
        <v>#DIV/0!</v>
      </c>
      <c r="K3126" s="20">
        <f t="shared" si="157"/>
        <v>0</v>
      </c>
      <c r="L3126" s="17" t="e">
        <f t="shared" si="158"/>
        <v>#DIV/0!</v>
      </c>
    </row>
    <row r="3127" spans="1:12" x14ac:dyDescent="0.25">
      <c r="A3127">
        <f t="shared" si="154"/>
        <v>3126</v>
      </c>
      <c r="B3127" s="24">
        <v>42305</v>
      </c>
      <c r="C3127" s="21">
        <v>2.6288</v>
      </c>
      <c r="D3127" s="21">
        <v>2.5771999999999999</v>
      </c>
      <c r="E3127">
        <v>0</v>
      </c>
      <c r="F3127">
        <f t="shared" si="155"/>
        <v>0</v>
      </c>
      <c r="G3127">
        <f>SUM(E$2:E3127)</f>
        <v>0</v>
      </c>
      <c r="H3127" s="20">
        <f>SUM(F$2:F3127)</f>
        <v>0</v>
      </c>
      <c r="I3127" s="20">
        <f t="shared" si="153"/>
        <v>0</v>
      </c>
      <c r="J3127" s="20" t="e">
        <f t="shared" si="156"/>
        <v>#DIV/0!</v>
      </c>
      <c r="K3127" s="20">
        <f t="shared" si="157"/>
        <v>0</v>
      </c>
      <c r="L3127" s="17" t="e">
        <f t="shared" si="158"/>
        <v>#DIV/0!</v>
      </c>
    </row>
    <row r="3128" spans="1:12" x14ac:dyDescent="0.25">
      <c r="A3128">
        <f t="shared" si="154"/>
        <v>3127</v>
      </c>
      <c r="B3128" s="24">
        <v>42306</v>
      </c>
      <c r="C3128" s="21">
        <v>2.6334</v>
      </c>
      <c r="D3128" s="21">
        <v>2.5817000000000001</v>
      </c>
      <c r="E3128">
        <v>0</v>
      </c>
      <c r="F3128">
        <f t="shared" si="155"/>
        <v>0</v>
      </c>
      <c r="G3128">
        <f>SUM(E$2:E3128)</f>
        <v>0</v>
      </c>
      <c r="H3128" s="20">
        <f>SUM(F$2:F3128)</f>
        <v>0</v>
      </c>
      <c r="I3128" s="20">
        <f t="shared" si="153"/>
        <v>0</v>
      </c>
      <c r="J3128" s="20" t="e">
        <f t="shared" si="156"/>
        <v>#DIV/0!</v>
      </c>
      <c r="K3128" s="20">
        <f t="shared" si="157"/>
        <v>0</v>
      </c>
      <c r="L3128" s="17" t="e">
        <f t="shared" si="158"/>
        <v>#DIV/0!</v>
      </c>
    </row>
    <row r="3129" spans="1:12" x14ac:dyDescent="0.25">
      <c r="A3129">
        <f t="shared" si="154"/>
        <v>3128</v>
      </c>
      <c r="B3129" s="24">
        <v>42307</v>
      </c>
      <c r="C3129" s="21">
        <v>2.6358999999999999</v>
      </c>
      <c r="D3129" s="21">
        <v>2.5842000000000001</v>
      </c>
      <c r="E3129">
        <v>0</v>
      </c>
      <c r="F3129">
        <f t="shared" si="155"/>
        <v>0</v>
      </c>
      <c r="G3129">
        <f>SUM(E$2:E3129)</f>
        <v>0</v>
      </c>
      <c r="H3129" s="20">
        <f>SUM(F$2:F3129)</f>
        <v>0</v>
      </c>
      <c r="I3129" s="20">
        <f t="shared" si="153"/>
        <v>0</v>
      </c>
      <c r="J3129" s="20" t="e">
        <f t="shared" si="156"/>
        <v>#DIV/0!</v>
      </c>
      <c r="K3129" s="20">
        <f t="shared" si="157"/>
        <v>0</v>
      </c>
      <c r="L3129" s="17" t="e">
        <f t="shared" si="158"/>
        <v>#DIV/0!</v>
      </c>
    </row>
    <row r="3130" spans="1:12" x14ac:dyDescent="0.25">
      <c r="A3130">
        <f t="shared" si="154"/>
        <v>3129</v>
      </c>
      <c r="B3130" s="24">
        <v>42310</v>
      </c>
      <c r="C3130" s="21">
        <v>2.6240999999999999</v>
      </c>
      <c r="D3130" s="21">
        <v>2.5726</v>
      </c>
      <c r="E3130">
        <v>0</v>
      </c>
      <c r="F3130">
        <f t="shared" si="155"/>
        <v>0</v>
      </c>
      <c r="G3130">
        <f>SUM(E$2:E3130)</f>
        <v>0</v>
      </c>
      <c r="H3130" s="20">
        <f>SUM(F$2:F3130)</f>
        <v>0</v>
      </c>
      <c r="I3130" s="20">
        <f t="shared" si="153"/>
        <v>0</v>
      </c>
      <c r="J3130" s="20" t="e">
        <f t="shared" si="156"/>
        <v>#DIV/0!</v>
      </c>
      <c r="K3130" s="20">
        <f t="shared" si="157"/>
        <v>0</v>
      </c>
      <c r="L3130" s="17" t="e">
        <f t="shared" si="158"/>
        <v>#DIV/0!</v>
      </c>
    </row>
    <row r="3131" spans="1:12" x14ac:dyDescent="0.25">
      <c r="A3131">
        <f t="shared" si="154"/>
        <v>3130</v>
      </c>
      <c r="B3131" s="24">
        <v>42311</v>
      </c>
      <c r="C3131" s="21">
        <v>2.6242999999999999</v>
      </c>
      <c r="D3131" s="21">
        <v>2.5728</v>
      </c>
      <c r="E3131">
        <v>0</v>
      </c>
      <c r="F3131">
        <f t="shared" si="155"/>
        <v>0</v>
      </c>
      <c r="G3131">
        <f>SUM(E$2:E3131)</f>
        <v>0</v>
      </c>
      <c r="H3131" s="20">
        <f>SUM(F$2:F3131)</f>
        <v>0</v>
      </c>
      <c r="I3131" s="20">
        <f t="shared" si="153"/>
        <v>0</v>
      </c>
      <c r="J3131" s="20" t="e">
        <f t="shared" si="156"/>
        <v>#DIV/0!</v>
      </c>
      <c r="K3131" s="20">
        <f t="shared" si="157"/>
        <v>0</v>
      </c>
      <c r="L3131" s="17" t="e">
        <f t="shared" si="158"/>
        <v>#DIV/0!</v>
      </c>
    </row>
    <row r="3132" spans="1:12" x14ac:dyDescent="0.25">
      <c r="A3132">
        <f t="shared" si="154"/>
        <v>3131</v>
      </c>
      <c r="B3132" s="24">
        <v>42312</v>
      </c>
      <c r="C3132" s="21">
        <v>2.6568999999999998</v>
      </c>
      <c r="D3132" s="21">
        <v>2.6048</v>
      </c>
      <c r="E3132">
        <v>0</v>
      </c>
      <c r="F3132">
        <f t="shared" si="155"/>
        <v>0</v>
      </c>
      <c r="G3132">
        <f>SUM(E$2:E3132)</f>
        <v>0</v>
      </c>
      <c r="H3132" s="20">
        <f>SUM(F$2:F3132)</f>
        <v>0</v>
      </c>
      <c r="I3132" s="20">
        <f t="shared" si="153"/>
        <v>0</v>
      </c>
      <c r="J3132" s="20" t="e">
        <f t="shared" si="156"/>
        <v>#DIV/0!</v>
      </c>
      <c r="K3132" s="20">
        <f t="shared" si="157"/>
        <v>0</v>
      </c>
      <c r="L3132" s="17" t="e">
        <f t="shared" si="158"/>
        <v>#DIV/0!</v>
      </c>
    </row>
    <row r="3133" spans="1:12" x14ac:dyDescent="0.25">
      <c r="A3133">
        <f t="shared" si="154"/>
        <v>3132</v>
      </c>
      <c r="B3133" s="24">
        <v>42313</v>
      </c>
      <c r="C3133" s="21">
        <v>2.6574</v>
      </c>
      <c r="D3133" s="21">
        <v>2.6052</v>
      </c>
      <c r="E3133">
        <v>0</v>
      </c>
      <c r="F3133">
        <f t="shared" si="155"/>
        <v>0</v>
      </c>
      <c r="G3133">
        <f>SUM(E$2:E3133)</f>
        <v>0</v>
      </c>
      <c r="H3133" s="20">
        <f>SUM(F$2:F3133)</f>
        <v>0</v>
      </c>
      <c r="I3133" s="20">
        <f t="shared" si="153"/>
        <v>0</v>
      </c>
      <c r="J3133" s="20" t="e">
        <f t="shared" si="156"/>
        <v>#DIV/0!</v>
      </c>
      <c r="K3133" s="20">
        <f t="shared" si="157"/>
        <v>0</v>
      </c>
      <c r="L3133" s="17" t="e">
        <f t="shared" si="158"/>
        <v>#DIV/0!</v>
      </c>
    </row>
    <row r="3134" spans="1:12" x14ac:dyDescent="0.25">
      <c r="A3134">
        <f t="shared" si="154"/>
        <v>3133</v>
      </c>
      <c r="B3134" s="24">
        <v>42314</v>
      </c>
      <c r="C3134" s="21">
        <v>2.6739999999999999</v>
      </c>
      <c r="D3134" s="21">
        <v>2.6215000000000002</v>
      </c>
      <c r="E3134">
        <v>0</v>
      </c>
      <c r="F3134">
        <f t="shared" si="155"/>
        <v>0</v>
      </c>
      <c r="G3134">
        <f>SUM(E$2:E3134)</f>
        <v>0</v>
      </c>
      <c r="H3134" s="20">
        <f>SUM(F$2:F3134)</f>
        <v>0</v>
      </c>
      <c r="I3134" s="20">
        <f t="shared" si="153"/>
        <v>0</v>
      </c>
      <c r="J3134" s="20" t="e">
        <f t="shared" si="156"/>
        <v>#DIV/0!</v>
      </c>
      <c r="K3134" s="20">
        <f t="shared" si="157"/>
        <v>0</v>
      </c>
      <c r="L3134" s="17" t="e">
        <f t="shared" si="158"/>
        <v>#DIV/0!</v>
      </c>
    </row>
    <row r="3135" spans="1:12" x14ac:dyDescent="0.25">
      <c r="A3135">
        <f t="shared" si="154"/>
        <v>3134</v>
      </c>
      <c r="B3135" s="24">
        <v>42317</v>
      </c>
      <c r="C3135" s="21">
        <v>2.6818</v>
      </c>
      <c r="D3135" s="21">
        <v>2.6292</v>
      </c>
      <c r="E3135">
        <v>0</v>
      </c>
      <c r="F3135">
        <f t="shared" si="155"/>
        <v>0</v>
      </c>
      <c r="G3135">
        <f>SUM(E$2:E3135)</f>
        <v>0</v>
      </c>
      <c r="H3135" s="20">
        <f>SUM(F$2:F3135)</f>
        <v>0</v>
      </c>
      <c r="I3135" s="20">
        <f t="shared" si="153"/>
        <v>0</v>
      </c>
      <c r="J3135" s="20" t="e">
        <f t="shared" si="156"/>
        <v>#DIV/0!</v>
      </c>
      <c r="K3135" s="20">
        <f t="shared" si="157"/>
        <v>0</v>
      </c>
      <c r="L3135" s="17" t="e">
        <f t="shared" si="158"/>
        <v>#DIV/0!</v>
      </c>
    </row>
    <row r="3136" spans="1:12" x14ac:dyDescent="0.25">
      <c r="A3136">
        <f t="shared" si="154"/>
        <v>3135</v>
      </c>
      <c r="B3136" s="24">
        <v>42318</v>
      </c>
      <c r="C3136" s="21">
        <v>2.6823999999999999</v>
      </c>
      <c r="D3136" s="21">
        <v>2.6297999999999999</v>
      </c>
      <c r="E3136">
        <v>0</v>
      </c>
      <c r="F3136">
        <f t="shared" si="155"/>
        <v>0</v>
      </c>
      <c r="G3136">
        <f>SUM(E$2:E3136)</f>
        <v>0</v>
      </c>
      <c r="H3136" s="20">
        <f>SUM(F$2:F3136)</f>
        <v>0</v>
      </c>
      <c r="I3136" s="20">
        <f t="shared" si="153"/>
        <v>0</v>
      </c>
      <c r="J3136" s="20" t="e">
        <f t="shared" si="156"/>
        <v>#DIV/0!</v>
      </c>
      <c r="K3136" s="20">
        <f t="shared" si="157"/>
        <v>0</v>
      </c>
      <c r="L3136" s="17" t="e">
        <f t="shared" si="158"/>
        <v>#DIV/0!</v>
      </c>
    </row>
    <row r="3137" spans="1:12" x14ac:dyDescent="0.25">
      <c r="A3137">
        <f t="shared" si="154"/>
        <v>3136</v>
      </c>
      <c r="B3137" s="24">
        <v>42319</v>
      </c>
      <c r="C3137" s="21">
        <v>2.6924000000000001</v>
      </c>
      <c r="D3137" s="21">
        <v>2.6396000000000002</v>
      </c>
      <c r="E3137">
        <v>0</v>
      </c>
      <c r="F3137">
        <f t="shared" si="155"/>
        <v>0</v>
      </c>
      <c r="G3137">
        <f>SUM(E$2:E3137)</f>
        <v>0</v>
      </c>
      <c r="H3137" s="20">
        <f>SUM(F$2:F3137)</f>
        <v>0</v>
      </c>
      <c r="I3137" s="20">
        <f t="shared" si="153"/>
        <v>0</v>
      </c>
      <c r="J3137" s="20" t="e">
        <f t="shared" si="156"/>
        <v>#DIV/0!</v>
      </c>
      <c r="K3137" s="20">
        <f t="shared" si="157"/>
        <v>0</v>
      </c>
      <c r="L3137" s="17" t="e">
        <f t="shared" si="158"/>
        <v>#DIV/0!</v>
      </c>
    </row>
    <row r="3138" spans="1:12" x14ac:dyDescent="0.25">
      <c r="A3138">
        <f t="shared" si="154"/>
        <v>3137</v>
      </c>
      <c r="B3138" s="24">
        <v>42320</v>
      </c>
      <c r="C3138" s="21">
        <v>2.6947000000000001</v>
      </c>
      <c r="D3138" s="21">
        <v>2.6417999999999999</v>
      </c>
      <c r="E3138">
        <v>0</v>
      </c>
      <c r="F3138">
        <f t="shared" si="155"/>
        <v>0</v>
      </c>
      <c r="G3138">
        <f>SUM(E$2:E3138)</f>
        <v>0</v>
      </c>
      <c r="H3138" s="20">
        <f>SUM(F$2:F3138)</f>
        <v>0</v>
      </c>
      <c r="I3138" s="20">
        <f t="shared" ref="I3138:I3201" si="159">H3138*D3138</f>
        <v>0</v>
      </c>
      <c r="J3138" s="20" t="e">
        <f t="shared" si="156"/>
        <v>#DIV/0!</v>
      </c>
      <c r="K3138" s="20">
        <f t="shared" si="157"/>
        <v>0</v>
      </c>
      <c r="L3138" s="17" t="e">
        <f t="shared" si="158"/>
        <v>#DIV/0!</v>
      </c>
    </row>
    <row r="3139" spans="1:12" x14ac:dyDescent="0.25">
      <c r="A3139">
        <f t="shared" ref="A3139:A3202" si="160">ROW()-1</f>
        <v>3138</v>
      </c>
      <c r="B3139" s="24">
        <v>42321</v>
      </c>
      <c r="C3139" s="21">
        <v>2.6753999999999998</v>
      </c>
      <c r="D3139" s="21">
        <v>2.6229</v>
      </c>
      <c r="E3139">
        <v>0</v>
      </c>
      <c r="F3139">
        <f t="shared" ref="F3139:F3202" si="161">E3139/C3139</f>
        <v>0</v>
      </c>
      <c r="G3139">
        <f>SUM(E$2:E3139)</f>
        <v>0</v>
      </c>
      <c r="H3139" s="20">
        <f>SUM(F$2:F3139)</f>
        <v>0</v>
      </c>
      <c r="I3139" s="20">
        <f t="shared" si="159"/>
        <v>0</v>
      </c>
      <c r="J3139" s="20" t="e">
        <f t="shared" si="156"/>
        <v>#DIV/0!</v>
      </c>
      <c r="K3139" s="20">
        <f t="shared" si="157"/>
        <v>0</v>
      </c>
      <c r="L3139" s="17" t="e">
        <f t="shared" si="158"/>
        <v>#DIV/0!</v>
      </c>
    </row>
    <row r="3140" spans="1:12" x14ac:dyDescent="0.25">
      <c r="A3140">
        <f t="shared" si="160"/>
        <v>3139</v>
      </c>
      <c r="B3140" s="24">
        <v>42324</v>
      </c>
      <c r="C3140" s="21">
        <v>2.6880999999999999</v>
      </c>
      <c r="D3140" s="21">
        <v>2.6353</v>
      </c>
      <c r="E3140">
        <v>0</v>
      </c>
      <c r="F3140">
        <f t="shared" si="161"/>
        <v>0</v>
      </c>
      <c r="G3140">
        <f>SUM(E$2:E3140)</f>
        <v>0</v>
      </c>
      <c r="H3140" s="20">
        <f>SUM(F$2:F3140)</f>
        <v>0</v>
      </c>
      <c r="I3140" s="20">
        <f t="shared" si="159"/>
        <v>0</v>
      </c>
      <c r="J3140" s="20" t="e">
        <f t="shared" si="156"/>
        <v>#DIV/0!</v>
      </c>
      <c r="K3140" s="20">
        <f t="shared" si="157"/>
        <v>0</v>
      </c>
      <c r="L3140" s="17" t="e">
        <f t="shared" si="158"/>
        <v>#DIV/0!</v>
      </c>
    </row>
    <row r="3141" spans="1:12" x14ac:dyDescent="0.25">
      <c r="A3141">
        <f t="shared" si="160"/>
        <v>3140</v>
      </c>
      <c r="B3141" s="24">
        <v>42325</v>
      </c>
      <c r="C3141" s="21">
        <v>2.681</v>
      </c>
      <c r="D3141" s="21">
        <v>2.6284000000000001</v>
      </c>
      <c r="E3141">
        <v>0</v>
      </c>
      <c r="F3141">
        <f t="shared" si="161"/>
        <v>0</v>
      </c>
      <c r="G3141">
        <f>SUM(E$2:E3141)</f>
        <v>0</v>
      </c>
      <c r="H3141" s="20">
        <f>SUM(F$2:F3141)</f>
        <v>0</v>
      </c>
      <c r="I3141" s="20">
        <f t="shared" si="159"/>
        <v>0</v>
      </c>
      <c r="J3141" s="20" t="e">
        <f t="shared" si="156"/>
        <v>#DIV/0!</v>
      </c>
      <c r="K3141" s="20">
        <f t="shared" si="157"/>
        <v>0</v>
      </c>
      <c r="L3141" s="17" t="e">
        <f t="shared" si="158"/>
        <v>#DIV/0!</v>
      </c>
    </row>
    <row r="3142" spans="1:12" x14ac:dyDescent="0.25">
      <c r="A3142">
        <f t="shared" si="160"/>
        <v>3141</v>
      </c>
      <c r="B3142" s="24">
        <v>42326</v>
      </c>
      <c r="C3142" s="21">
        <v>2.6705999999999999</v>
      </c>
      <c r="D3142" s="21">
        <v>2.6181999999999999</v>
      </c>
      <c r="E3142">
        <v>0</v>
      </c>
      <c r="F3142">
        <f t="shared" si="161"/>
        <v>0</v>
      </c>
      <c r="G3142">
        <f>SUM(E$2:E3142)</f>
        <v>0</v>
      </c>
      <c r="H3142" s="20">
        <f>SUM(F$2:F3142)</f>
        <v>0</v>
      </c>
      <c r="I3142" s="20">
        <f t="shared" si="159"/>
        <v>0</v>
      </c>
      <c r="J3142" s="20" t="e">
        <f t="shared" si="156"/>
        <v>#DIV/0!</v>
      </c>
      <c r="K3142" s="20">
        <f t="shared" si="157"/>
        <v>0</v>
      </c>
      <c r="L3142" s="17" t="e">
        <f t="shared" si="158"/>
        <v>#DIV/0!</v>
      </c>
    </row>
    <row r="3143" spans="1:12" x14ac:dyDescent="0.25">
      <c r="A3143">
        <f t="shared" si="160"/>
        <v>3142</v>
      </c>
      <c r="B3143" s="24">
        <v>42327</v>
      </c>
      <c r="C3143" s="21">
        <v>2.6888999999999998</v>
      </c>
      <c r="D3143" s="21">
        <v>2.6360999999999999</v>
      </c>
      <c r="E3143">
        <v>0</v>
      </c>
      <c r="F3143">
        <f t="shared" si="161"/>
        <v>0</v>
      </c>
      <c r="G3143">
        <f>SUM(E$2:E3143)</f>
        <v>0</v>
      </c>
      <c r="H3143" s="20">
        <f>SUM(F$2:F3143)</f>
        <v>0</v>
      </c>
      <c r="I3143" s="20">
        <f t="shared" si="159"/>
        <v>0</v>
      </c>
      <c r="J3143" s="20" t="e">
        <f t="shared" si="156"/>
        <v>#DIV/0!</v>
      </c>
      <c r="K3143" s="20">
        <f t="shared" si="157"/>
        <v>0</v>
      </c>
      <c r="L3143" s="17" t="e">
        <f t="shared" si="158"/>
        <v>#DIV/0!</v>
      </c>
    </row>
    <row r="3144" spans="1:12" x14ac:dyDescent="0.25">
      <c r="A3144">
        <f t="shared" si="160"/>
        <v>3143</v>
      </c>
      <c r="B3144" s="24">
        <v>42328</v>
      </c>
      <c r="C3144" s="21">
        <v>2.6968000000000001</v>
      </c>
      <c r="D3144" s="21">
        <v>2.6438999999999999</v>
      </c>
      <c r="E3144">
        <v>0</v>
      </c>
      <c r="F3144">
        <f t="shared" si="161"/>
        <v>0</v>
      </c>
      <c r="G3144">
        <f>SUM(E$2:E3144)</f>
        <v>0</v>
      </c>
      <c r="H3144" s="20">
        <f>SUM(F$2:F3144)</f>
        <v>0</v>
      </c>
      <c r="I3144" s="20">
        <f t="shared" si="159"/>
        <v>0</v>
      </c>
      <c r="J3144" s="20" t="e">
        <f t="shared" si="156"/>
        <v>#DIV/0!</v>
      </c>
      <c r="K3144" s="20">
        <f t="shared" si="157"/>
        <v>0</v>
      </c>
      <c r="L3144" s="17" t="e">
        <f t="shared" si="158"/>
        <v>#DIV/0!</v>
      </c>
    </row>
    <row r="3145" spans="1:12" x14ac:dyDescent="0.25">
      <c r="A3145">
        <f t="shared" si="160"/>
        <v>3144</v>
      </c>
      <c r="B3145" s="24">
        <v>42331</v>
      </c>
      <c r="C3145" s="21">
        <v>2.6909999999999998</v>
      </c>
      <c r="D3145" s="21">
        <v>2.6381999999999999</v>
      </c>
      <c r="E3145">
        <v>0</v>
      </c>
      <c r="F3145">
        <f t="shared" si="161"/>
        <v>0</v>
      </c>
      <c r="G3145">
        <f>SUM(E$2:E3145)</f>
        <v>0</v>
      </c>
      <c r="H3145" s="20">
        <f>SUM(F$2:F3145)</f>
        <v>0</v>
      </c>
      <c r="I3145" s="20">
        <f t="shared" si="159"/>
        <v>0</v>
      </c>
      <c r="J3145" s="20" t="e">
        <f t="shared" si="156"/>
        <v>#DIV/0!</v>
      </c>
      <c r="K3145" s="20">
        <f t="shared" si="157"/>
        <v>0</v>
      </c>
      <c r="L3145" s="17" t="e">
        <f t="shared" si="158"/>
        <v>#DIV/0!</v>
      </c>
    </row>
    <row r="3146" spans="1:12" x14ac:dyDescent="0.25">
      <c r="A3146">
        <f t="shared" si="160"/>
        <v>3145</v>
      </c>
      <c r="B3146" s="24">
        <v>42332</v>
      </c>
      <c r="C3146" s="21">
        <v>2.6974</v>
      </c>
      <c r="D3146" s="21">
        <v>2.6444999999999999</v>
      </c>
      <c r="E3146">
        <v>0</v>
      </c>
      <c r="F3146">
        <f t="shared" si="161"/>
        <v>0</v>
      </c>
      <c r="G3146">
        <f>SUM(E$2:E3146)</f>
        <v>0</v>
      </c>
      <c r="H3146" s="20">
        <f>SUM(F$2:F3146)</f>
        <v>0</v>
      </c>
      <c r="I3146" s="20">
        <f t="shared" si="159"/>
        <v>0</v>
      </c>
      <c r="J3146" s="20" t="e">
        <f t="shared" si="156"/>
        <v>#DIV/0!</v>
      </c>
      <c r="K3146" s="20">
        <f t="shared" si="157"/>
        <v>0</v>
      </c>
      <c r="L3146" s="17" t="e">
        <f t="shared" si="158"/>
        <v>#DIV/0!</v>
      </c>
    </row>
    <row r="3147" spans="1:12" x14ac:dyDescent="0.25">
      <c r="A3147">
        <f t="shared" si="160"/>
        <v>3146</v>
      </c>
      <c r="B3147" s="24">
        <v>42333</v>
      </c>
      <c r="C3147" s="21">
        <v>2.7118000000000002</v>
      </c>
      <c r="D3147" s="21">
        <v>2.6585999999999999</v>
      </c>
      <c r="E3147">
        <v>0</v>
      </c>
      <c r="F3147">
        <f t="shared" si="161"/>
        <v>0</v>
      </c>
      <c r="G3147">
        <f>SUM(E$2:E3147)</f>
        <v>0</v>
      </c>
      <c r="H3147" s="20">
        <f>SUM(F$2:F3147)</f>
        <v>0</v>
      </c>
      <c r="I3147" s="20">
        <f t="shared" si="159"/>
        <v>0</v>
      </c>
      <c r="J3147" s="20" t="e">
        <f t="shared" si="156"/>
        <v>#DIV/0!</v>
      </c>
      <c r="K3147" s="20">
        <f t="shared" si="157"/>
        <v>0</v>
      </c>
      <c r="L3147" s="17" t="e">
        <f t="shared" si="158"/>
        <v>#DIV/0!</v>
      </c>
    </row>
    <row r="3148" spans="1:12" x14ac:dyDescent="0.25">
      <c r="A3148">
        <f t="shared" si="160"/>
        <v>3147</v>
      </c>
      <c r="B3148" s="24">
        <v>42334</v>
      </c>
      <c r="C3148" s="21">
        <v>2.7063999999999999</v>
      </c>
      <c r="D3148" s="21">
        <v>2.6533000000000002</v>
      </c>
      <c r="E3148">
        <v>0</v>
      </c>
      <c r="F3148">
        <f t="shared" si="161"/>
        <v>0</v>
      </c>
      <c r="G3148">
        <f>SUM(E$2:E3148)</f>
        <v>0</v>
      </c>
      <c r="H3148" s="20">
        <f>SUM(F$2:F3148)</f>
        <v>0</v>
      </c>
      <c r="I3148" s="20">
        <f t="shared" si="159"/>
        <v>0</v>
      </c>
      <c r="J3148" s="20" t="e">
        <f t="shared" si="156"/>
        <v>#DIV/0!</v>
      </c>
      <c r="K3148" s="20">
        <f t="shared" si="157"/>
        <v>0</v>
      </c>
      <c r="L3148" s="17" t="e">
        <f t="shared" si="158"/>
        <v>#DIV/0!</v>
      </c>
    </row>
    <row r="3149" spans="1:12" x14ac:dyDescent="0.25">
      <c r="A3149">
        <f t="shared" si="160"/>
        <v>3148</v>
      </c>
      <c r="B3149" s="24">
        <v>42335</v>
      </c>
      <c r="C3149" s="21">
        <v>2.6633</v>
      </c>
      <c r="D3149" s="21">
        <v>2.6110000000000002</v>
      </c>
      <c r="E3149">
        <v>0</v>
      </c>
      <c r="F3149">
        <f t="shared" si="161"/>
        <v>0</v>
      </c>
      <c r="G3149">
        <f>SUM(E$2:E3149)</f>
        <v>0</v>
      </c>
      <c r="H3149" s="20">
        <f>SUM(F$2:F3149)</f>
        <v>0</v>
      </c>
      <c r="I3149" s="20">
        <f t="shared" si="159"/>
        <v>0</v>
      </c>
      <c r="J3149" s="20" t="e">
        <f t="shared" si="156"/>
        <v>#DIV/0!</v>
      </c>
      <c r="K3149" s="20">
        <f t="shared" si="157"/>
        <v>0</v>
      </c>
      <c r="L3149" s="17" t="e">
        <f t="shared" si="158"/>
        <v>#DIV/0!</v>
      </c>
    </row>
    <row r="3150" spans="1:12" x14ac:dyDescent="0.25">
      <c r="A3150">
        <f t="shared" si="160"/>
        <v>3149</v>
      </c>
      <c r="B3150" s="24">
        <v>42338</v>
      </c>
      <c r="C3150" s="21">
        <v>2.6711999999999998</v>
      </c>
      <c r="D3150" s="21">
        <v>2.6187999999999998</v>
      </c>
      <c r="E3150">
        <v>0</v>
      </c>
      <c r="F3150">
        <f t="shared" si="161"/>
        <v>0</v>
      </c>
      <c r="G3150">
        <f>SUM(E$2:E3150)</f>
        <v>0</v>
      </c>
      <c r="H3150" s="20">
        <f>SUM(F$2:F3150)</f>
        <v>0</v>
      </c>
      <c r="I3150" s="20">
        <f t="shared" si="159"/>
        <v>0</v>
      </c>
      <c r="J3150" s="20" t="e">
        <f t="shared" si="156"/>
        <v>#DIV/0!</v>
      </c>
      <c r="K3150" s="20">
        <f t="shared" si="157"/>
        <v>0</v>
      </c>
      <c r="L3150" s="17" t="e">
        <f t="shared" si="158"/>
        <v>#DIV/0!</v>
      </c>
    </row>
    <row r="3151" spans="1:12" x14ac:dyDescent="0.25">
      <c r="A3151">
        <f t="shared" si="160"/>
        <v>3150</v>
      </c>
      <c r="B3151" s="24">
        <v>42339</v>
      </c>
      <c r="C3151" s="21">
        <v>2.6698</v>
      </c>
      <c r="D3151" s="21">
        <v>2.6173999999999999</v>
      </c>
      <c r="E3151">
        <v>0</v>
      </c>
      <c r="F3151">
        <f t="shared" si="161"/>
        <v>0</v>
      </c>
      <c r="G3151">
        <f>SUM(E$2:E3151)</f>
        <v>0</v>
      </c>
      <c r="H3151" s="20">
        <f>SUM(F$2:F3151)</f>
        <v>0</v>
      </c>
      <c r="I3151" s="20">
        <f t="shared" si="159"/>
        <v>0</v>
      </c>
      <c r="J3151" s="20" t="e">
        <f t="shared" si="156"/>
        <v>#DIV/0!</v>
      </c>
      <c r="K3151" s="20">
        <f t="shared" si="157"/>
        <v>0</v>
      </c>
      <c r="L3151" s="17" t="e">
        <f t="shared" si="158"/>
        <v>#DIV/0!</v>
      </c>
    </row>
    <row r="3152" spans="1:12" x14ac:dyDescent="0.25">
      <c r="A3152">
        <f t="shared" si="160"/>
        <v>3151</v>
      </c>
      <c r="B3152" s="24">
        <v>42340</v>
      </c>
      <c r="C3152" s="21">
        <v>2.6705999999999999</v>
      </c>
      <c r="D3152" s="21">
        <v>2.6181999999999999</v>
      </c>
      <c r="E3152">
        <v>0</v>
      </c>
      <c r="F3152">
        <f t="shared" si="161"/>
        <v>0</v>
      </c>
      <c r="G3152">
        <f>SUM(E$2:E3152)</f>
        <v>0</v>
      </c>
      <c r="H3152" s="20">
        <f>SUM(F$2:F3152)</f>
        <v>0</v>
      </c>
      <c r="I3152" s="20">
        <f t="shared" si="159"/>
        <v>0</v>
      </c>
      <c r="J3152" s="20" t="e">
        <f t="shared" ref="J3152:J3215" si="162">G3152/H3152</f>
        <v>#DIV/0!</v>
      </c>
      <c r="K3152" s="20">
        <f t="shared" ref="K3152:K3215" si="163">I3152-G3152</f>
        <v>0</v>
      </c>
      <c r="L3152" s="17" t="e">
        <f t="shared" ref="L3152:L3215" si="164">(I3152-G3152)/G3152</f>
        <v>#DIV/0!</v>
      </c>
    </row>
    <row r="3153" spans="1:12" x14ac:dyDescent="0.25">
      <c r="A3153">
        <f t="shared" si="160"/>
        <v>3152</v>
      </c>
      <c r="B3153" s="24">
        <v>42341</v>
      </c>
      <c r="C3153" s="21">
        <v>2.6880999999999999</v>
      </c>
      <c r="D3153" s="21">
        <v>2.6353</v>
      </c>
      <c r="E3153">
        <v>0</v>
      </c>
      <c r="F3153">
        <f t="shared" si="161"/>
        <v>0</v>
      </c>
      <c r="G3153">
        <f>SUM(E$2:E3153)</f>
        <v>0</v>
      </c>
      <c r="H3153" s="20">
        <f>SUM(F$2:F3153)</f>
        <v>0</v>
      </c>
      <c r="I3153" s="20">
        <f t="shared" si="159"/>
        <v>0</v>
      </c>
      <c r="J3153" s="20" t="e">
        <f t="shared" si="162"/>
        <v>#DIV/0!</v>
      </c>
      <c r="K3153" s="20">
        <f t="shared" si="163"/>
        <v>0</v>
      </c>
      <c r="L3153" s="17" t="e">
        <f t="shared" si="164"/>
        <v>#DIV/0!</v>
      </c>
    </row>
    <row r="3154" spans="1:12" x14ac:dyDescent="0.25">
      <c r="A3154">
        <f t="shared" si="160"/>
        <v>3153</v>
      </c>
      <c r="B3154" s="24">
        <v>42342</v>
      </c>
      <c r="C3154" s="21">
        <v>2.6831</v>
      </c>
      <c r="D3154" s="21">
        <v>2.6303999999999998</v>
      </c>
      <c r="E3154">
        <v>0</v>
      </c>
      <c r="F3154">
        <f t="shared" si="161"/>
        <v>0</v>
      </c>
      <c r="G3154">
        <f>SUM(E$2:E3154)</f>
        <v>0</v>
      </c>
      <c r="H3154" s="20">
        <f>SUM(F$2:F3154)</f>
        <v>0</v>
      </c>
      <c r="I3154" s="20">
        <f t="shared" si="159"/>
        <v>0</v>
      </c>
      <c r="J3154" s="20" t="e">
        <f t="shared" si="162"/>
        <v>#DIV/0!</v>
      </c>
      <c r="K3154" s="20">
        <f t="shared" si="163"/>
        <v>0</v>
      </c>
      <c r="L3154" s="17" t="e">
        <f t="shared" si="164"/>
        <v>#DIV/0!</v>
      </c>
    </row>
    <row r="3155" spans="1:12" x14ac:dyDescent="0.25">
      <c r="A3155">
        <f t="shared" si="160"/>
        <v>3154</v>
      </c>
      <c r="B3155" s="24">
        <v>42345</v>
      </c>
      <c r="C3155" s="21">
        <v>2.6943999999999999</v>
      </c>
      <c r="D3155" s="21">
        <v>2.6415000000000002</v>
      </c>
      <c r="E3155">
        <v>0</v>
      </c>
      <c r="F3155">
        <f t="shared" si="161"/>
        <v>0</v>
      </c>
      <c r="G3155">
        <f>SUM(E$2:E3155)</f>
        <v>0</v>
      </c>
      <c r="H3155" s="20">
        <f>SUM(F$2:F3155)</f>
        <v>0</v>
      </c>
      <c r="I3155" s="20">
        <f t="shared" si="159"/>
        <v>0</v>
      </c>
      <c r="J3155" s="20" t="e">
        <f t="shared" si="162"/>
        <v>#DIV/0!</v>
      </c>
      <c r="K3155" s="20">
        <f t="shared" si="163"/>
        <v>0</v>
      </c>
      <c r="L3155" s="17" t="e">
        <f t="shared" si="164"/>
        <v>#DIV/0!</v>
      </c>
    </row>
    <row r="3156" spans="1:12" x14ac:dyDescent="0.25">
      <c r="A3156">
        <f t="shared" si="160"/>
        <v>3155</v>
      </c>
      <c r="B3156" s="24">
        <v>42346</v>
      </c>
      <c r="C3156" s="21">
        <v>2.6852</v>
      </c>
      <c r="D3156" s="21">
        <v>2.6324999999999998</v>
      </c>
      <c r="E3156">
        <v>0</v>
      </c>
      <c r="F3156">
        <f t="shared" si="161"/>
        <v>0</v>
      </c>
      <c r="G3156">
        <f>SUM(E$2:E3156)</f>
        <v>0</v>
      </c>
      <c r="H3156" s="20">
        <f>SUM(F$2:F3156)</f>
        <v>0</v>
      </c>
      <c r="I3156" s="20">
        <f t="shared" si="159"/>
        <v>0</v>
      </c>
      <c r="J3156" s="20" t="e">
        <f t="shared" si="162"/>
        <v>#DIV/0!</v>
      </c>
      <c r="K3156" s="20">
        <f t="shared" si="163"/>
        <v>0</v>
      </c>
      <c r="L3156" s="17" t="e">
        <f t="shared" si="164"/>
        <v>#DIV/0!</v>
      </c>
    </row>
    <row r="3157" spans="1:12" x14ac:dyDescent="0.25">
      <c r="A3157">
        <f t="shared" si="160"/>
        <v>3156</v>
      </c>
      <c r="B3157" s="24">
        <v>42347</v>
      </c>
      <c r="C3157" s="21">
        <v>2.6850999999999998</v>
      </c>
      <c r="D3157" s="21">
        <v>2.6324000000000001</v>
      </c>
      <c r="E3157">
        <v>0</v>
      </c>
      <c r="F3157">
        <f t="shared" si="161"/>
        <v>0</v>
      </c>
      <c r="G3157">
        <f>SUM(E$2:E3157)</f>
        <v>0</v>
      </c>
      <c r="H3157" s="20">
        <f>SUM(F$2:F3157)</f>
        <v>0</v>
      </c>
      <c r="I3157" s="20">
        <f t="shared" si="159"/>
        <v>0</v>
      </c>
      <c r="J3157" s="20" t="e">
        <f t="shared" si="162"/>
        <v>#DIV/0!</v>
      </c>
      <c r="K3157" s="20">
        <f t="shared" si="163"/>
        <v>0</v>
      </c>
      <c r="L3157" s="17" t="e">
        <f t="shared" si="164"/>
        <v>#DIV/0!</v>
      </c>
    </row>
    <row r="3158" spans="1:12" x14ac:dyDescent="0.25">
      <c r="A3158">
        <f t="shared" si="160"/>
        <v>3157</v>
      </c>
      <c r="B3158" s="24">
        <v>42348</v>
      </c>
      <c r="C3158" s="21">
        <v>2.6823999999999999</v>
      </c>
      <c r="D3158" s="21">
        <v>2.6297999999999999</v>
      </c>
      <c r="E3158">
        <v>0</v>
      </c>
      <c r="F3158">
        <f t="shared" si="161"/>
        <v>0</v>
      </c>
      <c r="G3158">
        <f>SUM(E$2:E3158)</f>
        <v>0</v>
      </c>
      <c r="H3158" s="20">
        <f>SUM(F$2:F3158)</f>
        <v>0</v>
      </c>
      <c r="I3158" s="20">
        <f t="shared" si="159"/>
        <v>0</v>
      </c>
      <c r="J3158" s="20" t="e">
        <f t="shared" si="162"/>
        <v>#DIV/0!</v>
      </c>
      <c r="K3158" s="20">
        <f t="shared" si="163"/>
        <v>0</v>
      </c>
      <c r="L3158" s="17" t="e">
        <f t="shared" si="164"/>
        <v>#DIV/0!</v>
      </c>
    </row>
    <row r="3159" spans="1:12" x14ac:dyDescent="0.25">
      <c r="A3159">
        <f t="shared" si="160"/>
        <v>3158</v>
      </c>
      <c r="B3159" s="24">
        <v>42349</v>
      </c>
      <c r="C3159" s="21">
        <v>2.6766000000000001</v>
      </c>
      <c r="D3159" s="21">
        <v>2.6240999999999999</v>
      </c>
      <c r="E3159">
        <v>0</v>
      </c>
      <c r="F3159">
        <f t="shared" si="161"/>
        <v>0</v>
      </c>
      <c r="G3159">
        <f>SUM(E$2:E3159)</f>
        <v>0</v>
      </c>
      <c r="H3159" s="20">
        <f>SUM(F$2:F3159)</f>
        <v>0</v>
      </c>
      <c r="I3159" s="20">
        <f t="shared" si="159"/>
        <v>0</v>
      </c>
      <c r="J3159" s="20" t="e">
        <f t="shared" si="162"/>
        <v>#DIV/0!</v>
      </c>
      <c r="K3159" s="20">
        <f t="shared" si="163"/>
        <v>0</v>
      </c>
      <c r="L3159" s="17" t="e">
        <f t="shared" si="164"/>
        <v>#DIV/0!</v>
      </c>
    </row>
    <row r="3160" spans="1:12" x14ac:dyDescent="0.25">
      <c r="A3160">
        <f t="shared" si="160"/>
        <v>3159</v>
      </c>
      <c r="B3160" s="24">
        <v>42352</v>
      </c>
      <c r="C3160" s="21">
        <v>2.6852999999999998</v>
      </c>
      <c r="D3160" s="21">
        <v>2.6326000000000001</v>
      </c>
      <c r="E3160">
        <v>0</v>
      </c>
      <c r="F3160">
        <f t="shared" si="161"/>
        <v>0</v>
      </c>
      <c r="G3160">
        <f>SUM(E$2:E3160)</f>
        <v>0</v>
      </c>
      <c r="H3160" s="20">
        <f>SUM(F$2:F3160)</f>
        <v>0</v>
      </c>
      <c r="I3160" s="20">
        <f t="shared" si="159"/>
        <v>0</v>
      </c>
      <c r="J3160" s="20" t="e">
        <f t="shared" si="162"/>
        <v>#DIV/0!</v>
      </c>
      <c r="K3160" s="20">
        <f t="shared" si="163"/>
        <v>0</v>
      </c>
      <c r="L3160" s="17" t="e">
        <f t="shared" si="164"/>
        <v>#DIV/0!</v>
      </c>
    </row>
    <row r="3161" spans="1:12" x14ac:dyDescent="0.25">
      <c r="A3161">
        <f t="shared" si="160"/>
        <v>3160</v>
      </c>
      <c r="B3161" s="24">
        <v>42353</v>
      </c>
      <c r="C3161" s="21">
        <v>2.6924999999999999</v>
      </c>
      <c r="D3161" s="21">
        <v>2.6396999999999999</v>
      </c>
      <c r="E3161">
        <v>0</v>
      </c>
      <c r="F3161">
        <f t="shared" si="161"/>
        <v>0</v>
      </c>
      <c r="G3161">
        <f>SUM(E$2:E3161)</f>
        <v>0</v>
      </c>
      <c r="H3161" s="20">
        <f>SUM(F$2:F3161)</f>
        <v>0</v>
      </c>
      <c r="I3161" s="20">
        <f t="shared" si="159"/>
        <v>0</v>
      </c>
      <c r="J3161" s="20" t="e">
        <f t="shared" si="162"/>
        <v>#DIV/0!</v>
      </c>
      <c r="K3161" s="20">
        <f t="shared" si="163"/>
        <v>0</v>
      </c>
      <c r="L3161" s="17" t="e">
        <f t="shared" si="164"/>
        <v>#DIV/0!</v>
      </c>
    </row>
    <row r="3162" spans="1:12" x14ac:dyDescent="0.25">
      <c r="A3162">
        <f t="shared" si="160"/>
        <v>3161</v>
      </c>
      <c r="B3162" s="24">
        <v>42354</v>
      </c>
      <c r="C3162" s="21">
        <v>2.6974999999999998</v>
      </c>
      <c r="D3162" s="21">
        <v>2.6446000000000001</v>
      </c>
      <c r="E3162">
        <v>0</v>
      </c>
      <c r="F3162">
        <f t="shared" si="161"/>
        <v>0</v>
      </c>
      <c r="G3162">
        <f>SUM(E$2:E3162)</f>
        <v>0</v>
      </c>
      <c r="H3162" s="20">
        <f>SUM(F$2:F3162)</f>
        <v>0</v>
      </c>
      <c r="I3162" s="20">
        <f t="shared" si="159"/>
        <v>0</v>
      </c>
      <c r="J3162" s="20" t="e">
        <f t="shared" si="162"/>
        <v>#DIV/0!</v>
      </c>
      <c r="K3162" s="20">
        <f t="shared" si="163"/>
        <v>0</v>
      </c>
      <c r="L3162" s="17" t="e">
        <f t="shared" si="164"/>
        <v>#DIV/0!</v>
      </c>
    </row>
    <row r="3163" spans="1:12" x14ac:dyDescent="0.25">
      <c r="A3163">
        <f t="shared" si="160"/>
        <v>3162</v>
      </c>
      <c r="B3163" s="24">
        <v>42355</v>
      </c>
      <c r="C3163" s="21">
        <v>2.7168000000000001</v>
      </c>
      <c r="D3163" s="21">
        <v>2.6635</v>
      </c>
      <c r="E3163">
        <v>0</v>
      </c>
      <c r="F3163">
        <f t="shared" si="161"/>
        <v>0</v>
      </c>
      <c r="G3163">
        <f>SUM(E$2:E3163)</f>
        <v>0</v>
      </c>
      <c r="H3163" s="20">
        <f>SUM(F$2:F3163)</f>
        <v>0</v>
      </c>
      <c r="I3163" s="20">
        <f t="shared" si="159"/>
        <v>0</v>
      </c>
      <c r="J3163" s="20" t="e">
        <f t="shared" si="162"/>
        <v>#DIV/0!</v>
      </c>
      <c r="K3163" s="20">
        <f t="shared" si="163"/>
        <v>0</v>
      </c>
      <c r="L3163" s="17" t="e">
        <f t="shared" si="164"/>
        <v>#DIV/0!</v>
      </c>
    </row>
    <row r="3164" spans="1:12" x14ac:dyDescent="0.25">
      <c r="A3164">
        <f t="shared" si="160"/>
        <v>3163</v>
      </c>
      <c r="B3164" s="24">
        <v>42356</v>
      </c>
      <c r="C3164" s="21">
        <v>2.7185000000000001</v>
      </c>
      <c r="D3164" s="21">
        <v>2.6650999999999998</v>
      </c>
      <c r="E3164">
        <v>0</v>
      </c>
      <c r="F3164">
        <f t="shared" si="161"/>
        <v>0</v>
      </c>
      <c r="G3164">
        <f>SUM(E$2:E3164)</f>
        <v>0</v>
      </c>
      <c r="H3164" s="20">
        <f>SUM(F$2:F3164)</f>
        <v>0</v>
      </c>
      <c r="I3164" s="20">
        <f t="shared" si="159"/>
        <v>0</v>
      </c>
      <c r="J3164" s="20" t="e">
        <f t="shared" si="162"/>
        <v>#DIV/0!</v>
      </c>
      <c r="K3164" s="20">
        <f t="shared" si="163"/>
        <v>0</v>
      </c>
      <c r="L3164" s="17" t="e">
        <f t="shared" si="164"/>
        <v>#DIV/0!</v>
      </c>
    </row>
    <row r="3165" spans="1:12" x14ac:dyDescent="0.25">
      <c r="A3165">
        <f t="shared" si="160"/>
        <v>3164</v>
      </c>
      <c r="B3165" s="24">
        <v>42359</v>
      </c>
      <c r="C3165" s="21">
        <v>2.7311000000000001</v>
      </c>
      <c r="D3165" s="21">
        <v>2.6775000000000002</v>
      </c>
      <c r="E3165">
        <v>0</v>
      </c>
      <c r="F3165">
        <f t="shared" si="161"/>
        <v>0</v>
      </c>
      <c r="G3165">
        <f>SUM(E$2:E3165)</f>
        <v>0</v>
      </c>
      <c r="H3165" s="20">
        <f>SUM(F$2:F3165)</f>
        <v>0</v>
      </c>
      <c r="I3165" s="20">
        <f t="shared" si="159"/>
        <v>0</v>
      </c>
      <c r="J3165" s="20" t="e">
        <f t="shared" si="162"/>
        <v>#DIV/0!</v>
      </c>
      <c r="K3165" s="20">
        <f t="shared" si="163"/>
        <v>0</v>
      </c>
      <c r="L3165" s="17" t="e">
        <f t="shared" si="164"/>
        <v>#DIV/0!</v>
      </c>
    </row>
    <row r="3166" spans="1:12" x14ac:dyDescent="0.25">
      <c r="A3166">
        <f t="shared" si="160"/>
        <v>3165</v>
      </c>
      <c r="B3166" s="24">
        <v>42360</v>
      </c>
      <c r="C3166" s="21">
        <v>2.7364000000000002</v>
      </c>
      <c r="D3166" s="21">
        <v>2.6827000000000001</v>
      </c>
      <c r="E3166">
        <v>0</v>
      </c>
      <c r="F3166">
        <f t="shared" si="161"/>
        <v>0</v>
      </c>
      <c r="G3166">
        <f>SUM(E$2:E3166)</f>
        <v>0</v>
      </c>
      <c r="H3166" s="20">
        <f>SUM(F$2:F3166)</f>
        <v>0</v>
      </c>
      <c r="I3166" s="20">
        <f t="shared" si="159"/>
        <v>0</v>
      </c>
      <c r="J3166" s="20" t="e">
        <f t="shared" si="162"/>
        <v>#DIV/0!</v>
      </c>
      <c r="K3166" s="20">
        <f t="shared" si="163"/>
        <v>0</v>
      </c>
      <c r="L3166" s="17" t="e">
        <f t="shared" si="164"/>
        <v>#DIV/0!</v>
      </c>
    </row>
    <row r="3167" spans="1:12" x14ac:dyDescent="0.25">
      <c r="A3167">
        <f t="shared" si="160"/>
        <v>3166</v>
      </c>
      <c r="B3167" s="24">
        <v>42361</v>
      </c>
      <c r="C3167" s="21">
        <v>2.7294999999999998</v>
      </c>
      <c r="D3167" s="21">
        <v>2.6758999999999999</v>
      </c>
      <c r="E3167">
        <v>0</v>
      </c>
      <c r="F3167">
        <f t="shared" si="161"/>
        <v>0</v>
      </c>
      <c r="G3167">
        <f>SUM(E$2:E3167)</f>
        <v>0</v>
      </c>
      <c r="H3167" s="20">
        <f>SUM(F$2:F3167)</f>
        <v>0</v>
      </c>
      <c r="I3167" s="20">
        <f t="shared" si="159"/>
        <v>0</v>
      </c>
      <c r="J3167" s="20" t="e">
        <f t="shared" si="162"/>
        <v>#DIV/0!</v>
      </c>
      <c r="K3167" s="20">
        <f t="shared" si="163"/>
        <v>0</v>
      </c>
      <c r="L3167" s="17" t="e">
        <f t="shared" si="164"/>
        <v>#DIV/0!</v>
      </c>
    </row>
    <row r="3168" spans="1:12" x14ac:dyDescent="0.25">
      <c r="A3168">
        <f t="shared" si="160"/>
        <v>3167</v>
      </c>
      <c r="B3168" s="24">
        <v>42362</v>
      </c>
      <c r="C3168" s="21">
        <v>2.7244999999999999</v>
      </c>
      <c r="D3168" s="21">
        <v>2.6709999999999998</v>
      </c>
      <c r="E3168">
        <v>0</v>
      </c>
      <c r="F3168">
        <f t="shared" si="161"/>
        <v>0</v>
      </c>
      <c r="G3168">
        <f>SUM(E$2:E3168)</f>
        <v>0</v>
      </c>
      <c r="H3168" s="20">
        <f>SUM(F$2:F3168)</f>
        <v>0</v>
      </c>
      <c r="I3168" s="20">
        <f t="shared" si="159"/>
        <v>0</v>
      </c>
      <c r="J3168" s="20" t="e">
        <f t="shared" si="162"/>
        <v>#DIV/0!</v>
      </c>
      <c r="K3168" s="20">
        <f t="shared" si="163"/>
        <v>0</v>
      </c>
      <c r="L3168" s="17" t="e">
        <f t="shared" si="164"/>
        <v>#DIV/0!</v>
      </c>
    </row>
    <row r="3169" spans="1:12" x14ac:dyDescent="0.25">
      <c r="A3169">
        <f t="shared" si="160"/>
        <v>3168</v>
      </c>
      <c r="B3169" s="24">
        <v>42363</v>
      </c>
      <c r="C3169" s="21">
        <v>2.7311000000000001</v>
      </c>
      <c r="D3169" s="21">
        <v>2.6775000000000002</v>
      </c>
      <c r="E3169">
        <v>0</v>
      </c>
      <c r="F3169">
        <f t="shared" si="161"/>
        <v>0</v>
      </c>
      <c r="G3169">
        <f>SUM(E$2:E3169)</f>
        <v>0</v>
      </c>
      <c r="H3169" s="20">
        <f>SUM(F$2:F3169)</f>
        <v>0</v>
      </c>
      <c r="I3169" s="20">
        <f t="shared" si="159"/>
        <v>0</v>
      </c>
      <c r="J3169" s="20" t="e">
        <f t="shared" si="162"/>
        <v>#DIV/0!</v>
      </c>
      <c r="K3169" s="20">
        <f t="shared" si="163"/>
        <v>0</v>
      </c>
      <c r="L3169" s="17" t="e">
        <f t="shared" si="164"/>
        <v>#DIV/0!</v>
      </c>
    </row>
    <row r="3170" spans="1:12" x14ac:dyDescent="0.25">
      <c r="A3170">
        <f t="shared" si="160"/>
        <v>3169</v>
      </c>
      <c r="B3170" s="24">
        <v>42366</v>
      </c>
      <c r="C3170" s="21">
        <v>2.7160000000000002</v>
      </c>
      <c r="D3170" s="21">
        <v>2.6627000000000001</v>
      </c>
      <c r="E3170">
        <v>0</v>
      </c>
      <c r="F3170">
        <f t="shared" si="161"/>
        <v>0</v>
      </c>
      <c r="G3170">
        <f>SUM(E$2:E3170)</f>
        <v>0</v>
      </c>
      <c r="H3170" s="20">
        <f>SUM(F$2:F3170)</f>
        <v>0</v>
      </c>
      <c r="I3170" s="20">
        <f t="shared" si="159"/>
        <v>0</v>
      </c>
      <c r="J3170" s="20" t="e">
        <f t="shared" si="162"/>
        <v>#DIV/0!</v>
      </c>
      <c r="K3170" s="20">
        <f t="shared" si="163"/>
        <v>0</v>
      </c>
      <c r="L3170" s="17" t="e">
        <f t="shared" si="164"/>
        <v>#DIV/0!</v>
      </c>
    </row>
    <row r="3171" spans="1:12" x14ac:dyDescent="0.25">
      <c r="A3171">
        <f t="shared" si="160"/>
        <v>3170</v>
      </c>
      <c r="B3171" s="24">
        <v>42367</v>
      </c>
      <c r="C3171" s="21">
        <v>2.7214</v>
      </c>
      <c r="D3171" s="21">
        <v>2.6680000000000001</v>
      </c>
      <c r="E3171">
        <v>0</v>
      </c>
      <c r="F3171">
        <f t="shared" si="161"/>
        <v>0</v>
      </c>
      <c r="G3171">
        <f>SUM(E$2:E3171)</f>
        <v>0</v>
      </c>
      <c r="H3171" s="20">
        <f>SUM(F$2:F3171)</f>
        <v>0</v>
      </c>
      <c r="I3171" s="20">
        <f t="shared" si="159"/>
        <v>0</v>
      </c>
      <c r="J3171" s="20" t="e">
        <f t="shared" si="162"/>
        <v>#DIV/0!</v>
      </c>
      <c r="K3171" s="20">
        <f t="shared" si="163"/>
        <v>0</v>
      </c>
      <c r="L3171" s="17" t="e">
        <f t="shared" si="164"/>
        <v>#DIV/0!</v>
      </c>
    </row>
    <row r="3172" spans="1:12" x14ac:dyDescent="0.25">
      <c r="A3172">
        <f t="shared" si="160"/>
        <v>3171</v>
      </c>
      <c r="B3172" s="24">
        <v>42368</v>
      </c>
      <c r="C3172" s="21">
        <v>2.7248000000000001</v>
      </c>
      <c r="D3172" s="21">
        <v>2.6713</v>
      </c>
      <c r="E3172">
        <v>0</v>
      </c>
      <c r="F3172">
        <f t="shared" si="161"/>
        <v>0</v>
      </c>
      <c r="G3172">
        <f>SUM(E$2:E3172)</f>
        <v>0</v>
      </c>
      <c r="H3172" s="20">
        <f>SUM(F$2:F3172)</f>
        <v>0</v>
      </c>
      <c r="I3172" s="20">
        <f t="shared" si="159"/>
        <v>0</v>
      </c>
      <c r="J3172" s="20" t="e">
        <f t="shared" si="162"/>
        <v>#DIV/0!</v>
      </c>
      <c r="K3172" s="20">
        <f t="shared" si="163"/>
        <v>0</v>
      </c>
      <c r="L3172" s="17" t="e">
        <f t="shared" si="164"/>
        <v>#DIV/0!</v>
      </c>
    </row>
    <row r="3173" spans="1:12" x14ac:dyDescent="0.25">
      <c r="A3173">
        <f t="shared" si="160"/>
        <v>3172</v>
      </c>
      <c r="B3173" s="24">
        <v>42369</v>
      </c>
      <c r="C3173" s="21">
        <v>2.7147999999999999</v>
      </c>
      <c r="D3173" s="21">
        <v>2.6615000000000002</v>
      </c>
      <c r="E3173">
        <v>0</v>
      </c>
      <c r="F3173">
        <f t="shared" si="161"/>
        <v>0</v>
      </c>
      <c r="G3173">
        <f>SUM(E$2:E3173)</f>
        <v>0</v>
      </c>
      <c r="H3173" s="20">
        <f>SUM(F$2:F3173)</f>
        <v>0</v>
      </c>
      <c r="I3173" s="20">
        <f t="shared" si="159"/>
        <v>0</v>
      </c>
      <c r="J3173" s="20" t="e">
        <f t="shared" si="162"/>
        <v>#DIV/0!</v>
      </c>
      <c r="K3173" s="20">
        <f t="shared" si="163"/>
        <v>0</v>
      </c>
      <c r="L3173" s="17" t="e">
        <f t="shared" si="164"/>
        <v>#DIV/0!</v>
      </c>
    </row>
    <row r="3174" spans="1:12" x14ac:dyDescent="0.25">
      <c r="A3174">
        <f t="shared" si="160"/>
        <v>3173</v>
      </c>
      <c r="B3174" s="24">
        <v>42373</v>
      </c>
      <c r="C3174" s="21">
        <v>2.6534</v>
      </c>
      <c r="D3174" s="21">
        <v>2.6013000000000002</v>
      </c>
      <c r="E3174">
        <v>0</v>
      </c>
      <c r="F3174">
        <f t="shared" si="161"/>
        <v>0</v>
      </c>
      <c r="G3174">
        <f>SUM(E$2:E3174)</f>
        <v>0</v>
      </c>
      <c r="H3174" s="20">
        <f>SUM(F$2:F3174)</f>
        <v>0</v>
      </c>
      <c r="I3174" s="20">
        <f t="shared" si="159"/>
        <v>0</v>
      </c>
      <c r="J3174" s="20" t="e">
        <f t="shared" si="162"/>
        <v>#DIV/0!</v>
      </c>
      <c r="K3174" s="20">
        <f t="shared" si="163"/>
        <v>0</v>
      </c>
      <c r="L3174" s="17" t="e">
        <f t="shared" si="164"/>
        <v>#DIV/0!</v>
      </c>
    </row>
    <row r="3175" spans="1:12" x14ac:dyDescent="0.25">
      <c r="A3175">
        <f t="shared" si="160"/>
        <v>3174</v>
      </c>
      <c r="B3175" s="24">
        <v>42374</v>
      </c>
      <c r="C3175" s="21">
        <v>2.6442999999999999</v>
      </c>
      <c r="D3175" s="21">
        <v>2.5924</v>
      </c>
      <c r="E3175">
        <v>0</v>
      </c>
      <c r="F3175">
        <f t="shared" si="161"/>
        <v>0</v>
      </c>
      <c r="G3175">
        <f>SUM(E$2:E3175)</f>
        <v>0</v>
      </c>
      <c r="H3175" s="20">
        <f>SUM(F$2:F3175)</f>
        <v>0</v>
      </c>
      <c r="I3175" s="20">
        <f t="shared" si="159"/>
        <v>0</v>
      </c>
      <c r="J3175" s="20" t="e">
        <f t="shared" si="162"/>
        <v>#DIV/0!</v>
      </c>
      <c r="K3175" s="20">
        <f t="shared" si="163"/>
        <v>0</v>
      </c>
      <c r="L3175" s="17" t="e">
        <f t="shared" si="164"/>
        <v>#DIV/0!</v>
      </c>
    </row>
    <row r="3176" spans="1:12" x14ac:dyDescent="0.25">
      <c r="A3176">
        <f t="shared" si="160"/>
        <v>3175</v>
      </c>
      <c r="B3176" s="24">
        <v>42375</v>
      </c>
      <c r="C3176" s="21">
        <v>2.6591</v>
      </c>
      <c r="D3176" s="21">
        <v>2.6069</v>
      </c>
      <c r="E3176">
        <v>0</v>
      </c>
      <c r="F3176">
        <f t="shared" si="161"/>
        <v>0</v>
      </c>
      <c r="G3176">
        <f>SUM(E$2:E3176)</f>
        <v>0</v>
      </c>
      <c r="H3176" s="20">
        <f>SUM(F$2:F3176)</f>
        <v>0</v>
      </c>
      <c r="I3176" s="20">
        <f t="shared" si="159"/>
        <v>0</v>
      </c>
      <c r="J3176" s="20" t="e">
        <f t="shared" si="162"/>
        <v>#DIV/0!</v>
      </c>
      <c r="K3176" s="20">
        <f t="shared" si="163"/>
        <v>0</v>
      </c>
      <c r="L3176" s="17" t="e">
        <f t="shared" si="164"/>
        <v>#DIV/0!</v>
      </c>
    </row>
    <row r="3177" spans="1:12" x14ac:dyDescent="0.25">
      <c r="A3177">
        <f t="shared" si="160"/>
        <v>3176</v>
      </c>
      <c r="B3177" s="24">
        <v>42376</v>
      </c>
      <c r="C3177" s="21">
        <v>2.6042999999999998</v>
      </c>
      <c r="D3177" s="21">
        <v>2.5531999999999999</v>
      </c>
      <c r="E3177">
        <v>0</v>
      </c>
      <c r="F3177">
        <f t="shared" si="161"/>
        <v>0</v>
      </c>
      <c r="G3177">
        <f>SUM(E$2:E3177)</f>
        <v>0</v>
      </c>
      <c r="H3177" s="20">
        <f>SUM(F$2:F3177)</f>
        <v>0</v>
      </c>
      <c r="I3177" s="20">
        <f t="shared" si="159"/>
        <v>0</v>
      </c>
      <c r="J3177" s="20" t="e">
        <f t="shared" si="162"/>
        <v>#DIV/0!</v>
      </c>
      <c r="K3177" s="20">
        <f t="shared" si="163"/>
        <v>0</v>
      </c>
      <c r="L3177" s="17" t="e">
        <f t="shared" si="164"/>
        <v>#DIV/0!</v>
      </c>
    </row>
    <row r="3178" spans="1:12" x14ac:dyDescent="0.25">
      <c r="A3178">
        <f t="shared" si="160"/>
        <v>3177</v>
      </c>
      <c r="B3178" s="24">
        <v>42377</v>
      </c>
      <c r="C3178" s="21">
        <v>2.6126999999999998</v>
      </c>
      <c r="D3178" s="21">
        <v>2.5613999999999999</v>
      </c>
      <c r="E3178">
        <v>0</v>
      </c>
      <c r="F3178">
        <f t="shared" si="161"/>
        <v>0</v>
      </c>
      <c r="G3178">
        <f>SUM(E$2:E3178)</f>
        <v>0</v>
      </c>
      <c r="H3178" s="20">
        <f>SUM(F$2:F3178)</f>
        <v>0</v>
      </c>
      <c r="I3178" s="20">
        <f t="shared" si="159"/>
        <v>0</v>
      </c>
      <c r="J3178" s="20" t="e">
        <f t="shared" si="162"/>
        <v>#DIV/0!</v>
      </c>
      <c r="K3178" s="20">
        <f t="shared" si="163"/>
        <v>0</v>
      </c>
      <c r="L3178" s="17" t="e">
        <f t="shared" si="164"/>
        <v>#DIV/0!</v>
      </c>
    </row>
    <row r="3179" spans="1:12" x14ac:dyDescent="0.25">
      <c r="A3179">
        <f t="shared" si="160"/>
        <v>3178</v>
      </c>
      <c r="B3179" s="24">
        <v>42380</v>
      </c>
      <c r="C3179" s="21">
        <v>2.5697999999999999</v>
      </c>
      <c r="D3179" s="21">
        <v>2.5194000000000001</v>
      </c>
      <c r="E3179">
        <v>0</v>
      </c>
      <c r="F3179">
        <f t="shared" si="161"/>
        <v>0</v>
      </c>
      <c r="G3179">
        <f>SUM(E$2:E3179)</f>
        <v>0</v>
      </c>
      <c r="H3179" s="20">
        <f>SUM(F$2:F3179)</f>
        <v>0</v>
      </c>
      <c r="I3179" s="20">
        <f t="shared" si="159"/>
        <v>0</v>
      </c>
      <c r="J3179" s="20" t="e">
        <f t="shared" si="162"/>
        <v>#DIV/0!</v>
      </c>
      <c r="K3179" s="20">
        <f t="shared" si="163"/>
        <v>0</v>
      </c>
      <c r="L3179" s="17" t="e">
        <f t="shared" si="164"/>
        <v>#DIV/0!</v>
      </c>
    </row>
    <row r="3180" spans="1:12" x14ac:dyDescent="0.25">
      <c r="A3180">
        <f t="shared" si="160"/>
        <v>3179</v>
      </c>
      <c r="B3180" s="24">
        <v>42381</v>
      </c>
      <c r="C3180" s="21">
        <v>2.5766</v>
      </c>
      <c r="D3180" s="21">
        <v>2.5259999999999998</v>
      </c>
      <c r="E3180">
        <v>0</v>
      </c>
      <c r="F3180">
        <f t="shared" si="161"/>
        <v>0</v>
      </c>
      <c r="G3180">
        <f>SUM(E$2:E3180)</f>
        <v>0</v>
      </c>
      <c r="H3180" s="20">
        <f>SUM(F$2:F3180)</f>
        <v>0</v>
      </c>
      <c r="I3180" s="20">
        <f t="shared" si="159"/>
        <v>0</v>
      </c>
      <c r="J3180" s="20" t="e">
        <f t="shared" si="162"/>
        <v>#DIV/0!</v>
      </c>
      <c r="K3180" s="20">
        <f t="shared" si="163"/>
        <v>0</v>
      </c>
      <c r="L3180" s="17" t="e">
        <f t="shared" si="164"/>
        <v>#DIV/0!</v>
      </c>
    </row>
    <row r="3181" spans="1:12" x14ac:dyDescent="0.25">
      <c r="A3181">
        <f t="shared" si="160"/>
        <v>3180</v>
      </c>
      <c r="B3181" s="24">
        <v>42382</v>
      </c>
      <c r="C3181" s="21">
        <v>2.5579000000000001</v>
      </c>
      <c r="D3181" s="21">
        <v>2.5076999999999998</v>
      </c>
      <c r="E3181">
        <v>0</v>
      </c>
      <c r="F3181">
        <f t="shared" si="161"/>
        <v>0</v>
      </c>
      <c r="G3181">
        <f>SUM(E$2:E3181)</f>
        <v>0</v>
      </c>
      <c r="H3181" s="20">
        <f>SUM(F$2:F3181)</f>
        <v>0</v>
      </c>
      <c r="I3181" s="20">
        <f t="shared" si="159"/>
        <v>0</v>
      </c>
      <c r="J3181" s="20" t="e">
        <f t="shared" si="162"/>
        <v>#DIV/0!</v>
      </c>
      <c r="K3181" s="20">
        <f t="shared" si="163"/>
        <v>0</v>
      </c>
      <c r="L3181" s="17" t="e">
        <f t="shared" si="164"/>
        <v>#DIV/0!</v>
      </c>
    </row>
    <row r="3182" spans="1:12" x14ac:dyDescent="0.25">
      <c r="A3182">
        <f t="shared" si="160"/>
        <v>3181</v>
      </c>
      <c r="B3182" s="24">
        <v>42383</v>
      </c>
      <c r="C3182" s="21">
        <v>2.5811000000000002</v>
      </c>
      <c r="D3182" s="21">
        <v>2.5304000000000002</v>
      </c>
      <c r="E3182">
        <v>0</v>
      </c>
      <c r="F3182">
        <f t="shared" si="161"/>
        <v>0</v>
      </c>
      <c r="G3182">
        <f>SUM(E$2:E3182)</f>
        <v>0</v>
      </c>
      <c r="H3182" s="20">
        <f>SUM(F$2:F3182)</f>
        <v>0</v>
      </c>
      <c r="I3182" s="20">
        <f t="shared" si="159"/>
        <v>0</v>
      </c>
      <c r="J3182" s="20" t="e">
        <f t="shared" si="162"/>
        <v>#DIV/0!</v>
      </c>
      <c r="K3182" s="20">
        <f t="shared" si="163"/>
        <v>0</v>
      </c>
      <c r="L3182" s="17" t="e">
        <f t="shared" si="164"/>
        <v>#DIV/0!</v>
      </c>
    </row>
    <row r="3183" spans="1:12" x14ac:dyDescent="0.25">
      <c r="A3183">
        <f t="shared" si="160"/>
        <v>3182</v>
      </c>
      <c r="B3183" s="24">
        <v>42384</v>
      </c>
      <c r="C3183" s="21">
        <v>2.56</v>
      </c>
      <c r="D3183" s="21">
        <v>2.5097999999999998</v>
      </c>
      <c r="E3183">
        <v>0</v>
      </c>
      <c r="F3183">
        <f t="shared" si="161"/>
        <v>0</v>
      </c>
      <c r="G3183">
        <f>SUM(E$2:E3183)</f>
        <v>0</v>
      </c>
      <c r="H3183" s="20">
        <f>SUM(F$2:F3183)</f>
        <v>0</v>
      </c>
      <c r="I3183" s="20">
        <f t="shared" si="159"/>
        <v>0</v>
      </c>
      <c r="J3183" s="20" t="e">
        <f t="shared" si="162"/>
        <v>#DIV/0!</v>
      </c>
      <c r="K3183" s="20">
        <f t="shared" si="163"/>
        <v>0</v>
      </c>
      <c r="L3183" s="17" t="e">
        <f t="shared" si="164"/>
        <v>#DIV/0!</v>
      </c>
    </row>
    <row r="3184" spans="1:12" x14ac:dyDescent="0.25">
      <c r="A3184">
        <f t="shared" si="160"/>
        <v>3183</v>
      </c>
      <c r="B3184" s="24">
        <v>42387</v>
      </c>
      <c r="C3184" s="21">
        <v>2.5688</v>
      </c>
      <c r="D3184" s="21">
        <v>2.5184000000000002</v>
      </c>
      <c r="E3184">
        <v>0</v>
      </c>
      <c r="F3184">
        <f t="shared" si="161"/>
        <v>0</v>
      </c>
      <c r="G3184">
        <f>SUM(E$2:E3184)</f>
        <v>0</v>
      </c>
      <c r="H3184" s="20">
        <f>SUM(F$2:F3184)</f>
        <v>0</v>
      </c>
      <c r="I3184" s="20">
        <f t="shared" si="159"/>
        <v>0</v>
      </c>
      <c r="J3184" s="20" t="e">
        <f t="shared" si="162"/>
        <v>#DIV/0!</v>
      </c>
      <c r="K3184" s="20">
        <f t="shared" si="163"/>
        <v>0</v>
      </c>
      <c r="L3184" s="17" t="e">
        <f t="shared" si="164"/>
        <v>#DIV/0!</v>
      </c>
    </row>
    <row r="3185" spans="1:12" x14ac:dyDescent="0.25">
      <c r="A3185">
        <f t="shared" si="160"/>
        <v>3184</v>
      </c>
      <c r="B3185" s="24">
        <v>42388</v>
      </c>
      <c r="C3185" s="21">
        <v>2.5905999999999998</v>
      </c>
      <c r="D3185" s="21">
        <v>2.5398000000000001</v>
      </c>
      <c r="E3185">
        <v>0</v>
      </c>
      <c r="F3185">
        <f t="shared" si="161"/>
        <v>0</v>
      </c>
      <c r="G3185">
        <f>SUM(E$2:E3185)</f>
        <v>0</v>
      </c>
      <c r="H3185" s="20">
        <f>SUM(F$2:F3185)</f>
        <v>0</v>
      </c>
      <c r="I3185" s="20">
        <f t="shared" si="159"/>
        <v>0</v>
      </c>
      <c r="J3185" s="20" t="e">
        <f t="shared" si="162"/>
        <v>#DIV/0!</v>
      </c>
      <c r="K3185" s="20">
        <f t="shared" si="163"/>
        <v>0</v>
      </c>
      <c r="L3185" s="17" t="e">
        <f t="shared" si="164"/>
        <v>#DIV/0!</v>
      </c>
    </row>
    <row r="3186" spans="1:12" x14ac:dyDescent="0.25">
      <c r="A3186">
        <f t="shared" si="160"/>
        <v>3185</v>
      </c>
      <c r="B3186" s="24">
        <v>42389</v>
      </c>
      <c r="C3186" s="21">
        <v>2.5802</v>
      </c>
      <c r="D3186" s="21">
        <v>2.5295999999999998</v>
      </c>
      <c r="E3186">
        <v>0</v>
      </c>
      <c r="F3186">
        <f t="shared" si="161"/>
        <v>0</v>
      </c>
      <c r="G3186">
        <f>SUM(E$2:E3186)</f>
        <v>0</v>
      </c>
      <c r="H3186" s="20">
        <f>SUM(F$2:F3186)</f>
        <v>0</v>
      </c>
      <c r="I3186" s="20">
        <f t="shared" si="159"/>
        <v>0</v>
      </c>
      <c r="J3186" s="20" t="e">
        <f t="shared" si="162"/>
        <v>#DIV/0!</v>
      </c>
      <c r="K3186" s="20">
        <f t="shared" si="163"/>
        <v>0</v>
      </c>
      <c r="L3186" s="17" t="e">
        <f t="shared" si="164"/>
        <v>#DIV/0!</v>
      </c>
    </row>
    <row r="3187" spans="1:12" x14ac:dyDescent="0.25">
      <c r="A3187">
        <f t="shared" si="160"/>
        <v>3186</v>
      </c>
      <c r="B3187" s="24">
        <v>42390</v>
      </c>
      <c r="C3187" s="21">
        <v>2.556</v>
      </c>
      <c r="D3187" s="21">
        <v>2.5057999999999998</v>
      </c>
      <c r="E3187">
        <v>0</v>
      </c>
      <c r="F3187">
        <f t="shared" si="161"/>
        <v>0</v>
      </c>
      <c r="G3187">
        <f>SUM(E$2:E3187)</f>
        <v>0</v>
      </c>
      <c r="H3187" s="20">
        <f>SUM(F$2:F3187)</f>
        <v>0</v>
      </c>
      <c r="I3187" s="20">
        <f t="shared" si="159"/>
        <v>0</v>
      </c>
      <c r="J3187" s="20" t="e">
        <f t="shared" si="162"/>
        <v>#DIV/0!</v>
      </c>
      <c r="K3187" s="20">
        <f t="shared" si="163"/>
        <v>0</v>
      </c>
      <c r="L3187" s="17" t="e">
        <f t="shared" si="164"/>
        <v>#DIV/0!</v>
      </c>
    </row>
    <row r="3188" spans="1:12" x14ac:dyDescent="0.25">
      <c r="A3188">
        <f t="shared" si="160"/>
        <v>3187</v>
      </c>
      <c r="B3188" s="24">
        <v>42391</v>
      </c>
      <c r="C3188" s="21">
        <v>2.5621999999999998</v>
      </c>
      <c r="D3188" s="21">
        <v>2.5118999999999998</v>
      </c>
      <c r="E3188">
        <v>0</v>
      </c>
      <c r="F3188">
        <f t="shared" si="161"/>
        <v>0</v>
      </c>
      <c r="G3188">
        <f>SUM(E$2:E3188)</f>
        <v>0</v>
      </c>
      <c r="H3188" s="20">
        <f>SUM(F$2:F3188)</f>
        <v>0</v>
      </c>
      <c r="I3188" s="20">
        <f t="shared" si="159"/>
        <v>0</v>
      </c>
      <c r="J3188" s="20" t="e">
        <f t="shared" si="162"/>
        <v>#DIV/0!</v>
      </c>
      <c r="K3188" s="20">
        <f t="shared" si="163"/>
        <v>0</v>
      </c>
      <c r="L3188" s="17" t="e">
        <f t="shared" si="164"/>
        <v>#DIV/0!</v>
      </c>
    </row>
    <row r="3189" spans="1:12" x14ac:dyDescent="0.25">
      <c r="A3189">
        <f t="shared" si="160"/>
        <v>3188</v>
      </c>
      <c r="B3189" s="24">
        <v>42394</v>
      </c>
      <c r="C3189" s="21">
        <v>2.5689000000000002</v>
      </c>
      <c r="D3189" s="21">
        <v>2.5185</v>
      </c>
      <c r="E3189">
        <v>0</v>
      </c>
      <c r="F3189">
        <f t="shared" si="161"/>
        <v>0</v>
      </c>
      <c r="G3189">
        <f>SUM(E$2:E3189)</f>
        <v>0</v>
      </c>
      <c r="H3189" s="20">
        <f>SUM(F$2:F3189)</f>
        <v>0</v>
      </c>
      <c r="I3189" s="20">
        <f t="shared" si="159"/>
        <v>0</v>
      </c>
      <c r="J3189" s="20" t="e">
        <f t="shared" si="162"/>
        <v>#DIV/0!</v>
      </c>
      <c r="K3189" s="20">
        <f t="shared" si="163"/>
        <v>0</v>
      </c>
      <c r="L3189" s="17" t="e">
        <f t="shared" si="164"/>
        <v>#DIV/0!</v>
      </c>
    </row>
    <row r="3190" spans="1:12" x14ac:dyDescent="0.25">
      <c r="A3190">
        <f t="shared" si="160"/>
        <v>3189</v>
      </c>
      <c r="B3190" s="24">
        <v>42395</v>
      </c>
      <c r="C3190" s="21">
        <v>2.5284</v>
      </c>
      <c r="D3190" s="21">
        <v>2.4788000000000001</v>
      </c>
      <c r="E3190">
        <v>0</v>
      </c>
      <c r="F3190">
        <f t="shared" si="161"/>
        <v>0</v>
      </c>
      <c r="G3190">
        <f>SUM(E$2:E3190)</f>
        <v>0</v>
      </c>
      <c r="H3190" s="20">
        <f>SUM(F$2:F3190)</f>
        <v>0</v>
      </c>
      <c r="I3190" s="20">
        <f t="shared" si="159"/>
        <v>0</v>
      </c>
      <c r="J3190" s="20" t="e">
        <f t="shared" si="162"/>
        <v>#DIV/0!</v>
      </c>
      <c r="K3190" s="20">
        <f t="shared" si="163"/>
        <v>0</v>
      </c>
      <c r="L3190" s="17" t="e">
        <f t="shared" si="164"/>
        <v>#DIV/0!</v>
      </c>
    </row>
    <row r="3191" spans="1:12" x14ac:dyDescent="0.25">
      <c r="A3191">
        <f t="shared" si="160"/>
        <v>3190</v>
      </c>
      <c r="B3191" s="24">
        <v>42396</v>
      </c>
      <c r="C3191" s="21">
        <v>2.5213000000000001</v>
      </c>
      <c r="D3191" s="21">
        <v>2.4718</v>
      </c>
      <c r="E3191">
        <v>0</v>
      </c>
      <c r="F3191">
        <f t="shared" si="161"/>
        <v>0</v>
      </c>
      <c r="G3191">
        <f>SUM(E$2:E3191)</f>
        <v>0</v>
      </c>
      <c r="H3191" s="20">
        <f>SUM(F$2:F3191)</f>
        <v>0</v>
      </c>
      <c r="I3191" s="20">
        <f t="shared" si="159"/>
        <v>0</v>
      </c>
      <c r="J3191" s="20" t="e">
        <f t="shared" si="162"/>
        <v>#DIV/0!</v>
      </c>
      <c r="K3191" s="20">
        <f t="shared" si="163"/>
        <v>0</v>
      </c>
      <c r="L3191" s="17" t="e">
        <f t="shared" si="164"/>
        <v>#DIV/0!</v>
      </c>
    </row>
    <row r="3192" spans="1:12" x14ac:dyDescent="0.25">
      <c r="A3192">
        <f t="shared" si="160"/>
        <v>3191</v>
      </c>
      <c r="B3192" s="24">
        <v>42397</v>
      </c>
      <c r="C3192" s="21">
        <v>2.5009000000000001</v>
      </c>
      <c r="D3192" s="21">
        <v>2.4518</v>
      </c>
      <c r="E3192">
        <v>0</v>
      </c>
      <c r="F3192">
        <f t="shared" si="161"/>
        <v>0</v>
      </c>
      <c r="G3192">
        <f>SUM(E$2:E3192)</f>
        <v>0</v>
      </c>
      <c r="H3192" s="20">
        <f>SUM(F$2:F3192)</f>
        <v>0</v>
      </c>
      <c r="I3192" s="20">
        <f t="shared" si="159"/>
        <v>0</v>
      </c>
      <c r="J3192" s="20" t="e">
        <f t="shared" si="162"/>
        <v>#DIV/0!</v>
      </c>
      <c r="K3192" s="20">
        <f t="shared" si="163"/>
        <v>0</v>
      </c>
      <c r="L3192" s="17" t="e">
        <f t="shared" si="164"/>
        <v>#DIV/0!</v>
      </c>
    </row>
    <row r="3193" spans="1:12" x14ac:dyDescent="0.25">
      <c r="A3193">
        <f t="shared" si="160"/>
        <v>3192</v>
      </c>
      <c r="B3193" s="24">
        <v>42398</v>
      </c>
      <c r="C3193" s="21">
        <v>2.5238</v>
      </c>
      <c r="D3193" s="21">
        <v>2.4742999999999999</v>
      </c>
      <c r="E3193">
        <v>0</v>
      </c>
      <c r="F3193">
        <f t="shared" si="161"/>
        <v>0</v>
      </c>
      <c r="G3193">
        <f>SUM(E$2:E3193)</f>
        <v>0</v>
      </c>
      <c r="H3193" s="20">
        <f>SUM(F$2:F3193)</f>
        <v>0</v>
      </c>
      <c r="I3193" s="20">
        <f t="shared" si="159"/>
        <v>0</v>
      </c>
      <c r="J3193" s="20" t="e">
        <f t="shared" si="162"/>
        <v>#DIV/0!</v>
      </c>
      <c r="K3193" s="20">
        <f t="shared" si="163"/>
        <v>0</v>
      </c>
      <c r="L3193" s="17" t="e">
        <f t="shared" si="164"/>
        <v>#DIV/0!</v>
      </c>
    </row>
    <row r="3194" spans="1:12" x14ac:dyDescent="0.25">
      <c r="A3194">
        <f t="shared" si="160"/>
        <v>3193</v>
      </c>
      <c r="B3194" s="24">
        <v>42401</v>
      </c>
      <c r="C3194" s="21">
        <v>2.5209000000000001</v>
      </c>
      <c r="D3194" s="21">
        <v>2.4714</v>
      </c>
      <c r="E3194">
        <v>0</v>
      </c>
      <c r="F3194">
        <f t="shared" si="161"/>
        <v>0</v>
      </c>
      <c r="G3194">
        <f>SUM(E$2:E3194)</f>
        <v>0</v>
      </c>
      <c r="H3194" s="20">
        <f>SUM(F$2:F3194)</f>
        <v>0</v>
      </c>
      <c r="I3194" s="20">
        <f t="shared" si="159"/>
        <v>0</v>
      </c>
      <c r="J3194" s="20" t="e">
        <f t="shared" si="162"/>
        <v>#DIV/0!</v>
      </c>
      <c r="K3194" s="20">
        <f t="shared" si="163"/>
        <v>0</v>
      </c>
      <c r="L3194" s="17" t="e">
        <f t="shared" si="164"/>
        <v>#DIV/0!</v>
      </c>
    </row>
    <row r="3195" spans="1:12" x14ac:dyDescent="0.25">
      <c r="A3195">
        <f t="shared" si="160"/>
        <v>3194</v>
      </c>
      <c r="B3195" s="24">
        <v>42402</v>
      </c>
      <c r="C3195" s="21">
        <v>2.5402999999999998</v>
      </c>
      <c r="D3195" s="21">
        <v>2.4904000000000002</v>
      </c>
      <c r="E3195">
        <v>0</v>
      </c>
      <c r="F3195">
        <f t="shared" si="161"/>
        <v>0</v>
      </c>
      <c r="G3195">
        <f>SUM(E$2:E3195)</f>
        <v>0</v>
      </c>
      <c r="H3195" s="20">
        <f>SUM(F$2:F3195)</f>
        <v>0</v>
      </c>
      <c r="I3195" s="20">
        <f t="shared" si="159"/>
        <v>0</v>
      </c>
      <c r="J3195" s="20" t="e">
        <f t="shared" si="162"/>
        <v>#DIV/0!</v>
      </c>
      <c r="K3195" s="20">
        <f t="shared" si="163"/>
        <v>0</v>
      </c>
      <c r="L3195" s="17" t="e">
        <f t="shared" si="164"/>
        <v>#DIV/0!</v>
      </c>
    </row>
    <row r="3196" spans="1:12" x14ac:dyDescent="0.25">
      <c r="A3196">
        <f t="shared" si="160"/>
        <v>3195</v>
      </c>
      <c r="B3196" s="24">
        <v>42403</v>
      </c>
      <c r="C3196" s="21">
        <v>2.5415999999999999</v>
      </c>
      <c r="D3196" s="21">
        <v>2.4916999999999998</v>
      </c>
      <c r="E3196">
        <v>0</v>
      </c>
      <c r="F3196">
        <f t="shared" si="161"/>
        <v>0</v>
      </c>
      <c r="G3196">
        <f>SUM(E$2:E3196)</f>
        <v>0</v>
      </c>
      <c r="H3196" s="20">
        <f>SUM(F$2:F3196)</f>
        <v>0</v>
      </c>
      <c r="I3196" s="20">
        <f t="shared" si="159"/>
        <v>0</v>
      </c>
      <c r="J3196" s="20" t="e">
        <f t="shared" si="162"/>
        <v>#DIV/0!</v>
      </c>
      <c r="K3196" s="20">
        <f t="shared" si="163"/>
        <v>0</v>
      </c>
      <c r="L3196" s="17" t="e">
        <f t="shared" si="164"/>
        <v>#DIV/0!</v>
      </c>
    </row>
    <row r="3197" spans="1:12" x14ac:dyDescent="0.25">
      <c r="A3197">
        <f t="shared" si="160"/>
        <v>3196</v>
      </c>
      <c r="B3197" s="24">
        <v>42404</v>
      </c>
      <c r="C3197" s="21">
        <v>2.5533999999999999</v>
      </c>
      <c r="D3197" s="21">
        <v>2.5032999999999999</v>
      </c>
      <c r="E3197">
        <v>0</v>
      </c>
      <c r="F3197">
        <f t="shared" si="161"/>
        <v>0</v>
      </c>
      <c r="G3197">
        <f>SUM(E$2:E3197)</f>
        <v>0</v>
      </c>
      <c r="H3197" s="20">
        <f>SUM(F$2:F3197)</f>
        <v>0</v>
      </c>
      <c r="I3197" s="20">
        <f t="shared" si="159"/>
        <v>0</v>
      </c>
      <c r="J3197" s="20" t="e">
        <f t="shared" si="162"/>
        <v>#DIV/0!</v>
      </c>
      <c r="K3197" s="20">
        <f t="shared" si="163"/>
        <v>0</v>
      </c>
      <c r="L3197" s="17" t="e">
        <f t="shared" si="164"/>
        <v>#DIV/0!</v>
      </c>
    </row>
    <row r="3198" spans="1:12" x14ac:dyDescent="0.25">
      <c r="A3198">
        <f t="shared" si="160"/>
        <v>3197</v>
      </c>
      <c r="B3198" s="24">
        <v>42405</v>
      </c>
      <c r="C3198" s="21">
        <v>2.5482</v>
      </c>
      <c r="D3198" s="21">
        <v>2.4982000000000002</v>
      </c>
      <c r="E3198">
        <v>0</v>
      </c>
      <c r="F3198">
        <f t="shared" si="161"/>
        <v>0</v>
      </c>
      <c r="G3198">
        <f>SUM(E$2:E3198)</f>
        <v>0</v>
      </c>
      <c r="H3198" s="20">
        <f>SUM(F$2:F3198)</f>
        <v>0</v>
      </c>
      <c r="I3198" s="20">
        <f t="shared" si="159"/>
        <v>0</v>
      </c>
      <c r="J3198" s="20" t="e">
        <f t="shared" si="162"/>
        <v>#DIV/0!</v>
      </c>
      <c r="K3198" s="20">
        <f t="shared" si="163"/>
        <v>0</v>
      </c>
      <c r="L3198" s="17" t="e">
        <f t="shared" si="164"/>
        <v>#DIV/0!</v>
      </c>
    </row>
    <row r="3199" spans="1:12" x14ac:dyDescent="0.25">
      <c r="A3199">
        <f t="shared" si="160"/>
        <v>3198</v>
      </c>
      <c r="B3199" s="24">
        <v>42415</v>
      </c>
      <c r="C3199" s="21">
        <v>2.5524</v>
      </c>
      <c r="D3199" s="21">
        <v>2.5023</v>
      </c>
      <c r="E3199">
        <v>0</v>
      </c>
      <c r="F3199">
        <f t="shared" si="161"/>
        <v>0</v>
      </c>
      <c r="G3199">
        <f>SUM(E$2:E3199)</f>
        <v>0</v>
      </c>
      <c r="H3199" s="20">
        <f>SUM(F$2:F3199)</f>
        <v>0</v>
      </c>
      <c r="I3199" s="20">
        <f t="shared" si="159"/>
        <v>0</v>
      </c>
      <c r="J3199" s="20" t="e">
        <f t="shared" si="162"/>
        <v>#DIV/0!</v>
      </c>
      <c r="K3199" s="20">
        <f t="shared" si="163"/>
        <v>0</v>
      </c>
      <c r="L3199" s="17" t="e">
        <f t="shared" si="164"/>
        <v>#DIV/0!</v>
      </c>
    </row>
    <row r="3200" spans="1:12" x14ac:dyDescent="0.25">
      <c r="A3200">
        <f t="shared" si="160"/>
        <v>3199</v>
      </c>
      <c r="B3200" s="24">
        <v>42416</v>
      </c>
      <c r="C3200" s="21">
        <v>2.5739999999999998</v>
      </c>
      <c r="D3200" s="21">
        <v>2.5234999999999999</v>
      </c>
      <c r="E3200">
        <v>0</v>
      </c>
      <c r="F3200">
        <f t="shared" si="161"/>
        <v>0</v>
      </c>
      <c r="G3200">
        <f>SUM(E$2:E3200)</f>
        <v>0</v>
      </c>
      <c r="H3200" s="20">
        <f>SUM(F$2:F3200)</f>
        <v>0</v>
      </c>
      <c r="I3200" s="20">
        <f t="shared" si="159"/>
        <v>0</v>
      </c>
      <c r="J3200" s="20" t="e">
        <f t="shared" si="162"/>
        <v>#DIV/0!</v>
      </c>
      <c r="K3200" s="20">
        <f t="shared" si="163"/>
        <v>0</v>
      </c>
      <c r="L3200" s="17" t="e">
        <f t="shared" si="164"/>
        <v>#DIV/0!</v>
      </c>
    </row>
    <row r="3201" spans="1:12" x14ac:dyDescent="0.25">
      <c r="A3201">
        <f t="shared" si="160"/>
        <v>3200</v>
      </c>
      <c r="B3201" s="24">
        <v>42417</v>
      </c>
      <c r="C3201" s="21">
        <v>2.58</v>
      </c>
      <c r="D3201" s="21">
        <v>2.5293999999999999</v>
      </c>
      <c r="E3201">
        <v>0</v>
      </c>
      <c r="F3201">
        <f t="shared" si="161"/>
        <v>0</v>
      </c>
      <c r="G3201">
        <f>SUM(E$2:E3201)</f>
        <v>0</v>
      </c>
      <c r="H3201" s="20">
        <f>SUM(F$2:F3201)</f>
        <v>0</v>
      </c>
      <c r="I3201" s="20">
        <f t="shared" si="159"/>
        <v>0</v>
      </c>
      <c r="J3201" s="20" t="e">
        <f t="shared" si="162"/>
        <v>#DIV/0!</v>
      </c>
      <c r="K3201" s="20">
        <f t="shared" si="163"/>
        <v>0</v>
      </c>
      <c r="L3201" s="17" t="e">
        <f t="shared" si="164"/>
        <v>#DIV/0!</v>
      </c>
    </row>
    <row r="3202" spans="1:12" x14ac:dyDescent="0.25">
      <c r="A3202">
        <f t="shared" si="160"/>
        <v>3201</v>
      </c>
      <c r="B3202" s="24">
        <v>42418</v>
      </c>
      <c r="C3202" s="21">
        <v>2.5779000000000001</v>
      </c>
      <c r="D3202" s="21">
        <v>2.5272999999999999</v>
      </c>
      <c r="E3202">
        <v>0</v>
      </c>
      <c r="F3202">
        <f t="shared" si="161"/>
        <v>0</v>
      </c>
      <c r="G3202">
        <f>SUM(E$2:E3202)</f>
        <v>0</v>
      </c>
      <c r="H3202" s="20">
        <f>SUM(F$2:F3202)</f>
        <v>0</v>
      </c>
      <c r="I3202" s="20">
        <f t="shared" ref="I3202:I3265" si="165">H3202*D3202</f>
        <v>0</v>
      </c>
      <c r="J3202" s="20" t="e">
        <f t="shared" si="162"/>
        <v>#DIV/0!</v>
      </c>
      <c r="K3202" s="20">
        <f t="shared" si="163"/>
        <v>0</v>
      </c>
      <c r="L3202" s="17" t="e">
        <f t="shared" si="164"/>
        <v>#DIV/0!</v>
      </c>
    </row>
    <row r="3203" spans="1:12" x14ac:dyDescent="0.25">
      <c r="A3203">
        <f t="shared" ref="A3203:A3266" si="166">ROW()-1</f>
        <v>3202</v>
      </c>
      <c r="B3203" s="24">
        <v>42419</v>
      </c>
      <c r="C3203" s="21">
        <v>2.5779999999999998</v>
      </c>
      <c r="D3203" s="21">
        <v>2.5274000000000001</v>
      </c>
      <c r="E3203">
        <v>0</v>
      </c>
      <c r="F3203">
        <f t="shared" ref="F3203:F3266" si="167">E3203/C3203</f>
        <v>0</v>
      </c>
      <c r="G3203">
        <f>SUM(E$2:E3203)</f>
        <v>0</v>
      </c>
      <c r="H3203" s="20">
        <f>SUM(F$2:F3203)</f>
        <v>0</v>
      </c>
      <c r="I3203" s="20">
        <f t="shared" si="165"/>
        <v>0</v>
      </c>
      <c r="J3203" s="20" t="e">
        <f t="shared" si="162"/>
        <v>#DIV/0!</v>
      </c>
      <c r="K3203" s="20">
        <f t="shared" si="163"/>
        <v>0</v>
      </c>
      <c r="L3203" s="17" t="e">
        <f t="shared" si="164"/>
        <v>#DIV/0!</v>
      </c>
    </row>
    <row r="3204" spans="1:12" x14ac:dyDescent="0.25">
      <c r="A3204">
        <f t="shared" si="166"/>
        <v>3203</v>
      </c>
      <c r="B3204" s="24">
        <v>42422</v>
      </c>
      <c r="C3204" s="21">
        <v>2.5929000000000002</v>
      </c>
      <c r="D3204" s="21">
        <v>2.5419999999999998</v>
      </c>
      <c r="E3204">
        <v>0</v>
      </c>
      <c r="F3204">
        <f t="shared" si="167"/>
        <v>0</v>
      </c>
      <c r="G3204">
        <f>SUM(E$2:E3204)</f>
        <v>0</v>
      </c>
      <c r="H3204" s="20">
        <f>SUM(F$2:F3204)</f>
        <v>0</v>
      </c>
      <c r="I3204" s="20">
        <f t="shared" si="165"/>
        <v>0</v>
      </c>
      <c r="J3204" s="20" t="e">
        <f t="shared" si="162"/>
        <v>#DIV/0!</v>
      </c>
      <c r="K3204" s="20">
        <f t="shared" si="163"/>
        <v>0</v>
      </c>
      <c r="L3204" s="17" t="e">
        <f t="shared" si="164"/>
        <v>#DIV/0!</v>
      </c>
    </row>
    <row r="3205" spans="1:12" x14ac:dyDescent="0.25">
      <c r="A3205">
        <f t="shared" si="166"/>
        <v>3204</v>
      </c>
      <c r="B3205" s="24">
        <v>42423</v>
      </c>
      <c r="C3205" s="21">
        <v>2.5880999999999998</v>
      </c>
      <c r="D3205" s="21">
        <v>2.5373000000000001</v>
      </c>
      <c r="E3205">
        <v>0</v>
      </c>
      <c r="F3205">
        <f t="shared" si="167"/>
        <v>0</v>
      </c>
      <c r="G3205">
        <f>SUM(E$2:E3205)</f>
        <v>0</v>
      </c>
      <c r="H3205" s="20">
        <f>SUM(F$2:F3205)</f>
        <v>0</v>
      </c>
      <c r="I3205" s="20">
        <f t="shared" si="165"/>
        <v>0</v>
      </c>
      <c r="J3205" s="20" t="e">
        <f t="shared" si="162"/>
        <v>#DIV/0!</v>
      </c>
      <c r="K3205" s="20">
        <f t="shared" si="163"/>
        <v>0</v>
      </c>
      <c r="L3205" s="17" t="e">
        <f t="shared" si="164"/>
        <v>#DIV/0!</v>
      </c>
    </row>
    <row r="3206" spans="1:12" x14ac:dyDescent="0.25">
      <c r="A3206">
        <f t="shared" si="166"/>
        <v>3205</v>
      </c>
      <c r="B3206" s="24">
        <v>42424</v>
      </c>
      <c r="C3206" s="21">
        <v>2.5884</v>
      </c>
      <c r="D3206" s="21">
        <v>2.5375999999999999</v>
      </c>
      <c r="E3206">
        <v>0</v>
      </c>
      <c r="F3206">
        <f t="shared" si="167"/>
        <v>0</v>
      </c>
      <c r="G3206">
        <f>SUM(E$2:E3206)</f>
        <v>0</v>
      </c>
      <c r="H3206" s="20">
        <f>SUM(F$2:F3206)</f>
        <v>0</v>
      </c>
      <c r="I3206" s="20">
        <f t="shared" si="165"/>
        <v>0</v>
      </c>
      <c r="J3206" s="20" t="e">
        <f t="shared" si="162"/>
        <v>#DIV/0!</v>
      </c>
      <c r="K3206" s="20">
        <f t="shared" si="163"/>
        <v>0</v>
      </c>
      <c r="L3206" s="17" t="e">
        <f t="shared" si="164"/>
        <v>#DIV/0!</v>
      </c>
    </row>
    <row r="3207" spans="1:12" x14ac:dyDescent="0.25">
      <c r="A3207">
        <f t="shared" si="166"/>
        <v>3206</v>
      </c>
      <c r="B3207" s="24">
        <v>42425</v>
      </c>
      <c r="C3207" s="21">
        <v>2.5419999999999998</v>
      </c>
      <c r="D3207" s="21">
        <v>2.4921000000000002</v>
      </c>
      <c r="E3207">
        <v>0</v>
      </c>
      <c r="F3207">
        <f t="shared" si="167"/>
        <v>0</v>
      </c>
      <c r="G3207">
        <f>SUM(E$2:E3207)</f>
        <v>0</v>
      </c>
      <c r="H3207" s="20">
        <f>SUM(F$2:F3207)</f>
        <v>0</v>
      </c>
      <c r="I3207" s="20">
        <f t="shared" si="165"/>
        <v>0</v>
      </c>
      <c r="J3207" s="20" t="e">
        <f t="shared" si="162"/>
        <v>#DIV/0!</v>
      </c>
      <c r="K3207" s="20">
        <f t="shared" si="163"/>
        <v>0</v>
      </c>
      <c r="L3207" s="17" t="e">
        <f t="shared" si="164"/>
        <v>#DIV/0!</v>
      </c>
    </row>
    <row r="3208" spans="1:12" x14ac:dyDescent="0.25">
      <c r="A3208">
        <f t="shared" si="166"/>
        <v>3207</v>
      </c>
      <c r="B3208" s="24">
        <v>42426</v>
      </c>
      <c r="C3208" s="21">
        <v>2.5512000000000001</v>
      </c>
      <c r="D3208" s="21">
        <v>2.5011000000000001</v>
      </c>
      <c r="E3208">
        <v>0</v>
      </c>
      <c r="F3208">
        <f t="shared" si="167"/>
        <v>0</v>
      </c>
      <c r="G3208">
        <f>SUM(E$2:E3208)</f>
        <v>0</v>
      </c>
      <c r="H3208" s="20">
        <f>SUM(F$2:F3208)</f>
        <v>0</v>
      </c>
      <c r="I3208" s="20">
        <f t="shared" si="165"/>
        <v>0</v>
      </c>
      <c r="J3208" s="20" t="e">
        <f t="shared" si="162"/>
        <v>#DIV/0!</v>
      </c>
      <c r="K3208" s="20">
        <f t="shared" si="163"/>
        <v>0</v>
      </c>
      <c r="L3208" s="17" t="e">
        <f t="shared" si="164"/>
        <v>#DIV/0!</v>
      </c>
    </row>
    <row r="3209" spans="1:12" x14ac:dyDescent="0.25">
      <c r="A3209">
        <f t="shared" si="166"/>
        <v>3208</v>
      </c>
      <c r="B3209" s="24">
        <v>42429</v>
      </c>
      <c r="C3209" s="21">
        <v>2.5274999999999999</v>
      </c>
      <c r="D3209" s="21">
        <v>2.4779</v>
      </c>
      <c r="E3209">
        <v>0</v>
      </c>
      <c r="F3209">
        <f t="shared" si="167"/>
        <v>0</v>
      </c>
      <c r="G3209">
        <f>SUM(E$2:E3209)</f>
        <v>0</v>
      </c>
      <c r="H3209" s="20">
        <f>SUM(F$2:F3209)</f>
        <v>0</v>
      </c>
      <c r="I3209" s="20">
        <f t="shared" si="165"/>
        <v>0</v>
      </c>
      <c r="J3209" s="20" t="e">
        <f t="shared" si="162"/>
        <v>#DIV/0!</v>
      </c>
      <c r="K3209" s="20">
        <f t="shared" si="163"/>
        <v>0</v>
      </c>
      <c r="L3209" s="17" t="e">
        <f t="shared" si="164"/>
        <v>#DIV/0!</v>
      </c>
    </row>
    <row r="3210" spans="1:12" x14ac:dyDescent="0.25">
      <c r="A3210">
        <f t="shared" si="166"/>
        <v>3209</v>
      </c>
      <c r="B3210" s="24">
        <v>42430</v>
      </c>
      <c r="C3210" s="21">
        <v>2.5388000000000002</v>
      </c>
      <c r="D3210" s="21">
        <v>2.4889999999999999</v>
      </c>
      <c r="E3210">
        <v>0</v>
      </c>
      <c r="F3210">
        <f t="shared" si="167"/>
        <v>0</v>
      </c>
      <c r="G3210">
        <f>SUM(E$2:E3210)</f>
        <v>0</v>
      </c>
      <c r="H3210" s="20">
        <f>SUM(F$2:F3210)</f>
        <v>0</v>
      </c>
      <c r="I3210" s="20">
        <f t="shared" si="165"/>
        <v>0</v>
      </c>
      <c r="J3210" s="20" t="e">
        <f t="shared" si="162"/>
        <v>#DIV/0!</v>
      </c>
      <c r="K3210" s="20">
        <f t="shared" si="163"/>
        <v>0</v>
      </c>
      <c r="L3210" s="17" t="e">
        <f t="shared" si="164"/>
        <v>#DIV/0!</v>
      </c>
    </row>
    <row r="3211" spans="1:12" x14ac:dyDescent="0.25">
      <c r="A3211">
        <f t="shared" si="166"/>
        <v>3210</v>
      </c>
      <c r="B3211" s="24">
        <v>42431</v>
      </c>
      <c r="C3211" s="21">
        <v>2.5688</v>
      </c>
      <c r="D3211" s="21">
        <v>2.5184000000000002</v>
      </c>
      <c r="E3211">
        <v>0</v>
      </c>
      <c r="F3211">
        <f t="shared" si="167"/>
        <v>0</v>
      </c>
      <c r="G3211">
        <f>SUM(E$2:E3211)</f>
        <v>0</v>
      </c>
      <c r="H3211" s="20">
        <f>SUM(F$2:F3211)</f>
        <v>0</v>
      </c>
      <c r="I3211" s="20">
        <f t="shared" si="165"/>
        <v>0</v>
      </c>
      <c r="J3211" s="20" t="e">
        <f t="shared" si="162"/>
        <v>#DIV/0!</v>
      </c>
      <c r="K3211" s="20">
        <f t="shared" si="163"/>
        <v>0</v>
      </c>
      <c r="L3211" s="17" t="e">
        <f t="shared" si="164"/>
        <v>#DIV/0!</v>
      </c>
    </row>
    <row r="3212" spans="1:12" x14ac:dyDescent="0.25">
      <c r="A3212">
        <f t="shared" si="166"/>
        <v>3211</v>
      </c>
      <c r="B3212" s="24">
        <v>42432</v>
      </c>
      <c r="C3212" s="21">
        <v>2.569</v>
      </c>
      <c r="D3212" s="21">
        <v>2.5186000000000002</v>
      </c>
      <c r="E3212">
        <v>0</v>
      </c>
      <c r="F3212">
        <f t="shared" si="167"/>
        <v>0</v>
      </c>
      <c r="G3212">
        <f>SUM(E$2:E3212)</f>
        <v>0</v>
      </c>
      <c r="H3212" s="20">
        <f>SUM(F$2:F3212)</f>
        <v>0</v>
      </c>
      <c r="I3212" s="20">
        <f t="shared" si="165"/>
        <v>0</v>
      </c>
      <c r="J3212" s="20" t="e">
        <f t="shared" si="162"/>
        <v>#DIV/0!</v>
      </c>
      <c r="K3212" s="20">
        <f t="shared" si="163"/>
        <v>0</v>
      </c>
      <c r="L3212" s="17" t="e">
        <f t="shared" si="164"/>
        <v>#DIV/0!</v>
      </c>
    </row>
    <row r="3213" spans="1:12" x14ac:dyDescent="0.25">
      <c r="A3213">
        <f t="shared" si="166"/>
        <v>3212</v>
      </c>
      <c r="B3213" s="24">
        <v>42433</v>
      </c>
      <c r="C3213" s="21">
        <v>2.5642</v>
      </c>
      <c r="D3213" s="21">
        <v>2.5139</v>
      </c>
      <c r="E3213">
        <v>0</v>
      </c>
      <c r="F3213">
        <f t="shared" si="167"/>
        <v>0</v>
      </c>
      <c r="G3213">
        <f>SUM(E$2:E3213)</f>
        <v>0</v>
      </c>
      <c r="H3213" s="20">
        <f>SUM(F$2:F3213)</f>
        <v>0</v>
      </c>
      <c r="I3213" s="20">
        <f t="shared" si="165"/>
        <v>0</v>
      </c>
      <c r="J3213" s="20" t="e">
        <f t="shared" si="162"/>
        <v>#DIV/0!</v>
      </c>
      <c r="K3213" s="20">
        <f t="shared" si="163"/>
        <v>0</v>
      </c>
      <c r="L3213" s="17" t="e">
        <f t="shared" si="164"/>
        <v>#DIV/0!</v>
      </c>
    </row>
    <row r="3214" spans="1:12" x14ac:dyDescent="0.25">
      <c r="A3214">
        <f t="shared" si="166"/>
        <v>3213</v>
      </c>
      <c r="B3214" s="24">
        <v>42436</v>
      </c>
      <c r="C3214" s="21">
        <v>2.5676999999999999</v>
      </c>
      <c r="D3214" s="21">
        <v>2.5173000000000001</v>
      </c>
      <c r="E3214">
        <v>0</v>
      </c>
      <c r="F3214">
        <f t="shared" si="167"/>
        <v>0</v>
      </c>
      <c r="G3214">
        <f>SUM(E$2:E3214)</f>
        <v>0</v>
      </c>
      <c r="H3214" s="20">
        <f>SUM(F$2:F3214)</f>
        <v>0</v>
      </c>
      <c r="I3214" s="20">
        <f t="shared" si="165"/>
        <v>0</v>
      </c>
      <c r="J3214" s="20" t="e">
        <f t="shared" si="162"/>
        <v>#DIV/0!</v>
      </c>
      <c r="K3214" s="20">
        <f t="shared" si="163"/>
        <v>0</v>
      </c>
      <c r="L3214" s="17" t="e">
        <f t="shared" si="164"/>
        <v>#DIV/0!</v>
      </c>
    </row>
    <row r="3215" spans="1:12" x14ac:dyDescent="0.25">
      <c r="A3215">
        <f t="shared" si="166"/>
        <v>3214</v>
      </c>
      <c r="B3215" s="24">
        <v>42437</v>
      </c>
      <c r="C3215" s="21">
        <v>2.5670000000000002</v>
      </c>
      <c r="D3215" s="21">
        <v>2.5165999999999999</v>
      </c>
      <c r="E3215">
        <v>0</v>
      </c>
      <c r="F3215">
        <f t="shared" si="167"/>
        <v>0</v>
      </c>
      <c r="G3215">
        <f>SUM(E$2:E3215)</f>
        <v>0</v>
      </c>
      <c r="H3215" s="20">
        <f>SUM(F$2:F3215)</f>
        <v>0</v>
      </c>
      <c r="I3215" s="20">
        <f t="shared" si="165"/>
        <v>0</v>
      </c>
      <c r="J3215" s="20" t="e">
        <f t="shared" si="162"/>
        <v>#DIV/0!</v>
      </c>
      <c r="K3215" s="20">
        <f t="shared" si="163"/>
        <v>0</v>
      </c>
      <c r="L3215" s="17" t="e">
        <f t="shared" si="164"/>
        <v>#DIV/0!</v>
      </c>
    </row>
    <row r="3216" spans="1:12" x14ac:dyDescent="0.25">
      <c r="A3216">
        <f t="shared" si="166"/>
        <v>3215</v>
      </c>
      <c r="B3216" s="24">
        <v>42438</v>
      </c>
      <c r="C3216" s="21">
        <v>2.5541</v>
      </c>
      <c r="D3216" s="21">
        <v>2.504</v>
      </c>
      <c r="E3216">
        <v>0</v>
      </c>
      <c r="F3216">
        <f t="shared" si="167"/>
        <v>0</v>
      </c>
      <c r="G3216">
        <f>SUM(E$2:E3216)</f>
        <v>0</v>
      </c>
      <c r="H3216" s="20">
        <f>SUM(F$2:F3216)</f>
        <v>0</v>
      </c>
      <c r="I3216" s="20">
        <f t="shared" si="165"/>
        <v>0</v>
      </c>
      <c r="J3216" s="20" t="e">
        <f t="shared" ref="J3216:J3279" si="168">G3216/H3216</f>
        <v>#DIV/0!</v>
      </c>
      <c r="K3216" s="20">
        <f t="shared" ref="K3216:K3279" si="169">I3216-G3216</f>
        <v>0</v>
      </c>
      <c r="L3216" s="17" t="e">
        <f t="shared" ref="L3216:L3279" si="170">(I3216-G3216)/G3216</f>
        <v>#DIV/0!</v>
      </c>
    </row>
    <row r="3217" spans="1:12" x14ac:dyDescent="0.25">
      <c r="A3217">
        <f t="shared" si="166"/>
        <v>3216</v>
      </c>
      <c r="B3217" s="24">
        <v>42439</v>
      </c>
      <c r="C3217" s="21">
        <v>2.5446</v>
      </c>
      <c r="D3217" s="21">
        <v>2.4946999999999999</v>
      </c>
      <c r="E3217">
        <v>0</v>
      </c>
      <c r="F3217">
        <f t="shared" si="167"/>
        <v>0</v>
      </c>
      <c r="G3217">
        <f>SUM(E$2:E3217)</f>
        <v>0</v>
      </c>
      <c r="H3217" s="20">
        <f>SUM(F$2:F3217)</f>
        <v>0</v>
      </c>
      <c r="I3217" s="20">
        <f t="shared" si="165"/>
        <v>0</v>
      </c>
      <c r="J3217" s="20" t="e">
        <f t="shared" si="168"/>
        <v>#DIV/0!</v>
      </c>
      <c r="K3217" s="20">
        <f t="shared" si="169"/>
        <v>0</v>
      </c>
      <c r="L3217" s="17" t="e">
        <f t="shared" si="170"/>
        <v>#DIV/0!</v>
      </c>
    </row>
    <row r="3218" spans="1:12" x14ac:dyDescent="0.25">
      <c r="A3218">
        <f t="shared" si="166"/>
        <v>3217</v>
      </c>
      <c r="B3218" s="24">
        <v>42440</v>
      </c>
      <c r="C3218" s="21">
        <v>2.5436999999999999</v>
      </c>
      <c r="D3218" s="21">
        <v>2.4937999999999998</v>
      </c>
      <c r="E3218">
        <v>0</v>
      </c>
      <c r="F3218">
        <f t="shared" si="167"/>
        <v>0</v>
      </c>
      <c r="G3218">
        <f>SUM(E$2:E3218)</f>
        <v>0</v>
      </c>
      <c r="H3218" s="20">
        <f>SUM(F$2:F3218)</f>
        <v>0</v>
      </c>
      <c r="I3218" s="20">
        <f t="shared" si="165"/>
        <v>0</v>
      </c>
      <c r="J3218" s="20" t="e">
        <f t="shared" si="168"/>
        <v>#DIV/0!</v>
      </c>
      <c r="K3218" s="20">
        <f t="shared" si="169"/>
        <v>0</v>
      </c>
      <c r="L3218" s="17" t="e">
        <f t="shared" si="170"/>
        <v>#DIV/0!</v>
      </c>
    </row>
    <row r="3219" spans="1:12" x14ac:dyDescent="0.25">
      <c r="A3219">
        <f t="shared" si="166"/>
        <v>3218</v>
      </c>
      <c r="B3219" s="24">
        <v>42443</v>
      </c>
      <c r="C3219" s="21">
        <v>2.5634000000000001</v>
      </c>
      <c r="D3219" s="21">
        <v>2.5131000000000001</v>
      </c>
      <c r="E3219">
        <v>0</v>
      </c>
      <c r="F3219">
        <f t="shared" si="167"/>
        <v>0</v>
      </c>
      <c r="G3219">
        <f>SUM(E$2:E3219)</f>
        <v>0</v>
      </c>
      <c r="H3219" s="20">
        <f>SUM(F$2:F3219)</f>
        <v>0</v>
      </c>
      <c r="I3219" s="20">
        <f t="shared" si="165"/>
        <v>0</v>
      </c>
      <c r="J3219" s="20" t="e">
        <f t="shared" si="168"/>
        <v>#DIV/0!</v>
      </c>
      <c r="K3219" s="20">
        <f t="shared" si="169"/>
        <v>0</v>
      </c>
      <c r="L3219" s="17" t="e">
        <f t="shared" si="170"/>
        <v>#DIV/0!</v>
      </c>
    </row>
    <row r="3220" spans="1:12" x14ac:dyDescent="0.25">
      <c r="A3220">
        <f t="shared" si="166"/>
        <v>3219</v>
      </c>
      <c r="B3220" s="24">
        <v>42444</v>
      </c>
      <c r="C3220" s="21">
        <v>2.5628000000000002</v>
      </c>
      <c r="D3220" s="21">
        <v>2.5125000000000002</v>
      </c>
      <c r="E3220">
        <v>0</v>
      </c>
      <c r="F3220">
        <f t="shared" si="167"/>
        <v>0</v>
      </c>
      <c r="G3220">
        <f>SUM(E$2:E3220)</f>
        <v>0</v>
      </c>
      <c r="H3220" s="20">
        <f>SUM(F$2:F3220)</f>
        <v>0</v>
      </c>
      <c r="I3220" s="20">
        <f t="shared" si="165"/>
        <v>0</v>
      </c>
      <c r="J3220" s="20" t="e">
        <f t="shared" si="168"/>
        <v>#DIV/0!</v>
      </c>
      <c r="K3220" s="20">
        <f t="shared" si="169"/>
        <v>0</v>
      </c>
      <c r="L3220" s="17" t="e">
        <f t="shared" si="170"/>
        <v>#DIV/0!</v>
      </c>
    </row>
    <row r="3221" spans="1:12" x14ac:dyDescent="0.25">
      <c r="A3221">
        <f t="shared" si="166"/>
        <v>3220</v>
      </c>
      <c r="B3221" s="24">
        <v>42445</v>
      </c>
      <c r="C3221" s="21">
        <v>2.5594000000000001</v>
      </c>
      <c r="D3221" s="21">
        <v>2.5091999999999999</v>
      </c>
      <c r="E3221">
        <v>0</v>
      </c>
      <c r="F3221">
        <f t="shared" si="167"/>
        <v>0</v>
      </c>
      <c r="G3221">
        <f>SUM(E$2:E3221)</f>
        <v>0</v>
      </c>
      <c r="H3221" s="20">
        <f>SUM(F$2:F3221)</f>
        <v>0</v>
      </c>
      <c r="I3221" s="20">
        <f t="shared" si="165"/>
        <v>0</v>
      </c>
      <c r="J3221" s="20" t="e">
        <f t="shared" si="168"/>
        <v>#DIV/0!</v>
      </c>
      <c r="K3221" s="20">
        <f t="shared" si="169"/>
        <v>0</v>
      </c>
      <c r="L3221" s="17" t="e">
        <f t="shared" si="170"/>
        <v>#DIV/0!</v>
      </c>
    </row>
    <row r="3222" spans="1:12" x14ac:dyDescent="0.25">
      <c r="A3222">
        <f t="shared" si="166"/>
        <v>3221</v>
      </c>
      <c r="B3222" s="24">
        <v>42446</v>
      </c>
      <c r="C3222" s="21">
        <v>2.5781999999999998</v>
      </c>
      <c r="D3222" s="21">
        <v>2.5276000000000001</v>
      </c>
      <c r="E3222">
        <v>0</v>
      </c>
      <c r="F3222">
        <f t="shared" si="167"/>
        <v>0</v>
      </c>
      <c r="G3222">
        <f>SUM(E$2:E3222)</f>
        <v>0</v>
      </c>
      <c r="H3222" s="20">
        <f>SUM(F$2:F3222)</f>
        <v>0</v>
      </c>
      <c r="I3222" s="20">
        <f t="shared" si="165"/>
        <v>0</v>
      </c>
      <c r="J3222" s="20" t="e">
        <f t="shared" si="168"/>
        <v>#DIV/0!</v>
      </c>
      <c r="K3222" s="20">
        <f t="shared" si="169"/>
        <v>0</v>
      </c>
      <c r="L3222" s="17" t="e">
        <f t="shared" si="170"/>
        <v>#DIV/0!</v>
      </c>
    </row>
    <row r="3223" spans="1:12" x14ac:dyDescent="0.25">
      <c r="A3223">
        <f t="shared" si="166"/>
        <v>3222</v>
      </c>
      <c r="B3223" s="24">
        <v>42447</v>
      </c>
      <c r="C3223" s="21">
        <v>2.5954999999999999</v>
      </c>
      <c r="D3223" s="21">
        <v>2.5446</v>
      </c>
      <c r="E3223">
        <v>0</v>
      </c>
      <c r="F3223">
        <f t="shared" si="167"/>
        <v>0</v>
      </c>
      <c r="G3223">
        <f>SUM(E$2:E3223)</f>
        <v>0</v>
      </c>
      <c r="H3223" s="20">
        <f>SUM(F$2:F3223)</f>
        <v>0</v>
      </c>
      <c r="I3223" s="20">
        <f t="shared" si="165"/>
        <v>0</v>
      </c>
      <c r="J3223" s="20" t="e">
        <f t="shared" si="168"/>
        <v>#DIV/0!</v>
      </c>
      <c r="K3223" s="20">
        <f t="shared" si="169"/>
        <v>0</v>
      </c>
      <c r="L3223" s="17" t="e">
        <f t="shared" si="170"/>
        <v>#DIV/0!</v>
      </c>
    </row>
    <row r="3224" spans="1:12" x14ac:dyDescent="0.25">
      <c r="A3224">
        <f t="shared" si="166"/>
        <v>3223</v>
      </c>
      <c r="B3224" s="24">
        <v>42450</v>
      </c>
      <c r="C3224" s="21">
        <v>2.6092</v>
      </c>
      <c r="D3224" s="21">
        <v>2.5579999999999998</v>
      </c>
      <c r="E3224">
        <v>0</v>
      </c>
      <c r="F3224">
        <f t="shared" si="167"/>
        <v>0</v>
      </c>
      <c r="G3224">
        <f>SUM(E$2:E3224)</f>
        <v>0</v>
      </c>
      <c r="H3224" s="20">
        <f>SUM(F$2:F3224)</f>
        <v>0</v>
      </c>
      <c r="I3224" s="20">
        <f t="shared" si="165"/>
        <v>0</v>
      </c>
      <c r="J3224" s="20" t="e">
        <f t="shared" si="168"/>
        <v>#DIV/0!</v>
      </c>
      <c r="K3224" s="20">
        <f t="shared" si="169"/>
        <v>0</v>
      </c>
      <c r="L3224" s="17" t="e">
        <f t="shared" si="170"/>
        <v>#DIV/0!</v>
      </c>
    </row>
    <row r="3225" spans="1:12" x14ac:dyDescent="0.25">
      <c r="A3225">
        <f t="shared" si="166"/>
        <v>3224</v>
      </c>
      <c r="B3225" s="24">
        <v>42451</v>
      </c>
      <c r="C3225" s="21">
        <v>2.6063999999999998</v>
      </c>
      <c r="D3225" s="21">
        <v>2.5552000000000001</v>
      </c>
      <c r="E3225">
        <v>0</v>
      </c>
      <c r="F3225">
        <f t="shared" si="167"/>
        <v>0</v>
      </c>
      <c r="G3225">
        <f>SUM(E$2:E3225)</f>
        <v>0</v>
      </c>
      <c r="H3225" s="20">
        <f>SUM(F$2:F3225)</f>
        <v>0</v>
      </c>
      <c r="I3225" s="20">
        <f t="shared" si="165"/>
        <v>0</v>
      </c>
      <c r="J3225" s="20" t="e">
        <f t="shared" si="168"/>
        <v>#DIV/0!</v>
      </c>
      <c r="K3225" s="20">
        <f t="shared" si="169"/>
        <v>0</v>
      </c>
      <c r="L3225" s="17" t="e">
        <f t="shared" si="170"/>
        <v>#DIV/0!</v>
      </c>
    </row>
    <row r="3226" spans="1:12" x14ac:dyDescent="0.25">
      <c r="A3226">
        <f t="shared" si="166"/>
        <v>3225</v>
      </c>
      <c r="B3226" s="24">
        <v>42452</v>
      </c>
      <c r="C3226" s="21">
        <v>2.61</v>
      </c>
      <c r="D3226" s="21">
        <v>2.5588000000000002</v>
      </c>
      <c r="E3226">
        <v>0</v>
      </c>
      <c r="F3226">
        <f t="shared" si="167"/>
        <v>0</v>
      </c>
      <c r="G3226">
        <f>SUM(E$2:E3226)</f>
        <v>0</v>
      </c>
      <c r="H3226" s="20">
        <f>SUM(F$2:F3226)</f>
        <v>0</v>
      </c>
      <c r="I3226" s="20">
        <f t="shared" si="165"/>
        <v>0</v>
      </c>
      <c r="J3226" s="20" t="e">
        <f t="shared" si="168"/>
        <v>#DIV/0!</v>
      </c>
      <c r="K3226" s="20">
        <f t="shared" si="169"/>
        <v>0</v>
      </c>
      <c r="L3226" s="17" t="e">
        <f t="shared" si="170"/>
        <v>#DIV/0!</v>
      </c>
    </row>
    <row r="3227" spans="1:12" x14ac:dyDescent="0.25">
      <c r="A3227">
        <f t="shared" si="166"/>
        <v>3226</v>
      </c>
      <c r="B3227" s="24">
        <v>42453</v>
      </c>
      <c r="C3227" s="21">
        <v>2.6015000000000001</v>
      </c>
      <c r="D3227" s="21">
        <v>2.5503999999999998</v>
      </c>
      <c r="E3227">
        <v>0</v>
      </c>
      <c r="F3227">
        <f t="shared" si="167"/>
        <v>0</v>
      </c>
      <c r="G3227">
        <f>SUM(E$2:E3227)</f>
        <v>0</v>
      </c>
      <c r="H3227" s="20">
        <f>SUM(F$2:F3227)</f>
        <v>0</v>
      </c>
      <c r="I3227" s="20">
        <f t="shared" si="165"/>
        <v>0</v>
      </c>
      <c r="J3227" s="20" t="e">
        <f t="shared" si="168"/>
        <v>#DIV/0!</v>
      </c>
      <c r="K3227" s="20">
        <f t="shared" si="169"/>
        <v>0</v>
      </c>
      <c r="L3227" s="17" t="e">
        <f t="shared" si="170"/>
        <v>#DIV/0!</v>
      </c>
    </row>
    <row r="3228" spans="1:12" x14ac:dyDescent="0.25">
      <c r="A3228">
        <f t="shared" si="166"/>
        <v>3227</v>
      </c>
      <c r="B3228" s="24">
        <v>42454</v>
      </c>
      <c r="C3228" s="21">
        <v>2.6051000000000002</v>
      </c>
      <c r="D3228" s="21">
        <v>2.5539999999999998</v>
      </c>
      <c r="E3228">
        <v>0</v>
      </c>
      <c r="F3228">
        <f t="shared" si="167"/>
        <v>0</v>
      </c>
      <c r="G3228">
        <f>SUM(E$2:E3228)</f>
        <v>0</v>
      </c>
      <c r="H3228" s="20">
        <f>SUM(F$2:F3228)</f>
        <v>0</v>
      </c>
      <c r="I3228" s="20">
        <f t="shared" si="165"/>
        <v>0</v>
      </c>
      <c r="J3228" s="20" t="e">
        <f t="shared" si="168"/>
        <v>#DIV/0!</v>
      </c>
      <c r="K3228" s="20">
        <f t="shared" si="169"/>
        <v>0</v>
      </c>
      <c r="L3228" s="17" t="e">
        <f t="shared" si="170"/>
        <v>#DIV/0!</v>
      </c>
    </row>
    <row r="3229" spans="1:12" x14ac:dyDescent="0.25">
      <c r="A3229">
        <f t="shared" si="166"/>
        <v>3228</v>
      </c>
      <c r="B3229" s="24">
        <v>42457</v>
      </c>
      <c r="C3229" s="21">
        <v>2.5992999999999999</v>
      </c>
      <c r="D3229" s="21">
        <v>2.5482999999999998</v>
      </c>
      <c r="E3229">
        <v>0</v>
      </c>
      <c r="F3229">
        <f t="shared" si="167"/>
        <v>0</v>
      </c>
      <c r="G3229">
        <f>SUM(E$2:E3229)</f>
        <v>0</v>
      </c>
      <c r="H3229" s="20">
        <f>SUM(F$2:F3229)</f>
        <v>0</v>
      </c>
      <c r="I3229" s="20">
        <f t="shared" si="165"/>
        <v>0</v>
      </c>
      <c r="J3229" s="20" t="e">
        <f t="shared" si="168"/>
        <v>#DIV/0!</v>
      </c>
      <c r="K3229" s="20">
        <f t="shared" si="169"/>
        <v>0</v>
      </c>
      <c r="L3229" s="17" t="e">
        <f t="shared" si="170"/>
        <v>#DIV/0!</v>
      </c>
    </row>
    <row r="3230" spans="1:12" x14ac:dyDescent="0.25">
      <c r="A3230">
        <f t="shared" si="166"/>
        <v>3229</v>
      </c>
      <c r="B3230" s="24">
        <v>42458</v>
      </c>
      <c r="C3230" s="21">
        <v>2.5880000000000001</v>
      </c>
      <c r="D3230" s="21">
        <v>2.5371999999999999</v>
      </c>
      <c r="E3230">
        <v>0</v>
      </c>
      <c r="F3230">
        <f t="shared" si="167"/>
        <v>0</v>
      </c>
      <c r="G3230">
        <f>SUM(E$2:E3230)</f>
        <v>0</v>
      </c>
      <c r="H3230" s="20">
        <f>SUM(F$2:F3230)</f>
        <v>0</v>
      </c>
      <c r="I3230" s="20">
        <f t="shared" si="165"/>
        <v>0</v>
      </c>
      <c r="J3230" s="20" t="e">
        <f t="shared" si="168"/>
        <v>#DIV/0!</v>
      </c>
      <c r="K3230" s="20">
        <f t="shared" si="169"/>
        <v>0</v>
      </c>
      <c r="L3230" s="17" t="e">
        <f t="shared" si="170"/>
        <v>#DIV/0!</v>
      </c>
    </row>
    <row r="3231" spans="1:12" x14ac:dyDescent="0.25">
      <c r="A3231">
        <f t="shared" si="166"/>
        <v>3230</v>
      </c>
      <c r="B3231" s="24">
        <v>42459</v>
      </c>
      <c r="C3231" s="21">
        <v>2.6111</v>
      </c>
      <c r="D3231" s="21">
        <v>2.5598999999999998</v>
      </c>
      <c r="E3231">
        <v>0</v>
      </c>
      <c r="F3231">
        <f t="shared" si="167"/>
        <v>0</v>
      </c>
      <c r="G3231">
        <f>SUM(E$2:E3231)</f>
        <v>0</v>
      </c>
      <c r="H3231" s="20">
        <f>SUM(F$2:F3231)</f>
        <v>0</v>
      </c>
      <c r="I3231" s="20">
        <f t="shared" si="165"/>
        <v>0</v>
      </c>
      <c r="J3231" s="20" t="e">
        <f t="shared" si="168"/>
        <v>#DIV/0!</v>
      </c>
      <c r="K3231" s="20">
        <f t="shared" si="169"/>
        <v>0</v>
      </c>
      <c r="L3231" s="17" t="e">
        <f t="shared" si="170"/>
        <v>#DIV/0!</v>
      </c>
    </row>
    <row r="3232" spans="1:12" x14ac:dyDescent="0.25">
      <c r="A3232">
        <f t="shared" si="166"/>
        <v>3231</v>
      </c>
      <c r="B3232" s="24">
        <v>42460</v>
      </c>
      <c r="C3232" s="21">
        <v>2.6122999999999998</v>
      </c>
      <c r="D3232" s="21">
        <v>2.5609999999999999</v>
      </c>
      <c r="E3232">
        <v>0</v>
      </c>
      <c r="F3232">
        <f t="shared" si="167"/>
        <v>0</v>
      </c>
      <c r="G3232">
        <f>SUM(E$2:E3232)</f>
        <v>0</v>
      </c>
      <c r="H3232" s="20">
        <f>SUM(F$2:F3232)</f>
        <v>0</v>
      </c>
      <c r="I3232" s="20">
        <f t="shared" si="165"/>
        <v>0</v>
      </c>
      <c r="J3232" s="20" t="e">
        <f t="shared" si="168"/>
        <v>#DIV/0!</v>
      </c>
      <c r="K3232" s="20">
        <f t="shared" si="169"/>
        <v>0</v>
      </c>
      <c r="L3232" s="17" t="e">
        <f t="shared" si="170"/>
        <v>#DIV/0!</v>
      </c>
    </row>
    <row r="3233" spans="1:12" x14ac:dyDescent="0.25">
      <c r="A3233">
        <f t="shared" si="166"/>
        <v>3232</v>
      </c>
      <c r="B3233" s="24">
        <v>42461</v>
      </c>
      <c r="C3233" s="21">
        <v>2.609</v>
      </c>
      <c r="D3233" s="21">
        <v>2.5577999999999999</v>
      </c>
      <c r="E3233">
        <v>0</v>
      </c>
      <c r="F3233">
        <f t="shared" si="167"/>
        <v>0</v>
      </c>
      <c r="G3233">
        <f>SUM(E$2:E3233)</f>
        <v>0</v>
      </c>
      <c r="H3233" s="20">
        <f>SUM(F$2:F3233)</f>
        <v>0</v>
      </c>
      <c r="I3233" s="20">
        <f t="shared" si="165"/>
        <v>0</v>
      </c>
      <c r="J3233" s="20" t="e">
        <f t="shared" si="168"/>
        <v>#DIV/0!</v>
      </c>
      <c r="K3233" s="20">
        <f t="shared" si="169"/>
        <v>0</v>
      </c>
      <c r="L3233" s="17" t="e">
        <f t="shared" si="170"/>
        <v>#DIV/0!</v>
      </c>
    </row>
    <row r="3234" spans="1:12" x14ac:dyDescent="0.25">
      <c r="A3234">
        <f t="shared" si="166"/>
        <v>3233</v>
      </c>
      <c r="B3234" s="24">
        <v>42465</v>
      </c>
      <c r="C3234" s="21">
        <v>2.6234999999999999</v>
      </c>
      <c r="D3234" s="21">
        <v>2.5720000000000001</v>
      </c>
      <c r="E3234">
        <v>0</v>
      </c>
      <c r="F3234">
        <f t="shared" si="167"/>
        <v>0</v>
      </c>
      <c r="G3234">
        <f>SUM(E$2:E3234)</f>
        <v>0</v>
      </c>
      <c r="H3234" s="20">
        <f>SUM(F$2:F3234)</f>
        <v>0</v>
      </c>
      <c r="I3234" s="20">
        <f t="shared" si="165"/>
        <v>0</v>
      </c>
      <c r="J3234" s="20" t="e">
        <f t="shared" si="168"/>
        <v>#DIV/0!</v>
      </c>
      <c r="K3234" s="20">
        <f t="shared" si="169"/>
        <v>0</v>
      </c>
      <c r="L3234" s="17" t="e">
        <f t="shared" si="170"/>
        <v>#DIV/0!</v>
      </c>
    </row>
    <row r="3235" spans="1:12" x14ac:dyDescent="0.25">
      <c r="A3235">
        <f t="shared" si="166"/>
        <v>3234</v>
      </c>
      <c r="B3235" s="24">
        <v>42466</v>
      </c>
      <c r="C3235" s="21">
        <v>2.6248</v>
      </c>
      <c r="D3235" s="21">
        <v>2.5733000000000001</v>
      </c>
      <c r="E3235">
        <v>0</v>
      </c>
      <c r="F3235">
        <f t="shared" si="167"/>
        <v>0</v>
      </c>
      <c r="G3235">
        <f>SUM(E$2:E3235)</f>
        <v>0</v>
      </c>
      <c r="H3235" s="20">
        <f>SUM(F$2:F3235)</f>
        <v>0</v>
      </c>
      <c r="I3235" s="20">
        <f t="shared" si="165"/>
        <v>0</v>
      </c>
      <c r="J3235" s="20" t="e">
        <f t="shared" si="168"/>
        <v>#DIV/0!</v>
      </c>
      <c r="K3235" s="20">
        <f t="shared" si="169"/>
        <v>0</v>
      </c>
      <c r="L3235" s="17" t="e">
        <f t="shared" si="170"/>
        <v>#DIV/0!</v>
      </c>
    </row>
    <row r="3236" spans="1:12" x14ac:dyDescent="0.25">
      <c r="A3236">
        <f t="shared" si="166"/>
        <v>3235</v>
      </c>
      <c r="B3236" s="24">
        <v>42467</v>
      </c>
      <c r="C3236" s="21">
        <v>2.6139000000000001</v>
      </c>
      <c r="D3236" s="21">
        <v>2.5626000000000002</v>
      </c>
      <c r="E3236">
        <v>0</v>
      </c>
      <c r="F3236">
        <f t="shared" si="167"/>
        <v>0</v>
      </c>
      <c r="G3236">
        <f>SUM(E$2:E3236)</f>
        <v>0</v>
      </c>
      <c r="H3236" s="20">
        <f>SUM(F$2:F3236)</f>
        <v>0</v>
      </c>
      <c r="I3236" s="20">
        <f t="shared" si="165"/>
        <v>0</v>
      </c>
      <c r="J3236" s="20" t="e">
        <f t="shared" si="168"/>
        <v>#DIV/0!</v>
      </c>
      <c r="K3236" s="20">
        <f t="shared" si="169"/>
        <v>0</v>
      </c>
      <c r="L3236" s="17" t="e">
        <f t="shared" si="170"/>
        <v>#DIV/0!</v>
      </c>
    </row>
    <row r="3237" spans="1:12" x14ac:dyDescent="0.25">
      <c r="A3237">
        <f t="shared" si="166"/>
        <v>3236</v>
      </c>
      <c r="B3237" s="24">
        <v>42468</v>
      </c>
      <c r="C3237" s="21">
        <v>2.6074999999999999</v>
      </c>
      <c r="D3237" s="21">
        <v>2.5562999999999998</v>
      </c>
      <c r="E3237">
        <v>0</v>
      </c>
      <c r="F3237">
        <f t="shared" si="167"/>
        <v>0</v>
      </c>
      <c r="G3237">
        <f>SUM(E$2:E3237)</f>
        <v>0</v>
      </c>
      <c r="H3237" s="20">
        <f>SUM(F$2:F3237)</f>
        <v>0</v>
      </c>
      <c r="I3237" s="20">
        <f t="shared" si="165"/>
        <v>0</v>
      </c>
      <c r="J3237" s="20" t="e">
        <f t="shared" si="168"/>
        <v>#DIV/0!</v>
      </c>
      <c r="K3237" s="20">
        <f t="shared" si="169"/>
        <v>0</v>
      </c>
      <c r="L3237" s="17" t="e">
        <f t="shared" si="170"/>
        <v>#DIV/0!</v>
      </c>
    </row>
    <row r="3238" spans="1:12" x14ac:dyDescent="0.25">
      <c r="A3238">
        <f t="shared" si="166"/>
        <v>3237</v>
      </c>
      <c r="B3238" s="24">
        <v>42471</v>
      </c>
      <c r="C3238" s="21">
        <v>2.6208999999999998</v>
      </c>
      <c r="D3238" s="21">
        <v>2.5695000000000001</v>
      </c>
      <c r="E3238">
        <v>0</v>
      </c>
      <c r="F3238">
        <f t="shared" si="167"/>
        <v>0</v>
      </c>
      <c r="G3238">
        <f>SUM(E$2:E3238)</f>
        <v>0</v>
      </c>
      <c r="H3238" s="20">
        <f>SUM(F$2:F3238)</f>
        <v>0</v>
      </c>
      <c r="I3238" s="20">
        <f t="shared" si="165"/>
        <v>0</v>
      </c>
      <c r="J3238" s="20" t="e">
        <f t="shared" si="168"/>
        <v>#DIV/0!</v>
      </c>
      <c r="K3238" s="20">
        <f t="shared" si="169"/>
        <v>0</v>
      </c>
      <c r="L3238" s="17" t="e">
        <f t="shared" si="170"/>
        <v>#DIV/0!</v>
      </c>
    </row>
    <row r="3239" spans="1:12" x14ac:dyDescent="0.25">
      <c r="A3239">
        <f t="shared" si="166"/>
        <v>3238</v>
      </c>
      <c r="B3239" s="24">
        <v>42472</v>
      </c>
      <c r="C3239" s="21">
        <v>2.6154999999999999</v>
      </c>
      <c r="D3239" s="21">
        <v>2.5642</v>
      </c>
      <c r="E3239">
        <v>0</v>
      </c>
      <c r="F3239">
        <f t="shared" si="167"/>
        <v>0</v>
      </c>
      <c r="G3239">
        <f>SUM(E$2:E3239)</f>
        <v>0</v>
      </c>
      <c r="H3239" s="20">
        <f>SUM(F$2:F3239)</f>
        <v>0</v>
      </c>
      <c r="I3239" s="20">
        <f t="shared" si="165"/>
        <v>0</v>
      </c>
      <c r="J3239" s="20" t="e">
        <f t="shared" si="168"/>
        <v>#DIV/0!</v>
      </c>
      <c r="K3239" s="20">
        <f t="shared" si="169"/>
        <v>0</v>
      </c>
      <c r="L3239" s="17" t="e">
        <f t="shared" si="170"/>
        <v>#DIV/0!</v>
      </c>
    </row>
    <row r="3240" spans="1:12" x14ac:dyDescent="0.25">
      <c r="A3240">
        <f t="shared" si="166"/>
        <v>3239</v>
      </c>
      <c r="B3240" s="24">
        <v>42473</v>
      </c>
      <c r="C3240" s="21">
        <v>2.6214</v>
      </c>
      <c r="D3240" s="21">
        <v>2.57</v>
      </c>
      <c r="E3240">
        <v>0</v>
      </c>
      <c r="F3240">
        <f t="shared" si="167"/>
        <v>0</v>
      </c>
      <c r="G3240">
        <f>SUM(E$2:E3240)</f>
        <v>0</v>
      </c>
      <c r="H3240" s="20">
        <f>SUM(F$2:F3240)</f>
        <v>0</v>
      </c>
      <c r="I3240" s="20">
        <f t="shared" si="165"/>
        <v>0</v>
      </c>
      <c r="J3240" s="20" t="e">
        <f t="shared" si="168"/>
        <v>#DIV/0!</v>
      </c>
      <c r="K3240" s="20">
        <f t="shared" si="169"/>
        <v>0</v>
      </c>
      <c r="L3240" s="17" t="e">
        <f t="shared" si="170"/>
        <v>#DIV/0!</v>
      </c>
    </row>
    <row r="3241" spans="1:12" x14ac:dyDescent="0.25">
      <c r="A3241">
        <f t="shared" si="166"/>
        <v>3240</v>
      </c>
      <c r="B3241" s="24">
        <v>42474</v>
      </c>
      <c r="C3241" s="21">
        <v>2.6248999999999998</v>
      </c>
      <c r="D3241" s="21">
        <v>2.5733999999999999</v>
      </c>
      <c r="E3241">
        <v>0</v>
      </c>
      <c r="F3241">
        <f t="shared" si="167"/>
        <v>0</v>
      </c>
      <c r="G3241">
        <f>SUM(E$2:E3241)</f>
        <v>0</v>
      </c>
      <c r="H3241" s="20">
        <f>SUM(F$2:F3241)</f>
        <v>0</v>
      </c>
      <c r="I3241" s="20">
        <f t="shared" si="165"/>
        <v>0</v>
      </c>
      <c r="J3241" s="20" t="e">
        <f t="shared" si="168"/>
        <v>#DIV/0!</v>
      </c>
      <c r="K3241" s="20">
        <f t="shared" si="169"/>
        <v>0</v>
      </c>
      <c r="L3241" s="17" t="e">
        <f t="shared" si="170"/>
        <v>#DIV/0!</v>
      </c>
    </row>
    <row r="3242" spans="1:12" x14ac:dyDescent="0.25">
      <c r="A3242">
        <f t="shared" si="166"/>
        <v>3241</v>
      </c>
      <c r="B3242" s="24">
        <v>42475</v>
      </c>
      <c r="C3242" s="21">
        <v>2.6248</v>
      </c>
      <c r="D3242" s="21">
        <v>2.5733000000000001</v>
      </c>
      <c r="E3242">
        <v>0</v>
      </c>
      <c r="F3242">
        <f t="shared" si="167"/>
        <v>0</v>
      </c>
      <c r="G3242">
        <f>SUM(E$2:E3242)</f>
        <v>0</v>
      </c>
      <c r="H3242" s="20">
        <f>SUM(F$2:F3242)</f>
        <v>0</v>
      </c>
      <c r="I3242" s="20">
        <f t="shared" si="165"/>
        <v>0</v>
      </c>
      <c r="J3242" s="20" t="e">
        <f t="shared" si="168"/>
        <v>#DIV/0!</v>
      </c>
      <c r="K3242" s="20">
        <f t="shared" si="169"/>
        <v>0</v>
      </c>
      <c r="L3242" s="17" t="e">
        <f t="shared" si="170"/>
        <v>#DIV/0!</v>
      </c>
    </row>
    <row r="3243" spans="1:12" x14ac:dyDescent="0.25">
      <c r="A3243">
        <f t="shared" si="166"/>
        <v>3242</v>
      </c>
      <c r="B3243" s="24">
        <v>42478</v>
      </c>
      <c r="C3243" s="21">
        <v>2.6181000000000001</v>
      </c>
      <c r="D3243" s="21">
        <v>2.5667</v>
      </c>
      <c r="E3243">
        <v>0</v>
      </c>
      <c r="F3243">
        <f t="shared" si="167"/>
        <v>0</v>
      </c>
      <c r="G3243">
        <f>SUM(E$2:E3243)</f>
        <v>0</v>
      </c>
      <c r="H3243" s="20">
        <f>SUM(F$2:F3243)</f>
        <v>0</v>
      </c>
      <c r="I3243" s="20">
        <f t="shared" si="165"/>
        <v>0</v>
      </c>
      <c r="J3243" s="20" t="e">
        <f t="shared" si="168"/>
        <v>#DIV/0!</v>
      </c>
      <c r="K3243" s="20">
        <f t="shared" si="169"/>
        <v>0</v>
      </c>
      <c r="L3243" s="17" t="e">
        <f t="shared" si="170"/>
        <v>#DIV/0!</v>
      </c>
    </row>
    <row r="3244" spans="1:12" x14ac:dyDescent="0.25">
      <c r="A3244">
        <f t="shared" si="166"/>
        <v>3243</v>
      </c>
      <c r="B3244" s="24">
        <v>42479</v>
      </c>
      <c r="C3244" s="21">
        <v>2.6202000000000001</v>
      </c>
      <c r="D3244" s="21">
        <v>2.5688</v>
      </c>
      <c r="E3244">
        <v>0</v>
      </c>
      <c r="F3244">
        <f t="shared" si="167"/>
        <v>0</v>
      </c>
      <c r="G3244">
        <f>SUM(E$2:E3244)</f>
        <v>0</v>
      </c>
      <c r="H3244" s="20">
        <f>SUM(F$2:F3244)</f>
        <v>0</v>
      </c>
      <c r="I3244" s="20">
        <f t="shared" si="165"/>
        <v>0</v>
      </c>
      <c r="J3244" s="20" t="e">
        <f t="shared" si="168"/>
        <v>#DIV/0!</v>
      </c>
      <c r="K3244" s="20">
        <f t="shared" si="169"/>
        <v>0</v>
      </c>
      <c r="L3244" s="17" t="e">
        <f t="shared" si="170"/>
        <v>#DIV/0!</v>
      </c>
    </row>
    <row r="3245" spans="1:12" x14ac:dyDescent="0.25">
      <c r="A3245">
        <f t="shared" si="166"/>
        <v>3244</v>
      </c>
      <c r="B3245" s="24">
        <v>42480</v>
      </c>
      <c r="C3245" s="21">
        <v>2.5956999999999999</v>
      </c>
      <c r="D3245" s="21">
        <v>2.5448</v>
      </c>
      <c r="E3245">
        <v>0</v>
      </c>
      <c r="F3245">
        <f t="shared" si="167"/>
        <v>0</v>
      </c>
      <c r="G3245">
        <f>SUM(E$2:E3245)</f>
        <v>0</v>
      </c>
      <c r="H3245" s="20">
        <f>SUM(F$2:F3245)</f>
        <v>0</v>
      </c>
      <c r="I3245" s="20">
        <f t="shared" si="165"/>
        <v>0</v>
      </c>
      <c r="J3245" s="20" t="e">
        <f t="shared" si="168"/>
        <v>#DIV/0!</v>
      </c>
      <c r="K3245" s="20">
        <f t="shared" si="169"/>
        <v>0</v>
      </c>
      <c r="L3245" s="17" t="e">
        <f t="shared" si="170"/>
        <v>#DIV/0!</v>
      </c>
    </row>
    <row r="3246" spans="1:12" x14ac:dyDescent="0.25">
      <c r="A3246">
        <f t="shared" si="166"/>
        <v>3245</v>
      </c>
      <c r="B3246" s="24">
        <v>42481</v>
      </c>
      <c r="C3246" s="21">
        <v>2.5886999999999998</v>
      </c>
      <c r="D3246" s="21">
        <v>2.5379</v>
      </c>
      <c r="E3246">
        <v>0</v>
      </c>
      <c r="F3246">
        <f t="shared" si="167"/>
        <v>0</v>
      </c>
      <c r="G3246">
        <f>SUM(E$2:E3246)</f>
        <v>0</v>
      </c>
      <c r="H3246" s="20">
        <f>SUM(F$2:F3246)</f>
        <v>0</v>
      </c>
      <c r="I3246" s="20">
        <f t="shared" si="165"/>
        <v>0</v>
      </c>
      <c r="J3246" s="20" t="e">
        <f t="shared" si="168"/>
        <v>#DIV/0!</v>
      </c>
      <c r="K3246" s="20">
        <f t="shared" si="169"/>
        <v>0</v>
      </c>
      <c r="L3246" s="17" t="e">
        <f t="shared" si="170"/>
        <v>#DIV/0!</v>
      </c>
    </row>
    <row r="3247" spans="1:12" x14ac:dyDescent="0.25">
      <c r="A3247">
        <f t="shared" si="166"/>
        <v>3246</v>
      </c>
      <c r="B3247" s="24">
        <v>42482</v>
      </c>
      <c r="C3247" s="21">
        <v>2.5931999999999999</v>
      </c>
      <c r="D3247" s="21">
        <v>2.5423</v>
      </c>
      <c r="E3247">
        <v>0</v>
      </c>
      <c r="F3247">
        <f t="shared" si="167"/>
        <v>0</v>
      </c>
      <c r="G3247">
        <f>SUM(E$2:E3247)</f>
        <v>0</v>
      </c>
      <c r="H3247" s="20">
        <f>SUM(F$2:F3247)</f>
        <v>0</v>
      </c>
      <c r="I3247" s="20">
        <f t="shared" si="165"/>
        <v>0</v>
      </c>
      <c r="J3247" s="20" t="e">
        <f t="shared" si="168"/>
        <v>#DIV/0!</v>
      </c>
      <c r="K3247" s="20">
        <f t="shared" si="169"/>
        <v>0</v>
      </c>
      <c r="L3247" s="17" t="e">
        <f t="shared" si="170"/>
        <v>#DIV/0!</v>
      </c>
    </row>
    <row r="3248" spans="1:12" x14ac:dyDescent="0.25">
      <c r="A3248">
        <f t="shared" si="166"/>
        <v>3247</v>
      </c>
      <c r="B3248" s="24">
        <v>42485</v>
      </c>
      <c r="C3248" s="21">
        <v>2.5867</v>
      </c>
      <c r="D3248" s="21">
        <v>2.5358999999999998</v>
      </c>
      <c r="E3248">
        <v>0</v>
      </c>
      <c r="F3248">
        <f t="shared" si="167"/>
        <v>0</v>
      </c>
      <c r="G3248">
        <f>SUM(E$2:E3248)</f>
        <v>0</v>
      </c>
      <c r="H3248" s="20">
        <f>SUM(F$2:F3248)</f>
        <v>0</v>
      </c>
      <c r="I3248" s="20">
        <f t="shared" si="165"/>
        <v>0</v>
      </c>
      <c r="J3248" s="20" t="e">
        <f t="shared" si="168"/>
        <v>#DIV/0!</v>
      </c>
      <c r="K3248" s="20">
        <f t="shared" si="169"/>
        <v>0</v>
      </c>
      <c r="L3248" s="17" t="e">
        <f t="shared" si="170"/>
        <v>#DIV/0!</v>
      </c>
    </row>
    <row r="3249" spans="1:12" x14ac:dyDescent="0.25">
      <c r="A3249">
        <f t="shared" si="166"/>
        <v>3248</v>
      </c>
      <c r="B3249" s="24">
        <v>42486</v>
      </c>
      <c r="C3249" s="21">
        <v>2.5918999999999999</v>
      </c>
      <c r="D3249" s="21">
        <v>2.5409999999999999</v>
      </c>
      <c r="E3249">
        <v>0</v>
      </c>
      <c r="F3249">
        <f t="shared" si="167"/>
        <v>0</v>
      </c>
      <c r="G3249">
        <f>SUM(E$2:E3249)</f>
        <v>0</v>
      </c>
      <c r="H3249" s="20">
        <f>SUM(F$2:F3249)</f>
        <v>0</v>
      </c>
      <c r="I3249" s="20">
        <f t="shared" si="165"/>
        <v>0</v>
      </c>
      <c r="J3249" s="20" t="e">
        <f t="shared" si="168"/>
        <v>#DIV/0!</v>
      </c>
      <c r="K3249" s="20">
        <f t="shared" si="169"/>
        <v>0</v>
      </c>
      <c r="L3249" s="17" t="e">
        <f t="shared" si="170"/>
        <v>#DIV/0!</v>
      </c>
    </row>
    <row r="3250" spans="1:12" x14ac:dyDescent="0.25">
      <c r="A3250">
        <f t="shared" si="166"/>
        <v>3249</v>
      </c>
      <c r="B3250" s="24">
        <v>42487</v>
      </c>
      <c r="C3250" s="21">
        <v>2.5912000000000002</v>
      </c>
      <c r="D3250" s="21">
        <v>2.5402999999999998</v>
      </c>
      <c r="E3250">
        <v>0</v>
      </c>
      <c r="F3250">
        <f t="shared" si="167"/>
        <v>0</v>
      </c>
      <c r="G3250">
        <f>SUM(E$2:E3250)</f>
        <v>0</v>
      </c>
      <c r="H3250" s="20">
        <f>SUM(F$2:F3250)</f>
        <v>0</v>
      </c>
      <c r="I3250" s="20">
        <f t="shared" si="165"/>
        <v>0</v>
      </c>
      <c r="J3250" s="20" t="e">
        <f t="shared" si="168"/>
        <v>#DIV/0!</v>
      </c>
      <c r="K3250" s="20">
        <f t="shared" si="169"/>
        <v>0</v>
      </c>
      <c r="L3250" s="17" t="e">
        <f t="shared" si="170"/>
        <v>#DIV/0!</v>
      </c>
    </row>
    <row r="3251" spans="1:12" x14ac:dyDescent="0.25">
      <c r="A3251">
        <f t="shared" si="166"/>
        <v>3250</v>
      </c>
      <c r="B3251" s="24">
        <v>42488</v>
      </c>
      <c r="C3251" s="21">
        <v>2.5912000000000002</v>
      </c>
      <c r="D3251" s="21">
        <v>2.5402999999999998</v>
      </c>
      <c r="E3251">
        <v>0</v>
      </c>
      <c r="F3251">
        <f t="shared" si="167"/>
        <v>0</v>
      </c>
      <c r="G3251">
        <f>SUM(E$2:E3251)</f>
        <v>0</v>
      </c>
      <c r="H3251" s="20">
        <f>SUM(F$2:F3251)</f>
        <v>0</v>
      </c>
      <c r="I3251" s="20">
        <f t="shared" si="165"/>
        <v>0</v>
      </c>
      <c r="J3251" s="20" t="e">
        <f t="shared" si="168"/>
        <v>#DIV/0!</v>
      </c>
      <c r="K3251" s="20">
        <f t="shared" si="169"/>
        <v>0</v>
      </c>
      <c r="L3251" s="17" t="e">
        <f t="shared" si="170"/>
        <v>#DIV/0!</v>
      </c>
    </row>
    <row r="3252" spans="1:12" x14ac:dyDescent="0.25">
      <c r="A3252">
        <f t="shared" si="166"/>
        <v>3251</v>
      </c>
      <c r="B3252" s="24">
        <v>42489</v>
      </c>
      <c r="C3252" s="21">
        <v>2.5937999999999999</v>
      </c>
      <c r="D3252" s="21">
        <v>2.5428999999999999</v>
      </c>
      <c r="E3252">
        <v>0</v>
      </c>
      <c r="F3252">
        <f t="shared" si="167"/>
        <v>0</v>
      </c>
      <c r="G3252">
        <f>SUM(E$2:E3252)</f>
        <v>0</v>
      </c>
      <c r="H3252" s="20">
        <f>SUM(F$2:F3252)</f>
        <v>0</v>
      </c>
      <c r="I3252" s="20">
        <f t="shared" si="165"/>
        <v>0</v>
      </c>
      <c r="J3252" s="20" t="e">
        <f t="shared" si="168"/>
        <v>#DIV/0!</v>
      </c>
      <c r="K3252" s="20">
        <f t="shared" si="169"/>
        <v>0</v>
      </c>
      <c r="L3252" s="17" t="e">
        <f t="shared" si="170"/>
        <v>#DIV/0!</v>
      </c>
    </row>
    <row r="3253" spans="1:12" x14ac:dyDescent="0.25">
      <c r="A3253">
        <f t="shared" si="166"/>
        <v>3252</v>
      </c>
      <c r="B3253" s="24">
        <v>42493</v>
      </c>
      <c r="C3253" s="21">
        <v>2.6135000000000002</v>
      </c>
      <c r="D3253" s="21">
        <v>2.5621999999999998</v>
      </c>
      <c r="E3253">
        <v>0</v>
      </c>
      <c r="F3253">
        <f t="shared" si="167"/>
        <v>0</v>
      </c>
      <c r="G3253">
        <f>SUM(E$2:E3253)</f>
        <v>0</v>
      </c>
      <c r="H3253" s="20">
        <f>SUM(F$2:F3253)</f>
        <v>0</v>
      </c>
      <c r="I3253" s="20">
        <f t="shared" si="165"/>
        <v>0</v>
      </c>
      <c r="J3253" s="20" t="e">
        <f t="shared" si="168"/>
        <v>#DIV/0!</v>
      </c>
      <c r="K3253" s="20">
        <f t="shared" si="169"/>
        <v>0</v>
      </c>
      <c r="L3253" s="17" t="e">
        <f t="shared" si="170"/>
        <v>#DIV/0!</v>
      </c>
    </row>
    <row r="3254" spans="1:12" x14ac:dyDescent="0.25">
      <c r="A3254">
        <f t="shared" si="166"/>
        <v>3253</v>
      </c>
      <c r="B3254" s="24">
        <v>42494</v>
      </c>
      <c r="C3254" s="21">
        <v>2.6131000000000002</v>
      </c>
      <c r="D3254" s="21">
        <v>2.5617999999999999</v>
      </c>
      <c r="E3254">
        <v>0</v>
      </c>
      <c r="F3254">
        <f t="shared" si="167"/>
        <v>0</v>
      </c>
      <c r="G3254">
        <f>SUM(E$2:E3254)</f>
        <v>0</v>
      </c>
      <c r="H3254" s="20">
        <f>SUM(F$2:F3254)</f>
        <v>0</v>
      </c>
      <c r="I3254" s="20">
        <f t="shared" si="165"/>
        <v>0</v>
      </c>
      <c r="J3254" s="20" t="e">
        <f t="shared" si="168"/>
        <v>#DIV/0!</v>
      </c>
      <c r="K3254" s="20">
        <f t="shared" si="169"/>
        <v>0</v>
      </c>
      <c r="L3254" s="17" t="e">
        <f t="shared" si="170"/>
        <v>#DIV/0!</v>
      </c>
    </row>
    <row r="3255" spans="1:12" x14ac:dyDescent="0.25">
      <c r="A3255">
        <f t="shared" si="166"/>
        <v>3254</v>
      </c>
      <c r="B3255" s="24">
        <v>42495</v>
      </c>
      <c r="C3255" s="21">
        <v>2.6145999999999998</v>
      </c>
      <c r="D3255" s="21">
        <v>2.5632999999999999</v>
      </c>
      <c r="E3255">
        <v>0</v>
      </c>
      <c r="F3255">
        <f t="shared" si="167"/>
        <v>0</v>
      </c>
      <c r="G3255">
        <f>SUM(E$2:E3255)</f>
        <v>0</v>
      </c>
      <c r="H3255" s="20">
        <f>SUM(F$2:F3255)</f>
        <v>0</v>
      </c>
      <c r="I3255" s="20">
        <f t="shared" si="165"/>
        <v>0</v>
      </c>
      <c r="J3255" s="20" t="e">
        <f t="shared" si="168"/>
        <v>#DIV/0!</v>
      </c>
      <c r="K3255" s="20">
        <f t="shared" si="169"/>
        <v>0</v>
      </c>
      <c r="L3255" s="17" t="e">
        <f t="shared" si="170"/>
        <v>#DIV/0!</v>
      </c>
    </row>
    <row r="3256" spans="1:12" x14ac:dyDescent="0.25">
      <c r="A3256">
        <f t="shared" si="166"/>
        <v>3255</v>
      </c>
      <c r="B3256" s="24">
        <v>42496</v>
      </c>
      <c r="C3256" s="21">
        <v>2.5941999999999998</v>
      </c>
      <c r="D3256" s="21">
        <v>2.5432999999999999</v>
      </c>
      <c r="E3256">
        <v>0</v>
      </c>
      <c r="F3256">
        <f t="shared" si="167"/>
        <v>0</v>
      </c>
      <c r="G3256">
        <f>SUM(E$2:E3256)</f>
        <v>0</v>
      </c>
      <c r="H3256" s="20">
        <f>SUM(F$2:F3256)</f>
        <v>0</v>
      </c>
      <c r="I3256" s="20">
        <f t="shared" si="165"/>
        <v>0</v>
      </c>
      <c r="J3256" s="20" t="e">
        <f t="shared" si="168"/>
        <v>#DIV/0!</v>
      </c>
      <c r="K3256" s="20">
        <f t="shared" si="169"/>
        <v>0</v>
      </c>
      <c r="L3256" s="17" t="e">
        <f t="shared" si="170"/>
        <v>#DIV/0!</v>
      </c>
    </row>
    <row r="3257" spans="1:12" x14ac:dyDescent="0.25">
      <c r="A3257">
        <f t="shared" si="166"/>
        <v>3256</v>
      </c>
      <c r="B3257" s="24">
        <v>42499</v>
      </c>
      <c r="C3257" s="21">
        <v>2.5787</v>
      </c>
      <c r="D3257" s="21">
        <v>2.5280999999999998</v>
      </c>
      <c r="E3257">
        <v>0</v>
      </c>
      <c r="F3257">
        <f t="shared" si="167"/>
        <v>0</v>
      </c>
      <c r="G3257">
        <f>SUM(E$2:E3257)</f>
        <v>0</v>
      </c>
      <c r="H3257" s="20">
        <f>SUM(F$2:F3257)</f>
        <v>0</v>
      </c>
      <c r="I3257" s="20">
        <f t="shared" si="165"/>
        <v>0</v>
      </c>
      <c r="J3257" s="20" t="e">
        <f t="shared" si="168"/>
        <v>#DIV/0!</v>
      </c>
      <c r="K3257" s="20">
        <f t="shared" si="169"/>
        <v>0</v>
      </c>
      <c r="L3257" s="17" t="e">
        <f t="shared" si="170"/>
        <v>#DIV/0!</v>
      </c>
    </row>
    <row r="3258" spans="1:12" x14ac:dyDescent="0.25">
      <c r="A3258">
        <f t="shared" si="166"/>
        <v>3257</v>
      </c>
      <c r="B3258" s="24">
        <v>42500</v>
      </c>
      <c r="C3258" s="21">
        <v>2.5815999999999999</v>
      </c>
      <c r="D3258" s="21">
        <v>2.5308999999999999</v>
      </c>
      <c r="E3258">
        <v>0</v>
      </c>
      <c r="F3258">
        <f t="shared" si="167"/>
        <v>0</v>
      </c>
      <c r="G3258">
        <f>SUM(E$2:E3258)</f>
        <v>0</v>
      </c>
      <c r="H3258" s="20">
        <f>SUM(F$2:F3258)</f>
        <v>0</v>
      </c>
      <c r="I3258" s="20">
        <f t="shared" si="165"/>
        <v>0</v>
      </c>
      <c r="J3258" s="20" t="e">
        <f t="shared" si="168"/>
        <v>#DIV/0!</v>
      </c>
      <c r="K3258" s="20">
        <f t="shared" si="169"/>
        <v>0</v>
      </c>
      <c r="L3258" s="17" t="e">
        <f t="shared" si="170"/>
        <v>#DIV/0!</v>
      </c>
    </row>
    <row r="3259" spans="1:12" x14ac:dyDescent="0.25">
      <c r="A3259">
        <f t="shared" si="166"/>
        <v>3258</v>
      </c>
      <c r="B3259" s="24">
        <v>42501</v>
      </c>
      <c r="C3259" s="21">
        <v>2.5863</v>
      </c>
      <c r="D3259" s="21">
        <v>2.5354999999999999</v>
      </c>
      <c r="E3259">
        <v>0</v>
      </c>
      <c r="F3259">
        <f t="shared" si="167"/>
        <v>0</v>
      </c>
      <c r="G3259">
        <f>SUM(E$2:E3259)</f>
        <v>0</v>
      </c>
      <c r="H3259" s="20">
        <f>SUM(F$2:F3259)</f>
        <v>0</v>
      </c>
      <c r="I3259" s="20">
        <f t="shared" si="165"/>
        <v>0</v>
      </c>
      <c r="J3259" s="20" t="e">
        <f t="shared" si="168"/>
        <v>#DIV/0!</v>
      </c>
      <c r="K3259" s="20">
        <f t="shared" si="169"/>
        <v>0</v>
      </c>
      <c r="L3259" s="17" t="e">
        <f t="shared" si="170"/>
        <v>#DIV/0!</v>
      </c>
    </row>
    <row r="3260" spans="1:12" x14ac:dyDescent="0.25">
      <c r="A3260">
        <f t="shared" si="166"/>
        <v>3259</v>
      </c>
      <c r="B3260" s="24">
        <v>42502</v>
      </c>
      <c r="C3260" s="21">
        <v>2.5888</v>
      </c>
      <c r="D3260" s="21">
        <v>2.5379999999999998</v>
      </c>
      <c r="E3260">
        <v>0</v>
      </c>
      <c r="F3260">
        <f t="shared" si="167"/>
        <v>0</v>
      </c>
      <c r="G3260">
        <f>SUM(E$2:E3260)</f>
        <v>0</v>
      </c>
      <c r="H3260" s="20">
        <f>SUM(F$2:F3260)</f>
        <v>0</v>
      </c>
      <c r="I3260" s="20">
        <f t="shared" si="165"/>
        <v>0</v>
      </c>
      <c r="J3260" s="20" t="e">
        <f t="shared" si="168"/>
        <v>#DIV/0!</v>
      </c>
      <c r="K3260" s="20">
        <f t="shared" si="169"/>
        <v>0</v>
      </c>
      <c r="L3260" s="17" t="e">
        <f t="shared" si="170"/>
        <v>#DIV/0!</v>
      </c>
    </row>
    <row r="3261" spans="1:12" x14ac:dyDescent="0.25">
      <c r="A3261">
        <f t="shared" si="166"/>
        <v>3260</v>
      </c>
      <c r="B3261" s="24">
        <v>42503</v>
      </c>
      <c r="C3261" s="21">
        <v>2.5869</v>
      </c>
      <c r="D3261" s="21">
        <v>2.5360999999999998</v>
      </c>
      <c r="E3261">
        <v>0</v>
      </c>
      <c r="F3261">
        <f t="shared" si="167"/>
        <v>0</v>
      </c>
      <c r="G3261">
        <f>SUM(E$2:E3261)</f>
        <v>0</v>
      </c>
      <c r="H3261" s="20">
        <f>SUM(F$2:F3261)</f>
        <v>0</v>
      </c>
      <c r="I3261" s="20">
        <f t="shared" si="165"/>
        <v>0</v>
      </c>
      <c r="J3261" s="20" t="e">
        <f t="shared" si="168"/>
        <v>#DIV/0!</v>
      </c>
      <c r="K3261" s="20">
        <f t="shared" si="169"/>
        <v>0</v>
      </c>
      <c r="L3261" s="17" t="e">
        <f t="shared" si="170"/>
        <v>#DIV/0!</v>
      </c>
    </row>
    <row r="3262" spans="1:12" x14ac:dyDescent="0.25">
      <c r="A3262">
        <f t="shared" si="166"/>
        <v>3261</v>
      </c>
      <c r="B3262" s="24">
        <v>42506</v>
      </c>
      <c r="C3262" s="21">
        <v>2.5958999999999999</v>
      </c>
      <c r="D3262" s="21">
        <v>2.5449999999999999</v>
      </c>
      <c r="E3262">
        <v>0</v>
      </c>
      <c r="F3262">
        <f t="shared" si="167"/>
        <v>0</v>
      </c>
      <c r="G3262">
        <f>SUM(E$2:E3262)</f>
        <v>0</v>
      </c>
      <c r="H3262" s="20">
        <f>SUM(F$2:F3262)</f>
        <v>0</v>
      </c>
      <c r="I3262" s="20">
        <f t="shared" si="165"/>
        <v>0</v>
      </c>
      <c r="J3262" s="20" t="e">
        <f t="shared" si="168"/>
        <v>#DIV/0!</v>
      </c>
      <c r="K3262" s="20">
        <f t="shared" si="169"/>
        <v>0</v>
      </c>
      <c r="L3262" s="17" t="e">
        <f t="shared" si="170"/>
        <v>#DIV/0!</v>
      </c>
    </row>
    <row r="3263" spans="1:12" x14ac:dyDescent="0.25">
      <c r="A3263">
        <f t="shared" si="166"/>
        <v>3262</v>
      </c>
      <c r="B3263" s="24">
        <v>42507</v>
      </c>
      <c r="C3263" s="21">
        <v>2.5941000000000001</v>
      </c>
      <c r="D3263" s="21">
        <v>2.5432000000000001</v>
      </c>
      <c r="E3263">
        <v>0</v>
      </c>
      <c r="F3263">
        <f t="shared" si="167"/>
        <v>0</v>
      </c>
      <c r="G3263">
        <f>SUM(E$2:E3263)</f>
        <v>0</v>
      </c>
      <c r="H3263" s="20">
        <f>SUM(F$2:F3263)</f>
        <v>0</v>
      </c>
      <c r="I3263" s="20">
        <f t="shared" si="165"/>
        <v>0</v>
      </c>
      <c r="J3263" s="20" t="e">
        <f t="shared" si="168"/>
        <v>#DIV/0!</v>
      </c>
      <c r="K3263" s="20">
        <f t="shared" si="169"/>
        <v>0</v>
      </c>
      <c r="L3263" s="17" t="e">
        <f t="shared" si="170"/>
        <v>#DIV/0!</v>
      </c>
    </row>
    <row r="3264" spans="1:12" x14ac:dyDescent="0.25">
      <c r="A3264">
        <f t="shared" si="166"/>
        <v>3263</v>
      </c>
      <c r="B3264" s="24">
        <v>42508</v>
      </c>
      <c r="C3264" s="21">
        <v>2.5790000000000002</v>
      </c>
      <c r="D3264" s="21">
        <v>2.5284</v>
      </c>
      <c r="E3264">
        <v>0</v>
      </c>
      <c r="F3264">
        <f t="shared" si="167"/>
        <v>0</v>
      </c>
      <c r="G3264">
        <f>SUM(E$2:E3264)</f>
        <v>0</v>
      </c>
      <c r="H3264" s="20">
        <f>SUM(F$2:F3264)</f>
        <v>0</v>
      </c>
      <c r="I3264" s="20">
        <f t="shared" si="165"/>
        <v>0</v>
      </c>
      <c r="J3264" s="20" t="e">
        <f t="shared" si="168"/>
        <v>#DIV/0!</v>
      </c>
      <c r="K3264" s="20">
        <f t="shared" si="169"/>
        <v>0</v>
      </c>
      <c r="L3264" s="17" t="e">
        <f t="shared" si="170"/>
        <v>#DIV/0!</v>
      </c>
    </row>
    <row r="3265" spans="1:12" x14ac:dyDescent="0.25">
      <c r="A3265">
        <f t="shared" si="166"/>
        <v>3264</v>
      </c>
      <c r="B3265" s="24">
        <v>42509</v>
      </c>
      <c r="C3265" s="21">
        <v>2.5794999999999999</v>
      </c>
      <c r="D3265" s="21">
        <v>2.5289000000000001</v>
      </c>
      <c r="E3265">
        <v>0</v>
      </c>
      <c r="F3265">
        <f t="shared" si="167"/>
        <v>0</v>
      </c>
      <c r="G3265">
        <f>SUM(E$2:E3265)</f>
        <v>0</v>
      </c>
      <c r="H3265" s="20">
        <f>SUM(F$2:F3265)</f>
        <v>0</v>
      </c>
      <c r="I3265" s="20">
        <f t="shared" si="165"/>
        <v>0</v>
      </c>
      <c r="J3265" s="20" t="e">
        <f t="shared" si="168"/>
        <v>#DIV/0!</v>
      </c>
      <c r="K3265" s="20">
        <f t="shared" si="169"/>
        <v>0</v>
      </c>
      <c r="L3265" s="17" t="e">
        <f t="shared" si="170"/>
        <v>#DIV/0!</v>
      </c>
    </row>
    <row r="3266" spans="1:12" x14ac:dyDescent="0.25">
      <c r="A3266">
        <f t="shared" si="166"/>
        <v>3265</v>
      </c>
      <c r="B3266" s="24">
        <v>42510</v>
      </c>
      <c r="C3266" s="21">
        <v>2.5832999999999999</v>
      </c>
      <c r="D3266" s="21">
        <v>2.5326</v>
      </c>
      <c r="E3266">
        <v>0</v>
      </c>
      <c r="F3266">
        <f t="shared" si="167"/>
        <v>0</v>
      </c>
      <c r="G3266">
        <f>SUM(E$2:E3266)</f>
        <v>0</v>
      </c>
      <c r="H3266" s="20">
        <f>SUM(F$2:F3266)</f>
        <v>0</v>
      </c>
      <c r="I3266" s="20">
        <f t="shared" ref="I3266:I3329" si="171">H3266*D3266</f>
        <v>0</v>
      </c>
      <c r="J3266" s="20" t="e">
        <f t="shared" si="168"/>
        <v>#DIV/0!</v>
      </c>
      <c r="K3266" s="20">
        <f t="shared" si="169"/>
        <v>0</v>
      </c>
      <c r="L3266" s="17" t="e">
        <f t="shared" si="170"/>
        <v>#DIV/0!</v>
      </c>
    </row>
    <row r="3267" spans="1:12" x14ac:dyDescent="0.25">
      <c r="A3267">
        <f t="shared" ref="A3267:A3330" si="172">ROW()-1</f>
        <v>3266</v>
      </c>
      <c r="B3267" s="24">
        <v>42513</v>
      </c>
      <c r="C3267" s="21">
        <v>2.5899000000000001</v>
      </c>
      <c r="D3267" s="21">
        <v>2.5390999999999999</v>
      </c>
      <c r="E3267">
        <v>0</v>
      </c>
      <c r="F3267">
        <f t="shared" ref="F3267:F3330" si="173">E3267/C3267</f>
        <v>0</v>
      </c>
      <c r="G3267">
        <f>SUM(E$2:E3267)</f>
        <v>0</v>
      </c>
      <c r="H3267" s="20">
        <f>SUM(F$2:F3267)</f>
        <v>0</v>
      </c>
      <c r="I3267" s="20">
        <f t="shared" si="171"/>
        <v>0</v>
      </c>
      <c r="J3267" s="20" t="e">
        <f t="shared" si="168"/>
        <v>#DIV/0!</v>
      </c>
      <c r="K3267" s="20">
        <f t="shared" si="169"/>
        <v>0</v>
      </c>
      <c r="L3267" s="17" t="e">
        <f t="shared" si="170"/>
        <v>#DIV/0!</v>
      </c>
    </row>
    <row r="3268" spans="1:12" x14ac:dyDescent="0.25">
      <c r="A3268">
        <f t="shared" si="172"/>
        <v>3267</v>
      </c>
      <c r="B3268" s="24">
        <v>42514</v>
      </c>
      <c r="C3268" s="21">
        <v>2.5836999999999999</v>
      </c>
      <c r="D3268" s="21">
        <v>2.5329999999999999</v>
      </c>
      <c r="E3268">
        <v>0</v>
      </c>
      <c r="F3268">
        <f t="shared" si="173"/>
        <v>0</v>
      </c>
      <c r="G3268">
        <f>SUM(E$2:E3268)</f>
        <v>0</v>
      </c>
      <c r="H3268" s="20">
        <f>SUM(F$2:F3268)</f>
        <v>0</v>
      </c>
      <c r="I3268" s="20">
        <f t="shared" si="171"/>
        <v>0</v>
      </c>
      <c r="J3268" s="20" t="e">
        <f t="shared" si="168"/>
        <v>#DIV/0!</v>
      </c>
      <c r="K3268" s="20">
        <f t="shared" si="169"/>
        <v>0</v>
      </c>
      <c r="L3268" s="17" t="e">
        <f t="shared" si="170"/>
        <v>#DIV/0!</v>
      </c>
    </row>
    <row r="3269" spans="1:12" x14ac:dyDescent="0.25">
      <c r="A3269">
        <f t="shared" si="172"/>
        <v>3268</v>
      </c>
      <c r="B3269" s="24">
        <v>42515</v>
      </c>
      <c r="C3269" s="21">
        <v>2.5802</v>
      </c>
      <c r="D3269" s="21">
        <v>2.5295999999999998</v>
      </c>
      <c r="E3269">
        <v>0</v>
      </c>
      <c r="F3269">
        <f t="shared" si="173"/>
        <v>0</v>
      </c>
      <c r="G3269">
        <f>SUM(E$2:E3269)</f>
        <v>0</v>
      </c>
      <c r="H3269" s="20">
        <f>SUM(F$2:F3269)</f>
        <v>0</v>
      </c>
      <c r="I3269" s="20">
        <f t="shared" si="171"/>
        <v>0</v>
      </c>
      <c r="J3269" s="20" t="e">
        <f t="shared" si="168"/>
        <v>#DIV/0!</v>
      </c>
      <c r="K3269" s="20">
        <f t="shared" si="169"/>
        <v>0</v>
      </c>
      <c r="L3269" s="17" t="e">
        <f t="shared" si="170"/>
        <v>#DIV/0!</v>
      </c>
    </row>
    <row r="3270" spans="1:12" x14ac:dyDescent="0.25">
      <c r="A3270">
        <f t="shared" si="172"/>
        <v>3269</v>
      </c>
      <c r="B3270" s="24">
        <v>42516</v>
      </c>
      <c r="C3270" s="21">
        <v>2.5819000000000001</v>
      </c>
      <c r="D3270" s="21">
        <v>2.5312000000000001</v>
      </c>
      <c r="E3270">
        <v>0</v>
      </c>
      <c r="F3270">
        <f t="shared" si="173"/>
        <v>0</v>
      </c>
      <c r="G3270">
        <f>SUM(E$2:E3270)</f>
        <v>0</v>
      </c>
      <c r="H3270" s="20">
        <f>SUM(F$2:F3270)</f>
        <v>0</v>
      </c>
      <c r="I3270" s="20">
        <f t="shared" si="171"/>
        <v>0</v>
      </c>
      <c r="J3270" s="20" t="e">
        <f t="shared" si="168"/>
        <v>#DIV/0!</v>
      </c>
      <c r="K3270" s="20">
        <f t="shared" si="169"/>
        <v>0</v>
      </c>
      <c r="L3270" s="17" t="e">
        <f t="shared" si="170"/>
        <v>#DIV/0!</v>
      </c>
    </row>
    <row r="3271" spans="1:12" x14ac:dyDescent="0.25">
      <c r="A3271">
        <f t="shared" si="172"/>
        <v>3270</v>
      </c>
      <c r="B3271" s="24">
        <v>42517</v>
      </c>
      <c r="C3271" s="21">
        <v>2.5809000000000002</v>
      </c>
      <c r="D3271" s="21">
        <v>2.5301999999999998</v>
      </c>
      <c r="E3271">
        <v>0</v>
      </c>
      <c r="F3271">
        <f t="shared" si="173"/>
        <v>0</v>
      </c>
      <c r="G3271">
        <f>SUM(E$2:E3271)</f>
        <v>0</v>
      </c>
      <c r="H3271" s="20">
        <f>SUM(F$2:F3271)</f>
        <v>0</v>
      </c>
      <c r="I3271" s="20">
        <f t="shared" si="171"/>
        <v>0</v>
      </c>
      <c r="J3271" s="20" t="e">
        <f t="shared" si="168"/>
        <v>#DIV/0!</v>
      </c>
      <c r="K3271" s="20">
        <f t="shared" si="169"/>
        <v>0</v>
      </c>
      <c r="L3271" s="17" t="e">
        <f t="shared" si="170"/>
        <v>#DIV/0!</v>
      </c>
    </row>
    <row r="3272" spans="1:12" x14ac:dyDescent="0.25">
      <c r="A3272">
        <f t="shared" si="172"/>
        <v>3271</v>
      </c>
      <c r="B3272" s="24">
        <v>42520</v>
      </c>
      <c r="C3272" s="21">
        <v>2.5779000000000001</v>
      </c>
      <c r="D3272" s="21">
        <v>2.5272999999999999</v>
      </c>
      <c r="E3272">
        <v>0</v>
      </c>
      <c r="F3272">
        <f t="shared" si="173"/>
        <v>0</v>
      </c>
      <c r="G3272">
        <f>SUM(E$2:E3272)</f>
        <v>0</v>
      </c>
      <c r="H3272" s="20">
        <f>SUM(F$2:F3272)</f>
        <v>0</v>
      </c>
      <c r="I3272" s="20">
        <f t="shared" si="171"/>
        <v>0</v>
      </c>
      <c r="J3272" s="20" t="e">
        <f t="shared" si="168"/>
        <v>#DIV/0!</v>
      </c>
      <c r="K3272" s="20">
        <f t="shared" si="169"/>
        <v>0</v>
      </c>
      <c r="L3272" s="17" t="e">
        <f t="shared" si="170"/>
        <v>#DIV/0!</v>
      </c>
    </row>
    <row r="3273" spans="1:12" x14ac:dyDescent="0.25">
      <c r="A3273">
        <f t="shared" si="172"/>
        <v>3272</v>
      </c>
      <c r="B3273" s="24">
        <v>42521</v>
      </c>
      <c r="C3273" s="21">
        <v>2.5992999999999999</v>
      </c>
      <c r="D3273" s="21">
        <v>2.5482999999999998</v>
      </c>
      <c r="E3273">
        <v>0</v>
      </c>
      <c r="F3273">
        <f t="shared" si="173"/>
        <v>0</v>
      </c>
      <c r="G3273">
        <f>SUM(E$2:E3273)</f>
        <v>0</v>
      </c>
      <c r="H3273" s="20">
        <f>SUM(F$2:F3273)</f>
        <v>0</v>
      </c>
      <c r="I3273" s="20">
        <f t="shared" si="171"/>
        <v>0</v>
      </c>
      <c r="J3273" s="20" t="e">
        <f t="shared" si="168"/>
        <v>#DIV/0!</v>
      </c>
      <c r="K3273" s="20">
        <f t="shared" si="169"/>
        <v>0</v>
      </c>
      <c r="L3273" s="17" t="e">
        <f t="shared" si="170"/>
        <v>#DIV/0!</v>
      </c>
    </row>
    <row r="3274" spans="1:12" x14ac:dyDescent="0.25">
      <c r="A3274">
        <f t="shared" si="172"/>
        <v>3273</v>
      </c>
      <c r="B3274" s="24">
        <v>42522</v>
      </c>
      <c r="C3274" s="21">
        <v>2.6013000000000002</v>
      </c>
      <c r="D3274" s="21">
        <v>2.5501999999999998</v>
      </c>
      <c r="E3274">
        <v>0</v>
      </c>
      <c r="F3274">
        <f t="shared" si="173"/>
        <v>0</v>
      </c>
      <c r="G3274">
        <f>SUM(E$2:E3274)</f>
        <v>0</v>
      </c>
      <c r="H3274" s="20">
        <f>SUM(F$2:F3274)</f>
        <v>0</v>
      </c>
      <c r="I3274" s="20">
        <f t="shared" si="171"/>
        <v>0</v>
      </c>
      <c r="J3274" s="20" t="e">
        <f t="shared" si="168"/>
        <v>#DIV/0!</v>
      </c>
      <c r="K3274" s="20">
        <f t="shared" si="169"/>
        <v>0</v>
      </c>
      <c r="L3274" s="17" t="e">
        <f t="shared" si="170"/>
        <v>#DIV/0!</v>
      </c>
    </row>
    <row r="3275" spans="1:12" x14ac:dyDescent="0.25">
      <c r="A3275">
        <f t="shared" si="172"/>
        <v>3274</v>
      </c>
      <c r="B3275" s="24">
        <v>42523</v>
      </c>
      <c r="C3275" s="21">
        <v>2.6034999999999999</v>
      </c>
      <c r="D3275" s="21">
        <v>2.5524</v>
      </c>
      <c r="E3275">
        <v>0</v>
      </c>
      <c r="F3275">
        <f t="shared" si="173"/>
        <v>0</v>
      </c>
      <c r="G3275">
        <f>SUM(E$2:E3275)</f>
        <v>0</v>
      </c>
      <c r="H3275" s="20">
        <f>SUM(F$2:F3275)</f>
        <v>0</v>
      </c>
      <c r="I3275" s="20">
        <f t="shared" si="171"/>
        <v>0</v>
      </c>
      <c r="J3275" s="20" t="e">
        <f t="shared" si="168"/>
        <v>#DIV/0!</v>
      </c>
      <c r="K3275" s="20">
        <f t="shared" si="169"/>
        <v>0</v>
      </c>
      <c r="L3275" s="17" t="e">
        <f t="shared" si="170"/>
        <v>#DIV/0!</v>
      </c>
    </row>
    <row r="3276" spans="1:12" x14ac:dyDescent="0.25">
      <c r="A3276">
        <f t="shared" si="172"/>
        <v>3275</v>
      </c>
      <c r="B3276" s="24">
        <v>42524</v>
      </c>
      <c r="C3276" s="21">
        <v>2.6109</v>
      </c>
      <c r="D3276" s="21">
        <v>2.5596999999999999</v>
      </c>
      <c r="E3276">
        <v>0</v>
      </c>
      <c r="F3276">
        <f t="shared" si="173"/>
        <v>0</v>
      </c>
      <c r="G3276">
        <f>SUM(E$2:E3276)</f>
        <v>0</v>
      </c>
      <c r="H3276" s="20">
        <f>SUM(F$2:F3276)</f>
        <v>0</v>
      </c>
      <c r="I3276" s="20">
        <f t="shared" si="171"/>
        <v>0</v>
      </c>
      <c r="J3276" s="20" t="e">
        <f t="shared" si="168"/>
        <v>#DIV/0!</v>
      </c>
      <c r="K3276" s="20">
        <f t="shared" si="169"/>
        <v>0</v>
      </c>
      <c r="L3276" s="17" t="e">
        <f t="shared" si="170"/>
        <v>#DIV/0!</v>
      </c>
    </row>
    <row r="3277" spans="1:12" x14ac:dyDescent="0.25">
      <c r="A3277">
        <f t="shared" si="172"/>
        <v>3276</v>
      </c>
      <c r="B3277" s="24">
        <v>42527</v>
      </c>
      <c r="C3277" s="21">
        <v>2.6126999999999998</v>
      </c>
      <c r="D3277" s="21">
        <v>2.5613999999999999</v>
      </c>
      <c r="E3277">
        <v>0</v>
      </c>
      <c r="F3277">
        <f t="shared" si="173"/>
        <v>0</v>
      </c>
      <c r="G3277">
        <f>SUM(E$2:E3277)</f>
        <v>0</v>
      </c>
      <c r="H3277" s="20">
        <f>SUM(F$2:F3277)</f>
        <v>0</v>
      </c>
      <c r="I3277" s="20">
        <f t="shared" si="171"/>
        <v>0</v>
      </c>
      <c r="J3277" s="20" t="e">
        <f t="shared" si="168"/>
        <v>#DIV/0!</v>
      </c>
      <c r="K3277" s="20">
        <f t="shared" si="169"/>
        <v>0</v>
      </c>
      <c r="L3277" s="17" t="e">
        <f t="shared" si="170"/>
        <v>#DIV/0!</v>
      </c>
    </row>
    <row r="3278" spans="1:12" x14ac:dyDescent="0.25">
      <c r="A3278">
        <f t="shared" si="172"/>
        <v>3277</v>
      </c>
      <c r="B3278" s="24">
        <v>42528</v>
      </c>
      <c r="C3278" s="21">
        <v>2.613</v>
      </c>
      <c r="D3278" s="21">
        <v>2.5617000000000001</v>
      </c>
      <c r="E3278">
        <v>0</v>
      </c>
      <c r="F3278">
        <f t="shared" si="173"/>
        <v>0</v>
      </c>
      <c r="G3278">
        <f>SUM(E$2:E3278)</f>
        <v>0</v>
      </c>
      <c r="H3278" s="20">
        <f>SUM(F$2:F3278)</f>
        <v>0</v>
      </c>
      <c r="I3278" s="20">
        <f t="shared" si="171"/>
        <v>0</v>
      </c>
      <c r="J3278" s="20" t="e">
        <f t="shared" si="168"/>
        <v>#DIV/0!</v>
      </c>
      <c r="K3278" s="20">
        <f t="shared" si="169"/>
        <v>0</v>
      </c>
      <c r="L3278" s="17" t="e">
        <f t="shared" si="170"/>
        <v>#DIV/0!</v>
      </c>
    </row>
    <row r="3279" spans="1:12" x14ac:dyDescent="0.25">
      <c r="A3279">
        <f t="shared" si="172"/>
        <v>3278</v>
      </c>
      <c r="B3279" s="24">
        <v>42529</v>
      </c>
      <c r="C3279" s="21">
        <v>2.6092</v>
      </c>
      <c r="D3279" s="21">
        <v>2.5579999999999998</v>
      </c>
      <c r="E3279">
        <v>0</v>
      </c>
      <c r="F3279">
        <f t="shared" si="173"/>
        <v>0</v>
      </c>
      <c r="G3279">
        <f>SUM(E$2:E3279)</f>
        <v>0</v>
      </c>
      <c r="H3279" s="20">
        <f>SUM(F$2:F3279)</f>
        <v>0</v>
      </c>
      <c r="I3279" s="20">
        <f t="shared" si="171"/>
        <v>0</v>
      </c>
      <c r="J3279" s="20" t="e">
        <f t="shared" si="168"/>
        <v>#DIV/0!</v>
      </c>
      <c r="K3279" s="20">
        <f t="shared" si="169"/>
        <v>0</v>
      </c>
      <c r="L3279" s="17" t="e">
        <f t="shared" si="170"/>
        <v>#DIV/0!</v>
      </c>
    </row>
    <row r="3280" spans="1:12" x14ac:dyDescent="0.25">
      <c r="A3280">
        <f t="shared" si="172"/>
        <v>3279</v>
      </c>
      <c r="B3280" s="24">
        <v>42534</v>
      </c>
      <c r="C3280" s="21">
        <v>2.5863999999999998</v>
      </c>
      <c r="D3280" s="21">
        <v>2.5356000000000001</v>
      </c>
      <c r="E3280">
        <v>0</v>
      </c>
      <c r="F3280">
        <f t="shared" si="173"/>
        <v>0</v>
      </c>
      <c r="G3280">
        <f>SUM(E$2:E3280)</f>
        <v>0</v>
      </c>
      <c r="H3280" s="20">
        <f>SUM(F$2:F3280)</f>
        <v>0</v>
      </c>
      <c r="I3280" s="20">
        <f t="shared" si="171"/>
        <v>0</v>
      </c>
      <c r="J3280" s="20" t="e">
        <f t="shared" ref="J3280:J3343" si="174">G3280/H3280</f>
        <v>#DIV/0!</v>
      </c>
      <c r="K3280" s="20">
        <f t="shared" ref="K3280:K3343" si="175">I3280-G3280</f>
        <v>0</v>
      </c>
      <c r="L3280" s="17" t="e">
        <f t="shared" ref="L3280:L3322" si="176">(I3280-G3280)/G3280</f>
        <v>#DIV/0!</v>
      </c>
    </row>
    <row r="3281" spans="1:12" x14ac:dyDescent="0.25">
      <c r="A3281">
        <f t="shared" si="172"/>
        <v>3280</v>
      </c>
      <c r="B3281" s="24">
        <v>42535</v>
      </c>
      <c r="C3281" s="21">
        <v>2.5897999999999999</v>
      </c>
      <c r="D3281" s="21">
        <v>2.5390000000000001</v>
      </c>
      <c r="E3281">
        <v>0</v>
      </c>
      <c r="F3281">
        <f t="shared" si="173"/>
        <v>0</v>
      </c>
      <c r="G3281">
        <f>SUM(E$2:E3281)</f>
        <v>0</v>
      </c>
      <c r="H3281" s="20">
        <f>SUM(F$2:F3281)</f>
        <v>0</v>
      </c>
      <c r="I3281" s="20">
        <f t="shared" si="171"/>
        <v>0</v>
      </c>
      <c r="J3281" s="20" t="e">
        <f t="shared" si="174"/>
        <v>#DIV/0!</v>
      </c>
      <c r="K3281" s="20">
        <f t="shared" si="175"/>
        <v>0</v>
      </c>
      <c r="L3281" s="17" t="e">
        <f t="shared" si="176"/>
        <v>#DIV/0!</v>
      </c>
    </row>
    <row r="3282" spans="1:12" x14ac:dyDescent="0.25">
      <c r="A3282">
        <f t="shared" si="172"/>
        <v>3281</v>
      </c>
      <c r="B3282" s="24">
        <v>42536</v>
      </c>
      <c r="C3282" s="21">
        <v>2.6059000000000001</v>
      </c>
      <c r="D3282" s="21">
        <v>2.5548000000000002</v>
      </c>
      <c r="E3282">
        <v>0</v>
      </c>
      <c r="F3282">
        <f t="shared" si="173"/>
        <v>0</v>
      </c>
      <c r="G3282">
        <f>SUM(E$2:E3282)</f>
        <v>0</v>
      </c>
      <c r="H3282" s="20">
        <f>SUM(F$2:F3282)</f>
        <v>0</v>
      </c>
      <c r="I3282" s="20">
        <f t="shared" si="171"/>
        <v>0</v>
      </c>
      <c r="J3282" s="20" t="e">
        <f t="shared" si="174"/>
        <v>#DIV/0!</v>
      </c>
      <c r="K3282" s="20">
        <f t="shared" si="175"/>
        <v>0</v>
      </c>
      <c r="L3282" s="17" t="e">
        <f t="shared" si="176"/>
        <v>#DIV/0!</v>
      </c>
    </row>
    <row r="3283" spans="1:12" x14ac:dyDescent="0.25">
      <c r="A3283">
        <f t="shared" si="172"/>
        <v>3282</v>
      </c>
      <c r="B3283" s="24">
        <v>42537</v>
      </c>
      <c r="C3283" s="21">
        <v>2.6025</v>
      </c>
      <c r="D3283" s="21">
        <v>2.5514000000000001</v>
      </c>
      <c r="E3283">
        <v>0</v>
      </c>
      <c r="F3283">
        <f t="shared" si="173"/>
        <v>0</v>
      </c>
      <c r="G3283">
        <f>SUM(E$2:E3283)</f>
        <v>0</v>
      </c>
      <c r="H3283" s="20">
        <f>SUM(F$2:F3283)</f>
        <v>0</v>
      </c>
      <c r="I3283" s="20">
        <f t="shared" si="171"/>
        <v>0</v>
      </c>
      <c r="J3283" s="20" t="e">
        <f t="shared" si="174"/>
        <v>#DIV/0!</v>
      </c>
      <c r="K3283" s="20">
        <f t="shared" si="175"/>
        <v>0</v>
      </c>
      <c r="L3283" s="17" t="e">
        <f t="shared" si="176"/>
        <v>#DIV/0!</v>
      </c>
    </row>
    <row r="3284" spans="1:12" x14ac:dyDescent="0.25">
      <c r="A3284">
        <f t="shared" si="172"/>
        <v>3283</v>
      </c>
      <c r="B3284" s="24">
        <v>42538</v>
      </c>
      <c r="C3284" s="21">
        <v>2.6084000000000001</v>
      </c>
      <c r="D3284" s="21">
        <v>2.5571999999999999</v>
      </c>
      <c r="E3284">
        <v>0</v>
      </c>
      <c r="F3284">
        <f t="shared" si="173"/>
        <v>0</v>
      </c>
      <c r="G3284">
        <f>SUM(E$2:E3284)</f>
        <v>0</v>
      </c>
      <c r="H3284" s="20">
        <f>SUM(F$2:F3284)</f>
        <v>0</v>
      </c>
      <c r="I3284" s="20">
        <f t="shared" si="171"/>
        <v>0</v>
      </c>
      <c r="J3284" s="20" t="e">
        <f t="shared" si="174"/>
        <v>#DIV/0!</v>
      </c>
      <c r="K3284" s="20">
        <f t="shared" si="175"/>
        <v>0</v>
      </c>
      <c r="L3284" s="17" t="e">
        <f t="shared" si="176"/>
        <v>#DIV/0!</v>
      </c>
    </row>
    <row r="3285" spans="1:12" x14ac:dyDescent="0.25">
      <c r="A3285">
        <f t="shared" si="172"/>
        <v>3284</v>
      </c>
      <c r="B3285" s="24">
        <v>42541</v>
      </c>
      <c r="C3285" s="21">
        <v>2.6109</v>
      </c>
      <c r="D3285" s="21">
        <v>2.5596999999999999</v>
      </c>
      <c r="E3285">
        <v>0</v>
      </c>
      <c r="F3285">
        <f t="shared" si="173"/>
        <v>0</v>
      </c>
      <c r="G3285">
        <f>SUM(E$2:E3285)</f>
        <v>0</v>
      </c>
      <c r="H3285" s="20">
        <f>SUM(F$2:F3285)</f>
        <v>0</v>
      </c>
      <c r="I3285" s="20">
        <f t="shared" si="171"/>
        <v>0</v>
      </c>
      <c r="J3285" s="20" t="e">
        <f t="shared" si="174"/>
        <v>#DIV/0!</v>
      </c>
      <c r="K3285" s="20">
        <f t="shared" si="175"/>
        <v>0</v>
      </c>
      <c r="L3285" s="17" t="e">
        <f t="shared" si="176"/>
        <v>#DIV/0!</v>
      </c>
    </row>
    <row r="3286" spans="1:12" x14ac:dyDescent="0.25">
      <c r="A3286">
        <f t="shared" si="172"/>
        <v>3285</v>
      </c>
      <c r="B3286" s="24">
        <v>42542</v>
      </c>
      <c r="C3286" s="21">
        <v>2.6055000000000001</v>
      </c>
      <c r="D3286" s="21">
        <v>2.5543999999999998</v>
      </c>
      <c r="E3286">
        <v>0</v>
      </c>
      <c r="F3286">
        <f t="shared" si="173"/>
        <v>0</v>
      </c>
      <c r="G3286">
        <f>SUM(E$2:E3286)</f>
        <v>0</v>
      </c>
      <c r="H3286" s="20">
        <f>SUM(F$2:F3286)</f>
        <v>0</v>
      </c>
      <c r="I3286" s="20">
        <f t="shared" si="171"/>
        <v>0</v>
      </c>
      <c r="J3286" s="20" t="e">
        <f t="shared" si="174"/>
        <v>#DIV/0!</v>
      </c>
      <c r="K3286" s="20">
        <f t="shared" si="175"/>
        <v>0</v>
      </c>
      <c r="L3286" s="17" t="e">
        <f t="shared" si="176"/>
        <v>#DIV/0!</v>
      </c>
    </row>
    <row r="3287" spans="1:12" x14ac:dyDescent="0.25">
      <c r="A3287">
        <f t="shared" si="172"/>
        <v>3286</v>
      </c>
      <c r="B3287" s="24">
        <v>42543</v>
      </c>
      <c r="C3287" s="21">
        <v>2.6131000000000002</v>
      </c>
      <c r="D3287" s="21">
        <v>2.5617999999999999</v>
      </c>
      <c r="E3287">
        <v>0</v>
      </c>
      <c r="F3287">
        <f t="shared" si="173"/>
        <v>0</v>
      </c>
      <c r="G3287">
        <f>SUM(E$2:E3287)</f>
        <v>0</v>
      </c>
      <c r="H3287" s="20">
        <f>SUM(F$2:F3287)</f>
        <v>0</v>
      </c>
      <c r="I3287" s="20">
        <f t="shared" si="171"/>
        <v>0</v>
      </c>
      <c r="J3287" s="20" t="e">
        <f t="shared" si="174"/>
        <v>#DIV/0!</v>
      </c>
      <c r="K3287" s="20">
        <f t="shared" si="175"/>
        <v>0</v>
      </c>
      <c r="L3287" s="17" t="e">
        <f t="shared" si="176"/>
        <v>#DIV/0!</v>
      </c>
    </row>
    <row r="3288" spans="1:12" x14ac:dyDescent="0.25">
      <c r="A3288">
        <f t="shared" si="172"/>
        <v>3287</v>
      </c>
      <c r="B3288" s="24">
        <v>42544</v>
      </c>
      <c r="C3288" s="21">
        <v>2.6101999999999999</v>
      </c>
      <c r="D3288" s="21">
        <v>2.5590000000000002</v>
      </c>
      <c r="E3288">
        <v>0</v>
      </c>
      <c r="F3288">
        <f t="shared" si="173"/>
        <v>0</v>
      </c>
      <c r="G3288">
        <f>SUM(E$2:E3288)</f>
        <v>0</v>
      </c>
      <c r="H3288" s="20">
        <f>SUM(F$2:F3288)</f>
        <v>0</v>
      </c>
      <c r="I3288" s="20">
        <f t="shared" si="171"/>
        <v>0</v>
      </c>
      <c r="J3288" s="20" t="e">
        <f t="shared" si="174"/>
        <v>#DIV/0!</v>
      </c>
      <c r="K3288" s="20">
        <f t="shared" si="175"/>
        <v>0</v>
      </c>
      <c r="L3288" s="17" t="e">
        <f t="shared" si="176"/>
        <v>#DIV/0!</v>
      </c>
    </row>
    <row r="3289" spans="1:12" x14ac:dyDescent="0.25">
      <c r="A3289">
        <f t="shared" si="172"/>
        <v>3288</v>
      </c>
      <c r="B3289" s="24">
        <v>42545</v>
      </c>
      <c r="C3289" s="21">
        <v>2.6063999999999998</v>
      </c>
      <c r="D3289" s="21">
        <v>2.5552000000000001</v>
      </c>
      <c r="E3289">
        <v>0</v>
      </c>
      <c r="F3289">
        <f t="shared" si="173"/>
        <v>0</v>
      </c>
      <c r="G3289">
        <f>SUM(E$2:E3289)</f>
        <v>0</v>
      </c>
      <c r="H3289" s="20">
        <f>SUM(F$2:F3289)</f>
        <v>0</v>
      </c>
      <c r="I3289" s="20">
        <f t="shared" si="171"/>
        <v>0</v>
      </c>
      <c r="J3289" s="20" t="e">
        <f t="shared" si="174"/>
        <v>#DIV/0!</v>
      </c>
      <c r="K3289" s="20">
        <f t="shared" si="175"/>
        <v>0</v>
      </c>
      <c r="L3289" s="17" t="e">
        <f t="shared" si="176"/>
        <v>#DIV/0!</v>
      </c>
    </row>
    <row r="3290" spans="1:12" x14ac:dyDescent="0.25">
      <c r="A3290">
        <f t="shared" si="172"/>
        <v>3289</v>
      </c>
      <c r="B3290" s="24">
        <v>42548</v>
      </c>
      <c r="C3290" s="21">
        <v>2.6192000000000002</v>
      </c>
      <c r="D3290" s="21">
        <v>2.5678000000000001</v>
      </c>
      <c r="E3290">
        <v>0</v>
      </c>
      <c r="F3290">
        <f t="shared" si="173"/>
        <v>0</v>
      </c>
      <c r="G3290">
        <f>SUM(E$2:E3290)</f>
        <v>0</v>
      </c>
      <c r="H3290" s="20">
        <f>SUM(F$2:F3290)</f>
        <v>0</v>
      </c>
      <c r="I3290" s="20">
        <f t="shared" si="171"/>
        <v>0</v>
      </c>
      <c r="J3290" s="20" t="e">
        <f t="shared" si="174"/>
        <v>#DIV/0!</v>
      </c>
      <c r="K3290" s="20">
        <f t="shared" si="175"/>
        <v>0</v>
      </c>
      <c r="L3290" s="17" t="e">
        <f t="shared" si="176"/>
        <v>#DIV/0!</v>
      </c>
    </row>
    <row r="3291" spans="1:12" x14ac:dyDescent="0.25">
      <c r="A3291">
        <f t="shared" si="172"/>
        <v>3290</v>
      </c>
      <c r="B3291" s="24">
        <v>42549</v>
      </c>
      <c r="C3291" s="21">
        <v>2.6238999999999999</v>
      </c>
      <c r="D3291" s="21">
        <v>2.5724</v>
      </c>
      <c r="E3291">
        <v>0</v>
      </c>
      <c r="F3291">
        <f t="shared" si="173"/>
        <v>0</v>
      </c>
      <c r="G3291">
        <f>SUM(E$2:E3291)</f>
        <v>0</v>
      </c>
      <c r="H3291" s="20">
        <f>SUM(F$2:F3291)</f>
        <v>0</v>
      </c>
      <c r="I3291" s="20">
        <f t="shared" si="171"/>
        <v>0</v>
      </c>
      <c r="J3291" s="20" t="e">
        <f t="shared" si="174"/>
        <v>#DIV/0!</v>
      </c>
      <c r="K3291" s="20">
        <f t="shared" si="175"/>
        <v>0</v>
      </c>
      <c r="L3291" s="17" t="e">
        <f t="shared" si="176"/>
        <v>#DIV/0!</v>
      </c>
    </row>
    <row r="3292" spans="1:12" x14ac:dyDescent="0.25">
      <c r="A3292">
        <f t="shared" si="172"/>
        <v>3291</v>
      </c>
      <c r="B3292" s="24">
        <v>42550</v>
      </c>
      <c r="C3292" s="21">
        <v>2.6236000000000002</v>
      </c>
      <c r="D3292" s="21">
        <v>2.5720999999999998</v>
      </c>
      <c r="E3292">
        <v>0</v>
      </c>
      <c r="F3292">
        <f t="shared" si="173"/>
        <v>0</v>
      </c>
      <c r="G3292">
        <f>SUM(E$2:E3292)</f>
        <v>0</v>
      </c>
      <c r="H3292" s="20">
        <f>SUM(F$2:F3292)</f>
        <v>0</v>
      </c>
      <c r="I3292" s="20">
        <f t="shared" si="171"/>
        <v>0</v>
      </c>
      <c r="J3292" s="20" t="e">
        <f t="shared" si="174"/>
        <v>#DIV/0!</v>
      </c>
      <c r="K3292" s="20">
        <f t="shared" si="175"/>
        <v>0</v>
      </c>
      <c r="L3292" s="17" t="e">
        <f t="shared" si="176"/>
        <v>#DIV/0!</v>
      </c>
    </row>
    <row r="3293" spans="1:12" x14ac:dyDescent="0.25">
      <c r="A3293">
        <f t="shared" si="172"/>
        <v>3292</v>
      </c>
      <c r="B3293" s="24">
        <v>42551</v>
      </c>
      <c r="C3293" s="21">
        <v>2.6236999999999999</v>
      </c>
      <c r="D3293" s="21">
        <v>2.5722</v>
      </c>
      <c r="E3293">
        <v>0</v>
      </c>
      <c r="F3293">
        <f t="shared" si="173"/>
        <v>0</v>
      </c>
      <c r="G3293">
        <f>SUM(E$2:E3293)</f>
        <v>0</v>
      </c>
      <c r="H3293" s="20">
        <f>SUM(F$2:F3293)</f>
        <v>0</v>
      </c>
      <c r="I3293" s="20">
        <f t="shared" si="171"/>
        <v>0</v>
      </c>
      <c r="J3293" s="20" t="e">
        <f t="shared" si="174"/>
        <v>#DIV/0!</v>
      </c>
      <c r="K3293" s="20">
        <f t="shared" si="175"/>
        <v>0</v>
      </c>
      <c r="L3293" s="17" t="e">
        <f t="shared" si="176"/>
        <v>#DIV/0!</v>
      </c>
    </row>
    <row r="3294" spans="1:12" x14ac:dyDescent="0.25">
      <c r="A3294">
        <f t="shared" si="172"/>
        <v>3293</v>
      </c>
      <c r="B3294" s="24">
        <v>42552</v>
      </c>
      <c r="C3294" s="21">
        <v>2.6251000000000002</v>
      </c>
      <c r="D3294" s="21">
        <v>2.5735999999999999</v>
      </c>
      <c r="E3294">
        <v>0</v>
      </c>
      <c r="F3294">
        <f t="shared" si="173"/>
        <v>0</v>
      </c>
      <c r="G3294">
        <f>SUM(E$2:E3294)</f>
        <v>0</v>
      </c>
      <c r="H3294" s="20">
        <f>SUM(F$2:F3294)</f>
        <v>0</v>
      </c>
      <c r="I3294" s="20">
        <f t="shared" si="171"/>
        <v>0</v>
      </c>
      <c r="J3294" s="20" t="e">
        <f t="shared" si="174"/>
        <v>#DIV/0!</v>
      </c>
      <c r="K3294" s="20">
        <f t="shared" si="175"/>
        <v>0</v>
      </c>
      <c r="L3294" s="17" t="e">
        <f t="shared" si="176"/>
        <v>#DIV/0!</v>
      </c>
    </row>
    <row r="3295" spans="1:12" x14ac:dyDescent="0.25">
      <c r="A3295">
        <f t="shared" si="172"/>
        <v>3294</v>
      </c>
      <c r="B3295" s="24">
        <v>42555</v>
      </c>
      <c r="C3295" s="21">
        <v>2.6375000000000002</v>
      </c>
      <c r="D3295" s="21">
        <v>2.5857000000000001</v>
      </c>
      <c r="E3295">
        <v>0</v>
      </c>
      <c r="F3295">
        <f t="shared" si="173"/>
        <v>0</v>
      </c>
      <c r="G3295">
        <f>SUM(E$2:E3295)</f>
        <v>0</v>
      </c>
      <c r="H3295" s="20">
        <f>SUM(F$2:F3295)</f>
        <v>0</v>
      </c>
      <c r="I3295" s="20">
        <f t="shared" si="171"/>
        <v>0</v>
      </c>
      <c r="J3295" s="20" t="e">
        <f t="shared" si="174"/>
        <v>#DIV/0!</v>
      </c>
      <c r="K3295" s="20">
        <f t="shared" si="175"/>
        <v>0</v>
      </c>
      <c r="L3295" s="17" t="e">
        <f t="shared" si="176"/>
        <v>#DIV/0!</v>
      </c>
    </row>
    <row r="3296" spans="1:12" x14ac:dyDescent="0.25">
      <c r="A3296">
        <f t="shared" si="172"/>
        <v>3295</v>
      </c>
      <c r="B3296" s="24">
        <v>42556</v>
      </c>
      <c r="C3296" s="21">
        <v>2.6394000000000002</v>
      </c>
      <c r="D3296" s="21">
        <v>2.5876000000000001</v>
      </c>
      <c r="E3296">
        <v>0</v>
      </c>
      <c r="F3296">
        <f t="shared" si="173"/>
        <v>0</v>
      </c>
      <c r="G3296">
        <f>SUM(E$2:E3296)</f>
        <v>0</v>
      </c>
      <c r="H3296" s="20">
        <f>SUM(F$2:F3296)</f>
        <v>0</v>
      </c>
      <c r="I3296" s="20">
        <f t="shared" si="171"/>
        <v>0</v>
      </c>
      <c r="J3296" s="20" t="e">
        <f t="shared" si="174"/>
        <v>#DIV/0!</v>
      </c>
      <c r="K3296" s="20">
        <f t="shared" si="175"/>
        <v>0</v>
      </c>
      <c r="L3296" s="17" t="e">
        <f t="shared" si="176"/>
        <v>#DIV/0!</v>
      </c>
    </row>
    <row r="3297" spans="1:12" x14ac:dyDescent="0.25">
      <c r="A3297">
        <f t="shared" si="172"/>
        <v>3296</v>
      </c>
      <c r="B3297" s="24">
        <v>42557</v>
      </c>
      <c r="C3297" s="21">
        <v>2.6453000000000002</v>
      </c>
      <c r="D3297" s="21">
        <v>2.5933999999999999</v>
      </c>
      <c r="E3297">
        <v>0</v>
      </c>
      <c r="F3297">
        <f t="shared" si="173"/>
        <v>0</v>
      </c>
      <c r="G3297">
        <f>SUM(E$2:E3297)</f>
        <v>0</v>
      </c>
      <c r="H3297" s="20">
        <f>SUM(F$2:F3297)</f>
        <v>0</v>
      </c>
      <c r="I3297" s="20">
        <f t="shared" si="171"/>
        <v>0</v>
      </c>
      <c r="J3297" s="20" t="e">
        <f t="shared" si="174"/>
        <v>#DIV/0!</v>
      </c>
      <c r="K3297" s="20">
        <f t="shared" si="175"/>
        <v>0</v>
      </c>
      <c r="L3297" s="17" t="e">
        <f t="shared" si="176"/>
        <v>#DIV/0!</v>
      </c>
    </row>
    <row r="3298" spans="1:12" x14ac:dyDescent="0.25">
      <c r="A3298">
        <f t="shared" si="172"/>
        <v>3297</v>
      </c>
      <c r="B3298" s="24">
        <v>42558</v>
      </c>
      <c r="C3298" s="21">
        <v>2.6478000000000002</v>
      </c>
      <c r="D3298" s="21">
        <v>2.5958000000000001</v>
      </c>
      <c r="E3298">
        <v>0</v>
      </c>
      <c r="F3298">
        <f t="shared" si="173"/>
        <v>0</v>
      </c>
      <c r="G3298">
        <f>SUM(E$2:E3298)</f>
        <v>0</v>
      </c>
      <c r="H3298" s="20">
        <f>SUM(F$2:F3298)</f>
        <v>0</v>
      </c>
      <c r="I3298" s="20">
        <f t="shared" si="171"/>
        <v>0</v>
      </c>
      <c r="J3298" s="20" t="e">
        <f t="shared" si="174"/>
        <v>#DIV/0!</v>
      </c>
      <c r="K3298" s="20">
        <f t="shared" si="175"/>
        <v>0</v>
      </c>
      <c r="L3298" s="17" t="e">
        <f t="shared" si="176"/>
        <v>#DIV/0!</v>
      </c>
    </row>
    <row r="3299" spans="1:12" x14ac:dyDescent="0.25">
      <c r="A3299">
        <f t="shared" si="172"/>
        <v>3298</v>
      </c>
      <c r="B3299" s="24">
        <v>42559</v>
      </c>
      <c r="C3299" s="21">
        <v>2.6448</v>
      </c>
      <c r="D3299" s="21">
        <v>2.5929000000000002</v>
      </c>
      <c r="E3299">
        <v>0</v>
      </c>
      <c r="F3299">
        <f t="shared" si="173"/>
        <v>0</v>
      </c>
      <c r="G3299">
        <f>SUM(E$2:E3299)</f>
        <v>0</v>
      </c>
      <c r="H3299" s="20">
        <f>SUM(F$2:F3299)</f>
        <v>0</v>
      </c>
      <c r="I3299" s="20">
        <f t="shared" si="171"/>
        <v>0</v>
      </c>
      <c r="J3299" s="20" t="e">
        <f t="shared" si="174"/>
        <v>#DIV/0!</v>
      </c>
      <c r="K3299" s="20">
        <f t="shared" si="175"/>
        <v>0</v>
      </c>
      <c r="L3299" s="17" t="e">
        <f t="shared" si="176"/>
        <v>#DIV/0!</v>
      </c>
    </row>
    <row r="3300" spans="1:12" x14ac:dyDescent="0.25">
      <c r="A3300">
        <f t="shared" si="172"/>
        <v>3299</v>
      </c>
      <c r="B3300" s="24">
        <v>42562</v>
      </c>
      <c r="C3300" s="21">
        <v>2.6453000000000002</v>
      </c>
      <c r="D3300" s="21">
        <v>2.5933999999999999</v>
      </c>
      <c r="E3300">
        <v>0</v>
      </c>
      <c r="F3300">
        <f t="shared" si="173"/>
        <v>0</v>
      </c>
      <c r="G3300">
        <f>SUM(E$2:E3300)</f>
        <v>0</v>
      </c>
      <c r="H3300" s="20">
        <f>SUM(F$2:F3300)</f>
        <v>0</v>
      </c>
      <c r="I3300" s="20">
        <f t="shared" si="171"/>
        <v>0</v>
      </c>
      <c r="J3300" s="20" t="e">
        <f t="shared" si="174"/>
        <v>#DIV/0!</v>
      </c>
      <c r="K3300" s="20">
        <f t="shared" si="175"/>
        <v>0</v>
      </c>
      <c r="L3300" s="17" t="e">
        <f t="shared" si="176"/>
        <v>#DIV/0!</v>
      </c>
    </row>
    <row r="3301" spans="1:12" x14ac:dyDescent="0.25">
      <c r="A3301">
        <f t="shared" si="172"/>
        <v>3300</v>
      </c>
      <c r="B3301" s="24">
        <v>42563</v>
      </c>
      <c r="C3301" s="21">
        <v>2.6600999999999999</v>
      </c>
      <c r="D3301" s="21">
        <v>2.6078999999999999</v>
      </c>
      <c r="E3301">
        <v>0</v>
      </c>
      <c r="F3301">
        <f t="shared" si="173"/>
        <v>0</v>
      </c>
      <c r="G3301">
        <f>SUM(E$2:E3301)</f>
        <v>0</v>
      </c>
      <c r="H3301" s="20">
        <f>SUM(F$2:F3301)</f>
        <v>0</v>
      </c>
      <c r="I3301" s="20">
        <f t="shared" si="171"/>
        <v>0</v>
      </c>
      <c r="J3301" s="20" t="e">
        <f t="shared" si="174"/>
        <v>#DIV/0!</v>
      </c>
      <c r="K3301" s="20">
        <f t="shared" si="175"/>
        <v>0</v>
      </c>
      <c r="L3301" s="17" t="e">
        <f t="shared" si="176"/>
        <v>#DIV/0!</v>
      </c>
    </row>
    <row r="3302" spans="1:12" x14ac:dyDescent="0.25">
      <c r="A3302">
        <f t="shared" si="172"/>
        <v>3301</v>
      </c>
      <c r="B3302" s="24">
        <v>42564</v>
      </c>
      <c r="C3302" s="21">
        <v>2.6621000000000001</v>
      </c>
      <c r="D3302" s="21">
        <v>2.6099000000000001</v>
      </c>
      <c r="E3302">
        <v>0</v>
      </c>
      <c r="F3302">
        <f t="shared" si="173"/>
        <v>0</v>
      </c>
      <c r="G3302">
        <f>SUM(E$2:E3302)</f>
        <v>0</v>
      </c>
      <c r="H3302" s="20">
        <f>SUM(F$2:F3302)</f>
        <v>0</v>
      </c>
      <c r="I3302" s="20">
        <f t="shared" si="171"/>
        <v>0</v>
      </c>
      <c r="J3302" s="20" t="e">
        <f t="shared" si="174"/>
        <v>#DIV/0!</v>
      </c>
      <c r="K3302" s="20">
        <f t="shared" si="175"/>
        <v>0</v>
      </c>
      <c r="L3302" s="17" t="e">
        <f t="shared" si="176"/>
        <v>#DIV/0!</v>
      </c>
    </row>
    <row r="3303" spans="1:12" x14ac:dyDescent="0.25">
      <c r="A3303">
        <f t="shared" si="172"/>
        <v>3302</v>
      </c>
      <c r="B3303" s="24">
        <v>42565</v>
      </c>
      <c r="C3303" s="21">
        <v>2.6604999999999999</v>
      </c>
      <c r="D3303" s="21">
        <v>2.6082999999999998</v>
      </c>
      <c r="E3303">
        <v>0</v>
      </c>
      <c r="F3303">
        <f t="shared" si="173"/>
        <v>0</v>
      </c>
      <c r="G3303">
        <f>SUM(E$2:E3303)</f>
        <v>0</v>
      </c>
      <c r="H3303" s="20">
        <f>SUM(F$2:F3303)</f>
        <v>0</v>
      </c>
      <c r="I3303" s="20">
        <f t="shared" si="171"/>
        <v>0</v>
      </c>
      <c r="J3303" s="20" t="e">
        <f t="shared" si="174"/>
        <v>#DIV/0!</v>
      </c>
      <c r="K3303" s="20">
        <f t="shared" si="175"/>
        <v>0</v>
      </c>
      <c r="L3303" s="17" t="e">
        <f t="shared" si="176"/>
        <v>#DIV/0!</v>
      </c>
    </row>
    <row r="3304" spans="1:12" x14ac:dyDescent="0.25">
      <c r="A3304">
        <f t="shared" si="172"/>
        <v>3303</v>
      </c>
      <c r="B3304" s="24">
        <v>42566</v>
      </c>
      <c r="C3304" s="21">
        <v>2.6621999999999999</v>
      </c>
      <c r="D3304" s="21">
        <v>2.61</v>
      </c>
      <c r="E3304">
        <v>0</v>
      </c>
      <c r="F3304">
        <f t="shared" si="173"/>
        <v>0</v>
      </c>
      <c r="G3304">
        <f>SUM(E$2:E3304)</f>
        <v>0</v>
      </c>
      <c r="H3304" s="20">
        <f>SUM(F$2:F3304)</f>
        <v>0</v>
      </c>
      <c r="I3304" s="20">
        <f t="shared" si="171"/>
        <v>0</v>
      </c>
      <c r="J3304" s="20" t="e">
        <f t="shared" si="174"/>
        <v>#DIV/0!</v>
      </c>
      <c r="K3304" s="20">
        <f t="shared" si="175"/>
        <v>0</v>
      </c>
      <c r="L3304" s="17" t="e">
        <f t="shared" si="176"/>
        <v>#DIV/0!</v>
      </c>
    </row>
    <row r="3305" spans="1:12" x14ac:dyDescent="0.25">
      <c r="A3305">
        <f t="shared" si="172"/>
        <v>3304</v>
      </c>
      <c r="B3305" s="24">
        <v>42569</v>
      </c>
      <c r="C3305" s="21">
        <v>2.6615000000000002</v>
      </c>
      <c r="D3305" s="21">
        <v>2.6093000000000002</v>
      </c>
      <c r="E3305">
        <v>0</v>
      </c>
      <c r="F3305">
        <f t="shared" si="173"/>
        <v>0</v>
      </c>
      <c r="G3305">
        <f>SUM(E$2:E3305)</f>
        <v>0</v>
      </c>
      <c r="H3305" s="20">
        <f>SUM(F$2:F3305)</f>
        <v>0</v>
      </c>
      <c r="I3305" s="20">
        <f t="shared" si="171"/>
        <v>0</v>
      </c>
      <c r="J3305" s="20" t="e">
        <f t="shared" si="174"/>
        <v>#DIV/0!</v>
      </c>
      <c r="K3305" s="20">
        <f t="shared" si="175"/>
        <v>0</v>
      </c>
      <c r="L3305" s="17" t="e">
        <f t="shared" si="176"/>
        <v>#DIV/0!</v>
      </c>
    </row>
    <row r="3306" spans="1:12" x14ac:dyDescent="0.25">
      <c r="A3306">
        <f t="shared" si="172"/>
        <v>3305</v>
      </c>
      <c r="B3306" s="24">
        <v>42570</v>
      </c>
      <c r="C3306" s="21">
        <v>2.6591999999999998</v>
      </c>
      <c r="D3306" s="21">
        <v>2.6070000000000002</v>
      </c>
      <c r="E3306">
        <v>0</v>
      </c>
      <c r="F3306">
        <f t="shared" si="173"/>
        <v>0</v>
      </c>
      <c r="G3306">
        <f>SUM(E$2:E3306)</f>
        <v>0</v>
      </c>
      <c r="H3306" s="20">
        <f>SUM(F$2:F3306)</f>
        <v>0</v>
      </c>
      <c r="I3306" s="20">
        <f t="shared" si="171"/>
        <v>0</v>
      </c>
      <c r="J3306" s="20" t="e">
        <f t="shared" si="174"/>
        <v>#DIV/0!</v>
      </c>
      <c r="K3306" s="20">
        <f t="shared" si="175"/>
        <v>0</v>
      </c>
      <c r="L3306" s="17" t="e">
        <f t="shared" si="176"/>
        <v>#DIV/0!</v>
      </c>
    </row>
    <row r="3307" spans="1:12" x14ac:dyDescent="0.25">
      <c r="A3307">
        <f t="shared" si="172"/>
        <v>3306</v>
      </c>
      <c r="B3307" s="24">
        <v>42571</v>
      </c>
      <c r="C3307" s="21">
        <v>2.6581999999999999</v>
      </c>
      <c r="D3307" s="21">
        <v>2.6059999999999999</v>
      </c>
      <c r="E3307">
        <v>0</v>
      </c>
      <c r="F3307">
        <f t="shared" si="173"/>
        <v>0</v>
      </c>
      <c r="G3307">
        <f>SUM(E$2:E3307)</f>
        <v>0</v>
      </c>
      <c r="H3307" s="20">
        <f>SUM(F$2:F3307)</f>
        <v>0</v>
      </c>
      <c r="I3307" s="20">
        <f t="shared" si="171"/>
        <v>0</v>
      </c>
      <c r="J3307" s="20" t="e">
        <f t="shared" si="174"/>
        <v>#DIV/0!</v>
      </c>
      <c r="K3307" s="20">
        <f t="shared" si="175"/>
        <v>0</v>
      </c>
      <c r="L3307" s="17" t="e">
        <f t="shared" si="176"/>
        <v>#DIV/0!</v>
      </c>
    </row>
    <row r="3308" spans="1:12" x14ac:dyDescent="0.25">
      <c r="A3308">
        <f t="shared" si="172"/>
        <v>3307</v>
      </c>
      <c r="B3308" s="24">
        <v>42572</v>
      </c>
      <c r="C3308" s="21">
        <v>2.6614</v>
      </c>
      <c r="D3308" s="21">
        <v>2.6092</v>
      </c>
      <c r="E3308">
        <v>0</v>
      </c>
      <c r="F3308">
        <f t="shared" si="173"/>
        <v>0</v>
      </c>
      <c r="G3308">
        <f>SUM(E$2:E3308)</f>
        <v>0</v>
      </c>
      <c r="H3308" s="20">
        <f>SUM(F$2:F3308)</f>
        <v>0</v>
      </c>
      <c r="I3308" s="20">
        <f t="shared" si="171"/>
        <v>0</v>
      </c>
      <c r="J3308" s="20" t="e">
        <f t="shared" si="174"/>
        <v>#DIV/0!</v>
      </c>
      <c r="K3308" s="20">
        <f t="shared" si="175"/>
        <v>0</v>
      </c>
      <c r="L3308" s="17" t="e">
        <f t="shared" si="176"/>
        <v>#DIV/0!</v>
      </c>
    </row>
    <row r="3309" spans="1:12" x14ac:dyDescent="0.25">
      <c r="A3309">
        <f t="shared" si="172"/>
        <v>3308</v>
      </c>
      <c r="B3309" s="24">
        <v>42573</v>
      </c>
      <c r="C3309" s="21">
        <v>2.6537000000000002</v>
      </c>
      <c r="D3309" s="21">
        <v>2.6015999999999999</v>
      </c>
      <c r="E3309">
        <v>0</v>
      </c>
      <c r="F3309">
        <f t="shared" si="173"/>
        <v>0</v>
      </c>
      <c r="G3309">
        <f>SUM(E$2:E3309)</f>
        <v>0</v>
      </c>
      <c r="H3309" s="20">
        <f>SUM(F$2:F3309)</f>
        <v>0</v>
      </c>
      <c r="I3309" s="20">
        <f t="shared" si="171"/>
        <v>0</v>
      </c>
      <c r="J3309" s="20" t="e">
        <f t="shared" si="174"/>
        <v>#DIV/0!</v>
      </c>
      <c r="K3309" s="20">
        <f t="shared" si="175"/>
        <v>0</v>
      </c>
      <c r="L3309" s="17" t="e">
        <f t="shared" si="176"/>
        <v>#DIV/0!</v>
      </c>
    </row>
    <row r="3310" spans="1:12" x14ac:dyDescent="0.25">
      <c r="A3310">
        <f t="shared" si="172"/>
        <v>3309</v>
      </c>
      <c r="B3310" s="24">
        <v>42576</v>
      </c>
      <c r="C3310" s="21">
        <v>2.6541999999999999</v>
      </c>
      <c r="D3310" s="21">
        <v>2.6021000000000001</v>
      </c>
      <c r="E3310">
        <v>0</v>
      </c>
      <c r="F3310">
        <f t="shared" si="173"/>
        <v>0</v>
      </c>
      <c r="G3310">
        <f>SUM(E$2:E3310)</f>
        <v>0</v>
      </c>
      <c r="H3310" s="20">
        <f>SUM(F$2:F3310)</f>
        <v>0</v>
      </c>
      <c r="I3310" s="20">
        <f t="shared" si="171"/>
        <v>0</v>
      </c>
      <c r="J3310" s="20" t="e">
        <f t="shared" si="174"/>
        <v>#DIV/0!</v>
      </c>
      <c r="K3310" s="20">
        <f t="shared" si="175"/>
        <v>0</v>
      </c>
      <c r="L3310" s="17" t="e">
        <f t="shared" si="176"/>
        <v>#DIV/0!</v>
      </c>
    </row>
    <row r="3311" spans="1:12" x14ac:dyDescent="0.25">
      <c r="A3311">
        <f t="shared" si="172"/>
        <v>3310</v>
      </c>
      <c r="B3311" s="24">
        <v>42577</v>
      </c>
      <c r="C3311" s="21">
        <v>2.6650999999999998</v>
      </c>
      <c r="D3311" s="21">
        <v>2.6128</v>
      </c>
      <c r="E3311">
        <v>0</v>
      </c>
      <c r="F3311">
        <f t="shared" si="173"/>
        <v>0</v>
      </c>
      <c r="G3311">
        <f>SUM(E$2:E3311)</f>
        <v>0</v>
      </c>
      <c r="H3311" s="20">
        <f>SUM(F$2:F3311)</f>
        <v>0</v>
      </c>
      <c r="I3311" s="20">
        <f t="shared" si="171"/>
        <v>0</v>
      </c>
      <c r="J3311" s="20" t="e">
        <f t="shared" si="174"/>
        <v>#DIV/0!</v>
      </c>
      <c r="K3311" s="20">
        <f t="shared" si="175"/>
        <v>0</v>
      </c>
      <c r="L3311" s="17" t="e">
        <f t="shared" si="176"/>
        <v>#DIV/0!</v>
      </c>
    </row>
    <row r="3312" spans="1:12" x14ac:dyDescent="0.25">
      <c r="A3312">
        <f t="shared" si="172"/>
        <v>3311</v>
      </c>
      <c r="B3312" s="24">
        <v>42578</v>
      </c>
      <c r="C3312" s="21">
        <v>2.6480999999999999</v>
      </c>
      <c r="D3312" s="21">
        <v>2.5960999999999999</v>
      </c>
      <c r="E3312">
        <v>0</v>
      </c>
      <c r="F3312">
        <f t="shared" si="173"/>
        <v>0</v>
      </c>
      <c r="G3312">
        <f>SUM(E$2:E3312)</f>
        <v>0</v>
      </c>
      <c r="H3312" s="20">
        <f>SUM(F$2:F3312)</f>
        <v>0</v>
      </c>
      <c r="I3312" s="20">
        <f t="shared" si="171"/>
        <v>0</v>
      </c>
      <c r="J3312" s="20" t="e">
        <f t="shared" si="174"/>
        <v>#DIV/0!</v>
      </c>
      <c r="K3312" s="20">
        <f t="shared" si="175"/>
        <v>0</v>
      </c>
      <c r="L3312" s="17" t="e">
        <f t="shared" si="176"/>
        <v>#DIV/0!</v>
      </c>
    </row>
    <row r="3313" spans="1:12" x14ac:dyDescent="0.25">
      <c r="A3313">
        <f t="shared" si="172"/>
        <v>3312</v>
      </c>
      <c r="B3313" s="24">
        <v>42579</v>
      </c>
      <c r="C3313" s="21">
        <v>2.6543000000000001</v>
      </c>
      <c r="D3313" s="21">
        <v>2.6021999999999998</v>
      </c>
      <c r="E3313">
        <v>0</v>
      </c>
      <c r="F3313">
        <f t="shared" si="173"/>
        <v>0</v>
      </c>
      <c r="G3313">
        <f>SUM(E$2:E3313)</f>
        <v>0</v>
      </c>
      <c r="H3313" s="20">
        <f>SUM(F$2:F3313)</f>
        <v>0</v>
      </c>
      <c r="I3313" s="20">
        <f t="shared" si="171"/>
        <v>0</v>
      </c>
      <c r="J3313" s="20" t="e">
        <f t="shared" si="174"/>
        <v>#DIV/0!</v>
      </c>
      <c r="K3313" s="20">
        <f t="shared" si="175"/>
        <v>0</v>
      </c>
      <c r="L3313" s="17" t="e">
        <f t="shared" si="176"/>
        <v>#DIV/0!</v>
      </c>
    </row>
    <row r="3314" spans="1:12" x14ac:dyDescent="0.25">
      <c r="A3314">
        <f t="shared" si="172"/>
        <v>3313</v>
      </c>
      <c r="B3314" s="24">
        <v>42580</v>
      </c>
      <c r="C3314" s="21">
        <v>2.6539000000000001</v>
      </c>
      <c r="D3314" s="21">
        <v>2.6017999999999999</v>
      </c>
      <c r="E3314">
        <v>0</v>
      </c>
      <c r="F3314">
        <f t="shared" si="173"/>
        <v>0</v>
      </c>
      <c r="G3314">
        <f>SUM(E$2:E3314)</f>
        <v>0</v>
      </c>
      <c r="H3314" s="20">
        <f>SUM(F$2:F3314)</f>
        <v>0</v>
      </c>
      <c r="I3314" s="20">
        <f t="shared" si="171"/>
        <v>0</v>
      </c>
      <c r="J3314" s="20" t="e">
        <f t="shared" si="174"/>
        <v>#DIV/0!</v>
      </c>
      <c r="K3314" s="20">
        <f t="shared" si="175"/>
        <v>0</v>
      </c>
      <c r="L3314" s="17" t="e">
        <f t="shared" si="176"/>
        <v>#DIV/0!</v>
      </c>
    </row>
    <row r="3315" spans="1:12" x14ac:dyDescent="0.25">
      <c r="A3315">
        <f t="shared" si="172"/>
        <v>3314</v>
      </c>
      <c r="B3315" s="24">
        <v>42583</v>
      </c>
      <c r="C3315" s="21">
        <v>2.6454</v>
      </c>
      <c r="D3315" s="21">
        <v>2.5935000000000001</v>
      </c>
      <c r="E3315">
        <v>0</v>
      </c>
      <c r="F3315">
        <f t="shared" si="173"/>
        <v>0</v>
      </c>
      <c r="G3315">
        <f>SUM(E$2:E3315)</f>
        <v>0</v>
      </c>
      <c r="H3315" s="20">
        <f>SUM(F$2:F3315)</f>
        <v>0</v>
      </c>
      <c r="I3315" s="20">
        <f t="shared" si="171"/>
        <v>0</v>
      </c>
      <c r="J3315" s="20" t="e">
        <f t="shared" si="174"/>
        <v>#DIV/0!</v>
      </c>
      <c r="K3315" s="20">
        <f t="shared" si="175"/>
        <v>0</v>
      </c>
      <c r="L3315" s="17" t="e">
        <f t="shared" si="176"/>
        <v>#DIV/0!</v>
      </c>
    </row>
    <row r="3316" spans="1:12" x14ac:dyDescent="0.25">
      <c r="A3316">
        <f t="shared" si="172"/>
        <v>3315</v>
      </c>
      <c r="B3316" s="24">
        <v>42584</v>
      </c>
      <c r="C3316" s="21">
        <v>2.6497000000000002</v>
      </c>
      <c r="D3316" s="21">
        <v>2.5977000000000001</v>
      </c>
      <c r="E3316">
        <v>0</v>
      </c>
      <c r="F3316">
        <f t="shared" si="173"/>
        <v>0</v>
      </c>
      <c r="G3316">
        <f>SUM(E$2:E3316)</f>
        <v>0</v>
      </c>
      <c r="H3316" s="20">
        <f>SUM(F$2:F3316)</f>
        <v>0</v>
      </c>
      <c r="I3316" s="20">
        <f t="shared" si="171"/>
        <v>0</v>
      </c>
      <c r="J3316" s="20" t="e">
        <f t="shared" si="174"/>
        <v>#DIV/0!</v>
      </c>
      <c r="K3316" s="20">
        <f t="shared" si="175"/>
        <v>0</v>
      </c>
      <c r="L3316" s="17" t="e">
        <f t="shared" si="176"/>
        <v>#DIV/0!</v>
      </c>
    </row>
    <row r="3317" spans="1:12" x14ac:dyDescent="0.25">
      <c r="A3317">
        <f t="shared" si="172"/>
        <v>3316</v>
      </c>
      <c r="B3317" s="24">
        <v>42585</v>
      </c>
      <c r="C3317" s="21">
        <v>2.6520000000000001</v>
      </c>
      <c r="D3317" s="21">
        <v>2.6</v>
      </c>
      <c r="E3317">
        <v>0</v>
      </c>
      <c r="F3317">
        <f t="shared" si="173"/>
        <v>0</v>
      </c>
      <c r="G3317">
        <f>SUM(E$2:E3317)</f>
        <v>0</v>
      </c>
      <c r="H3317" s="20">
        <f>SUM(F$2:F3317)</f>
        <v>0</v>
      </c>
      <c r="I3317" s="20">
        <f t="shared" si="171"/>
        <v>0</v>
      </c>
      <c r="J3317" s="20" t="e">
        <f t="shared" si="174"/>
        <v>#DIV/0!</v>
      </c>
      <c r="K3317" s="20">
        <f t="shared" si="175"/>
        <v>0</v>
      </c>
      <c r="L3317" s="17" t="e">
        <f t="shared" si="176"/>
        <v>#DIV/0!</v>
      </c>
    </row>
    <row r="3318" spans="1:12" x14ac:dyDescent="0.25">
      <c r="A3318">
        <f t="shared" si="172"/>
        <v>3317</v>
      </c>
      <c r="B3318" s="24">
        <v>42586</v>
      </c>
      <c r="C3318" s="21">
        <v>2.6530999999999998</v>
      </c>
      <c r="D3318" s="21">
        <v>2.601</v>
      </c>
      <c r="E3318">
        <v>0</v>
      </c>
      <c r="F3318">
        <f t="shared" si="173"/>
        <v>0</v>
      </c>
      <c r="G3318">
        <f>SUM(E$2:E3318)</f>
        <v>0</v>
      </c>
      <c r="H3318" s="20">
        <f>SUM(F$2:F3318)</f>
        <v>0</v>
      </c>
      <c r="I3318" s="20">
        <f t="shared" si="171"/>
        <v>0</v>
      </c>
      <c r="J3318" s="20" t="e">
        <f t="shared" si="174"/>
        <v>#DIV/0!</v>
      </c>
      <c r="K3318" s="20">
        <f t="shared" si="175"/>
        <v>0</v>
      </c>
      <c r="L3318" s="17" t="e">
        <f t="shared" si="176"/>
        <v>#DIV/0!</v>
      </c>
    </row>
    <row r="3319" spans="1:12" x14ac:dyDescent="0.25">
      <c r="A3319">
        <f t="shared" si="172"/>
        <v>3318</v>
      </c>
      <c r="B3319" s="24">
        <v>42587</v>
      </c>
      <c r="C3319" s="21">
        <v>2.6515</v>
      </c>
      <c r="D3319" s="21">
        <v>2.5994999999999999</v>
      </c>
      <c r="E3319">
        <v>0</v>
      </c>
      <c r="F3319">
        <f t="shared" si="173"/>
        <v>0</v>
      </c>
      <c r="G3319">
        <f>SUM(E$2:E3319)</f>
        <v>0</v>
      </c>
      <c r="H3319" s="20">
        <f>SUM(F$2:F3319)</f>
        <v>0</v>
      </c>
      <c r="I3319" s="20">
        <f t="shared" si="171"/>
        <v>0</v>
      </c>
      <c r="J3319" s="20" t="e">
        <f t="shared" si="174"/>
        <v>#DIV/0!</v>
      </c>
      <c r="K3319" s="20">
        <f t="shared" si="175"/>
        <v>0</v>
      </c>
      <c r="L3319" s="17" t="e">
        <f t="shared" si="176"/>
        <v>#DIV/0!</v>
      </c>
    </row>
    <row r="3320" spans="1:12" x14ac:dyDescent="0.25">
      <c r="A3320">
        <f t="shared" si="172"/>
        <v>3319</v>
      </c>
      <c r="B3320" s="24">
        <v>42590</v>
      </c>
      <c r="C3320" s="21">
        <v>2.6581999999999999</v>
      </c>
      <c r="D3320" s="21">
        <v>2.6059999999999999</v>
      </c>
      <c r="E3320">
        <v>0</v>
      </c>
      <c r="F3320">
        <f t="shared" si="173"/>
        <v>0</v>
      </c>
      <c r="G3320">
        <f>SUM(E$2:E3320)</f>
        <v>0</v>
      </c>
      <c r="H3320" s="20">
        <f>SUM(F$2:F3320)</f>
        <v>0</v>
      </c>
      <c r="I3320" s="20">
        <f t="shared" si="171"/>
        <v>0</v>
      </c>
      <c r="J3320" s="20" t="e">
        <f t="shared" si="174"/>
        <v>#DIV/0!</v>
      </c>
      <c r="K3320" s="20">
        <f t="shared" si="175"/>
        <v>0</v>
      </c>
      <c r="L3320" s="17" t="e">
        <f t="shared" si="176"/>
        <v>#DIV/0!</v>
      </c>
    </row>
    <row r="3321" spans="1:12" x14ac:dyDescent="0.25">
      <c r="A3321">
        <f t="shared" si="172"/>
        <v>3320</v>
      </c>
      <c r="B3321" s="24">
        <v>42591</v>
      </c>
      <c r="C3321" s="21">
        <v>2.6636000000000002</v>
      </c>
      <c r="D3321" s="21">
        <v>2.6113</v>
      </c>
      <c r="E3321">
        <v>0</v>
      </c>
      <c r="F3321">
        <f t="shared" si="173"/>
        <v>0</v>
      </c>
      <c r="G3321">
        <f>SUM(E$2:E3321)</f>
        <v>0</v>
      </c>
      <c r="H3321" s="20">
        <f>SUM(F$2:F3321)</f>
        <v>0</v>
      </c>
      <c r="I3321" s="20">
        <f t="shared" si="171"/>
        <v>0</v>
      </c>
      <c r="J3321" s="20" t="e">
        <f t="shared" si="174"/>
        <v>#DIV/0!</v>
      </c>
      <c r="K3321" s="20">
        <f t="shared" si="175"/>
        <v>0</v>
      </c>
      <c r="L3321" s="17" t="e">
        <f t="shared" si="176"/>
        <v>#DIV/0!</v>
      </c>
    </row>
    <row r="3322" spans="1:12" x14ac:dyDescent="0.25">
      <c r="A3322">
        <f t="shared" si="172"/>
        <v>3321</v>
      </c>
      <c r="B3322" s="24">
        <v>42592</v>
      </c>
      <c r="C3322" s="21">
        <v>2.6613000000000002</v>
      </c>
      <c r="D3322" s="21">
        <v>2.6091000000000002</v>
      </c>
      <c r="E3322">
        <v>0</v>
      </c>
      <c r="F3322">
        <f t="shared" si="173"/>
        <v>0</v>
      </c>
      <c r="G3322">
        <f>SUM(E$2:E3322)</f>
        <v>0</v>
      </c>
      <c r="H3322" s="20">
        <f>SUM(F$2:F3322)</f>
        <v>0</v>
      </c>
      <c r="I3322" s="20">
        <f t="shared" si="171"/>
        <v>0</v>
      </c>
      <c r="J3322" s="20" t="e">
        <f t="shared" si="174"/>
        <v>#DIV/0!</v>
      </c>
      <c r="K3322" s="20">
        <f t="shared" si="175"/>
        <v>0</v>
      </c>
      <c r="L3322" s="17" t="e">
        <f t="shared" si="176"/>
        <v>#DIV/0!</v>
      </c>
    </row>
    <row r="3323" spans="1:12" x14ac:dyDescent="0.25">
      <c r="A3323">
        <f t="shared" si="172"/>
        <v>3322</v>
      </c>
      <c r="B3323" s="24">
        <v>42593</v>
      </c>
      <c r="C3323" s="21">
        <v>2.6547000000000001</v>
      </c>
      <c r="D3323" s="21">
        <v>2.6025999999999998</v>
      </c>
      <c r="E3323">
        <v>0</v>
      </c>
      <c r="F3323">
        <f t="shared" si="173"/>
        <v>0</v>
      </c>
      <c r="G3323">
        <f>SUM(E$2:E3323)</f>
        <v>0</v>
      </c>
      <c r="H3323" s="20">
        <f>SUM(F$2:F3323)</f>
        <v>0</v>
      </c>
      <c r="I3323" s="20">
        <f t="shared" si="171"/>
        <v>0</v>
      </c>
      <c r="J3323" s="20" t="e">
        <f t="shared" si="174"/>
        <v>#DIV/0!</v>
      </c>
      <c r="K3323" s="20">
        <f t="shared" si="175"/>
        <v>0</v>
      </c>
      <c r="L3323" s="17" t="e">
        <f t="shared" ref="L3323:L3386" si="177">(I3323-G3323)/G3323</f>
        <v>#DIV/0!</v>
      </c>
    </row>
    <row r="3324" spans="1:12" x14ac:dyDescent="0.25">
      <c r="A3324">
        <f t="shared" si="172"/>
        <v>3323</v>
      </c>
      <c r="B3324" s="24">
        <v>42594</v>
      </c>
      <c r="C3324" s="21">
        <v>2.6629</v>
      </c>
      <c r="D3324" s="21">
        <v>2.6105999999999998</v>
      </c>
      <c r="E3324">
        <v>0</v>
      </c>
      <c r="F3324">
        <f t="shared" si="173"/>
        <v>0</v>
      </c>
      <c r="G3324">
        <f>SUM(E$2:E3324)</f>
        <v>0</v>
      </c>
      <c r="H3324" s="20">
        <f>SUM(F$2:F3324)</f>
        <v>0</v>
      </c>
      <c r="I3324" s="20">
        <f t="shared" si="171"/>
        <v>0</v>
      </c>
      <c r="J3324" s="20" t="e">
        <f t="shared" si="174"/>
        <v>#DIV/0!</v>
      </c>
      <c r="K3324" s="20">
        <f t="shared" si="175"/>
        <v>0</v>
      </c>
      <c r="L3324" s="17" t="e">
        <f t="shared" si="177"/>
        <v>#DIV/0!</v>
      </c>
    </row>
    <row r="3325" spans="1:12" x14ac:dyDescent="0.25">
      <c r="A3325">
        <f t="shared" si="172"/>
        <v>3324</v>
      </c>
      <c r="B3325" s="24">
        <v>42597</v>
      </c>
      <c r="C3325" s="21">
        <v>2.6779999999999999</v>
      </c>
      <c r="D3325" s="21">
        <v>2.6254</v>
      </c>
      <c r="E3325">
        <v>0</v>
      </c>
      <c r="F3325">
        <f t="shared" si="173"/>
        <v>0</v>
      </c>
      <c r="G3325">
        <f>SUM(E$2:E3325)</f>
        <v>0</v>
      </c>
      <c r="H3325" s="20">
        <f>SUM(F$2:F3325)</f>
        <v>0</v>
      </c>
      <c r="I3325" s="20">
        <f t="shared" si="171"/>
        <v>0</v>
      </c>
      <c r="J3325" s="20" t="e">
        <f t="shared" si="174"/>
        <v>#DIV/0!</v>
      </c>
      <c r="K3325" s="20">
        <f t="shared" si="175"/>
        <v>0</v>
      </c>
      <c r="L3325" s="17" t="e">
        <f t="shared" si="177"/>
        <v>#DIV/0!</v>
      </c>
    </row>
    <row r="3326" spans="1:12" x14ac:dyDescent="0.25">
      <c r="A3326">
        <f t="shared" si="172"/>
        <v>3325</v>
      </c>
      <c r="B3326" s="24">
        <v>42598</v>
      </c>
      <c r="C3326" s="21">
        <v>2.6768999999999998</v>
      </c>
      <c r="D3326" s="21">
        <v>2.6244000000000001</v>
      </c>
      <c r="E3326">
        <v>0</v>
      </c>
      <c r="F3326">
        <f t="shared" si="173"/>
        <v>0</v>
      </c>
      <c r="G3326">
        <f>SUM(E$2:E3326)</f>
        <v>0</v>
      </c>
      <c r="H3326" s="20">
        <f>SUM(F$2:F3326)</f>
        <v>0</v>
      </c>
      <c r="I3326" s="20">
        <f t="shared" si="171"/>
        <v>0</v>
      </c>
      <c r="J3326" s="20" t="e">
        <f t="shared" si="174"/>
        <v>#DIV/0!</v>
      </c>
      <c r="K3326" s="20">
        <f t="shared" si="175"/>
        <v>0</v>
      </c>
      <c r="L3326" s="17" t="e">
        <f t="shared" si="177"/>
        <v>#DIV/0!</v>
      </c>
    </row>
    <row r="3327" spans="1:12" x14ac:dyDescent="0.25">
      <c r="A3327">
        <f t="shared" si="172"/>
        <v>3326</v>
      </c>
      <c r="B3327" s="24">
        <v>42599</v>
      </c>
      <c r="C3327" s="21">
        <v>2.6774</v>
      </c>
      <c r="D3327" s="21">
        <v>2.6248999999999998</v>
      </c>
      <c r="E3327">
        <v>0</v>
      </c>
      <c r="F3327">
        <f t="shared" si="173"/>
        <v>0</v>
      </c>
      <c r="G3327">
        <f>SUM(E$2:E3327)</f>
        <v>0</v>
      </c>
      <c r="H3327" s="20">
        <f>SUM(F$2:F3327)</f>
        <v>0</v>
      </c>
      <c r="I3327" s="20">
        <f t="shared" si="171"/>
        <v>0</v>
      </c>
      <c r="J3327" s="20" t="e">
        <f t="shared" si="174"/>
        <v>#DIV/0!</v>
      </c>
      <c r="K3327" s="20">
        <f t="shared" si="175"/>
        <v>0</v>
      </c>
      <c r="L3327" s="17" t="e">
        <f t="shared" si="177"/>
        <v>#DIV/0!</v>
      </c>
    </row>
    <row r="3328" spans="1:12" x14ac:dyDescent="0.25">
      <c r="A3328">
        <f t="shared" si="172"/>
        <v>3327</v>
      </c>
      <c r="B3328" s="24">
        <v>42600</v>
      </c>
      <c r="C3328" s="21">
        <v>2.6755</v>
      </c>
      <c r="D3328" s="21">
        <v>2.6230000000000002</v>
      </c>
      <c r="E3328">
        <v>0</v>
      </c>
      <c r="F3328">
        <f t="shared" si="173"/>
        <v>0</v>
      </c>
      <c r="G3328">
        <f>SUM(E$2:E3328)</f>
        <v>0</v>
      </c>
      <c r="H3328" s="20">
        <f>SUM(F$2:F3328)</f>
        <v>0</v>
      </c>
      <c r="I3328" s="20">
        <f t="shared" si="171"/>
        <v>0</v>
      </c>
      <c r="J3328" s="20" t="e">
        <f t="shared" si="174"/>
        <v>#DIV/0!</v>
      </c>
      <c r="K3328" s="20">
        <f t="shared" si="175"/>
        <v>0</v>
      </c>
      <c r="L3328" s="17" t="e">
        <f t="shared" si="177"/>
        <v>#DIV/0!</v>
      </c>
    </row>
    <row r="3329" spans="1:12" x14ac:dyDescent="0.25">
      <c r="A3329">
        <f t="shared" si="172"/>
        <v>3328</v>
      </c>
      <c r="B3329" s="24">
        <v>42601</v>
      </c>
      <c r="C3329" s="21">
        <v>2.6745000000000001</v>
      </c>
      <c r="D3329" s="21">
        <v>2.6219999999999999</v>
      </c>
      <c r="E3329">
        <v>0</v>
      </c>
      <c r="F3329">
        <f t="shared" si="173"/>
        <v>0</v>
      </c>
      <c r="G3329">
        <f>SUM(E$2:E3329)</f>
        <v>0</v>
      </c>
      <c r="H3329" s="20">
        <f>SUM(F$2:F3329)</f>
        <v>0</v>
      </c>
      <c r="I3329" s="20">
        <f t="shared" si="171"/>
        <v>0</v>
      </c>
      <c r="J3329" s="20" t="e">
        <f t="shared" si="174"/>
        <v>#DIV/0!</v>
      </c>
      <c r="K3329" s="20">
        <f t="shared" si="175"/>
        <v>0</v>
      </c>
      <c r="L3329" s="17" t="e">
        <f t="shared" si="177"/>
        <v>#DIV/0!</v>
      </c>
    </row>
    <row r="3330" spans="1:12" x14ac:dyDescent="0.25">
      <c r="A3330">
        <f t="shared" si="172"/>
        <v>3329</v>
      </c>
      <c r="B3330" s="24">
        <v>42604</v>
      </c>
      <c r="C3330" s="21">
        <v>2.6698</v>
      </c>
      <c r="D3330" s="21">
        <v>2.6173999999999999</v>
      </c>
      <c r="E3330">
        <v>0</v>
      </c>
      <c r="F3330">
        <f t="shared" si="173"/>
        <v>0</v>
      </c>
      <c r="G3330">
        <f>SUM(E$2:E3330)</f>
        <v>0</v>
      </c>
      <c r="H3330" s="20">
        <f>SUM(F$2:F3330)</f>
        <v>0</v>
      </c>
      <c r="I3330" s="20">
        <f t="shared" ref="I3330:I3393" si="178">H3330*D3330</f>
        <v>0</v>
      </c>
      <c r="J3330" s="20" t="e">
        <f t="shared" si="174"/>
        <v>#DIV/0!</v>
      </c>
      <c r="K3330" s="20">
        <f t="shared" si="175"/>
        <v>0</v>
      </c>
      <c r="L3330" s="17" t="e">
        <f t="shared" si="177"/>
        <v>#DIV/0!</v>
      </c>
    </row>
    <row r="3331" spans="1:12" x14ac:dyDescent="0.25">
      <c r="A3331">
        <f t="shared" ref="A3331:A3394" si="179">ROW()-1</f>
        <v>3330</v>
      </c>
      <c r="B3331" s="24">
        <v>42605</v>
      </c>
      <c r="C3331" s="21">
        <v>2.6705000000000001</v>
      </c>
      <c r="D3331" s="21">
        <v>2.6181000000000001</v>
      </c>
      <c r="E3331">
        <v>0</v>
      </c>
      <c r="F3331">
        <f t="shared" ref="F3331:F3337" si="180">E3331/C3331</f>
        <v>0</v>
      </c>
      <c r="G3331">
        <f>SUM(E$2:E3331)</f>
        <v>0</v>
      </c>
      <c r="H3331" s="20">
        <f>SUM(F$2:F3331)</f>
        <v>0</v>
      </c>
      <c r="I3331" s="20">
        <f t="shared" si="178"/>
        <v>0</v>
      </c>
      <c r="J3331" s="20" t="e">
        <f t="shared" si="174"/>
        <v>#DIV/0!</v>
      </c>
      <c r="K3331" s="20">
        <f t="shared" si="175"/>
        <v>0</v>
      </c>
      <c r="L3331" s="17" t="e">
        <f t="shared" si="177"/>
        <v>#DIV/0!</v>
      </c>
    </row>
    <row r="3332" spans="1:12" x14ac:dyDescent="0.25">
      <c r="A3332">
        <f t="shared" si="179"/>
        <v>3331</v>
      </c>
      <c r="B3332" s="24">
        <v>42606</v>
      </c>
      <c r="C3332" s="21">
        <v>2.6686000000000001</v>
      </c>
      <c r="D3332" s="21">
        <v>2.6162000000000001</v>
      </c>
      <c r="E3332">
        <v>0</v>
      </c>
      <c r="F3332">
        <f t="shared" si="180"/>
        <v>0</v>
      </c>
      <c r="G3332">
        <f>SUM(E$2:E3332)</f>
        <v>0</v>
      </c>
      <c r="H3332" s="20">
        <f>SUM(F$2:F3332)</f>
        <v>0</v>
      </c>
      <c r="I3332" s="20">
        <f t="shared" si="178"/>
        <v>0</v>
      </c>
      <c r="J3332" s="20" t="e">
        <f t="shared" si="174"/>
        <v>#DIV/0!</v>
      </c>
      <c r="K3332" s="20">
        <f t="shared" si="175"/>
        <v>0</v>
      </c>
      <c r="L3332" s="17" t="e">
        <f t="shared" si="177"/>
        <v>#DIV/0!</v>
      </c>
    </row>
    <row r="3333" spans="1:12" x14ac:dyDescent="0.25">
      <c r="A3333">
        <f t="shared" si="179"/>
        <v>3332</v>
      </c>
      <c r="B3333" s="24">
        <v>42607</v>
      </c>
      <c r="C3333" s="21">
        <v>2.6663999999999999</v>
      </c>
      <c r="D3333" s="21">
        <v>2.6141000000000001</v>
      </c>
      <c r="E3333">
        <v>0</v>
      </c>
      <c r="F3333">
        <f t="shared" si="180"/>
        <v>0</v>
      </c>
      <c r="G3333">
        <f>SUM(E$2:E3333)</f>
        <v>0</v>
      </c>
      <c r="H3333" s="20">
        <f>SUM(F$2:F3333)</f>
        <v>0</v>
      </c>
      <c r="I3333" s="20">
        <f t="shared" si="178"/>
        <v>0</v>
      </c>
      <c r="J3333" s="20" t="e">
        <f t="shared" si="174"/>
        <v>#DIV/0!</v>
      </c>
      <c r="K3333" s="20">
        <f t="shared" si="175"/>
        <v>0</v>
      </c>
      <c r="L3333" s="17" t="e">
        <f t="shared" si="177"/>
        <v>#DIV/0!</v>
      </c>
    </row>
    <row r="3334" spans="1:12" x14ac:dyDescent="0.25">
      <c r="A3334">
        <f t="shared" si="179"/>
        <v>3333</v>
      </c>
      <c r="B3334" s="24">
        <v>42608</v>
      </c>
      <c r="C3334" s="21">
        <v>2.6671999999999998</v>
      </c>
      <c r="D3334" s="21">
        <v>2.6149</v>
      </c>
      <c r="E3334">
        <v>0</v>
      </c>
      <c r="F3334">
        <f t="shared" si="180"/>
        <v>0</v>
      </c>
      <c r="G3334">
        <f>SUM(E$2:E3334)</f>
        <v>0</v>
      </c>
      <c r="H3334" s="20">
        <f>SUM(F$2:F3334)</f>
        <v>0</v>
      </c>
      <c r="I3334" s="20">
        <f t="shared" si="178"/>
        <v>0</v>
      </c>
      <c r="J3334" s="20" t="e">
        <f t="shared" si="174"/>
        <v>#DIV/0!</v>
      </c>
      <c r="K3334" s="20">
        <f t="shared" si="175"/>
        <v>0</v>
      </c>
      <c r="L3334" s="17" t="e">
        <f t="shared" si="177"/>
        <v>#DIV/0!</v>
      </c>
    </row>
    <row r="3335" spans="1:12" x14ac:dyDescent="0.25">
      <c r="A3335">
        <f t="shared" si="179"/>
        <v>3334</v>
      </c>
      <c r="B3335" s="24">
        <v>42611</v>
      </c>
      <c r="C3335" s="21">
        <v>2.6678000000000002</v>
      </c>
      <c r="D3335" s="21">
        <v>2.6154000000000002</v>
      </c>
      <c r="E3335">
        <v>0</v>
      </c>
      <c r="F3335">
        <f t="shared" si="180"/>
        <v>0</v>
      </c>
      <c r="G3335">
        <f>SUM(E$2:E3335)</f>
        <v>0</v>
      </c>
      <c r="H3335" s="20">
        <f>SUM(F$2:F3335)</f>
        <v>0</v>
      </c>
      <c r="I3335" s="20">
        <f t="shared" si="178"/>
        <v>0</v>
      </c>
      <c r="J3335" s="20" t="e">
        <f t="shared" si="174"/>
        <v>#DIV/0!</v>
      </c>
      <c r="K3335" s="20">
        <f t="shared" si="175"/>
        <v>0</v>
      </c>
      <c r="L3335" s="17" t="e">
        <f t="shared" si="177"/>
        <v>#DIV/0!</v>
      </c>
    </row>
    <row r="3336" spans="1:12" x14ac:dyDescent="0.25">
      <c r="A3336">
        <f t="shared" si="179"/>
        <v>3335</v>
      </c>
      <c r="B3336" s="24">
        <v>42612</v>
      </c>
      <c r="C3336" s="21">
        <v>2.6673</v>
      </c>
      <c r="D3336" s="21">
        <v>2.6150000000000002</v>
      </c>
      <c r="E3336">
        <v>0</v>
      </c>
      <c r="F3336">
        <f t="shared" si="180"/>
        <v>0</v>
      </c>
      <c r="G3336">
        <f>SUM(E$2:E3336)</f>
        <v>0</v>
      </c>
      <c r="H3336" s="20">
        <f>SUM(F$2:F3336)</f>
        <v>0</v>
      </c>
      <c r="I3336" s="20">
        <f t="shared" si="178"/>
        <v>0</v>
      </c>
      <c r="J3336" s="20" t="e">
        <f t="shared" si="174"/>
        <v>#DIV/0!</v>
      </c>
      <c r="K3336" s="20">
        <f t="shared" si="175"/>
        <v>0</v>
      </c>
      <c r="L3336" s="17" t="e">
        <f t="shared" si="177"/>
        <v>#DIV/0!</v>
      </c>
    </row>
    <row r="3337" spans="1:12" x14ac:dyDescent="0.25">
      <c r="A3337">
        <f t="shared" si="179"/>
        <v>3336</v>
      </c>
      <c r="B3337" s="24">
        <v>42613</v>
      </c>
      <c r="C3337" s="21">
        <v>2.6676000000000002</v>
      </c>
      <c r="D3337" s="21">
        <v>2.6152000000000002</v>
      </c>
      <c r="E3337">
        <v>0</v>
      </c>
      <c r="F3337">
        <f t="shared" si="180"/>
        <v>0</v>
      </c>
      <c r="G3337">
        <f>SUM(E$2:E3337)</f>
        <v>0</v>
      </c>
      <c r="H3337" s="20">
        <f>SUM(F$2:F3337)</f>
        <v>0</v>
      </c>
      <c r="I3337" s="20">
        <f t="shared" si="178"/>
        <v>0</v>
      </c>
      <c r="J3337" s="20" t="e">
        <f t="shared" si="174"/>
        <v>#DIV/0!</v>
      </c>
      <c r="K3337" s="20">
        <f t="shared" si="175"/>
        <v>0</v>
      </c>
      <c r="L3337" s="17" t="e">
        <f t="shared" si="177"/>
        <v>#DIV/0!</v>
      </c>
    </row>
    <row r="3338" spans="1:12" x14ac:dyDescent="0.25">
      <c r="A3338">
        <f t="shared" si="179"/>
        <v>3337</v>
      </c>
      <c r="B3338" s="24">
        <v>42614</v>
      </c>
      <c r="C3338" s="21">
        <v>2.6638999999999999</v>
      </c>
      <c r="D3338" s="21">
        <v>2.6116000000000001</v>
      </c>
      <c r="E3338">
        <v>0</v>
      </c>
      <c r="F3338">
        <f>E3338/C3338</f>
        <v>0</v>
      </c>
      <c r="G3338">
        <f>SUM(E$2:E3338)</f>
        <v>0</v>
      </c>
      <c r="H3338" s="20">
        <f>SUM(F$2:F3338)</f>
        <v>0</v>
      </c>
      <c r="I3338" s="20">
        <f t="shared" si="178"/>
        <v>0</v>
      </c>
      <c r="J3338" s="20" t="e">
        <f t="shared" si="174"/>
        <v>#DIV/0!</v>
      </c>
      <c r="K3338" s="20">
        <f t="shared" si="175"/>
        <v>0</v>
      </c>
      <c r="L3338" s="17" t="e">
        <f t="shared" si="177"/>
        <v>#DIV/0!</v>
      </c>
    </row>
    <row r="3339" spans="1:12" x14ac:dyDescent="0.25">
      <c r="A3339">
        <f t="shared" si="179"/>
        <v>3338</v>
      </c>
      <c r="B3339" s="24">
        <v>42615</v>
      </c>
      <c r="C3339" s="21">
        <v>2.6619999999999999</v>
      </c>
      <c r="D3339" s="21">
        <v>2.6097999999999999</v>
      </c>
      <c r="E3339">
        <v>0</v>
      </c>
      <c r="F3339">
        <f t="shared" ref="F3339:F3352" si="181">E3339/C3339</f>
        <v>0</v>
      </c>
      <c r="G3339">
        <f>SUM(E$2:E3339)</f>
        <v>0</v>
      </c>
      <c r="H3339" s="20">
        <f>SUM(F$2:F3339)</f>
        <v>0</v>
      </c>
      <c r="I3339" s="20">
        <f t="shared" si="178"/>
        <v>0</v>
      </c>
      <c r="J3339" s="20" t="e">
        <f t="shared" si="174"/>
        <v>#DIV/0!</v>
      </c>
      <c r="K3339" s="20">
        <f t="shared" si="175"/>
        <v>0</v>
      </c>
      <c r="L3339" s="17" t="e">
        <f t="shared" si="177"/>
        <v>#DIV/0!</v>
      </c>
    </row>
    <row r="3340" spans="1:12" x14ac:dyDescent="0.25">
      <c r="A3340">
        <f t="shared" si="179"/>
        <v>3339</v>
      </c>
      <c r="B3340" s="24">
        <v>42618</v>
      </c>
      <c r="C3340" s="21">
        <v>2.6646999999999998</v>
      </c>
      <c r="D3340" s="21">
        <v>2.6124000000000001</v>
      </c>
      <c r="E3340">
        <v>0</v>
      </c>
      <c r="F3340">
        <f t="shared" si="181"/>
        <v>0</v>
      </c>
      <c r="G3340">
        <f>SUM(E$2:E3340)</f>
        <v>0</v>
      </c>
      <c r="H3340" s="20">
        <f>SUM(F$2:F3340)</f>
        <v>0</v>
      </c>
      <c r="I3340" s="20">
        <f t="shared" si="178"/>
        <v>0</v>
      </c>
      <c r="J3340" s="20" t="e">
        <f t="shared" si="174"/>
        <v>#DIV/0!</v>
      </c>
      <c r="K3340" s="20">
        <f t="shared" si="175"/>
        <v>0</v>
      </c>
      <c r="L3340" s="17" t="e">
        <f t="shared" si="177"/>
        <v>#DIV/0!</v>
      </c>
    </row>
    <row r="3341" spans="1:12" x14ac:dyDescent="0.25">
      <c r="A3341">
        <f t="shared" si="179"/>
        <v>3340</v>
      </c>
      <c r="B3341" s="24">
        <v>42619</v>
      </c>
      <c r="C3341" s="21">
        <v>2.6718999999999999</v>
      </c>
      <c r="D3341" s="21">
        <v>2.6194999999999999</v>
      </c>
      <c r="E3341">
        <v>0</v>
      </c>
      <c r="F3341">
        <f t="shared" si="181"/>
        <v>0</v>
      </c>
      <c r="G3341">
        <f>SUM(E$2:E3341)</f>
        <v>0</v>
      </c>
      <c r="H3341" s="20">
        <f>SUM(F$2:F3341)</f>
        <v>0</v>
      </c>
      <c r="I3341" s="20">
        <f t="shared" si="178"/>
        <v>0</v>
      </c>
      <c r="J3341" s="20" t="e">
        <f t="shared" si="174"/>
        <v>#DIV/0!</v>
      </c>
      <c r="K3341" s="20">
        <f t="shared" si="175"/>
        <v>0</v>
      </c>
      <c r="L3341" s="17" t="e">
        <f t="shared" si="177"/>
        <v>#DIV/0!</v>
      </c>
    </row>
    <row r="3342" spans="1:12" x14ac:dyDescent="0.25">
      <c r="A3342">
        <f t="shared" si="179"/>
        <v>3341</v>
      </c>
      <c r="B3342" s="24">
        <v>42620</v>
      </c>
      <c r="C3342" s="21">
        <v>2.6711999999999998</v>
      </c>
      <c r="D3342" s="21">
        <v>2.6187999999999998</v>
      </c>
      <c r="E3342">
        <v>0</v>
      </c>
      <c r="F3342">
        <f t="shared" si="181"/>
        <v>0</v>
      </c>
      <c r="G3342">
        <f>SUM(E$2:E3342)</f>
        <v>0</v>
      </c>
      <c r="H3342" s="20">
        <f>SUM(F$2:F3342)</f>
        <v>0</v>
      </c>
      <c r="I3342" s="20">
        <f t="shared" si="178"/>
        <v>0</v>
      </c>
      <c r="J3342" s="20" t="e">
        <f t="shared" si="174"/>
        <v>#DIV/0!</v>
      </c>
      <c r="K3342" s="20">
        <f t="shared" si="175"/>
        <v>0</v>
      </c>
      <c r="L3342" s="17" t="e">
        <f t="shared" si="177"/>
        <v>#DIV/0!</v>
      </c>
    </row>
    <row r="3343" spans="1:12" x14ac:dyDescent="0.25">
      <c r="A3343">
        <f t="shared" si="179"/>
        <v>3342</v>
      </c>
      <c r="B3343" s="24">
        <v>42621</v>
      </c>
      <c r="C3343" s="21">
        <v>2.6722999999999999</v>
      </c>
      <c r="D3343" s="21">
        <v>2.6198999999999999</v>
      </c>
      <c r="E3343">
        <v>0</v>
      </c>
      <c r="F3343">
        <f t="shared" si="181"/>
        <v>0</v>
      </c>
      <c r="G3343">
        <f>SUM(E$2:E3343)</f>
        <v>0</v>
      </c>
      <c r="H3343" s="20">
        <f>SUM(F$2:F3343)</f>
        <v>0</v>
      </c>
      <c r="I3343" s="20">
        <f t="shared" si="178"/>
        <v>0</v>
      </c>
      <c r="J3343" s="20" t="e">
        <f t="shared" si="174"/>
        <v>#DIV/0!</v>
      </c>
      <c r="K3343" s="20">
        <f t="shared" si="175"/>
        <v>0</v>
      </c>
      <c r="L3343" s="17" t="e">
        <f t="shared" si="177"/>
        <v>#DIV/0!</v>
      </c>
    </row>
    <row r="3344" spans="1:12" x14ac:dyDescent="0.25">
      <c r="A3344">
        <f t="shared" si="179"/>
        <v>3343</v>
      </c>
      <c r="B3344" s="24">
        <v>42622</v>
      </c>
      <c r="C3344" s="21">
        <v>2.6688000000000001</v>
      </c>
      <c r="D3344" s="21">
        <v>2.6164000000000001</v>
      </c>
      <c r="E3344">
        <v>0</v>
      </c>
      <c r="F3344">
        <f t="shared" si="181"/>
        <v>0</v>
      </c>
      <c r="G3344">
        <f>SUM(E$2:E3344)</f>
        <v>0</v>
      </c>
      <c r="H3344" s="20">
        <f>SUM(F$2:F3344)</f>
        <v>0</v>
      </c>
      <c r="I3344" s="20">
        <f t="shared" si="178"/>
        <v>0</v>
      </c>
      <c r="J3344" s="20" t="e">
        <f t="shared" ref="J3344:J3407" si="182">G3344/H3344</f>
        <v>#DIV/0!</v>
      </c>
      <c r="K3344" s="20">
        <f t="shared" ref="K3344:K3407" si="183">I3344-G3344</f>
        <v>0</v>
      </c>
      <c r="L3344" s="17" t="e">
        <f t="shared" si="177"/>
        <v>#DIV/0!</v>
      </c>
    </row>
    <row r="3345" spans="1:12" x14ac:dyDescent="0.25">
      <c r="A3345">
        <f t="shared" si="179"/>
        <v>3344</v>
      </c>
      <c r="B3345" s="24">
        <v>42625</v>
      </c>
      <c r="C3345" s="21">
        <v>2.6545000000000001</v>
      </c>
      <c r="D3345" s="21">
        <v>2.6023999999999998</v>
      </c>
      <c r="E3345">
        <v>0</v>
      </c>
      <c r="F3345">
        <f t="shared" si="181"/>
        <v>0</v>
      </c>
      <c r="G3345">
        <f>SUM(E$2:E3345)</f>
        <v>0</v>
      </c>
      <c r="H3345" s="20">
        <f>SUM(F$2:F3345)</f>
        <v>0</v>
      </c>
      <c r="I3345" s="20">
        <f t="shared" si="178"/>
        <v>0</v>
      </c>
      <c r="J3345" s="20" t="e">
        <f t="shared" si="182"/>
        <v>#DIV/0!</v>
      </c>
      <c r="K3345" s="20">
        <f t="shared" si="183"/>
        <v>0</v>
      </c>
      <c r="L3345" s="17" t="e">
        <f t="shared" si="177"/>
        <v>#DIV/0!</v>
      </c>
    </row>
    <row r="3346" spans="1:12" x14ac:dyDescent="0.25">
      <c r="A3346">
        <f t="shared" si="179"/>
        <v>3345</v>
      </c>
      <c r="B3346" s="24">
        <v>42626</v>
      </c>
      <c r="C3346" s="21">
        <v>2.6562000000000001</v>
      </c>
      <c r="D3346" s="21">
        <v>2.6040999999999999</v>
      </c>
      <c r="E3346">
        <v>0</v>
      </c>
      <c r="F3346">
        <f t="shared" si="181"/>
        <v>0</v>
      </c>
      <c r="G3346">
        <f>SUM(E$2:E3346)</f>
        <v>0</v>
      </c>
      <c r="H3346" s="20">
        <f>SUM(F$2:F3346)</f>
        <v>0</v>
      </c>
      <c r="I3346" s="20">
        <f t="shared" si="178"/>
        <v>0</v>
      </c>
      <c r="J3346" s="20" t="e">
        <f t="shared" si="182"/>
        <v>#DIV/0!</v>
      </c>
      <c r="K3346" s="20">
        <f t="shared" si="183"/>
        <v>0</v>
      </c>
      <c r="L3346" s="17" t="e">
        <f t="shared" si="177"/>
        <v>#DIV/0!</v>
      </c>
    </row>
    <row r="3347" spans="1:12" x14ac:dyDescent="0.25">
      <c r="A3347">
        <f t="shared" si="179"/>
        <v>3346</v>
      </c>
      <c r="B3347" s="24">
        <v>42627</v>
      </c>
      <c r="C3347" s="21">
        <v>2.6522999999999999</v>
      </c>
      <c r="D3347" s="21">
        <v>2.6002000000000001</v>
      </c>
      <c r="E3347">
        <v>0</v>
      </c>
      <c r="F3347">
        <f t="shared" si="181"/>
        <v>0</v>
      </c>
      <c r="G3347">
        <f>SUM(E$2:E3347)</f>
        <v>0</v>
      </c>
      <c r="H3347" s="20">
        <f>SUM(F$2:F3347)</f>
        <v>0</v>
      </c>
      <c r="I3347" s="20">
        <f t="shared" si="178"/>
        <v>0</v>
      </c>
      <c r="J3347" s="20" t="e">
        <f t="shared" si="182"/>
        <v>#DIV/0!</v>
      </c>
      <c r="K3347" s="20">
        <f t="shared" si="183"/>
        <v>0</v>
      </c>
      <c r="L3347" s="17" t="e">
        <f t="shared" si="177"/>
        <v>#DIV/0!</v>
      </c>
    </row>
    <row r="3348" spans="1:12" x14ac:dyDescent="0.25">
      <c r="A3348">
        <f t="shared" si="179"/>
        <v>3347</v>
      </c>
      <c r="B3348" s="24">
        <v>42632</v>
      </c>
      <c r="C3348" s="21">
        <v>2.6585000000000001</v>
      </c>
      <c r="D3348" s="21">
        <v>2.6063000000000001</v>
      </c>
      <c r="E3348">
        <v>0</v>
      </c>
      <c r="F3348">
        <f t="shared" si="181"/>
        <v>0</v>
      </c>
      <c r="G3348">
        <f>SUM(E$2:E3348)</f>
        <v>0</v>
      </c>
      <c r="H3348" s="20">
        <f>SUM(F$2:F3348)</f>
        <v>0</v>
      </c>
      <c r="I3348" s="20">
        <f t="shared" si="178"/>
        <v>0</v>
      </c>
      <c r="J3348" s="20" t="e">
        <f t="shared" si="182"/>
        <v>#DIV/0!</v>
      </c>
      <c r="K3348" s="20">
        <f t="shared" si="183"/>
        <v>0</v>
      </c>
      <c r="L3348" s="17" t="e">
        <f t="shared" si="177"/>
        <v>#DIV/0!</v>
      </c>
    </row>
    <row r="3349" spans="1:12" x14ac:dyDescent="0.25">
      <c r="A3349">
        <f t="shared" si="179"/>
        <v>3348</v>
      </c>
      <c r="B3349" s="24">
        <v>42633</v>
      </c>
      <c r="C3349" s="21">
        <v>2.6591999999999998</v>
      </c>
      <c r="D3349" s="21">
        <v>2.6070000000000002</v>
      </c>
      <c r="E3349">
        <v>0</v>
      </c>
      <c r="F3349">
        <f t="shared" si="181"/>
        <v>0</v>
      </c>
      <c r="G3349">
        <f>SUM(E$2:E3349)</f>
        <v>0</v>
      </c>
      <c r="H3349" s="20">
        <f>SUM(F$2:F3349)</f>
        <v>0</v>
      </c>
      <c r="I3349" s="20">
        <f t="shared" si="178"/>
        <v>0</v>
      </c>
      <c r="J3349" s="20" t="e">
        <f t="shared" si="182"/>
        <v>#DIV/0!</v>
      </c>
      <c r="K3349" s="20">
        <f t="shared" si="183"/>
        <v>0</v>
      </c>
      <c r="L3349" s="17" t="e">
        <f t="shared" si="177"/>
        <v>#DIV/0!</v>
      </c>
    </row>
    <row r="3350" spans="1:12" x14ac:dyDescent="0.25">
      <c r="A3350">
        <f t="shared" si="179"/>
        <v>3349</v>
      </c>
      <c r="B3350" s="24">
        <v>42634</v>
      </c>
      <c r="C3350" s="21">
        <v>2.6602000000000001</v>
      </c>
      <c r="D3350" s="21">
        <v>2.6080000000000001</v>
      </c>
      <c r="E3350">
        <v>0</v>
      </c>
      <c r="F3350">
        <f t="shared" si="181"/>
        <v>0</v>
      </c>
      <c r="G3350">
        <f>SUM(E$2:E3350)</f>
        <v>0</v>
      </c>
      <c r="H3350" s="20">
        <f>SUM(F$2:F3350)</f>
        <v>0</v>
      </c>
      <c r="I3350" s="20">
        <f t="shared" si="178"/>
        <v>0</v>
      </c>
      <c r="J3350" s="20" t="e">
        <f t="shared" si="182"/>
        <v>#DIV/0!</v>
      </c>
      <c r="K3350" s="20">
        <f t="shared" si="183"/>
        <v>0</v>
      </c>
      <c r="L3350" s="17" t="e">
        <f t="shared" si="177"/>
        <v>#DIV/0!</v>
      </c>
    </row>
    <row r="3351" spans="1:12" x14ac:dyDescent="0.25">
      <c r="A3351">
        <f t="shared" si="179"/>
        <v>3350</v>
      </c>
      <c r="B3351" s="24">
        <v>42635</v>
      </c>
      <c r="C3351" s="21">
        <v>2.6650999999999998</v>
      </c>
      <c r="D3351" s="21">
        <v>2.6128</v>
      </c>
      <c r="E3351">
        <v>0</v>
      </c>
      <c r="F3351">
        <f t="shared" si="181"/>
        <v>0</v>
      </c>
      <c r="G3351">
        <f>SUM(E$2:E3351)</f>
        <v>0</v>
      </c>
      <c r="H3351" s="20">
        <f>SUM(F$2:F3351)</f>
        <v>0</v>
      </c>
      <c r="I3351" s="20">
        <f t="shared" si="178"/>
        <v>0</v>
      </c>
      <c r="J3351" s="20" t="e">
        <f t="shared" si="182"/>
        <v>#DIV/0!</v>
      </c>
      <c r="K3351" s="20">
        <f t="shared" si="183"/>
        <v>0</v>
      </c>
      <c r="L3351" s="17" t="e">
        <f t="shared" si="177"/>
        <v>#DIV/0!</v>
      </c>
    </row>
    <row r="3352" spans="1:12" x14ac:dyDescent="0.25">
      <c r="A3352">
        <f t="shared" si="179"/>
        <v>3351</v>
      </c>
      <c r="B3352" s="24">
        <v>42636</v>
      </c>
      <c r="C3352" s="21">
        <v>2.6637</v>
      </c>
      <c r="D3352" s="21">
        <v>2.6114000000000002</v>
      </c>
      <c r="E3352">
        <v>0</v>
      </c>
      <c r="F3352">
        <f t="shared" si="181"/>
        <v>0</v>
      </c>
      <c r="G3352">
        <f>SUM(E$2:E3352)</f>
        <v>0</v>
      </c>
      <c r="H3352" s="20">
        <f>SUM(F$2:F3352)</f>
        <v>0</v>
      </c>
      <c r="I3352" s="20">
        <f t="shared" si="178"/>
        <v>0</v>
      </c>
      <c r="J3352" s="20" t="e">
        <f t="shared" si="182"/>
        <v>#DIV/0!</v>
      </c>
      <c r="K3352" s="20">
        <f t="shared" si="183"/>
        <v>0</v>
      </c>
      <c r="L3352" s="17" t="e">
        <f t="shared" si="177"/>
        <v>#DIV/0!</v>
      </c>
    </row>
    <row r="3353" spans="1:12" x14ac:dyDescent="0.25">
      <c r="A3353">
        <f t="shared" si="179"/>
        <v>3352</v>
      </c>
      <c r="B3353" s="24">
        <v>42639</v>
      </c>
      <c r="C3353" s="21">
        <v>2.6515</v>
      </c>
      <c r="D3353" s="21">
        <v>2.5994999999999999</v>
      </c>
      <c r="E3353">
        <v>0</v>
      </c>
      <c r="F3353">
        <f>E3353/C3353</f>
        <v>0</v>
      </c>
      <c r="G3353">
        <f>SUM(E$2:E3353)</f>
        <v>0</v>
      </c>
      <c r="H3353" s="20">
        <f>SUM(F$2:F3353)</f>
        <v>0</v>
      </c>
      <c r="I3353" s="20">
        <f t="shared" si="178"/>
        <v>0</v>
      </c>
      <c r="J3353" s="20" t="e">
        <f t="shared" si="182"/>
        <v>#DIV/0!</v>
      </c>
      <c r="K3353" s="20">
        <f t="shared" si="183"/>
        <v>0</v>
      </c>
      <c r="L3353" s="17" t="e">
        <f t="shared" si="177"/>
        <v>#DIV/0!</v>
      </c>
    </row>
    <row r="3354" spans="1:12" x14ac:dyDescent="0.25">
      <c r="A3354">
        <f t="shared" si="179"/>
        <v>3353</v>
      </c>
      <c r="B3354" s="24">
        <v>42640</v>
      </c>
      <c r="C3354" s="21">
        <v>2.6551999999999998</v>
      </c>
      <c r="D3354" s="21">
        <v>2.6031</v>
      </c>
      <c r="E3354">
        <v>0</v>
      </c>
      <c r="F3354">
        <f t="shared" ref="F3354:F3362" si="184">E3354/C3354</f>
        <v>0</v>
      </c>
      <c r="G3354">
        <f>SUM(E$2:E3354)</f>
        <v>0</v>
      </c>
      <c r="H3354" s="20">
        <f>SUM(F$2:F3354)</f>
        <v>0</v>
      </c>
      <c r="I3354" s="20">
        <f t="shared" si="178"/>
        <v>0</v>
      </c>
      <c r="J3354" s="20" t="e">
        <f t="shared" si="182"/>
        <v>#DIV/0!</v>
      </c>
      <c r="K3354" s="20">
        <f t="shared" si="183"/>
        <v>0</v>
      </c>
      <c r="L3354" s="17" t="e">
        <f t="shared" si="177"/>
        <v>#DIV/0!</v>
      </c>
    </row>
    <row r="3355" spans="1:12" x14ac:dyDescent="0.25">
      <c r="A3355">
        <f t="shared" si="179"/>
        <v>3354</v>
      </c>
      <c r="B3355" s="24">
        <v>42641</v>
      </c>
      <c r="C3355" s="21">
        <v>2.6556000000000002</v>
      </c>
      <c r="D3355" s="21">
        <v>2.6034999999999999</v>
      </c>
      <c r="E3355">
        <v>0</v>
      </c>
      <c r="F3355">
        <f t="shared" si="184"/>
        <v>0</v>
      </c>
      <c r="G3355">
        <f>SUM(E$2:E3355)</f>
        <v>0</v>
      </c>
      <c r="H3355" s="20">
        <f>SUM(F$2:F3355)</f>
        <v>0</v>
      </c>
      <c r="I3355" s="20">
        <f t="shared" si="178"/>
        <v>0</v>
      </c>
      <c r="J3355" s="20" t="e">
        <f t="shared" si="182"/>
        <v>#DIV/0!</v>
      </c>
      <c r="K3355" s="20">
        <f t="shared" si="183"/>
        <v>0</v>
      </c>
      <c r="L3355" s="17" t="e">
        <f t="shared" si="177"/>
        <v>#DIV/0!</v>
      </c>
    </row>
    <row r="3356" spans="1:12" x14ac:dyDescent="0.25">
      <c r="A3356">
        <f t="shared" si="179"/>
        <v>3355</v>
      </c>
      <c r="B3356" s="24">
        <v>42642</v>
      </c>
      <c r="C3356" s="21">
        <v>2.6583000000000001</v>
      </c>
      <c r="D3356" s="21">
        <v>2.6061000000000001</v>
      </c>
      <c r="E3356">
        <v>0</v>
      </c>
      <c r="F3356">
        <f t="shared" si="184"/>
        <v>0</v>
      </c>
      <c r="G3356">
        <f>SUM(E$2:E3356)</f>
        <v>0</v>
      </c>
      <c r="H3356" s="20">
        <f>SUM(F$2:F3356)</f>
        <v>0</v>
      </c>
      <c r="I3356" s="20">
        <f t="shared" si="178"/>
        <v>0</v>
      </c>
      <c r="J3356" s="20" t="e">
        <f t="shared" si="182"/>
        <v>#DIV/0!</v>
      </c>
      <c r="K3356" s="20">
        <f t="shared" si="183"/>
        <v>0</v>
      </c>
      <c r="L3356" s="17" t="e">
        <f t="shared" si="177"/>
        <v>#DIV/0!</v>
      </c>
    </row>
    <row r="3357" spans="1:12" x14ac:dyDescent="0.25">
      <c r="A3357">
        <f t="shared" si="179"/>
        <v>3356</v>
      </c>
      <c r="B3357" s="24">
        <v>42643</v>
      </c>
      <c r="C3357" s="21">
        <v>2.6619000000000002</v>
      </c>
      <c r="D3357" s="21">
        <v>2.6097000000000001</v>
      </c>
      <c r="E3357">
        <v>0</v>
      </c>
      <c r="F3357">
        <f t="shared" si="184"/>
        <v>0</v>
      </c>
      <c r="G3357">
        <f>SUM(E$2:E3357)</f>
        <v>0</v>
      </c>
      <c r="H3357" s="20">
        <f>SUM(F$2:F3357)</f>
        <v>0</v>
      </c>
      <c r="I3357" s="20">
        <f t="shared" si="178"/>
        <v>0</v>
      </c>
      <c r="J3357" s="20" t="e">
        <f t="shared" si="182"/>
        <v>#DIV/0!</v>
      </c>
      <c r="K3357" s="20">
        <f t="shared" si="183"/>
        <v>0</v>
      </c>
      <c r="L3357" s="17" t="e">
        <f t="shared" si="177"/>
        <v>#DIV/0!</v>
      </c>
    </row>
    <row r="3358" spans="1:12" x14ac:dyDescent="0.25">
      <c r="A3358">
        <f t="shared" si="179"/>
        <v>3357</v>
      </c>
      <c r="B3358" s="24">
        <v>42653</v>
      </c>
      <c r="C3358" s="21">
        <v>2.6735000000000002</v>
      </c>
      <c r="D3358" s="21">
        <v>2.621</v>
      </c>
      <c r="E3358">
        <v>0</v>
      </c>
      <c r="F3358">
        <f t="shared" si="184"/>
        <v>0</v>
      </c>
      <c r="G3358">
        <f>SUM(E$2:E3358)</f>
        <v>0</v>
      </c>
      <c r="H3358" s="20">
        <f>SUM(F$2:F3358)</f>
        <v>0</v>
      </c>
      <c r="I3358" s="20">
        <f t="shared" si="178"/>
        <v>0</v>
      </c>
      <c r="J3358" s="20" t="e">
        <f t="shared" si="182"/>
        <v>#DIV/0!</v>
      </c>
      <c r="K3358" s="20">
        <f t="shared" si="183"/>
        <v>0</v>
      </c>
      <c r="L3358" s="17" t="e">
        <f t="shared" si="177"/>
        <v>#DIV/0!</v>
      </c>
    </row>
    <row r="3359" spans="1:12" x14ac:dyDescent="0.25">
      <c r="A3359">
        <f t="shared" si="179"/>
        <v>3358</v>
      </c>
      <c r="B3359" s="24">
        <v>42654</v>
      </c>
      <c r="C3359" s="21">
        <v>2.6758999999999999</v>
      </c>
      <c r="D3359" s="21">
        <v>2.6234000000000002</v>
      </c>
      <c r="E3359">
        <v>0</v>
      </c>
      <c r="F3359">
        <f t="shared" si="184"/>
        <v>0</v>
      </c>
      <c r="G3359">
        <f>SUM(E$2:E3359)</f>
        <v>0</v>
      </c>
      <c r="H3359" s="20">
        <f>SUM(F$2:F3359)</f>
        <v>0</v>
      </c>
      <c r="I3359" s="20">
        <f t="shared" si="178"/>
        <v>0</v>
      </c>
      <c r="J3359" s="20" t="e">
        <f t="shared" si="182"/>
        <v>#DIV/0!</v>
      </c>
      <c r="K3359" s="20">
        <f t="shared" si="183"/>
        <v>0</v>
      </c>
      <c r="L3359" s="17" t="e">
        <f t="shared" si="177"/>
        <v>#DIV/0!</v>
      </c>
    </row>
    <row r="3360" spans="1:12" x14ac:dyDescent="0.25">
      <c r="A3360">
        <f t="shared" si="179"/>
        <v>3359</v>
      </c>
      <c r="B3360" s="24">
        <v>42655</v>
      </c>
      <c r="C3360" s="21">
        <v>2.6756000000000002</v>
      </c>
      <c r="D3360" s="21">
        <v>2.6231</v>
      </c>
      <c r="E3360">
        <v>0</v>
      </c>
      <c r="F3360">
        <f t="shared" si="184"/>
        <v>0</v>
      </c>
      <c r="G3360">
        <f>SUM(E$2:E3360)</f>
        <v>0</v>
      </c>
      <c r="H3360" s="20">
        <f>SUM(F$2:F3360)</f>
        <v>0</v>
      </c>
      <c r="I3360" s="20">
        <f t="shared" si="178"/>
        <v>0</v>
      </c>
      <c r="J3360" s="20" t="e">
        <f t="shared" si="182"/>
        <v>#DIV/0!</v>
      </c>
      <c r="K3360" s="20">
        <f t="shared" si="183"/>
        <v>0</v>
      </c>
      <c r="L3360" s="17" t="e">
        <f t="shared" si="177"/>
        <v>#DIV/0!</v>
      </c>
    </row>
    <row r="3361" spans="1:12" x14ac:dyDescent="0.25">
      <c r="A3361">
        <f t="shared" si="179"/>
        <v>3360</v>
      </c>
      <c r="B3361" s="24">
        <v>42656</v>
      </c>
      <c r="C3361" s="21">
        <v>2.6749999999999998</v>
      </c>
      <c r="D3361" s="21">
        <v>2.6225000000000001</v>
      </c>
      <c r="E3361">
        <v>0</v>
      </c>
      <c r="F3361">
        <f t="shared" si="184"/>
        <v>0</v>
      </c>
      <c r="G3361">
        <f>SUM(E$2:E3361)</f>
        <v>0</v>
      </c>
      <c r="H3361" s="20">
        <f>SUM(F$2:F3361)</f>
        <v>0</v>
      </c>
      <c r="I3361" s="20">
        <f t="shared" si="178"/>
        <v>0</v>
      </c>
      <c r="J3361" s="20" t="e">
        <f t="shared" si="182"/>
        <v>#DIV/0!</v>
      </c>
      <c r="K3361" s="20">
        <f t="shared" si="183"/>
        <v>0</v>
      </c>
      <c r="L3361" s="17" t="e">
        <f t="shared" si="177"/>
        <v>#DIV/0!</v>
      </c>
    </row>
    <row r="3362" spans="1:12" x14ac:dyDescent="0.25">
      <c r="A3362">
        <f t="shared" si="179"/>
        <v>3361</v>
      </c>
      <c r="B3362" s="24">
        <v>42657</v>
      </c>
      <c r="C3362" s="21">
        <v>2.6747000000000001</v>
      </c>
      <c r="D3362" s="21">
        <v>2.6221999999999999</v>
      </c>
      <c r="E3362">
        <v>0</v>
      </c>
      <c r="F3362">
        <f t="shared" si="184"/>
        <v>0</v>
      </c>
      <c r="G3362">
        <f>SUM(E$2:E3362)</f>
        <v>0</v>
      </c>
      <c r="H3362" s="20">
        <f>SUM(F$2:F3362)</f>
        <v>0</v>
      </c>
      <c r="I3362" s="20">
        <f t="shared" si="178"/>
        <v>0</v>
      </c>
      <c r="J3362" s="20" t="e">
        <f t="shared" si="182"/>
        <v>#DIV/0!</v>
      </c>
      <c r="K3362" s="20">
        <f t="shared" si="183"/>
        <v>0</v>
      </c>
      <c r="L3362" s="17" t="e">
        <f t="shared" si="177"/>
        <v>#DIV/0!</v>
      </c>
    </row>
    <row r="3363" spans="1:12" x14ac:dyDescent="0.25">
      <c r="A3363">
        <f t="shared" si="179"/>
        <v>3362</v>
      </c>
      <c r="B3363" s="24">
        <v>42660</v>
      </c>
      <c r="C3363" s="21">
        <v>2.6686999999999999</v>
      </c>
      <c r="D3363" s="21">
        <v>2.6162999999999998</v>
      </c>
      <c r="E3363">
        <v>0</v>
      </c>
      <c r="F3363">
        <f>E3363/C3363</f>
        <v>0</v>
      </c>
      <c r="G3363">
        <f>SUM(E$2:E3363)</f>
        <v>0</v>
      </c>
      <c r="H3363" s="20">
        <f>SUM(F$2:F3363)</f>
        <v>0</v>
      </c>
      <c r="I3363" s="20">
        <f t="shared" si="178"/>
        <v>0</v>
      </c>
      <c r="J3363" s="20" t="e">
        <f t="shared" si="182"/>
        <v>#DIV/0!</v>
      </c>
      <c r="K3363" s="20">
        <f t="shared" si="183"/>
        <v>0</v>
      </c>
      <c r="L3363" s="17" t="e">
        <f t="shared" si="177"/>
        <v>#DIV/0!</v>
      </c>
    </row>
    <row r="3364" spans="1:12" x14ac:dyDescent="0.25">
      <c r="A3364">
        <f t="shared" si="179"/>
        <v>3363</v>
      </c>
      <c r="B3364" s="24">
        <v>42661</v>
      </c>
      <c r="C3364" s="21">
        <v>2.6781999999999999</v>
      </c>
      <c r="D3364" s="21">
        <v>2.6255999999999999</v>
      </c>
      <c r="E3364">
        <v>0</v>
      </c>
      <c r="F3364">
        <f t="shared" ref="F3364:F3378" si="185">E3364/C3364</f>
        <v>0</v>
      </c>
      <c r="G3364">
        <f>SUM(E$2:E3364)</f>
        <v>0</v>
      </c>
      <c r="H3364" s="20">
        <f>SUM(F$2:F3364)</f>
        <v>0</v>
      </c>
      <c r="I3364" s="20">
        <f t="shared" si="178"/>
        <v>0</v>
      </c>
      <c r="J3364" s="20" t="e">
        <f t="shared" si="182"/>
        <v>#DIV/0!</v>
      </c>
      <c r="K3364" s="20">
        <f t="shared" si="183"/>
        <v>0</v>
      </c>
      <c r="L3364" s="17" t="e">
        <f t="shared" si="177"/>
        <v>#DIV/0!</v>
      </c>
    </row>
    <row r="3365" spans="1:12" x14ac:dyDescent="0.25">
      <c r="A3365">
        <f t="shared" si="179"/>
        <v>3364</v>
      </c>
      <c r="B3365" s="24">
        <v>42662</v>
      </c>
      <c r="C3365" s="21">
        <v>2.6762000000000001</v>
      </c>
      <c r="D3365" s="21">
        <v>2.6236999999999999</v>
      </c>
      <c r="E3365">
        <v>0</v>
      </c>
      <c r="F3365">
        <f t="shared" si="185"/>
        <v>0</v>
      </c>
      <c r="G3365">
        <f>SUM(E$2:E3365)</f>
        <v>0</v>
      </c>
      <c r="H3365" s="20">
        <f>SUM(F$2:F3365)</f>
        <v>0</v>
      </c>
      <c r="I3365" s="20">
        <f t="shared" si="178"/>
        <v>0</v>
      </c>
      <c r="J3365" s="20" t="e">
        <f t="shared" si="182"/>
        <v>#DIV/0!</v>
      </c>
      <c r="K3365" s="20">
        <f t="shared" si="183"/>
        <v>0</v>
      </c>
      <c r="L3365" s="17" t="e">
        <f t="shared" si="177"/>
        <v>#DIV/0!</v>
      </c>
    </row>
    <row r="3366" spans="1:12" x14ac:dyDescent="0.25">
      <c r="A3366">
        <f t="shared" si="179"/>
        <v>3365</v>
      </c>
      <c r="B3366" s="24">
        <v>42663</v>
      </c>
      <c r="C3366" s="21">
        <v>2.6768999999999998</v>
      </c>
      <c r="D3366" s="21">
        <v>2.6244000000000001</v>
      </c>
      <c r="E3366">
        <v>0</v>
      </c>
      <c r="F3366">
        <f t="shared" si="185"/>
        <v>0</v>
      </c>
      <c r="G3366">
        <f>SUM(E$2:E3366)</f>
        <v>0</v>
      </c>
      <c r="H3366" s="20">
        <f>SUM(F$2:F3366)</f>
        <v>0</v>
      </c>
      <c r="I3366" s="20">
        <f t="shared" si="178"/>
        <v>0</v>
      </c>
      <c r="J3366" s="20" t="e">
        <f t="shared" si="182"/>
        <v>#DIV/0!</v>
      </c>
      <c r="K3366" s="20">
        <f t="shared" si="183"/>
        <v>0</v>
      </c>
      <c r="L3366" s="17" t="e">
        <f t="shared" si="177"/>
        <v>#DIV/0!</v>
      </c>
    </row>
    <row r="3367" spans="1:12" x14ac:dyDescent="0.25">
      <c r="A3367">
        <f t="shared" si="179"/>
        <v>3366</v>
      </c>
      <c r="B3367" s="24">
        <v>42664</v>
      </c>
      <c r="C3367" s="21">
        <v>2.6756000000000002</v>
      </c>
      <c r="D3367" s="21">
        <v>2.6231</v>
      </c>
      <c r="E3367">
        <v>0</v>
      </c>
      <c r="F3367">
        <f t="shared" si="185"/>
        <v>0</v>
      </c>
      <c r="G3367">
        <f>SUM(E$2:E3367)</f>
        <v>0</v>
      </c>
      <c r="H3367" s="20">
        <f>SUM(F$2:F3367)</f>
        <v>0</v>
      </c>
      <c r="I3367" s="20">
        <f t="shared" si="178"/>
        <v>0</v>
      </c>
      <c r="J3367" s="20" t="e">
        <f t="shared" si="182"/>
        <v>#DIV/0!</v>
      </c>
      <c r="K3367" s="20">
        <f t="shared" si="183"/>
        <v>0</v>
      </c>
      <c r="L3367" s="17" t="e">
        <f t="shared" si="177"/>
        <v>#DIV/0!</v>
      </c>
    </row>
    <row r="3368" spans="1:12" x14ac:dyDescent="0.25">
      <c r="A3368">
        <f t="shared" si="179"/>
        <v>3367</v>
      </c>
      <c r="B3368" s="24">
        <v>42667</v>
      </c>
      <c r="C3368" s="21">
        <v>2.6798000000000002</v>
      </c>
      <c r="D3368" s="21">
        <v>2.6272000000000002</v>
      </c>
      <c r="E3368">
        <v>0</v>
      </c>
      <c r="F3368">
        <f t="shared" si="185"/>
        <v>0</v>
      </c>
      <c r="G3368">
        <f>SUM(E$2:E3368)</f>
        <v>0</v>
      </c>
      <c r="H3368" s="20">
        <f>SUM(F$2:F3368)</f>
        <v>0</v>
      </c>
      <c r="I3368" s="20">
        <f t="shared" si="178"/>
        <v>0</v>
      </c>
      <c r="J3368" s="20" t="e">
        <f t="shared" si="182"/>
        <v>#DIV/0!</v>
      </c>
      <c r="K3368" s="20">
        <f t="shared" si="183"/>
        <v>0</v>
      </c>
      <c r="L3368" s="17" t="e">
        <f t="shared" si="177"/>
        <v>#DIV/0!</v>
      </c>
    </row>
    <row r="3369" spans="1:12" x14ac:dyDescent="0.25">
      <c r="A3369">
        <f t="shared" si="179"/>
        <v>3368</v>
      </c>
      <c r="B3369" s="24">
        <v>42668</v>
      </c>
      <c r="C3369" s="21">
        <v>2.6810999999999998</v>
      </c>
      <c r="D3369" s="21">
        <v>2.6284999999999998</v>
      </c>
      <c r="E3369">
        <v>0</v>
      </c>
      <c r="F3369">
        <f t="shared" si="185"/>
        <v>0</v>
      </c>
      <c r="G3369">
        <f>SUM(E$2:E3369)</f>
        <v>0</v>
      </c>
      <c r="H3369" s="20">
        <f>SUM(F$2:F3369)</f>
        <v>0</v>
      </c>
      <c r="I3369" s="20">
        <f t="shared" si="178"/>
        <v>0</v>
      </c>
      <c r="J3369" s="20" t="e">
        <f t="shared" si="182"/>
        <v>#DIV/0!</v>
      </c>
      <c r="K3369" s="20">
        <f t="shared" si="183"/>
        <v>0</v>
      </c>
      <c r="L3369" s="17" t="e">
        <f t="shared" si="177"/>
        <v>#DIV/0!</v>
      </c>
    </row>
    <row r="3370" spans="1:12" x14ac:dyDescent="0.25">
      <c r="A3370">
        <f t="shared" si="179"/>
        <v>3369</v>
      </c>
      <c r="B3370" s="24">
        <v>42669</v>
      </c>
      <c r="C3370" s="21">
        <v>2.6772</v>
      </c>
      <c r="D3370" s="21">
        <v>2.6246999999999998</v>
      </c>
      <c r="E3370">
        <v>0</v>
      </c>
      <c r="F3370">
        <f t="shared" si="185"/>
        <v>0</v>
      </c>
      <c r="G3370">
        <f>SUM(E$2:E3370)</f>
        <v>0</v>
      </c>
      <c r="H3370" s="20">
        <f>SUM(F$2:F3370)</f>
        <v>0</v>
      </c>
      <c r="I3370" s="20">
        <f t="shared" si="178"/>
        <v>0</v>
      </c>
      <c r="J3370" s="20" t="e">
        <f t="shared" si="182"/>
        <v>#DIV/0!</v>
      </c>
      <c r="K3370" s="20">
        <f t="shared" si="183"/>
        <v>0</v>
      </c>
      <c r="L3370" s="17" t="e">
        <f t="shared" si="177"/>
        <v>#DIV/0!</v>
      </c>
    </row>
    <row r="3371" spans="1:12" x14ac:dyDescent="0.25">
      <c r="A3371">
        <f t="shared" si="179"/>
        <v>3370</v>
      </c>
      <c r="B3371" s="24">
        <v>42670</v>
      </c>
      <c r="C3371" s="21">
        <v>2.6760999999999999</v>
      </c>
      <c r="D3371" s="21">
        <v>2.6236000000000002</v>
      </c>
      <c r="E3371">
        <v>0</v>
      </c>
      <c r="F3371">
        <f t="shared" si="185"/>
        <v>0</v>
      </c>
      <c r="G3371">
        <f>SUM(E$2:E3371)</f>
        <v>0</v>
      </c>
      <c r="H3371" s="20">
        <f>SUM(F$2:F3371)</f>
        <v>0</v>
      </c>
      <c r="I3371" s="20">
        <f t="shared" si="178"/>
        <v>0</v>
      </c>
      <c r="J3371" s="20" t="e">
        <f t="shared" si="182"/>
        <v>#DIV/0!</v>
      </c>
      <c r="K3371" s="20">
        <f t="shared" si="183"/>
        <v>0</v>
      </c>
      <c r="L3371" s="17" t="e">
        <f t="shared" si="177"/>
        <v>#DIV/0!</v>
      </c>
    </row>
    <row r="3372" spans="1:12" x14ac:dyDescent="0.25">
      <c r="A3372">
        <f t="shared" si="179"/>
        <v>3371</v>
      </c>
      <c r="B3372" s="24">
        <v>42671</v>
      </c>
      <c r="C3372" s="21">
        <v>2.6737000000000002</v>
      </c>
      <c r="D3372" s="21">
        <v>2.6212</v>
      </c>
      <c r="E3372">
        <v>0</v>
      </c>
      <c r="F3372">
        <f t="shared" si="185"/>
        <v>0</v>
      </c>
      <c r="G3372">
        <f>SUM(E$2:E3372)</f>
        <v>0</v>
      </c>
      <c r="H3372" s="20">
        <f>SUM(F$2:F3372)</f>
        <v>0</v>
      </c>
      <c r="I3372" s="20">
        <f t="shared" si="178"/>
        <v>0</v>
      </c>
      <c r="J3372" s="20" t="e">
        <f t="shared" si="182"/>
        <v>#DIV/0!</v>
      </c>
      <c r="K3372" s="20">
        <f t="shared" si="183"/>
        <v>0</v>
      </c>
      <c r="L3372" s="17" t="e">
        <f t="shared" si="177"/>
        <v>#DIV/0!</v>
      </c>
    </row>
    <row r="3373" spans="1:12" x14ac:dyDescent="0.25">
      <c r="A3373">
        <f t="shared" si="179"/>
        <v>3372</v>
      </c>
      <c r="B3373" s="24">
        <v>42674</v>
      </c>
      <c r="C3373" s="21">
        <v>2.6726999999999999</v>
      </c>
      <c r="D3373" s="21">
        <v>2.6202000000000001</v>
      </c>
      <c r="E3373">
        <v>0</v>
      </c>
      <c r="F3373">
        <f t="shared" si="185"/>
        <v>0</v>
      </c>
      <c r="G3373">
        <f>SUM(E$2:E3373)</f>
        <v>0</v>
      </c>
      <c r="H3373" s="20">
        <f>SUM(F$2:F3373)</f>
        <v>0</v>
      </c>
      <c r="I3373" s="20">
        <f t="shared" si="178"/>
        <v>0</v>
      </c>
      <c r="J3373" s="20" t="e">
        <f t="shared" si="182"/>
        <v>#DIV/0!</v>
      </c>
      <c r="K3373" s="20">
        <f t="shared" si="183"/>
        <v>0</v>
      </c>
      <c r="L3373" s="17" t="e">
        <f t="shared" si="177"/>
        <v>#DIV/0!</v>
      </c>
    </row>
    <row r="3374" spans="1:12" x14ac:dyDescent="0.25">
      <c r="A3374">
        <f t="shared" si="179"/>
        <v>3373</v>
      </c>
      <c r="B3374" s="24">
        <v>42675</v>
      </c>
      <c r="C3374" s="21">
        <v>2.6785000000000001</v>
      </c>
      <c r="D3374" s="21">
        <v>2.6259000000000001</v>
      </c>
      <c r="E3374">
        <v>0</v>
      </c>
      <c r="F3374">
        <f t="shared" si="185"/>
        <v>0</v>
      </c>
      <c r="G3374">
        <f>SUM(E$2:E3374)</f>
        <v>0</v>
      </c>
      <c r="H3374" s="20">
        <f>SUM(F$2:F3374)</f>
        <v>0</v>
      </c>
      <c r="I3374" s="20">
        <f t="shared" si="178"/>
        <v>0</v>
      </c>
      <c r="J3374" s="20" t="e">
        <f t="shared" si="182"/>
        <v>#DIV/0!</v>
      </c>
      <c r="K3374" s="20">
        <f t="shared" si="183"/>
        <v>0</v>
      </c>
      <c r="L3374" s="17" t="e">
        <f t="shared" si="177"/>
        <v>#DIV/0!</v>
      </c>
    </row>
    <row r="3375" spans="1:12" x14ac:dyDescent="0.25">
      <c r="A3375">
        <f t="shared" si="179"/>
        <v>3374</v>
      </c>
      <c r="B3375" s="24">
        <v>42676</v>
      </c>
      <c r="C3375" s="21">
        <v>2.6738</v>
      </c>
      <c r="D3375" s="21">
        <v>2.6213000000000002</v>
      </c>
      <c r="E3375">
        <v>0</v>
      </c>
      <c r="F3375">
        <f t="shared" si="185"/>
        <v>0</v>
      </c>
      <c r="G3375">
        <f>SUM(E$2:E3375)</f>
        <v>0</v>
      </c>
      <c r="H3375" s="20">
        <f>SUM(F$2:F3375)</f>
        <v>0</v>
      </c>
      <c r="I3375" s="20">
        <f t="shared" si="178"/>
        <v>0</v>
      </c>
      <c r="J3375" s="20" t="e">
        <f t="shared" si="182"/>
        <v>#DIV/0!</v>
      </c>
      <c r="K3375" s="20">
        <f t="shared" si="183"/>
        <v>0</v>
      </c>
      <c r="L3375" s="17" t="e">
        <f t="shared" si="177"/>
        <v>#DIV/0!</v>
      </c>
    </row>
    <row r="3376" spans="1:12" x14ac:dyDescent="0.25">
      <c r="A3376">
        <f t="shared" si="179"/>
        <v>3375</v>
      </c>
      <c r="B3376" s="24">
        <v>42677</v>
      </c>
      <c r="C3376" s="21">
        <v>2.6768999999999998</v>
      </c>
      <c r="D3376" s="21">
        <v>2.6244000000000001</v>
      </c>
      <c r="E3376">
        <v>0</v>
      </c>
      <c r="F3376">
        <f t="shared" si="185"/>
        <v>0</v>
      </c>
      <c r="G3376">
        <f>SUM(E$2:E3376)</f>
        <v>0</v>
      </c>
      <c r="H3376" s="20">
        <f>SUM(F$2:F3376)</f>
        <v>0</v>
      </c>
      <c r="I3376" s="20">
        <f t="shared" si="178"/>
        <v>0</v>
      </c>
      <c r="J3376" s="20" t="e">
        <f t="shared" si="182"/>
        <v>#DIV/0!</v>
      </c>
      <c r="K3376" s="20">
        <f t="shared" si="183"/>
        <v>0</v>
      </c>
      <c r="L3376" s="17" t="e">
        <f t="shared" si="177"/>
        <v>#DIV/0!</v>
      </c>
    </row>
    <row r="3377" spans="1:12" x14ac:dyDescent="0.25">
      <c r="A3377">
        <f t="shared" si="179"/>
        <v>3376</v>
      </c>
      <c r="B3377" s="24">
        <v>42678</v>
      </c>
      <c r="C3377" s="21">
        <v>2.6737000000000002</v>
      </c>
      <c r="D3377" s="21">
        <v>2.6212</v>
      </c>
      <c r="E3377">
        <v>0</v>
      </c>
      <c r="F3377">
        <f t="shared" si="185"/>
        <v>0</v>
      </c>
      <c r="G3377">
        <f>SUM(E$2:E3377)</f>
        <v>0</v>
      </c>
      <c r="H3377" s="20">
        <f>SUM(F$2:F3377)</f>
        <v>0</v>
      </c>
      <c r="I3377" s="20">
        <f t="shared" si="178"/>
        <v>0</v>
      </c>
      <c r="J3377" s="20" t="e">
        <f t="shared" si="182"/>
        <v>#DIV/0!</v>
      </c>
      <c r="K3377" s="20">
        <f t="shared" si="183"/>
        <v>0</v>
      </c>
      <c r="L3377" s="17" t="e">
        <f t="shared" si="177"/>
        <v>#DIV/0!</v>
      </c>
    </row>
    <row r="3378" spans="1:12" x14ac:dyDescent="0.25">
      <c r="A3378">
        <f t="shared" si="179"/>
        <v>3377</v>
      </c>
      <c r="B3378" s="24">
        <v>42681</v>
      </c>
      <c r="C3378" s="21">
        <v>2.6720999999999999</v>
      </c>
      <c r="D3378" s="21">
        <v>2.6196999999999999</v>
      </c>
      <c r="E3378">
        <v>0</v>
      </c>
      <c r="F3378">
        <f t="shared" si="185"/>
        <v>0</v>
      </c>
      <c r="G3378">
        <f>SUM(E$2:E3378)</f>
        <v>0</v>
      </c>
      <c r="H3378" s="20">
        <f>SUM(F$2:F3378)</f>
        <v>0</v>
      </c>
      <c r="I3378" s="20">
        <f t="shared" si="178"/>
        <v>0</v>
      </c>
      <c r="J3378" s="20" t="e">
        <f t="shared" si="182"/>
        <v>#DIV/0!</v>
      </c>
      <c r="K3378" s="20">
        <f t="shared" si="183"/>
        <v>0</v>
      </c>
      <c r="L3378" s="17" t="e">
        <f t="shared" si="177"/>
        <v>#DIV/0!</v>
      </c>
    </row>
    <row r="3379" spans="1:12" x14ac:dyDescent="0.25">
      <c r="A3379">
        <f t="shared" si="179"/>
        <v>3378</v>
      </c>
      <c r="B3379" s="24">
        <v>42682</v>
      </c>
      <c r="C3379" s="21">
        <v>2.6756000000000002</v>
      </c>
      <c r="D3379" s="21">
        <v>2.6231</v>
      </c>
      <c r="E3379">
        <v>0</v>
      </c>
      <c r="F3379">
        <f>E3379/C3379</f>
        <v>0</v>
      </c>
      <c r="G3379">
        <f>SUM(E$2:E3379)</f>
        <v>0</v>
      </c>
      <c r="H3379" s="20">
        <f>SUM(F$2:F3379)</f>
        <v>0</v>
      </c>
      <c r="I3379" s="20">
        <f t="shared" si="178"/>
        <v>0</v>
      </c>
      <c r="J3379" s="20" t="e">
        <f t="shared" si="182"/>
        <v>#DIV/0!</v>
      </c>
      <c r="K3379" s="20">
        <f t="shared" si="183"/>
        <v>0</v>
      </c>
      <c r="L3379" s="17" t="e">
        <f t="shared" si="177"/>
        <v>#DIV/0!</v>
      </c>
    </row>
    <row r="3380" spans="1:12" x14ac:dyDescent="0.25">
      <c r="A3380">
        <f t="shared" si="179"/>
        <v>3379</v>
      </c>
      <c r="B3380" s="24">
        <v>42683</v>
      </c>
      <c r="C3380" s="21">
        <v>2.6697000000000002</v>
      </c>
      <c r="D3380" s="21">
        <v>2.6173000000000002</v>
      </c>
      <c r="E3380">
        <v>0</v>
      </c>
      <c r="F3380">
        <f t="shared" ref="F3380:F3391" si="186">E3380/C3380</f>
        <v>0</v>
      </c>
      <c r="G3380">
        <f>SUM(E$2:E3380)</f>
        <v>0</v>
      </c>
      <c r="H3380" s="20">
        <f>SUM(F$2:F3380)</f>
        <v>0</v>
      </c>
      <c r="I3380" s="20">
        <f t="shared" si="178"/>
        <v>0</v>
      </c>
      <c r="J3380" s="20" t="e">
        <f t="shared" si="182"/>
        <v>#DIV/0!</v>
      </c>
      <c r="K3380" s="20">
        <f t="shared" si="183"/>
        <v>0</v>
      </c>
      <c r="L3380" s="17" t="e">
        <f t="shared" si="177"/>
        <v>#DIV/0!</v>
      </c>
    </row>
    <row r="3381" spans="1:12" x14ac:dyDescent="0.25">
      <c r="A3381">
        <f t="shared" si="179"/>
        <v>3380</v>
      </c>
      <c r="B3381" s="24">
        <v>42684</v>
      </c>
      <c r="C3381" s="21">
        <v>2.6760999999999999</v>
      </c>
      <c r="D3381" s="21">
        <v>2.6236000000000002</v>
      </c>
      <c r="E3381">
        <v>0</v>
      </c>
      <c r="F3381">
        <f t="shared" si="186"/>
        <v>0</v>
      </c>
      <c r="G3381">
        <f>SUM(E$2:E3381)</f>
        <v>0</v>
      </c>
      <c r="H3381" s="20">
        <f>SUM(F$2:F3381)</f>
        <v>0</v>
      </c>
      <c r="I3381" s="20">
        <f t="shared" si="178"/>
        <v>0</v>
      </c>
      <c r="J3381" s="20" t="e">
        <f t="shared" si="182"/>
        <v>#DIV/0!</v>
      </c>
      <c r="K3381" s="20">
        <f t="shared" si="183"/>
        <v>0</v>
      </c>
      <c r="L3381" s="17" t="e">
        <f t="shared" si="177"/>
        <v>#DIV/0!</v>
      </c>
    </row>
    <row r="3382" spans="1:12" x14ac:dyDescent="0.25">
      <c r="A3382">
        <f t="shared" si="179"/>
        <v>3381</v>
      </c>
      <c r="B3382" s="24">
        <v>42685</v>
      </c>
      <c r="C3382" s="21">
        <v>2.6757</v>
      </c>
      <c r="D3382" s="21">
        <v>2.6232000000000002</v>
      </c>
      <c r="E3382">
        <v>0</v>
      </c>
      <c r="F3382">
        <f t="shared" si="186"/>
        <v>0</v>
      </c>
      <c r="G3382">
        <f>SUM(E$2:E3382)</f>
        <v>0</v>
      </c>
      <c r="H3382" s="20">
        <f>SUM(F$2:F3382)</f>
        <v>0</v>
      </c>
      <c r="I3382" s="20">
        <f t="shared" si="178"/>
        <v>0</v>
      </c>
      <c r="J3382" s="20" t="e">
        <f t="shared" si="182"/>
        <v>#DIV/0!</v>
      </c>
      <c r="K3382" s="20">
        <f t="shared" si="183"/>
        <v>0</v>
      </c>
      <c r="L3382" s="17" t="e">
        <f t="shared" si="177"/>
        <v>#DIV/0!</v>
      </c>
    </row>
    <row r="3383" spans="1:12" x14ac:dyDescent="0.25">
      <c r="A3383">
        <f t="shared" si="179"/>
        <v>3382</v>
      </c>
      <c r="B3383" s="24">
        <v>42688</v>
      </c>
      <c r="C3383" s="21">
        <v>2.6757</v>
      </c>
      <c r="D3383" s="21">
        <v>2.6232000000000002</v>
      </c>
      <c r="E3383">
        <v>0</v>
      </c>
      <c r="F3383">
        <f t="shared" si="186"/>
        <v>0</v>
      </c>
      <c r="G3383">
        <f>SUM(E$2:E3383)</f>
        <v>0</v>
      </c>
      <c r="H3383" s="20">
        <f>SUM(F$2:F3383)</f>
        <v>0</v>
      </c>
      <c r="I3383" s="20">
        <f t="shared" si="178"/>
        <v>0</v>
      </c>
      <c r="J3383" s="20" t="e">
        <f t="shared" si="182"/>
        <v>#DIV/0!</v>
      </c>
      <c r="K3383" s="20">
        <f t="shared" si="183"/>
        <v>0</v>
      </c>
      <c r="L3383" s="17" t="e">
        <f t="shared" si="177"/>
        <v>#DIV/0!</v>
      </c>
    </row>
    <row r="3384" spans="1:12" x14ac:dyDescent="0.25">
      <c r="A3384">
        <f t="shared" si="179"/>
        <v>3383</v>
      </c>
      <c r="B3384" s="24">
        <v>42689</v>
      </c>
      <c r="C3384" s="21">
        <v>2.6770999999999998</v>
      </c>
      <c r="D3384" s="21">
        <v>2.6246</v>
      </c>
      <c r="E3384">
        <v>0</v>
      </c>
      <c r="F3384">
        <f t="shared" si="186"/>
        <v>0</v>
      </c>
      <c r="G3384">
        <f>SUM(E$2:E3384)</f>
        <v>0</v>
      </c>
      <c r="H3384" s="20">
        <f>SUM(F$2:F3384)</f>
        <v>0</v>
      </c>
      <c r="I3384" s="20">
        <f t="shared" si="178"/>
        <v>0</v>
      </c>
      <c r="J3384" s="20" t="e">
        <f t="shared" si="182"/>
        <v>#DIV/0!</v>
      </c>
      <c r="K3384" s="20">
        <f t="shared" si="183"/>
        <v>0</v>
      </c>
      <c r="L3384" s="17" t="e">
        <f t="shared" si="177"/>
        <v>#DIV/0!</v>
      </c>
    </row>
    <row r="3385" spans="1:12" x14ac:dyDescent="0.25">
      <c r="A3385">
        <f t="shared" si="179"/>
        <v>3384</v>
      </c>
      <c r="B3385" s="24">
        <v>42690</v>
      </c>
      <c r="C3385" s="21">
        <v>2.6781999999999999</v>
      </c>
      <c r="D3385" s="21">
        <v>2.6255999999999999</v>
      </c>
      <c r="E3385">
        <v>0</v>
      </c>
      <c r="F3385">
        <f t="shared" si="186"/>
        <v>0</v>
      </c>
      <c r="G3385">
        <f>SUM(E$2:E3385)</f>
        <v>0</v>
      </c>
      <c r="H3385" s="20">
        <f>SUM(F$2:F3385)</f>
        <v>0</v>
      </c>
      <c r="I3385" s="20">
        <f t="shared" si="178"/>
        <v>0</v>
      </c>
      <c r="J3385" s="20" t="e">
        <f t="shared" si="182"/>
        <v>#DIV/0!</v>
      </c>
      <c r="K3385" s="20">
        <f t="shared" si="183"/>
        <v>0</v>
      </c>
      <c r="L3385" s="17" t="e">
        <f t="shared" si="177"/>
        <v>#DIV/0!</v>
      </c>
    </row>
    <row r="3386" spans="1:12" x14ac:dyDescent="0.25">
      <c r="A3386">
        <f t="shared" si="179"/>
        <v>3385</v>
      </c>
      <c r="B3386" s="24">
        <v>42691</v>
      </c>
      <c r="C3386" s="21">
        <v>2.6764000000000001</v>
      </c>
      <c r="D3386" s="21">
        <v>2.6238999999999999</v>
      </c>
      <c r="E3386">
        <v>0</v>
      </c>
      <c r="F3386">
        <f t="shared" si="186"/>
        <v>0</v>
      </c>
      <c r="G3386">
        <f>SUM(E$2:E3386)</f>
        <v>0</v>
      </c>
      <c r="H3386" s="20">
        <f>SUM(F$2:F3386)</f>
        <v>0</v>
      </c>
      <c r="I3386" s="20">
        <f t="shared" si="178"/>
        <v>0</v>
      </c>
      <c r="J3386" s="20" t="e">
        <f t="shared" si="182"/>
        <v>#DIV/0!</v>
      </c>
      <c r="K3386" s="20">
        <f t="shared" si="183"/>
        <v>0</v>
      </c>
      <c r="L3386" s="17" t="e">
        <f t="shared" si="177"/>
        <v>#DIV/0!</v>
      </c>
    </row>
    <row r="3387" spans="1:12" x14ac:dyDescent="0.25">
      <c r="A3387">
        <f t="shared" si="179"/>
        <v>3386</v>
      </c>
      <c r="B3387" s="24">
        <v>42692</v>
      </c>
      <c r="C3387" s="21">
        <v>2.6741999999999999</v>
      </c>
      <c r="D3387" s="21">
        <v>2.6217000000000001</v>
      </c>
      <c r="E3387">
        <v>0</v>
      </c>
      <c r="F3387">
        <f t="shared" si="186"/>
        <v>0</v>
      </c>
      <c r="G3387">
        <f>SUM(E$2:E3387)</f>
        <v>0</v>
      </c>
      <c r="H3387" s="20">
        <f>SUM(F$2:F3387)</f>
        <v>0</v>
      </c>
      <c r="I3387" s="20">
        <f t="shared" si="178"/>
        <v>0</v>
      </c>
      <c r="J3387" s="20" t="e">
        <f t="shared" si="182"/>
        <v>#DIV/0!</v>
      </c>
      <c r="K3387" s="20">
        <f t="shared" si="183"/>
        <v>0</v>
      </c>
      <c r="L3387" s="17" t="e">
        <f t="shared" ref="L3387:L3450" si="187">(I3387-G3387)/G3387</f>
        <v>#DIV/0!</v>
      </c>
    </row>
    <row r="3388" spans="1:12" x14ac:dyDescent="0.25">
      <c r="A3388">
        <f t="shared" si="179"/>
        <v>3387</v>
      </c>
      <c r="B3388" s="24">
        <v>42695</v>
      </c>
      <c r="C3388" s="21">
        <v>2.6745000000000001</v>
      </c>
      <c r="D3388" s="21">
        <v>2.6219999999999999</v>
      </c>
      <c r="E3388">
        <v>0</v>
      </c>
      <c r="F3388">
        <f t="shared" si="186"/>
        <v>0</v>
      </c>
      <c r="G3388">
        <f>SUM(E$2:E3388)</f>
        <v>0</v>
      </c>
      <c r="H3388" s="20">
        <f>SUM(F$2:F3388)</f>
        <v>0</v>
      </c>
      <c r="I3388" s="20">
        <f t="shared" si="178"/>
        <v>0</v>
      </c>
      <c r="J3388" s="20" t="e">
        <f t="shared" si="182"/>
        <v>#DIV/0!</v>
      </c>
      <c r="K3388" s="20">
        <f t="shared" si="183"/>
        <v>0</v>
      </c>
      <c r="L3388" s="17" t="e">
        <f t="shared" si="187"/>
        <v>#DIV/0!</v>
      </c>
    </row>
    <row r="3389" spans="1:12" x14ac:dyDescent="0.25">
      <c r="A3389">
        <f t="shared" si="179"/>
        <v>3388</v>
      </c>
      <c r="B3389" s="24">
        <v>42696</v>
      </c>
      <c r="C3389" s="21">
        <v>2.6783000000000001</v>
      </c>
      <c r="D3389" s="21">
        <v>2.6257000000000001</v>
      </c>
      <c r="E3389">
        <v>0</v>
      </c>
      <c r="F3389">
        <f t="shared" si="186"/>
        <v>0</v>
      </c>
      <c r="G3389">
        <f>SUM(E$2:E3389)</f>
        <v>0</v>
      </c>
      <c r="H3389" s="20">
        <f>SUM(F$2:F3389)</f>
        <v>0</v>
      </c>
      <c r="I3389" s="20">
        <f t="shared" si="178"/>
        <v>0</v>
      </c>
      <c r="J3389" s="20" t="e">
        <f t="shared" si="182"/>
        <v>#DIV/0!</v>
      </c>
      <c r="K3389" s="20">
        <f t="shared" si="183"/>
        <v>0</v>
      </c>
      <c r="L3389" s="17" t="e">
        <f t="shared" si="187"/>
        <v>#DIV/0!</v>
      </c>
    </row>
    <row r="3390" spans="1:12" x14ac:dyDescent="0.25">
      <c r="A3390">
        <f t="shared" si="179"/>
        <v>3389</v>
      </c>
      <c r="B3390" s="24">
        <v>42697</v>
      </c>
      <c r="C3390" s="21">
        <v>2.6760999999999999</v>
      </c>
      <c r="D3390" s="21">
        <v>2.6236000000000002</v>
      </c>
      <c r="E3390">
        <v>0</v>
      </c>
      <c r="F3390">
        <f t="shared" si="186"/>
        <v>0</v>
      </c>
      <c r="G3390">
        <f>SUM(E$2:E3390)</f>
        <v>0</v>
      </c>
      <c r="H3390" s="20">
        <f>SUM(F$2:F3390)</f>
        <v>0</v>
      </c>
      <c r="I3390" s="20">
        <f t="shared" si="178"/>
        <v>0</v>
      </c>
      <c r="J3390" s="20" t="e">
        <f t="shared" si="182"/>
        <v>#DIV/0!</v>
      </c>
      <c r="K3390" s="20">
        <f t="shared" si="183"/>
        <v>0</v>
      </c>
      <c r="L3390" s="17" t="e">
        <f t="shared" si="187"/>
        <v>#DIV/0!</v>
      </c>
    </row>
    <row r="3391" spans="1:12" x14ac:dyDescent="0.25">
      <c r="A3391">
        <f t="shared" si="179"/>
        <v>3390</v>
      </c>
      <c r="B3391" s="24">
        <v>42698</v>
      </c>
      <c r="C3391" s="21">
        <v>2.6762000000000001</v>
      </c>
      <c r="D3391" s="21">
        <v>2.6236999999999999</v>
      </c>
      <c r="E3391">
        <v>0</v>
      </c>
      <c r="F3391">
        <f t="shared" si="186"/>
        <v>0</v>
      </c>
      <c r="G3391">
        <f>SUM(E$2:E3391)</f>
        <v>0</v>
      </c>
      <c r="H3391" s="20">
        <f>SUM(F$2:F3391)</f>
        <v>0</v>
      </c>
      <c r="I3391" s="20">
        <f t="shared" si="178"/>
        <v>0</v>
      </c>
      <c r="J3391" s="20" t="e">
        <f t="shared" si="182"/>
        <v>#DIV/0!</v>
      </c>
      <c r="K3391" s="20">
        <f t="shared" si="183"/>
        <v>0</v>
      </c>
      <c r="L3391" s="17" t="e">
        <f t="shared" si="187"/>
        <v>#DIV/0!</v>
      </c>
    </row>
    <row r="3392" spans="1:12" x14ac:dyDescent="0.25">
      <c r="A3392">
        <f t="shared" si="179"/>
        <v>3391</v>
      </c>
      <c r="B3392" s="24">
        <v>42699</v>
      </c>
      <c r="C3392" s="21">
        <v>2.6802999999999999</v>
      </c>
      <c r="D3392" s="21">
        <v>2.6276999999999999</v>
      </c>
      <c r="E3392">
        <v>0</v>
      </c>
      <c r="F3392">
        <f>E3392/C3392</f>
        <v>0</v>
      </c>
      <c r="G3392">
        <f>SUM(E$2:E3392)</f>
        <v>0</v>
      </c>
      <c r="H3392" s="20">
        <f>SUM(F$2:F3392)</f>
        <v>0</v>
      </c>
      <c r="I3392" s="20">
        <f t="shared" si="178"/>
        <v>0</v>
      </c>
      <c r="J3392" s="20" t="e">
        <f t="shared" si="182"/>
        <v>#DIV/0!</v>
      </c>
      <c r="K3392" s="20">
        <f t="shared" si="183"/>
        <v>0</v>
      </c>
      <c r="L3392" s="17" t="e">
        <f t="shared" si="187"/>
        <v>#DIV/0!</v>
      </c>
    </row>
    <row r="3393" spans="1:12" x14ac:dyDescent="0.25">
      <c r="A3393">
        <f t="shared" si="179"/>
        <v>3392</v>
      </c>
      <c r="B3393" s="24">
        <v>42702</v>
      </c>
      <c r="C3393" s="21">
        <v>2.6798999999999999</v>
      </c>
      <c r="D3393" s="21">
        <v>2.6273</v>
      </c>
      <c r="E3393">
        <v>0</v>
      </c>
      <c r="F3393">
        <f t="shared" ref="F3393:F3405" si="188">E3393/C3393</f>
        <v>0</v>
      </c>
      <c r="G3393">
        <f>SUM(E$2:E3393)</f>
        <v>0</v>
      </c>
      <c r="H3393" s="20">
        <f>SUM(F$2:F3393)</f>
        <v>0</v>
      </c>
      <c r="I3393" s="20">
        <f t="shared" si="178"/>
        <v>0</v>
      </c>
      <c r="J3393" s="20" t="e">
        <f t="shared" si="182"/>
        <v>#DIV/0!</v>
      </c>
      <c r="K3393" s="20">
        <f t="shared" si="183"/>
        <v>0</v>
      </c>
      <c r="L3393" s="17" t="e">
        <f t="shared" si="187"/>
        <v>#DIV/0!</v>
      </c>
    </row>
    <row r="3394" spans="1:12" x14ac:dyDescent="0.25">
      <c r="A3394">
        <f t="shared" si="179"/>
        <v>3393</v>
      </c>
      <c r="B3394" s="24">
        <v>42703</v>
      </c>
      <c r="C3394" s="21">
        <v>2.6785000000000001</v>
      </c>
      <c r="D3394" s="21">
        <v>2.6259000000000001</v>
      </c>
      <c r="E3394">
        <v>0</v>
      </c>
      <c r="F3394">
        <f t="shared" si="188"/>
        <v>0</v>
      </c>
      <c r="G3394">
        <f>SUM(E$2:E3394)</f>
        <v>0</v>
      </c>
      <c r="H3394" s="20">
        <f>SUM(F$2:F3394)</f>
        <v>0</v>
      </c>
      <c r="I3394" s="20">
        <f t="shared" ref="I3394:I3457" si="189">H3394*D3394</f>
        <v>0</v>
      </c>
      <c r="J3394" s="20" t="e">
        <f t="shared" si="182"/>
        <v>#DIV/0!</v>
      </c>
      <c r="K3394" s="20">
        <f t="shared" si="183"/>
        <v>0</v>
      </c>
      <c r="L3394" s="17" t="e">
        <f t="shared" si="187"/>
        <v>#DIV/0!</v>
      </c>
    </row>
    <row r="3395" spans="1:12" x14ac:dyDescent="0.25">
      <c r="A3395">
        <f t="shared" ref="A3395:A3458" si="190">ROW()-1</f>
        <v>3394</v>
      </c>
      <c r="B3395" s="24">
        <v>42704</v>
      </c>
      <c r="C3395" s="21">
        <v>2.6734</v>
      </c>
      <c r="D3395" s="21">
        <v>2.6208999999999998</v>
      </c>
      <c r="E3395">
        <v>0</v>
      </c>
      <c r="F3395">
        <f t="shared" si="188"/>
        <v>0</v>
      </c>
      <c r="G3395">
        <f>SUM(E$2:E3395)</f>
        <v>0</v>
      </c>
      <c r="H3395" s="20">
        <f>SUM(F$2:F3395)</f>
        <v>0</v>
      </c>
      <c r="I3395" s="20">
        <f t="shared" si="189"/>
        <v>0</v>
      </c>
      <c r="J3395" s="20" t="e">
        <f t="shared" si="182"/>
        <v>#DIV/0!</v>
      </c>
      <c r="K3395" s="20">
        <f t="shared" si="183"/>
        <v>0</v>
      </c>
      <c r="L3395" s="17" t="e">
        <f t="shared" si="187"/>
        <v>#DIV/0!</v>
      </c>
    </row>
    <row r="3396" spans="1:12" x14ac:dyDescent="0.25">
      <c r="A3396">
        <f t="shared" si="190"/>
        <v>3395</v>
      </c>
      <c r="B3396" s="24">
        <v>42705</v>
      </c>
      <c r="C3396" s="21">
        <v>2.6735000000000002</v>
      </c>
      <c r="D3396" s="21">
        <v>2.621</v>
      </c>
      <c r="E3396">
        <v>0</v>
      </c>
      <c r="F3396">
        <f t="shared" si="188"/>
        <v>0</v>
      </c>
      <c r="G3396">
        <f>SUM(E$2:E3396)</f>
        <v>0</v>
      </c>
      <c r="H3396" s="20">
        <f>SUM(F$2:F3396)</f>
        <v>0</v>
      </c>
      <c r="I3396" s="20">
        <f t="shared" si="189"/>
        <v>0</v>
      </c>
      <c r="J3396" s="20" t="e">
        <f t="shared" si="182"/>
        <v>#DIV/0!</v>
      </c>
      <c r="K3396" s="20">
        <f t="shared" si="183"/>
        <v>0</v>
      </c>
      <c r="L3396" s="17" t="e">
        <f t="shared" si="187"/>
        <v>#DIV/0!</v>
      </c>
    </row>
    <row r="3397" spans="1:12" x14ac:dyDescent="0.25">
      <c r="A3397">
        <f t="shared" si="190"/>
        <v>3396</v>
      </c>
      <c r="B3397" s="24">
        <v>42706</v>
      </c>
      <c r="C3397" s="21">
        <v>2.6657000000000002</v>
      </c>
      <c r="D3397" s="21">
        <v>2.6133999999999999</v>
      </c>
      <c r="E3397">
        <v>0</v>
      </c>
      <c r="F3397">
        <f t="shared" si="188"/>
        <v>0</v>
      </c>
      <c r="G3397">
        <f>SUM(E$2:E3397)</f>
        <v>0</v>
      </c>
      <c r="H3397" s="20">
        <f>SUM(F$2:F3397)</f>
        <v>0</v>
      </c>
      <c r="I3397" s="20">
        <f t="shared" si="189"/>
        <v>0</v>
      </c>
      <c r="J3397" s="20" t="e">
        <f t="shared" si="182"/>
        <v>#DIV/0!</v>
      </c>
      <c r="K3397" s="20">
        <f t="shared" si="183"/>
        <v>0</v>
      </c>
      <c r="L3397" s="17" t="e">
        <f t="shared" si="187"/>
        <v>#DIV/0!</v>
      </c>
    </row>
    <row r="3398" spans="1:12" x14ac:dyDescent="0.25">
      <c r="A3398">
        <f t="shared" si="190"/>
        <v>3397</v>
      </c>
      <c r="B3398" s="24">
        <v>42709</v>
      </c>
      <c r="C3398" s="21">
        <v>2.6608999999999998</v>
      </c>
      <c r="D3398" s="21">
        <v>2.6086999999999998</v>
      </c>
      <c r="E3398">
        <v>0</v>
      </c>
      <c r="F3398">
        <f t="shared" si="188"/>
        <v>0</v>
      </c>
      <c r="G3398">
        <f>SUM(E$2:E3398)</f>
        <v>0</v>
      </c>
      <c r="H3398" s="20">
        <f>SUM(F$2:F3398)</f>
        <v>0</v>
      </c>
      <c r="I3398" s="20">
        <f t="shared" si="189"/>
        <v>0</v>
      </c>
      <c r="J3398" s="20" t="e">
        <f t="shared" si="182"/>
        <v>#DIV/0!</v>
      </c>
      <c r="K3398" s="20">
        <f t="shared" si="183"/>
        <v>0</v>
      </c>
      <c r="L3398" s="17" t="e">
        <f t="shared" si="187"/>
        <v>#DIV/0!</v>
      </c>
    </row>
    <row r="3399" spans="1:12" x14ac:dyDescent="0.25">
      <c r="A3399">
        <f t="shared" si="190"/>
        <v>3398</v>
      </c>
      <c r="B3399" s="24">
        <v>42710</v>
      </c>
      <c r="C3399" s="21">
        <v>2.6598000000000002</v>
      </c>
      <c r="D3399" s="21">
        <v>2.6076000000000001</v>
      </c>
      <c r="E3399">
        <v>0</v>
      </c>
      <c r="F3399">
        <f t="shared" si="188"/>
        <v>0</v>
      </c>
      <c r="G3399">
        <f>SUM(E$2:E3399)</f>
        <v>0</v>
      </c>
      <c r="H3399" s="20">
        <f>SUM(F$2:F3399)</f>
        <v>0</v>
      </c>
      <c r="I3399" s="20">
        <f t="shared" si="189"/>
        <v>0</v>
      </c>
      <c r="J3399" s="20" t="e">
        <f t="shared" si="182"/>
        <v>#DIV/0!</v>
      </c>
      <c r="K3399" s="20">
        <f t="shared" si="183"/>
        <v>0</v>
      </c>
      <c r="L3399" s="17" t="e">
        <f t="shared" si="187"/>
        <v>#DIV/0!</v>
      </c>
    </row>
    <row r="3400" spans="1:12" x14ac:dyDescent="0.25">
      <c r="A3400">
        <f t="shared" si="190"/>
        <v>3399</v>
      </c>
      <c r="B3400" s="24">
        <v>42711</v>
      </c>
      <c r="C3400" s="21">
        <v>2.6625999999999999</v>
      </c>
      <c r="D3400" s="21">
        <v>2.6103000000000001</v>
      </c>
      <c r="E3400">
        <v>0</v>
      </c>
      <c r="F3400">
        <f t="shared" si="188"/>
        <v>0</v>
      </c>
      <c r="G3400">
        <f>SUM(E$2:E3400)</f>
        <v>0</v>
      </c>
      <c r="H3400" s="20">
        <f>SUM(F$2:F3400)</f>
        <v>0</v>
      </c>
      <c r="I3400" s="20">
        <f t="shared" si="189"/>
        <v>0</v>
      </c>
      <c r="J3400" s="20" t="e">
        <f t="shared" si="182"/>
        <v>#DIV/0!</v>
      </c>
      <c r="K3400" s="20">
        <f t="shared" si="183"/>
        <v>0</v>
      </c>
      <c r="L3400" s="17" t="e">
        <f t="shared" si="187"/>
        <v>#DIV/0!</v>
      </c>
    </row>
    <row r="3401" spans="1:12" x14ac:dyDescent="0.25">
      <c r="A3401">
        <f t="shared" si="190"/>
        <v>3400</v>
      </c>
      <c r="B3401" s="24">
        <v>42712</v>
      </c>
      <c r="C3401" s="21">
        <v>2.6615000000000002</v>
      </c>
      <c r="D3401" s="21">
        <v>2.6093000000000002</v>
      </c>
      <c r="E3401">
        <v>0</v>
      </c>
      <c r="F3401">
        <f t="shared" si="188"/>
        <v>0</v>
      </c>
      <c r="G3401">
        <f>SUM(E$2:E3401)</f>
        <v>0</v>
      </c>
      <c r="H3401" s="20">
        <f>SUM(F$2:F3401)</f>
        <v>0</v>
      </c>
      <c r="I3401" s="20">
        <f t="shared" si="189"/>
        <v>0</v>
      </c>
      <c r="J3401" s="20" t="e">
        <f t="shared" si="182"/>
        <v>#DIV/0!</v>
      </c>
      <c r="K3401" s="20">
        <f t="shared" si="183"/>
        <v>0</v>
      </c>
      <c r="L3401" s="17" t="e">
        <f t="shared" si="187"/>
        <v>#DIV/0!</v>
      </c>
    </row>
    <row r="3402" spans="1:12" x14ac:dyDescent="0.25">
      <c r="A3402">
        <f t="shared" si="190"/>
        <v>3401</v>
      </c>
      <c r="B3402" s="24">
        <v>42713</v>
      </c>
      <c r="C3402" s="21">
        <v>2.6606000000000001</v>
      </c>
      <c r="D3402" s="21">
        <v>2.6084000000000001</v>
      </c>
      <c r="E3402">
        <v>0</v>
      </c>
      <c r="F3402">
        <f t="shared" si="188"/>
        <v>0</v>
      </c>
      <c r="G3402">
        <f>SUM(E$2:E3402)</f>
        <v>0</v>
      </c>
      <c r="H3402" s="20">
        <f>SUM(F$2:F3402)</f>
        <v>0</v>
      </c>
      <c r="I3402" s="20">
        <f t="shared" si="189"/>
        <v>0</v>
      </c>
      <c r="J3402" s="20" t="e">
        <f t="shared" si="182"/>
        <v>#DIV/0!</v>
      </c>
      <c r="K3402" s="20">
        <f t="shared" si="183"/>
        <v>0</v>
      </c>
      <c r="L3402" s="17" t="e">
        <f t="shared" si="187"/>
        <v>#DIV/0!</v>
      </c>
    </row>
    <row r="3403" spans="1:12" x14ac:dyDescent="0.25">
      <c r="A3403">
        <f t="shared" si="190"/>
        <v>3402</v>
      </c>
      <c r="B3403" s="24">
        <v>42716</v>
      </c>
      <c r="C3403" s="21">
        <v>2.6354000000000002</v>
      </c>
      <c r="D3403" s="21">
        <v>2.5836999999999999</v>
      </c>
      <c r="E3403">
        <v>0</v>
      </c>
      <c r="F3403">
        <f t="shared" si="188"/>
        <v>0</v>
      </c>
      <c r="G3403">
        <f>SUM(E$2:E3403)</f>
        <v>0</v>
      </c>
      <c r="H3403" s="20">
        <f>SUM(F$2:F3403)</f>
        <v>0</v>
      </c>
      <c r="I3403" s="20">
        <f t="shared" si="189"/>
        <v>0</v>
      </c>
      <c r="J3403" s="20" t="e">
        <f t="shared" si="182"/>
        <v>#DIV/0!</v>
      </c>
      <c r="K3403" s="20">
        <f t="shared" si="183"/>
        <v>0</v>
      </c>
      <c r="L3403" s="17" t="e">
        <f t="shared" si="187"/>
        <v>#DIV/0!</v>
      </c>
    </row>
    <row r="3404" spans="1:12" x14ac:dyDescent="0.25">
      <c r="A3404">
        <f t="shared" si="190"/>
        <v>3403</v>
      </c>
      <c r="B3404" s="24">
        <v>42717</v>
      </c>
      <c r="C3404" s="21">
        <v>2.6356000000000002</v>
      </c>
      <c r="D3404" s="21">
        <v>2.5838999999999999</v>
      </c>
      <c r="E3404">
        <v>0</v>
      </c>
      <c r="F3404">
        <f t="shared" si="188"/>
        <v>0</v>
      </c>
      <c r="G3404">
        <f>SUM(E$2:E3404)</f>
        <v>0</v>
      </c>
      <c r="H3404" s="20">
        <f>SUM(F$2:F3404)</f>
        <v>0</v>
      </c>
      <c r="I3404" s="20">
        <f t="shared" si="189"/>
        <v>0</v>
      </c>
      <c r="J3404" s="20" t="e">
        <f t="shared" si="182"/>
        <v>#DIV/0!</v>
      </c>
      <c r="K3404" s="20">
        <f t="shared" si="183"/>
        <v>0</v>
      </c>
      <c r="L3404" s="17" t="e">
        <f t="shared" si="187"/>
        <v>#DIV/0!</v>
      </c>
    </row>
    <row r="3405" spans="1:12" x14ac:dyDescent="0.25">
      <c r="A3405">
        <f t="shared" si="190"/>
        <v>3404</v>
      </c>
      <c r="B3405" s="24">
        <v>42718</v>
      </c>
      <c r="C3405" s="21">
        <v>2.6288</v>
      </c>
      <c r="D3405" s="21">
        <v>2.5771999999999999</v>
      </c>
      <c r="E3405">
        <v>0</v>
      </c>
      <c r="F3405">
        <f t="shared" si="188"/>
        <v>0</v>
      </c>
      <c r="G3405">
        <f>SUM(E$2:E3405)</f>
        <v>0</v>
      </c>
      <c r="H3405" s="20">
        <f>SUM(F$2:F3405)</f>
        <v>0</v>
      </c>
      <c r="I3405" s="20">
        <f t="shared" si="189"/>
        <v>0</v>
      </c>
      <c r="J3405" s="20" t="e">
        <f t="shared" si="182"/>
        <v>#DIV/0!</v>
      </c>
      <c r="K3405" s="20">
        <f t="shared" si="183"/>
        <v>0</v>
      </c>
      <c r="L3405" s="17" t="e">
        <f t="shared" si="187"/>
        <v>#DIV/0!</v>
      </c>
    </row>
    <row r="3406" spans="1:12" x14ac:dyDescent="0.25">
      <c r="A3406">
        <f t="shared" si="190"/>
        <v>3405</v>
      </c>
      <c r="B3406" s="24">
        <v>42719</v>
      </c>
      <c r="C3406" s="21">
        <v>2.6225999999999998</v>
      </c>
      <c r="D3406" s="21">
        <v>2.5710999999999999</v>
      </c>
      <c r="E3406">
        <v>0</v>
      </c>
      <c r="F3406">
        <f>E3406/C3406</f>
        <v>0</v>
      </c>
      <c r="G3406">
        <f>SUM(E$2:E3406)</f>
        <v>0</v>
      </c>
      <c r="H3406" s="20">
        <f>SUM(F$2:F3406)</f>
        <v>0</v>
      </c>
      <c r="I3406" s="20">
        <f t="shared" si="189"/>
        <v>0</v>
      </c>
      <c r="J3406" s="20" t="e">
        <f t="shared" si="182"/>
        <v>#DIV/0!</v>
      </c>
      <c r="K3406" s="20">
        <f t="shared" si="183"/>
        <v>0</v>
      </c>
      <c r="L3406" s="17" t="e">
        <f t="shared" si="187"/>
        <v>#DIV/0!</v>
      </c>
    </row>
    <row r="3407" spans="1:12" x14ac:dyDescent="0.25">
      <c r="A3407">
        <f t="shared" si="190"/>
        <v>3406</v>
      </c>
      <c r="B3407" s="24">
        <v>42720</v>
      </c>
      <c r="C3407" s="21">
        <v>2.6263000000000001</v>
      </c>
      <c r="D3407" s="21">
        <v>2.5748000000000002</v>
      </c>
      <c r="E3407">
        <v>0</v>
      </c>
      <c r="F3407">
        <f t="shared" ref="F3407:F3411" si="191">E3407/C3407</f>
        <v>0</v>
      </c>
      <c r="G3407">
        <f>SUM(E$2:E3407)</f>
        <v>0</v>
      </c>
      <c r="H3407" s="20">
        <f>SUM(F$2:F3407)</f>
        <v>0</v>
      </c>
      <c r="I3407" s="20">
        <f t="shared" si="189"/>
        <v>0</v>
      </c>
      <c r="J3407" s="20" t="e">
        <f t="shared" si="182"/>
        <v>#DIV/0!</v>
      </c>
      <c r="K3407" s="20">
        <f t="shared" si="183"/>
        <v>0</v>
      </c>
      <c r="L3407" s="17" t="e">
        <f t="shared" si="187"/>
        <v>#DIV/0!</v>
      </c>
    </row>
    <row r="3408" spans="1:12" x14ac:dyDescent="0.25">
      <c r="A3408">
        <f t="shared" si="190"/>
        <v>3407</v>
      </c>
      <c r="B3408" s="24">
        <v>42723</v>
      </c>
      <c r="C3408" s="21">
        <v>2.6240999999999999</v>
      </c>
      <c r="D3408" s="21">
        <v>2.5726</v>
      </c>
      <c r="E3408">
        <v>0</v>
      </c>
      <c r="F3408">
        <f t="shared" si="191"/>
        <v>0</v>
      </c>
      <c r="G3408">
        <f>SUM(E$2:E3408)</f>
        <v>0</v>
      </c>
      <c r="H3408" s="20">
        <f>SUM(F$2:F3408)</f>
        <v>0</v>
      </c>
      <c r="I3408" s="20">
        <f t="shared" si="189"/>
        <v>0</v>
      </c>
      <c r="J3408" s="20" t="e">
        <f t="shared" ref="J3408:J3471" si="192">G3408/H3408</f>
        <v>#DIV/0!</v>
      </c>
      <c r="K3408" s="20">
        <f t="shared" ref="K3408:K3471" si="193">I3408-G3408</f>
        <v>0</v>
      </c>
      <c r="L3408" s="17" t="e">
        <f t="shared" si="187"/>
        <v>#DIV/0!</v>
      </c>
    </row>
    <row r="3409" spans="1:12" x14ac:dyDescent="0.25">
      <c r="A3409">
        <f t="shared" si="190"/>
        <v>3408</v>
      </c>
      <c r="B3409" s="24">
        <v>42724</v>
      </c>
      <c r="C3409" s="21">
        <v>2.6194999999999999</v>
      </c>
      <c r="D3409" s="21">
        <v>2.5680999999999998</v>
      </c>
      <c r="E3409">
        <v>0</v>
      </c>
      <c r="F3409">
        <f t="shared" si="191"/>
        <v>0</v>
      </c>
      <c r="G3409">
        <f>SUM(E$2:E3409)</f>
        <v>0</v>
      </c>
      <c r="H3409" s="20">
        <f>SUM(F$2:F3409)</f>
        <v>0</v>
      </c>
      <c r="I3409" s="20">
        <f t="shared" si="189"/>
        <v>0</v>
      </c>
      <c r="J3409" s="20" t="e">
        <f t="shared" si="192"/>
        <v>#DIV/0!</v>
      </c>
      <c r="K3409" s="20">
        <f t="shared" si="193"/>
        <v>0</v>
      </c>
      <c r="L3409" s="17" t="e">
        <f t="shared" si="187"/>
        <v>#DIV/0!</v>
      </c>
    </row>
    <row r="3410" spans="1:12" x14ac:dyDescent="0.25">
      <c r="A3410">
        <f t="shared" si="190"/>
        <v>3409</v>
      </c>
      <c r="B3410" s="24">
        <v>42725</v>
      </c>
      <c r="C3410" s="21">
        <v>2.6259999999999999</v>
      </c>
      <c r="D3410" s="21">
        <v>2.5745</v>
      </c>
      <c r="E3410">
        <v>0</v>
      </c>
      <c r="F3410">
        <f t="shared" si="191"/>
        <v>0</v>
      </c>
      <c r="G3410">
        <f>SUM(E$2:E3410)</f>
        <v>0</v>
      </c>
      <c r="H3410" s="20">
        <f>SUM(F$2:F3410)</f>
        <v>0</v>
      </c>
      <c r="I3410" s="20">
        <f t="shared" si="189"/>
        <v>0</v>
      </c>
      <c r="J3410" s="20" t="e">
        <f t="shared" si="192"/>
        <v>#DIV/0!</v>
      </c>
      <c r="K3410" s="20">
        <f t="shared" si="193"/>
        <v>0</v>
      </c>
      <c r="L3410" s="17" t="e">
        <f t="shared" si="187"/>
        <v>#DIV/0!</v>
      </c>
    </row>
    <row r="3411" spans="1:12" x14ac:dyDescent="0.25">
      <c r="A3411">
        <f t="shared" si="190"/>
        <v>3410</v>
      </c>
      <c r="B3411" s="24">
        <v>42726</v>
      </c>
      <c r="C3411" s="21">
        <v>2.6269</v>
      </c>
      <c r="D3411" s="21">
        <v>2.5752999999999999</v>
      </c>
      <c r="E3411">
        <v>0</v>
      </c>
      <c r="F3411">
        <f t="shared" si="191"/>
        <v>0</v>
      </c>
      <c r="G3411">
        <f>SUM(E$2:E3411)</f>
        <v>0</v>
      </c>
      <c r="H3411" s="20">
        <f>SUM(F$2:F3411)</f>
        <v>0</v>
      </c>
      <c r="I3411" s="20">
        <f t="shared" si="189"/>
        <v>0</v>
      </c>
      <c r="J3411" s="20" t="e">
        <f t="shared" si="192"/>
        <v>#DIV/0!</v>
      </c>
      <c r="K3411" s="20">
        <f t="shared" si="193"/>
        <v>0</v>
      </c>
      <c r="L3411" s="17" t="e">
        <f t="shared" si="187"/>
        <v>#DIV/0!</v>
      </c>
    </row>
    <row r="3412" spans="1:12" x14ac:dyDescent="0.25">
      <c r="A3412">
        <f t="shared" si="190"/>
        <v>3411</v>
      </c>
      <c r="B3412" s="24">
        <v>42727</v>
      </c>
      <c r="C3412" s="21">
        <v>2.6244000000000001</v>
      </c>
      <c r="D3412" s="21">
        <v>2.5729000000000002</v>
      </c>
      <c r="E3412">
        <v>0</v>
      </c>
      <c r="F3412">
        <f>E3412/C3412</f>
        <v>0</v>
      </c>
      <c r="G3412">
        <f>SUM(E$2:E3412)</f>
        <v>0</v>
      </c>
      <c r="H3412" s="20">
        <f>SUM(F$2:F3412)</f>
        <v>0</v>
      </c>
      <c r="I3412" s="20">
        <f t="shared" si="189"/>
        <v>0</v>
      </c>
      <c r="J3412" s="20" t="e">
        <f t="shared" si="192"/>
        <v>#DIV/0!</v>
      </c>
      <c r="K3412" s="20">
        <f t="shared" si="193"/>
        <v>0</v>
      </c>
      <c r="L3412" s="17" t="e">
        <f t="shared" si="187"/>
        <v>#DIV/0!</v>
      </c>
    </row>
    <row r="3413" spans="1:12" x14ac:dyDescent="0.25">
      <c r="A3413">
        <f t="shared" si="190"/>
        <v>3412</v>
      </c>
      <c r="B3413" s="24">
        <v>42730</v>
      </c>
      <c r="C3413" s="21">
        <v>2.6278999999999999</v>
      </c>
      <c r="D3413" s="21">
        <v>2.5762999999999998</v>
      </c>
      <c r="E3413">
        <v>0</v>
      </c>
      <c r="F3413">
        <f t="shared" ref="F3413:F3420" si="194">E3413/C3413</f>
        <v>0</v>
      </c>
      <c r="G3413">
        <f>SUM(E$2:E3413)</f>
        <v>0</v>
      </c>
      <c r="H3413" s="20">
        <f>SUM(F$2:F3413)</f>
        <v>0</v>
      </c>
      <c r="I3413" s="20">
        <f t="shared" si="189"/>
        <v>0</v>
      </c>
      <c r="J3413" s="20" t="e">
        <f t="shared" si="192"/>
        <v>#DIV/0!</v>
      </c>
      <c r="K3413" s="20">
        <f t="shared" si="193"/>
        <v>0</v>
      </c>
      <c r="L3413" s="17" t="e">
        <f t="shared" si="187"/>
        <v>#DIV/0!</v>
      </c>
    </row>
    <row r="3414" spans="1:12" x14ac:dyDescent="0.25">
      <c r="A3414">
        <f t="shared" si="190"/>
        <v>3413</v>
      </c>
      <c r="B3414" s="24">
        <v>42731</v>
      </c>
      <c r="C3414" s="21">
        <v>2.6280000000000001</v>
      </c>
      <c r="D3414" s="21">
        <v>2.5764</v>
      </c>
      <c r="E3414">
        <v>0</v>
      </c>
      <c r="F3414">
        <f t="shared" si="194"/>
        <v>0</v>
      </c>
      <c r="G3414">
        <f>SUM(E$2:E3414)</f>
        <v>0</v>
      </c>
      <c r="H3414" s="20">
        <f>SUM(F$2:F3414)</f>
        <v>0</v>
      </c>
      <c r="I3414" s="20">
        <f t="shared" si="189"/>
        <v>0</v>
      </c>
      <c r="J3414" s="20" t="e">
        <f t="shared" si="192"/>
        <v>#DIV/0!</v>
      </c>
      <c r="K3414" s="20">
        <f t="shared" si="193"/>
        <v>0</v>
      </c>
      <c r="L3414" s="17" t="e">
        <f t="shared" si="187"/>
        <v>#DIV/0!</v>
      </c>
    </row>
    <row r="3415" spans="1:12" x14ac:dyDescent="0.25">
      <c r="A3415">
        <f t="shared" si="190"/>
        <v>3414</v>
      </c>
      <c r="B3415" s="24">
        <v>42732</v>
      </c>
      <c r="C3415" s="21">
        <v>2.6257000000000001</v>
      </c>
      <c r="D3415" s="21">
        <v>2.5741999999999998</v>
      </c>
      <c r="E3415">
        <v>0</v>
      </c>
      <c r="F3415">
        <f t="shared" si="194"/>
        <v>0</v>
      </c>
      <c r="G3415">
        <f>SUM(E$2:E3415)</f>
        <v>0</v>
      </c>
      <c r="H3415" s="20">
        <f>SUM(F$2:F3415)</f>
        <v>0</v>
      </c>
      <c r="I3415" s="20">
        <f t="shared" si="189"/>
        <v>0</v>
      </c>
      <c r="J3415" s="20" t="e">
        <f t="shared" si="192"/>
        <v>#DIV/0!</v>
      </c>
      <c r="K3415" s="20">
        <f t="shared" si="193"/>
        <v>0</v>
      </c>
      <c r="L3415" s="17" t="e">
        <f t="shared" si="187"/>
        <v>#DIV/0!</v>
      </c>
    </row>
    <row r="3416" spans="1:12" x14ac:dyDescent="0.25">
      <c r="A3416">
        <f t="shared" si="190"/>
        <v>3415</v>
      </c>
      <c r="B3416" s="24">
        <v>42733</v>
      </c>
      <c r="C3416" s="21">
        <v>2.6263999999999998</v>
      </c>
      <c r="D3416" s="21">
        <v>2.5749</v>
      </c>
      <c r="E3416">
        <v>0</v>
      </c>
      <c r="F3416">
        <f t="shared" si="194"/>
        <v>0</v>
      </c>
      <c r="G3416">
        <f>SUM(E$2:E3416)</f>
        <v>0</v>
      </c>
      <c r="H3416" s="20">
        <f>SUM(F$2:F3416)</f>
        <v>0</v>
      </c>
      <c r="I3416" s="20">
        <f t="shared" si="189"/>
        <v>0</v>
      </c>
      <c r="J3416" s="20" t="e">
        <f t="shared" si="192"/>
        <v>#DIV/0!</v>
      </c>
      <c r="K3416" s="20">
        <f t="shared" si="193"/>
        <v>0</v>
      </c>
      <c r="L3416" s="17" t="e">
        <f t="shared" si="187"/>
        <v>#DIV/0!</v>
      </c>
    </row>
    <row r="3417" spans="1:12" x14ac:dyDescent="0.25">
      <c r="A3417">
        <f t="shared" si="190"/>
        <v>3416</v>
      </c>
      <c r="B3417" s="24">
        <v>42734</v>
      </c>
      <c r="C3417" s="21">
        <v>2.6299000000000001</v>
      </c>
      <c r="D3417" s="21">
        <v>2.5783</v>
      </c>
      <c r="E3417">
        <v>0</v>
      </c>
      <c r="F3417">
        <f t="shared" si="194"/>
        <v>0</v>
      </c>
      <c r="G3417">
        <f>SUM(E$2:E3417)</f>
        <v>0</v>
      </c>
      <c r="H3417" s="20">
        <f>SUM(F$2:F3417)</f>
        <v>0</v>
      </c>
      <c r="I3417" s="20">
        <f t="shared" si="189"/>
        <v>0</v>
      </c>
      <c r="J3417" s="20" t="e">
        <f t="shared" si="192"/>
        <v>#DIV/0!</v>
      </c>
      <c r="K3417" s="20">
        <f t="shared" si="193"/>
        <v>0</v>
      </c>
      <c r="L3417" s="17" t="e">
        <f t="shared" si="187"/>
        <v>#DIV/0!</v>
      </c>
    </row>
    <row r="3418" spans="1:12" x14ac:dyDescent="0.25">
      <c r="A3418">
        <f t="shared" si="190"/>
        <v>3417</v>
      </c>
      <c r="B3418" s="24">
        <v>42738</v>
      </c>
      <c r="C3418" s="21">
        <v>2.6349</v>
      </c>
      <c r="D3418" s="21">
        <v>2.5832000000000002</v>
      </c>
      <c r="E3418">
        <v>0</v>
      </c>
      <c r="F3418">
        <f t="shared" si="194"/>
        <v>0</v>
      </c>
      <c r="G3418">
        <f>SUM(E$2:E3418)</f>
        <v>0</v>
      </c>
      <c r="H3418" s="20">
        <f>SUM(F$2:F3418)</f>
        <v>0</v>
      </c>
      <c r="I3418" s="20">
        <f t="shared" si="189"/>
        <v>0</v>
      </c>
      <c r="J3418" s="20" t="e">
        <f t="shared" si="192"/>
        <v>#DIV/0!</v>
      </c>
      <c r="K3418" s="20">
        <f t="shared" si="193"/>
        <v>0</v>
      </c>
      <c r="L3418" s="17" t="e">
        <f t="shared" si="187"/>
        <v>#DIV/0!</v>
      </c>
    </row>
    <row r="3419" spans="1:12" x14ac:dyDescent="0.25">
      <c r="A3419">
        <f t="shared" si="190"/>
        <v>3418</v>
      </c>
      <c r="B3419" s="24">
        <v>42739</v>
      </c>
      <c r="C3419" s="21">
        <v>2.6404000000000001</v>
      </c>
      <c r="D3419" s="21">
        <v>2.5886</v>
      </c>
      <c r="E3419">
        <v>0</v>
      </c>
      <c r="F3419">
        <f t="shared" si="194"/>
        <v>0</v>
      </c>
      <c r="G3419">
        <f>SUM(E$2:E3419)</f>
        <v>0</v>
      </c>
      <c r="H3419" s="20">
        <f>SUM(F$2:F3419)</f>
        <v>0</v>
      </c>
      <c r="I3419" s="20">
        <f t="shared" si="189"/>
        <v>0</v>
      </c>
      <c r="J3419" s="20" t="e">
        <f t="shared" si="192"/>
        <v>#DIV/0!</v>
      </c>
      <c r="K3419" s="20">
        <f t="shared" si="193"/>
        <v>0</v>
      </c>
      <c r="L3419" s="17" t="e">
        <f t="shared" si="187"/>
        <v>#DIV/0!</v>
      </c>
    </row>
    <row r="3420" spans="1:12" x14ac:dyDescent="0.25">
      <c r="A3420">
        <f t="shared" si="190"/>
        <v>3419</v>
      </c>
      <c r="B3420" s="24">
        <v>42740</v>
      </c>
      <c r="C3420" s="21">
        <v>2.6389</v>
      </c>
      <c r="D3420" s="21">
        <v>2.5871</v>
      </c>
      <c r="E3420">
        <v>0</v>
      </c>
      <c r="F3420">
        <f t="shared" si="194"/>
        <v>0</v>
      </c>
      <c r="G3420">
        <f>SUM(E$2:E3420)</f>
        <v>0</v>
      </c>
      <c r="H3420" s="20">
        <f>SUM(F$2:F3420)</f>
        <v>0</v>
      </c>
      <c r="I3420" s="20">
        <f t="shared" si="189"/>
        <v>0</v>
      </c>
      <c r="J3420" s="20" t="e">
        <f t="shared" si="192"/>
        <v>#DIV/0!</v>
      </c>
      <c r="K3420" s="20">
        <f t="shared" si="193"/>
        <v>0</v>
      </c>
      <c r="L3420" s="17" t="e">
        <f t="shared" si="187"/>
        <v>#DIV/0!</v>
      </c>
    </row>
    <row r="3421" spans="1:12" x14ac:dyDescent="0.25">
      <c r="A3421">
        <f t="shared" si="190"/>
        <v>3420</v>
      </c>
      <c r="B3421" s="24">
        <v>42741</v>
      </c>
      <c r="C3421" s="21">
        <v>2.6351</v>
      </c>
      <c r="D3421" s="21">
        <v>2.5834000000000001</v>
      </c>
      <c r="E3421">
        <v>0</v>
      </c>
      <c r="F3421">
        <f>E3421/C3421</f>
        <v>0</v>
      </c>
      <c r="G3421">
        <f>SUM(E$2:E3421)</f>
        <v>0</v>
      </c>
      <c r="H3421" s="20">
        <f>SUM(F$2:F3421)</f>
        <v>0</v>
      </c>
      <c r="I3421" s="20">
        <f t="shared" si="189"/>
        <v>0</v>
      </c>
      <c r="J3421" s="20" t="e">
        <f t="shared" si="192"/>
        <v>#DIV/0!</v>
      </c>
      <c r="K3421" s="20">
        <f t="shared" si="193"/>
        <v>0</v>
      </c>
      <c r="L3421" s="17" t="e">
        <f t="shared" si="187"/>
        <v>#DIV/0!</v>
      </c>
    </row>
    <row r="3422" spans="1:12" x14ac:dyDescent="0.25">
      <c r="A3422">
        <f t="shared" si="190"/>
        <v>3421</v>
      </c>
      <c r="B3422" s="24">
        <v>42744</v>
      </c>
      <c r="C3422" s="21">
        <v>2.6379000000000001</v>
      </c>
      <c r="D3422" s="21">
        <v>2.5861000000000001</v>
      </c>
      <c r="E3422">
        <v>0</v>
      </c>
      <c r="F3422">
        <f t="shared" ref="F3422:F3429" si="195">E3422/C3422</f>
        <v>0</v>
      </c>
      <c r="G3422">
        <f>SUM(E$2:E3422)</f>
        <v>0</v>
      </c>
      <c r="H3422" s="20">
        <f>SUM(F$2:F3422)</f>
        <v>0</v>
      </c>
      <c r="I3422" s="20">
        <f t="shared" si="189"/>
        <v>0</v>
      </c>
      <c r="J3422" s="20" t="e">
        <f t="shared" si="192"/>
        <v>#DIV/0!</v>
      </c>
      <c r="K3422" s="20">
        <f t="shared" si="193"/>
        <v>0</v>
      </c>
      <c r="L3422" s="17" t="e">
        <f t="shared" si="187"/>
        <v>#DIV/0!</v>
      </c>
    </row>
    <row r="3423" spans="1:12" x14ac:dyDescent="0.25">
      <c r="A3423">
        <f t="shared" si="190"/>
        <v>3422</v>
      </c>
      <c r="B3423" s="24">
        <v>42745</v>
      </c>
      <c r="C3423" s="21">
        <v>2.6368999999999998</v>
      </c>
      <c r="D3423" s="21">
        <v>2.5851000000000002</v>
      </c>
      <c r="E3423">
        <v>0</v>
      </c>
      <c r="F3423">
        <f t="shared" si="195"/>
        <v>0</v>
      </c>
      <c r="G3423">
        <f>SUM(E$2:E3423)</f>
        <v>0</v>
      </c>
      <c r="H3423" s="20">
        <f>SUM(F$2:F3423)</f>
        <v>0</v>
      </c>
      <c r="I3423" s="20">
        <f t="shared" si="189"/>
        <v>0</v>
      </c>
      <c r="J3423" s="20" t="e">
        <f t="shared" si="192"/>
        <v>#DIV/0!</v>
      </c>
      <c r="K3423" s="20">
        <f t="shared" si="193"/>
        <v>0</v>
      </c>
      <c r="L3423" s="17" t="e">
        <f t="shared" si="187"/>
        <v>#DIV/0!</v>
      </c>
    </row>
    <row r="3424" spans="1:12" x14ac:dyDescent="0.25">
      <c r="A3424">
        <f t="shared" si="190"/>
        <v>3423</v>
      </c>
      <c r="B3424" s="24">
        <v>42746</v>
      </c>
      <c r="C3424" s="21">
        <v>2.6301000000000001</v>
      </c>
      <c r="D3424" s="21">
        <v>2.5785</v>
      </c>
      <c r="E3424">
        <v>0</v>
      </c>
      <c r="F3424">
        <f t="shared" si="195"/>
        <v>0</v>
      </c>
      <c r="G3424">
        <f>SUM(E$2:E3424)</f>
        <v>0</v>
      </c>
      <c r="H3424" s="20">
        <f>SUM(F$2:F3424)</f>
        <v>0</v>
      </c>
      <c r="I3424" s="20">
        <f t="shared" si="189"/>
        <v>0</v>
      </c>
      <c r="J3424" s="20" t="e">
        <f t="shared" si="192"/>
        <v>#DIV/0!</v>
      </c>
      <c r="K3424" s="20">
        <f t="shared" si="193"/>
        <v>0</v>
      </c>
      <c r="L3424" s="17" t="e">
        <f t="shared" si="187"/>
        <v>#DIV/0!</v>
      </c>
    </row>
    <row r="3425" spans="1:12" x14ac:dyDescent="0.25">
      <c r="A3425">
        <f t="shared" si="190"/>
        <v>3424</v>
      </c>
      <c r="B3425" s="24">
        <v>42747</v>
      </c>
      <c r="C3425" s="21">
        <v>2.6265000000000001</v>
      </c>
      <c r="D3425" s="21">
        <v>2.5750000000000002</v>
      </c>
      <c r="E3425">
        <v>0</v>
      </c>
      <c r="F3425">
        <f t="shared" si="195"/>
        <v>0</v>
      </c>
      <c r="G3425">
        <f>SUM(E$2:E3425)</f>
        <v>0</v>
      </c>
      <c r="H3425" s="20">
        <f>SUM(F$2:F3425)</f>
        <v>0</v>
      </c>
      <c r="I3425" s="20">
        <f t="shared" si="189"/>
        <v>0</v>
      </c>
      <c r="J3425" s="20" t="e">
        <f t="shared" si="192"/>
        <v>#DIV/0!</v>
      </c>
      <c r="K3425" s="20">
        <f t="shared" si="193"/>
        <v>0</v>
      </c>
      <c r="L3425" s="17" t="e">
        <f t="shared" si="187"/>
        <v>#DIV/0!</v>
      </c>
    </row>
    <row r="3426" spans="1:12" x14ac:dyDescent="0.25">
      <c r="A3426">
        <f t="shared" si="190"/>
        <v>3425</v>
      </c>
      <c r="B3426" s="24">
        <v>42748</v>
      </c>
      <c r="C3426" s="21">
        <v>2.6212</v>
      </c>
      <c r="D3426" s="21">
        <v>2.5697999999999999</v>
      </c>
      <c r="E3426">
        <v>0</v>
      </c>
      <c r="F3426">
        <f t="shared" si="195"/>
        <v>0</v>
      </c>
      <c r="G3426">
        <f>SUM(E$2:E3426)</f>
        <v>0</v>
      </c>
      <c r="H3426" s="20">
        <f>SUM(F$2:F3426)</f>
        <v>0</v>
      </c>
      <c r="I3426" s="20">
        <f t="shared" si="189"/>
        <v>0</v>
      </c>
      <c r="J3426" s="20" t="e">
        <f t="shared" si="192"/>
        <v>#DIV/0!</v>
      </c>
      <c r="K3426" s="20">
        <f t="shared" si="193"/>
        <v>0</v>
      </c>
      <c r="L3426" s="17" t="e">
        <f t="shared" si="187"/>
        <v>#DIV/0!</v>
      </c>
    </row>
    <row r="3427" spans="1:12" x14ac:dyDescent="0.25">
      <c r="A3427">
        <f t="shared" si="190"/>
        <v>3426</v>
      </c>
      <c r="B3427" s="24">
        <v>42751</v>
      </c>
      <c r="C3427" s="21">
        <v>2.6086</v>
      </c>
      <c r="D3427" s="21">
        <v>2.5573999999999999</v>
      </c>
      <c r="E3427">
        <v>0</v>
      </c>
      <c r="F3427">
        <f t="shared" si="195"/>
        <v>0</v>
      </c>
      <c r="G3427">
        <f>SUM(E$2:E3427)</f>
        <v>0</v>
      </c>
      <c r="H3427" s="20">
        <f>SUM(F$2:F3427)</f>
        <v>0</v>
      </c>
      <c r="I3427" s="20">
        <f t="shared" si="189"/>
        <v>0</v>
      </c>
      <c r="J3427" s="20" t="e">
        <f t="shared" si="192"/>
        <v>#DIV/0!</v>
      </c>
      <c r="K3427" s="20">
        <f t="shared" si="193"/>
        <v>0</v>
      </c>
      <c r="L3427" s="17" t="e">
        <f t="shared" si="187"/>
        <v>#DIV/0!</v>
      </c>
    </row>
    <row r="3428" spans="1:12" x14ac:dyDescent="0.25">
      <c r="A3428">
        <f t="shared" si="190"/>
        <v>3427</v>
      </c>
      <c r="B3428" s="24">
        <v>42752</v>
      </c>
      <c r="C3428" s="21">
        <v>2.6116999999999999</v>
      </c>
      <c r="D3428" s="21">
        <v>2.5604</v>
      </c>
      <c r="E3428">
        <v>0</v>
      </c>
      <c r="F3428">
        <f t="shared" si="195"/>
        <v>0</v>
      </c>
      <c r="G3428">
        <f>SUM(E$2:E3428)</f>
        <v>0</v>
      </c>
      <c r="H3428" s="20">
        <f>SUM(F$2:F3428)</f>
        <v>0</v>
      </c>
      <c r="I3428" s="20">
        <f t="shared" si="189"/>
        <v>0</v>
      </c>
      <c r="J3428" s="20" t="e">
        <f t="shared" si="192"/>
        <v>#DIV/0!</v>
      </c>
      <c r="K3428" s="20">
        <f t="shared" si="193"/>
        <v>0</v>
      </c>
      <c r="L3428" s="17" t="e">
        <f t="shared" si="187"/>
        <v>#DIV/0!</v>
      </c>
    </row>
    <row r="3429" spans="1:12" x14ac:dyDescent="0.25">
      <c r="A3429">
        <f t="shared" si="190"/>
        <v>3428</v>
      </c>
      <c r="B3429" s="24">
        <v>42753</v>
      </c>
      <c r="C3429" s="21">
        <v>2.6111</v>
      </c>
      <c r="D3429" s="21">
        <v>2.5598999999999998</v>
      </c>
      <c r="E3429">
        <v>0</v>
      </c>
      <c r="F3429">
        <f t="shared" si="195"/>
        <v>0</v>
      </c>
      <c r="G3429">
        <f>SUM(E$2:E3429)</f>
        <v>0</v>
      </c>
      <c r="H3429" s="20">
        <f>SUM(F$2:F3429)</f>
        <v>0</v>
      </c>
      <c r="I3429" s="20">
        <f t="shared" si="189"/>
        <v>0</v>
      </c>
      <c r="J3429" s="20" t="e">
        <f t="shared" si="192"/>
        <v>#DIV/0!</v>
      </c>
      <c r="K3429" s="20">
        <f t="shared" si="193"/>
        <v>0</v>
      </c>
      <c r="L3429" s="17" t="e">
        <f t="shared" si="187"/>
        <v>#DIV/0!</v>
      </c>
    </row>
    <row r="3430" spans="1:12" x14ac:dyDescent="0.25">
      <c r="A3430">
        <f t="shared" si="190"/>
        <v>3429</v>
      </c>
      <c r="B3430" s="24">
        <v>42754</v>
      </c>
      <c r="C3430" s="21">
        <v>2.6078000000000001</v>
      </c>
      <c r="D3430" s="21">
        <v>2.5566</v>
      </c>
      <c r="E3430">
        <v>0</v>
      </c>
      <c r="F3430">
        <f>E3430/C3430</f>
        <v>0</v>
      </c>
      <c r="G3430">
        <f>SUM(E$2:E3430)</f>
        <v>0</v>
      </c>
      <c r="H3430" s="20">
        <f>SUM(F$2:F3430)</f>
        <v>0</v>
      </c>
      <c r="I3430" s="20">
        <f t="shared" si="189"/>
        <v>0</v>
      </c>
      <c r="J3430" s="20" t="e">
        <f t="shared" si="192"/>
        <v>#DIV/0!</v>
      </c>
      <c r="K3430" s="20">
        <f t="shared" si="193"/>
        <v>0</v>
      </c>
      <c r="L3430" s="17" t="e">
        <f t="shared" si="187"/>
        <v>#DIV/0!</v>
      </c>
    </row>
    <row r="3431" spans="1:12" x14ac:dyDescent="0.25">
      <c r="A3431">
        <f t="shared" si="190"/>
        <v>3430</v>
      </c>
      <c r="B3431" s="24">
        <v>42755</v>
      </c>
      <c r="C3431" s="21">
        <v>2.6168999999999998</v>
      </c>
      <c r="D3431" s="21">
        <v>2.5655000000000001</v>
      </c>
      <c r="E3431">
        <v>0</v>
      </c>
      <c r="F3431">
        <f t="shared" ref="F3431:F3435" si="196">E3431/C3431</f>
        <v>0</v>
      </c>
      <c r="G3431">
        <f>SUM(E$2:E3431)</f>
        <v>0</v>
      </c>
      <c r="H3431" s="20">
        <f>SUM(F$2:F3431)</f>
        <v>0</v>
      </c>
      <c r="I3431" s="20">
        <f t="shared" si="189"/>
        <v>0</v>
      </c>
      <c r="J3431" s="20" t="e">
        <f t="shared" si="192"/>
        <v>#DIV/0!</v>
      </c>
      <c r="K3431" s="20">
        <f t="shared" si="193"/>
        <v>0</v>
      </c>
      <c r="L3431" s="17" t="e">
        <f t="shared" si="187"/>
        <v>#DIV/0!</v>
      </c>
    </row>
    <row r="3432" spans="1:12" x14ac:dyDescent="0.25">
      <c r="A3432">
        <f t="shared" si="190"/>
        <v>3431</v>
      </c>
      <c r="B3432" s="24">
        <v>42758</v>
      </c>
      <c r="C3432" s="21">
        <v>2.6217000000000001</v>
      </c>
      <c r="D3432" s="21">
        <v>2.5701999999999998</v>
      </c>
      <c r="E3432">
        <v>0</v>
      </c>
      <c r="F3432">
        <f t="shared" si="196"/>
        <v>0</v>
      </c>
      <c r="G3432">
        <f>SUM(E$2:E3432)</f>
        <v>0</v>
      </c>
      <c r="H3432" s="20">
        <f>SUM(F$2:F3432)</f>
        <v>0</v>
      </c>
      <c r="I3432" s="20">
        <f t="shared" si="189"/>
        <v>0</v>
      </c>
      <c r="J3432" s="20" t="e">
        <f t="shared" si="192"/>
        <v>#DIV/0!</v>
      </c>
      <c r="K3432" s="20">
        <f t="shared" si="193"/>
        <v>0</v>
      </c>
      <c r="L3432" s="17" t="e">
        <f t="shared" si="187"/>
        <v>#DIV/0!</v>
      </c>
    </row>
    <row r="3433" spans="1:12" x14ac:dyDescent="0.25">
      <c r="A3433">
        <f t="shared" si="190"/>
        <v>3432</v>
      </c>
      <c r="B3433" s="24">
        <v>42759</v>
      </c>
      <c r="C3433" s="21">
        <v>2.6194000000000002</v>
      </c>
      <c r="D3433" s="21">
        <v>2.5680000000000001</v>
      </c>
      <c r="E3433">
        <v>0</v>
      </c>
      <c r="F3433">
        <f t="shared" si="196"/>
        <v>0</v>
      </c>
      <c r="G3433">
        <f>SUM(E$2:E3433)</f>
        <v>0</v>
      </c>
      <c r="H3433" s="20">
        <f>SUM(F$2:F3433)</f>
        <v>0</v>
      </c>
      <c r="I3433" s="20">
        <f t="shared" si="189"/>
        <v>0</v>
      </c>
      <c r="J3433" s="20" t="e">
        <f t="shared" si="192"/>
        <v>#DIV/0!</v>
      </c>
      <c r="K3433" s="20">
        <f t="shared" si="193"/>
        <v>0</v>
      </c>
      <c r="L3433" s="17" t="e">
        <f t="shared" si="187"/>
        <v>#DIV/0!</v>
      </c>
    </row>
    <row r="3434" spans="1:12" x14ac:dyDescent="0.25">
      <c r="A3434">
        <f t="shared" si="190"/>
        <v>3433</v>
      </c>
      <c r="B3434" s="24">
        <v>42760</v>
      </c>
      <c r="C3434" s="21">
        <v>2.6219000000000001</v>
      </c>
      <c r="D3434" s="21">
        <v>2.5703999999999998</v>
      </c>
      <c r="E3434">
        <v>0</v>
      </c>
      <c r="F3434">
        <f t="shared" si="196"/>
        <v>0</v>
      </c>
      <c r="G3434">
        <f>SUM(E$2:E3434)</f>
        <v>0</v>
      </c>
      <c r="H3434" s="20">
        <f>SUM(F$2:F3434)</f>
        <v>0</v>
      </c>
      <c r="I3434" s="20">
        <f t="shared" si="189"/>
        <v>0</v>
      </c>
      <c r="J3434" s="20" t="e">
        <f t="shared" si="192"/>
        <v>#DIV/0!</v>
      </c>
      <c r="K3434" s="20">
        <f t="shared" si="193"/>
        <v>0</v>
      </c>
      <c r="L3434" s="17" t="e">
        <f t="shared" si="187"/>
        <v>#DIV/0!</v>
      </c>
    </row>
    <row r="3435" spans="1:12" x14ac:dyDescent="0.25">
      <c r="A3435">
        <f t="shared" si="190"/>
        <v>3434</v>
      </c>
      <c r="B3435" s="24">
        <v>42761</v>
      </c>
      <c r="C3435" s="21">
        <v>2.6259000000000001</v>
      </c>
      <c r="D3435" s="21">
        <v>2.5743999999999998</v>
      </c>
      <c r="E3435">
        <v>0</v>
      </c>
      <c r="F3435">
        <f t="shared" si="196"/>
        <v>0</v>
      </c>
      <c r="G3435">
        <f>SUM(E$2:E3435)</f>
        <v>0</v>
      </c>
      <c r="H3435" s="20">
        <f>SUM(F$2:F3435)</f>
        <v>0</v>
      </c>
      <c r="I3435" s="20">
        <f t="shared" si="189"/>
        <v>0</v>
      </c>
      <c r="J3435" s="20" t="e">
        <f t="shared" si="192"/>
        <v>#DIV/0!</v>
      </c>
      <c r="K3435" s="20">
        <f t="shared" si="193"/>
        <v>0</v>
      </c>
      <c r="L3435" s="17" t="e">
        <f t="shared" si="187"/>
        <v>#DIV/0!</v>
      </c>
    </row>
    <row r="3436" spans="1:12" x14ac:dyDescent="0.25">
      <c r="A3436">
        <f t="shared" si="190"/>
        <v>3435</v>
      </c>
      <c r="B3436" s="24">
        <v>42769</v>
      </c>
      <c r="C3436" s="21">
        <v>2.6219999999999999</v>
      </c>
      <c r="D3436" s="21">
        <v>2.5705</v>
      </c>
      <c r="E3436">
        <v>0</v>
      </c>
      <c r="F3436">
        <f>E3436/C3436</f>
        <v>0</v>
      </c>
      <c r="G3436">
        <f>SUM(E$2:E3436)</f>
        <v>0</v>
      </c>
      <c r="H3436" s="20">
        <f>SUM(F$2:F3436)</f>
        <v>0</v>
      </c>
      <c r="I3436" s="20">
        <f t="shared" si="189"/>
        <v>0</v>
      </c>
      <c r="J3436" s="20" t="e">
        <f t="shared" si="192"/>
        <v>#DIV/0!</v>
      </c>
      <c r="K3436" s="20">
        <f t="shared" si="193"/>
        <v>0</v>
      </c>
      <c r="L3436" s="17" t="e">
        <f t="shared" si="187"/>
        <v>#DIV/0!</v>
      </c>
    </row>
    <row r="3437" spans="1:12" x14ac:dyDescent="0.25">
      <c r="A3437">
        <f t="shared" si="190"/>
        <v>3436</v>
      </c>
      <c r="B3437" s="24">
        <v>42772</v>
      </c>
      <c r="C3437" s="21">
        <v>2.6257000000000001</v>
      </c>
      <c r="D3437" s="21">
        <v>2.5741999999999998</v>
      </c>
      <c r="E3437">
        <v>0</v>
      </c>
      <c r="F3437">
        <f t="shared" ref="F3437:F3444" si="197">E3437/C3437</f>
        <v>0</v>
      </c>
      <c r="G3437">
        <f>SUM(E$2:E3437)</f>
        <v>0</v>
      </c>
      <c r="H3437" s="20">
        <f>SUM(F$2:F3437)</f>
        <v>0</v>
      </c>
      <c r="I3437" s="20">
        <f t="shared" si="189"/>
        <v>0</v>
      </c>
      <c r="J3437" s="20" t="e">
        <f t="shared" si="192"/>
        <v>#DIV/0!</v>
      </c>
      <c r="K3437" s="20">
        <f t="shared" si="193"/>
        <v>0</v>
      </c>
      <c r="L3437" s="17" t="e">
        <f t="shared" si="187"/>
        <v>#DIV/0!</v>
      </c>
    </row>
    <row r="3438" spans="1:12" x14ac:dyDescent="0.25">
      <c r="A3438">
        <f t="shared" si="190"/>
        <v>3437</v>
      </c>
      <c r="B3438" s="24">
        <v>42773</v>
      </c>
      <c r="C3438" s="21">
        <v>2.6234999999999999</v>
      </c>
      <c r="D3438" s="21">
        <v>2.5720000000000001</v>
      </c>
      <c r="E3438">
        <v>0</v>
      </c>
      <c r="F3438">
        <f t="shared" si="197"/>
        <v>0</v>
      </c>
      <c r="G3438">
        <f>SUM(E$2:E3438)</f>
        <v>0</v>
      </c>
      <c r="H3438" s="20">
        <f>SUM(F$2:F3438)</f>
        <v>0</v>
      </c>
      <c r="I3438" s="20">
        <f t="shared" si="189"/>
        <v>0</v>
      </c>
      <c r="J3438" s="20" t="e">
        <f t="shared" si="192"/>
        <v>#DIV/0!</v>
      </c>
      <c r="K3438" s="20">
        <f t="shared" si="193"/>
        <v>0</v>
      </c>
      <c r="L3438" s="17" t="e">
        <f t="shared" si="187"/>
        <v>#DIV/0!</v>
      </c>
    </row>
    <row r="3439" spans="1:12" x14ac:dyDescent="0.25">
      <c r="A3439">
        <f t="shared" si="190"/>
        <v>3438</v>
      </c>
      <c r="B3439" s="24">
        <v>42774</v>
      </c>
      <c r="C3439" s="21">
        <v>2.6278000000000001</v>
      </c>
      <c r="D3439" s="21">
        <v>2.5762</v>
      </c>
      <c r="E3439">
        <v>0</v>
      </c>
      <c r="F3439">
        <f t="shared" si="197"/>
        <v>0</v>
      </c>
      <c r="G3439">
        <f>SUM(E$2:E3439)</f>
        <v>0</v>
      </c>
      <c r="H3439" s="20">
        <f>SUM(F$2:F3439)</f>
        <v>0</v>
      </c>
      <c r="I3439" s="20">
        <f t="shared" si="189"/>
        <v>0</v>
      </c>
      <c r="J3439" s="20" t="e">
        <f t="shared" si="192"/>
        <v>#DIV/0!</v>
      </c>
      <c r="K3439" s="20">
        <f t="shared" si="193"/>
        <v>0</v>
      </c>
      <c r="L3439" s="17" t="e">
        <f t="shared" si="187"/>
        <v>#DIV/0!</v>
      </c>
    </row>
    <row r="3440" spans="1:12" x14ac:dyDescent="0.25">
      <c r="A3440">
        <f t="shared" si="190"/>
        <v>3439</v>
      </c>
      <c r="B3440" s="24">
        <v>42775</v>
      </c>
      <c r="C3440" s="21">
        <v>2.6313</v>
      </c>
      <c r="D3440" s="21">
        <v>2.5796999999999999</v>
      </c>
      <c r="E3440">
        <v>0</v>
      </c>
      <c r="F3440">
        <f t="shared" si="197"/>
        <v>0</v>
      </c>
      <c r="G3440">
        <f>SUM(E$2:E3440)</f>
        <v>0</v>
      </c>
      <c r="H3440" s="20">
        <f>SUM(F$2:F3440)</f>
        <v>0</v>
      </c>
      <c r="I3440" s="20">
        <f t="shared" si="189"/>
        <v>0</v>
      </c>
      <c r="J3440" s="20" t="e">
        <f t="shared" si="192"/>
        <v>#DIV/0!</v>
      </c>
      <c r="K3440" s="20">
        <f t="shared" si="193"/>
        <v>0</v>
      </c>
      <c r="L3440" s="17" t="e">
        <f t="shared" si="187"/>
        <v>#DIV/0!</v>
      </c>
    </row>
    <row r="3441" spans="1:12" x14ac:dyDescent="0.25">
      <c r="A3441">
        <f t="shared" si="190"/>
        <v>3440</v>
      </c>
      <c r="B3441" s="24">
        <v>42776</v>
      </c>
      <c r="C3441" s="21">
        <v>2.6305999999999998</v>
      </c>
      <c r="D3441" s="21">
        <v>2.5790000000000002</v>
      </c>
      <c r="E3441">
        <v>0</v>
      </c>
      <c r="F3441">
        <f t="shared" si="197"/>
        <v>0</v>
      </c>
      <c r="G3441">
        <f>SUM(E$2:E3441)</f>
        <v>0</v>
      </c>
      <c r="H3441" s="20">
        <f>SUM(F$2:F3441)</f>
        <v>0</v>
      </c>
      <c r="I3441" s="20">
        <f t="shared" si="189"/>
        <v>0</v>
      </c>
      <c r="J3441" s="20" t="e">
        <f t="shared" si="192"/>
        <v>#DIV/0!</v>
      </c>
      <c r="K3441" s="20">
        <f t="shared" si="193"/>
        <v>0</v>
      </c>
      <c r="L3441" s="17" t="e">
        <f t="shared" si="187"/>
        <v>#DIV/0!</v>
      </c>
    </row>
    <row r="3442" spans="1:12" x14ac:dyDescent="0.25">
      <c r="A3442">
        <f t="shared" si="190"/>
        <v>3441</v>
      </c>
      <c r="B3442" s="24">
        <v>42779</v>
      </c>
      <c r="C3442" s="21">
        <v>2.6335000000000002</v>
      </c>
      <c r="D3442" s="21">
        <v>2.5817999999999999</v>
      </c>
      <c r="E3442">
        <v>0</v>
      </c>
      <c r="F3442">
        <f t="shared" si="197"/>
        <v>0</v>
      </c>
      <c r="G3442">
        <f>SUM(E$2:E3442)</f>
        <v>0</v>
      </c>
      <c r="H3442" s="20">
        <f>SUM(F$2:F3442)</f>
        <v>0</v>
      </c>
      <c r="I3442" s="20">
        <f t="shared" si="189"/>
        <v>0</v>
      </c>
      <c r="J3442" s="20" t="e">
        <f t="shared" si="192"/>
        <v>#DIV/0!</v>
      </c>
      <c r="K3442" s="20">
        <f t="shared" si="193"/>
        <v>0</v>
      </c>
      <c r="L3442" s="17" t="e">
        <f t="shared" si="187"/>
        <v>#DIV/0!</v>
      </c>
    </row>
    <row r="3443" spans="1:12" x14ac:dyDescent="0.25">
      <c r="A3443">
        <f t="shared" si="190"/>
        <v>3442</v>
      </c>
      <c r="B3443" s="24">
        <v>42780</v>
      </c>
      <c r="C3443" s="21">
        <v>2.6335999999999999</v>
      </c>
      <c r="D3443" s="21">
        <v>2.5819000000000001</v>
      </c>
      <c r="E3443">
        <v>0</v>
      </c>
      <c r="F3443">
        <f t="shared" si="197"/>
        <v>0</v>
      </c>
      <c r="G3443">
        <f>SUM(E$2:E3443)</f>
        <v>0</v>
      </c>
      <c r="H3443" s="20">
        <f>SUM(F$2:F3443)</f>
        <v>0</v>
      </c>
      <c r="I3443" s="20">
        <f t="shared" si="189"/>
        <v>0</v>
      </c>
      <c r="J3443" s="20" t="e">
        <f t="shared" si="192"/>
        <v>#DIV/0!</v>
      </c>
      <c r="K3443" s="20">
        <f t="shared" si="193"/>
        <v>0</v>
      </c>
      <c r="L3443" s="17" t="e">
        <f t="shared" si="187"/>
        <v>#DIV/0!</v>
      </c>
    </row>
    <row r="3444" spans="1:12" x14ac:dyDescent="0.25">
      <c r="A3444">
        <f t="shared" si="190"/>
        <v>3443</v>
      </c>
      <c r="B3444" s="24">
        <v>42781</v>
      </c>
      <c r="C3444" s="21">
        <v>2.6288</v>
      </c>
      <c r="D3444" s="21">
        <v>2.5771999999999999</v>
      </c>
      <c r="E3444">
        <v>0</v>
      </c>
      <c r="F3444">
        <f t="shared" si="197"/>
        <v>0</v>
      </c>
      <c r="G3444">
        <f>SUM(E$2:E3444)</f>
        <v>0</v>
      </c>
      <c r="H3444" s="20">
        <f>SUM(F$2:F3444)</f>
        <v>0</v>
      </c>
      <c r="I3444" s="20">
        <f t="shared" si="189"/>
        <v>0</v>
      </c>
      <c r="J3444" s="20" t="e">
        <f t="shared" si="192"/>
        <v>#DIV/0!</v>
      </c>
      <c r="K3444" s="20">
        <f t="shared" si="193"/>
        <v>0</v>
      </c>
      <c r="L3444" s="17" t="e">
        <f t="shared" si="187"/>
        <v>#DIV/0!</v>
      </c>
    </row>
    <row r="3445" spans="1:12" x14ac:dyDescent="0.25">
      <c r="A3445">
        <f t="shared" si="190"/>
        <v>3444</v>
      </c>
      <c r="B3445" s="24">
        <v>42782</v>
      </c>
      <c r="C3445" s="21">
        <v>2.6328999999999998</v>
      </c>
      <c r="D3445" s="21">
        <v>2.5811999999999999</v>
      </c>
      <c r="E3445">
        <v>0</v>
      </c>
      <c r="F3445">
        <f>E3445/C3445</f>
        <v>0</v>
      </c>
      <c r="G3445">
        <f>SUM(E$2:E3445)</f>
        <v>0</v>
      </c>
      <c r="H3445" s="20">
        <f>SUM(F$2:F3445)</f>
        <v>0</v>
      </c>
      <c r="I3445" s="20">
        <f t="shared" si="189"/>
        <v>0</v>
      </c>
      <c r="J3445" s="20" t="e">
        <f t="shared" si="192"/>
        <v>#DIV/0!</v>
      </c>
      <c r="K3445" s="20">
        <f t="shared" si="193"/>
        <v>0</v>
      </c>
      <c r="L3445" s="17" t="e">
        <f t="shared" si="187"/>
        <v>#DIV/0!</v>
      </c>
    </row>
    <row r="3446" spans="1:12" x14ac:dyDescent="0.25">
      <c r="A3446">
        <f t="shared" si="190"/>
        <v>3445</v>
      </c>
      <c r="B3446" s="24">
        <v>42783</v>
      </c>
      <c r="C3446" s="21">
        <v>2.6294</v>
      </c>
      <c r="D3446" s="21">
        <v>2.5777999999999999</v>
      </c>
      <c r="E3446">
        <v>0</v>
      </c>
      <c r="F3446">
        <f t="shared" ref="F3446:F3454" si="198">E3446/C3446</f>
        <v>0</v>
      </c>
      <c r="G3446">
        <f>SUM(E$2:E3446)</f>
        <v>0</v>
      </c>
      <c r="H3446" s="20">
        <f>SUM(F$2:F3446)</f>
        <v>0</v>
      </c>
      <c r="I3446" s="20">
        <f t="shared" si="189"/>
        <v>0</v>
      </c>
      <c r="J3446" s="20" t="e">
        <f t="shared" si="192"/>
        <v>#DIV/0!</v>
      </c>
      <c r="K3446" s="20">
        <f t="shared" si="193"/>
        <v>0</v>
      </c>
      <c r="L3446" s="17" t="e">
        <f t="shared" si="187"/>
        <v>#DIV/0!</v>
      </c>
    </row>
    <row r="3447" spans="1:12" x14ac:dyDescent="0.25">
      <c r="A3447">
        <f t="shared" si="190"/>
        <v>3446</v>
      </c>
      <c r="B3447" s="24">
        <v>42786</v>
      </c>
      <c r="C3447" s="21">
        <v>2.6393</v>
      </c>
      <c r="D3447" s="21">
        <v>2.5874999999999999</v>
      </c>
      <c r="E3447">
        <v>0</v>
      </c>
      <c r="F3447">
        <f t="shared" si="198"/>
        <v>0</v>
      </c>
      <c r="G3447">
        <f>SUM(E$2:E3447)</f>
        <v>0</v>
      </c>
      <c r="H3447" s="20">
        <f>SUM(F$2:F3447)</f>
        <v>0</v>
      </c>
      <c r="I3447" s="20">
        <f t="shared" si="189"/>
        <v>0</v>
      </c>
      <c r="J3447" s="20" t="e">
        <f t="shared" si="192"/>
        <v>#DIV/0!</v>
      </c>
      <c r="K3447" s="20">
        <f t="shared" si="193"/>
        <v>0</v>
      </c>
      <c r="L3447" s="17" t="e">
        <f t="shared" si="187"/>
        <v>#DIV/0!</v>
      </c>
    </row>
    <row r="3448" spans="1:12" x14ac:dyDescent="0.25">
      <c r="A3448">
        <f t="shared" si="190"/>
        <v>3447</v>
      </c>
      <c r="B3448" s="24">
        <v>42787</v>
      </c>
      <c r="C3448" s="21">
        <v>2.6433</v>
      </c>
      <c r="D3448" s="21">
        <v>2.5914000000000001</v>
      </c>
      <c r="E3448">
        <v>0</v>
      </c>
      <c r="F3448">
        <f t="shared" si="198"/>
        <v>0</v>
      </c>
      <c r="G3448">
        <f>SUM(E$2:E3448)</f>
        <v>0</v>
      </c>
      <c r="H3448" s="20">
        <f>SUM(F$2:F3448)</f>
        <v>0</v>
      </c>
      <c r="I3448" s="20">
        <f t="shared" si="189"/>
        <v>0</v>
      </c>
      <c r="J3448" s="20" t="e">
        <f t="shared" si="192"/>
        <v>#DIV/0!</v>
      </c>
      <c r="K3448" s="20">
        <f t="shared" si="193"/>
        <v>0</v>
      </c>
      <c r="L3448" s="17" t="e">
        <f t="shared" si="187"/>
        <v>#DIV/0!</v>
      </c>
    </row>
    <row r="3449" spans="1:12" x14ac:dyDescent="0.25">
      <c r="A3449">
        <f t="shared" si="190"/>
        <v>3448</v>
      </c>
      <c r="B3449" s="24">
        <v>42788</v>
      </c>
      <c r="C3449" s="21">
        <v>2.6408999999999998</v>
      </c>
      <c r="D3449" s="21">
        <v>2.5891000000000002</v>
      </c>
      <c r="E3449">
        <v>0</v>
      </c>
      <c r="F3449">
        <f t="shared" si="198"/>
        <v>0</v>
      </c>
      <c r="G3449">
        <f>SUM(E$2:E3449)</f>
        <v>0</v>
      </c>
      <c r="H3449" s="20">
        <f>SUM(F$2:F3449)</f>
        <v>0</v>
      </c>
      <c r="I3449" s="20">
        <f t="shared" si="189"/>
        <v>0</v>
      </c>
      <c r="J3449" s="20" t="e">
        <f t="shared" si="192"/>
        <v>#DIV/0!</v>
      </c>
      <c r="K3449" s="20">
        <f t="shared" si="193"/>
        <v>0</v>
      </c>
      <c r="L3449" s="17" t="e">
        <f t="shared" si="187"/>
        <v>#DIV/0!</v>
      </c>
    </row>
    <row r="3450" spans="1:12" x14ac:dyDescent="0.25">
      <c r="A3450">
        <f t="shared" si="190"/>
        <v>3449</v>
      </c>
      <c r="B3450" s="24">
        <v>42789</v>
      </c>
      <c r="C3450" s="21">
        <v>2.6415000000000002</v>
      </c>
      <c r="D3450" s="21">
        <v>2.5897000000000001</v>
      </c>
      <c r="E3450">
        <v>0</v>
      </c>
      <c r="F3450">
        <f t="shared" si="198"/>
        <v>0</v>
      </c>
      <c r="G3450">
        <f>SUM(E$2:E3450)</f>
        <v>0</v>
      </c>
      <c r="H3450" s="20">
        <f>SUM(F$2:F3450)</f>
        <v>0</v>
      </c>
      <c r="I3450" s="20">
        <f t="shared" si="189"/>
        <v>0</v>
      </c>
      <c r="J3450" s="20" t="e">
        <f t="shared" si="192"/>
        <v>#DIV/0!</v>
      </c>
      <c r="K3450" s="20">
        <f t="shared" si="193"/>
        <v>0</v>
      </c>
      <c r="L3450" s="17" t="e">
        <f t="shared" si="187"/>
        <v>#DIV/0!</v>
      </c>
    </row>
    <row r="3451" spans="1:12" x14ac:dyDescent="0.25">
      <c r="A3451">
        <f t="shared" si="190"/>
        <v>3450</v>
      </c>
      <c r="B3451" s="24">
        <v>42790</v>
      </c>
      <c r="C3451" s="21">
        <v>2.6434000000000002</v>
      </c>
      <c r="D3451" s="21">
        <v>2.5914999999999999</v>
      </c>
      <c r="E3451">
        <v>0</v>
      </c>
      <c r="F3451">
        <f t="shared" si="198"/>
        <v>0</v>
      </c>
      <c r="G3451">
        <f>SUM(E$2:E3451)</f>
        <v>0</v>
      </c>
      <c r="H3451" s="20">
        <f>SUM(F$2:F3451)</f>
        <v>0</v>
      </c>
      <c r="I3451" s="20">
        <f t="shared" si="189"/>
        <v>0</v>
      </c>
      <c r="J3451" s="20" t="e">
        <f t="shared" si="192"/>
        <v>#DIV/0!</v>
      </c>
      <c r="K3451" s="20">
        <f t="shared" si="193"/>
        <v>0</v>
      </c>
      <c r="L3451" s="17" t="e">
        <f t="shared" ref="L3451:L3481" si="199">(I3451-G3451)/G3451</f>
        <v>#DIV/0!</v>
      </c>
    </row>
    <row r="3452" spans="1:12" x14ac:dyDescent="0.25">
      <c r="A3452">
        <f t="shared" si="190"/>
        <v>3451</v>
      </c>
      <c r="B3452" s="24">
        <v>42793</v>
      </c>
      <c r="C3452" s="21">
        <v>2.6385000000000001</v>
      </c>
      <c r="D3452" s="21">
        <v>2.5867</v>
      </c>
      <c r="E3452">
        <v>0</v>
      </c>
      <c r="F3452">
        <f t="shared" si="198"/>
        <v>0</v>
      </c>
      <c r="G3452">
        <f>SUM(E$2:E3452)</f>
        <v>0</v>
      </c>
      <c r="H3452" s="20">
        <f>SUM(F$2:F3452)</f>
        <v>0</v>
      </c>
      <c r="I3452" s="20">
        <f t="shared" si="189"/>
        <v>0</v>
      </c>
      <c r="J3452" s="20" t="e">
        <f t="shared" si="192"/>
        <v>#DIV/0!</v>
      </c>
      <c r="K3452" s="20">
        <f t="shared" si="193"/>
        <v>0</v>
      </c>
      <c r="L3452" s="17" t="e">
        <f t="shared" si="199"/>
        <v>#DIV/0!</v>
      </c>
    </row>
    <row r="3453" spans="1:12" x14ac:dyDescent="0.25">
      <c r="A3453">
        <f t="shared" si="190"/>
        <v>3452</v>
      </c>
      <c r="B3453" s="24">
        <v>42794</v>
      </c>
      <c r="C3453" s="21">
        <v>2.6398000000000001</v>
      </c>
      <c r="D3453" s="21">
        <v>2.5880000000000001</v>
      </c>
      <c r="E3453">
        <v>0</v>
      </c>
      <c r="F3453">
        <f t="shared" si="198"/>
        <v>0</v>
      </c>
      <c r="G3453">
        <f>SUM(E$2:E3453)</f>
        <v>0</v>
      </c>
      <c r="H3453" s="20">
        <f>SUM(F$2:F3453)</f>
        <v>0</v>
      </c>
      <c r="I3453" s="20">
        <f t="shared" si="189"/>
        <v>0</v>
      </c>
      <c r="J3453" s="20" t="e">
        <f t="shared" si="192"/>
        <v>#DIV/0!</v>
      </c>
      <c r="K3453" s="20">
        <f t="shared" si="193"/>
        <v>0</v>
      </c>
      <c r="L3453" s="17" t="e">
        <f t="shared" si="199"/>
        <v>#DIV/0!</v>
      </c>
    </row>
    <row r="3454" spans="1:12" x14ac:dyDescent="0.25">
      <c r="A3454">
        <f t="shared" si="190"/>
        <v>3453</v>
      </c>
      <c r="B3454" s="24">
        <v>42795</v>
      </c>
      <c r="C3454" s="21">
        <v>2.6408</v>
      </c>
      <c r="D3454" s="21">
        <v>2.589</v>
      </c>
      <c r="E3454">
        <v>0</v>
      </c>
      <c r="F3454">
        <f t="shared" si="198"/>
        <v>0</v>
      </c>
      <c r="G3454">
        <f>SUM(E$2:E3454)</f>
        <v>0</v>
      </c>
      <c r="H3454" s="20">
        <f>SUM(F$2:F3454)</f>
        <v>0</v>
      </c>
      <c r="I3454" s="20">
        <f t="shared" si="189"/>
        <v>0</v>
      </c>
      <c r="J3454" s="20" t="e">
        <f t="shared" si="192"/>
        <v>#DIV/0!</v>
      </c>
      <c r="K3454" s="20">
        <f t="shared" si="193"/>
        <v>0</v>
      </c>
      <c r="L3454" s="17" t="e">
        <f t="shared" si="199"/>
        <v>#DIV/0!</v>
      </c>
    </row>
    <row r="3455" spans="1:12" x14ac:dyDescent="0.25">
      <c r="A3455">
        <f t="shared" si="190"/>
        <v>3454</v>
      </c>
      <c r="B3455" s="24">
        <v>42796</v>
      </c>
      <c r="C3455" s="21">
        <v>2.6381000000000001</v>
      </c>
      <c r="D3455" s="21">
        <v>2.5863</v>
      </c>
      <c r="E3455">
        <v>0</v>
      </c>
      <c r="F3455">
        <f>E3455/C3455</f>
        <v>0</v>
      </c>
      <c r="G3455">
        <f>SUM(E$2:E3455)</f>
        <v>0</v>
      </c>
      <c r="H3455" s="20">
        <f>SUM(F$2:F3455)</f>
        <v>0</v>
      </c>
      <c r="I3455" s="20">
        <f t="shared" si="189"/>
        <v>0</v>
      </c>
      <c r="J3455" s="20" t="e">
        <f t="shared" si="192"/>
        <v>#DIV/0!</v>
      </c>
      <c r="K3455" s="20">
        <f t="shared" si="193"/>
        <v>0</v>
      </c>
      <c r="L3455" s="17" t="e">
        <f t="shared" si="199"/>
        <v>#DIV/0!</v>
      </c>
    </row>
    <row r="3456" spans="1:12" x14ac:dyDescent="0.25">
      <c r="A3456">
        <f t="shared" si="190"/>
        <v>3455</v>
      </c>
      <c r="B3456" s="24">
        <v>42797</v>
      </c>
      <c r="C3456" s="21">
        <v>2.6396999999999999</v>
      </c>
      <c r="D3456" s="21">
        <v>2.5878999999999999</v>
      </c>
      <c r="E3456">
        <v>0</v>
      </c>
      <c r="F3456">
        <f t="shared" ref="F3456:F3463" si="200">E3456/C3456</f>
        <v>0</v>
      </c>
      <c r="G3456">
        <f>SUM(E$2:E3456)</f>
        <v>0</v>
      </c>
      <c r="H3456" s="20">
        <f>SUM(F$2:F3456)</f>
        <v>0</v>
      </c>
      <c r="I3456" s="20">
        <f t="shared" si="189"/>
        <v>0</v>
      </c>
      <c r="J3456" s="20" t="e">
        <f t="shared" si="192"/>
        <v>#DIV/0!</v>
      </c>
      <c r="K3456" s="20">
        <f t="shared" si="193"/>
        <v>0</v>
      </c>
      <c r="L3456" s="17" t="e">
        <f t="shared" si="199"/>
        <v>#DIV/0!</v>
      </c>
    </row>
    <row r="3457" spans="1:12" x14ac:dyDescent="0.25">
      <c r="A3457">
        <f t="shared" si="190"/>
        <v>3456</v>
      </c>
      <c r="B3457" s="24">
        <v>42800</v>
      </c>
      <c r="C3457" s="21">
        <v>2.6467000000000001</v>
      </c>
      <c r="D3457" s="21">
        <v>2.5948000000000002</v>
      </c>
      <c r="E3457">
        <v>0</v>
      </c>
      <c r="F3457">
        <f t="shared" si="200"/>
        <v>0</v>
      </c>
      <c r="G3457">
        <f>SUM(E$2:E3457)</f>
        <v>0</v>
      </c>
      <c r="H3457" s="20">
        <f>SUM(F$2:F3457)</f>
        <v>0</v>
      </c>
      <c r="I3457" s="20">
        <f t="shared" si="189"/>
        <v>0</v>
      </c>
      <c r="J3457" s="20" t="e">
        <f t="shared" si="192"/>
        <v>#DIV/0!</v>
      </c>
      <c r="K3457" s="20">
        <f t="shared" si="193"/>
        <v>0</v>
      </c>
      <c r="L3457" s="17" t="e">
        <f t="shared" si="199"/>
        <v>#DIV/0!</v>
      </c>
    </row>
    <row r="3458" spans="1:12" x14ac:dyDescent="0.25">
      <c r="A3458">
        <f t="shared" si="190"/>
        <v>3457</v>
      </c>
      <c r="B3458" s="24">
        <v>42801</v>
      </c>
      <c r="C3458" s="21">
        <v>2.6496</v>
      </c>
      <c r="D3458" s="21">
        <v>2.5975999999999999</v>
      </c>
      <c r="E3458">
        <v>0</v>
      </c>
      <c r="F3458">
        <f t="shared" si="200"/>
        <v>0</v>
      </c>
      <c r="G3458">
        <f>SUM(E$2:E3458)</f>
        <v>0</v>
      </c>
      <c r="H3458" s="20">
        <f>SUM(F$2:F3458)</f>
        <v>0</v>
      </c>
      <c r="I3458" s="20">
        <f t="shared" ref="I3458:I3481" si="201">H3458*D3458</f>
        <v>0</v>
      </c>
      <c r="J3458" s="20" t="e">
        <f t="shared" si="192"/>
        <v>#DIV/0!</v>
      </c>
      <c r="K3458" s="20">
        <f t="shared" si="193"/>
        <v>0</v>
      </c>
      <c r="L3458" s="17" t="e">
        <f t="shared" si="199"/>
        <v>#DIV/0!</v>
      </c>
    </row>
    <row r="3459" spans="1:12" x14ac:dyDescent="0.25">
      <c r="A3459">
        <f t="shared" ref="A3459:A3522" si="202">ROW()-1</f>
        <v>3458</v>
      </c>
      <c r="B3459" s="24">
        <v>42802</v>
      </c>
      <c r="C3459" s="21">
        <v>2.6463999999999999</v>
      </c>
      <c r="D3459" s="21">
        <v>2.5945</v>
      </c>
      <c r="E3459">
        <v>0</v>
      </c>
      <c r="F3459">
        <f t="shared" si="200"/>
        <v>0</v>
      </c>
      <c r="G3459">
        <f>SUM(E$2:E3459)</f>
        <v>0</v>
      </c>
      <c r="H3459" s="20">
        <f>SUM(F$2:F3459)</f>
        <v>0</v>
      </c>
      <c r="I3459" s="20">
        <f t="shared" si="201"/>
        <v>0</v>
      </c>
      <c r="J3459" s="20" t="e">
        <f t="shared" si="192"/>
        <v>#DIV/0!</v>
      </c>
      <c r="K3459" s="20">
        <f t="shared" si="193"/>
        <v>0</v>
      </c>
      <c r="L3459" s="17" t="e">
        <f t="shared" si="199"/>
        <v>#DIV/0!</v>
      </c>
    </row>
    <row r="3460" spans="1:12" x14ac:dyDescent="0.25">
      <c r="A3460">
        <f t="shared" si="202"/>
        <v>3459</v>
      </c>
      <c r="B3460" s="24">
        <v>42803</v>
      </c>
      <c r="C3460" s="21">
        <v>2.6415999999999999</v>
      </c>
      <c r="D3460" s="21">
        <v>2.5897999999999999</v>
      </c>
      <c r="E3460">
        <v>0</v>
      </c>
      <c r="F3460">
        <f t="shared" si="200"/>
        <v>0</v>
      </c>
      <c r="G3460">
        <f>SUM(E$2:E3460)</f>
        <v>0</v>
      </c>
      <c r="H3460" s="20">
        <f>SUM(F$2:F3460)</f>
        <v>0</v>
      </c>
      <c r="I3460" s="20">
        <f t="shared" si="201"/>
        <v>0</v>
      </c>
      <c r="J3460" s="20" t="e">
        <f t="shared" si="192"/>
        <v>#DIV/0!</v>
      </c>
      <c r="K3460" s="20">
        <f t="shared" si="193"/>
        <v>0</v>
      </c>
      <c r="L3460" s="17" t="e">
        <f t="shared" si="199"/>
        <v>#DIV/0!</v>
      </c>
    </row>
    <row r="3461" spans="1:12" x14ac:dyDescent="0.25">
      <c r="A3461">
        <f t="shared" si="202"/>
        <v>3460</v>
      </c>
      <c r="B3461" s="24">
        <v>42804</v>
      </c>
      <c r="C3461" s="21">
        <v>2.6432000000000002</v>
      </c>
      <c r="D3461" s="21">
        <v>2.5912999999999999</v>
      </c>
      <c r="E3461">
        <v>0</v>
      </c>
      <c r="F3461">
        <f t="shared" si="200"/>
        <v>0</v>
      </c>
      <c r="G3461">
        <f>SUM(E$2:E3461)</f>
        <v>0</v>
      </c>
      <c r="H3461" s="20">
        <f>SUM(F$2:F3461)</f>
        <v>0</v>
      </c>
      <c r="I3461" s="20">
        <f t="shared" si="201"/>
        <v>0</v>
      </c>
      <c r="J3461" s="20" t="e">
        <f t="shared" si="192"/>
        <v>#DIV/0!</v>
      </c>
      <c r="K3461" s="20">
        <f t="shared" si="193"/>
        <v>0</v>
      </c>
      <c r="L3461" s="17" t="e">
        <f t="shared" si="199"/>
        <v>#DIV/0!</v>
      </c>
    </row>
    <row r="3462" spans="1:12" x14ac:dyDescent="0.25">
      <c r="A3462">
        <f t="shared" si="202"/>
        <v>3461</v>
      </c>
      <c r="B3462" s="24">
        <v>42807</v>
      </c>
      <c r="C3462" s="21">
        <v>2.6490999999999998</v>
      </c>
      <c r="D3462" s="21">
        <v>2.5971000000000002</v>
      </c>
      <c r="E3462">
        <v>0</v>
      </c>
      <c r="F3462">
        <f t="shared" si="200"/>
        <v>0</v>
      </c>
      <c r="G3462">
        <f>SUM(E$2:E3462)</f>
        <v>0</v>
      </c>
      <c r="H3462" s="20">
        <f>SUM(F$2:F3462)</f>
        <v>0</v>
      </c>
      <c r="I3462" s="20">
        <f t="shared" si="201"/>
        <v>0</v>
      </c>
      <c r="J3462" s="20" t="e">
        <f t="shared" si="192"/>
        <v>#DIV/0!</v>
      </c>
      <c r="K3462" s="20">
        <f t="shared" si="193"/>
        <v>0</v>
      </c>
      <c r="L3462" s="17" t="e">
        <f t="shared" si="199"/>
        <v>#DIV/0!</v>
      </c>
    </row>
    <row r="3463" spans="1:12" x14ac:dyDescent="0.25">
      <c r="A3463">
        <f t="shared" si="202"/>
        <v>3462</v>
      </c>
      <c r="B3463" s="24">
        <v>42808</v>
      </c>
      <c r="C3463" s="21">
        <v>2.6474000000000002</v>
      </c>
      <c r="D3463" s="21">
        <v>2.5954000000000002</v>
      </c>
      <c r="E3463">
        <v>0</v>
      </c>
      <c r="F3463">
        <f t="shared" si="200"/>
        <v>0</v>
      </c>
      <c r="G3463">
        <f>SUM(E$2:E3463)</f>
        <v>0</v>
      </c>
      <c r="H3463" s="20">
        <f>SUM(F$2:F3463)</f>
        <v>0</v>
      </c>
      <c r="I3463" s="20">
        <f t="shared" si="201"/>
        <v>0</v>
      </c>
      <c r="J3463" s="20" t="e">
        <f t="shared" si="192"/>
        <v>#DIV/0!</v>
      </c>
      <c r="K3463" s="20">
        <f t="shared" si="193"/>
        <v>0</v>
      </c>
      <c r="L3463" s="17" t="e">
        <f t="shared" si="199"/>
        <v>#DIV/0!</v>
      </c>
    </row>
    <row r="3464" spans="1:12" x14ac:dyDescent="0.25">
      <c r="A3464">
        <f t="shared" si="202"/>
        <v>3463</v>
      </c>
      <c r="B3464" s="24">
        <v>42809</v>
      </c>
      <c r="C3464" s="21">
        <v>2.6497000000000002</v>
      </c>
      <c r="D3464" s="21">
        <v>2.5977000000000001</v>
      </c>
      <c r="E3464">
        <v>0</v>
      </c>
      <c r="F3464">
        <f>E3464/C3464</f>
        <v>0</v>
      </c>
      <c r="G3464">
        <f>SUM(E$2:E3464)</f>
        <v>0</v>
      </c>
      <c r="H3464" s="20">
        <f>SUM(F$2:F3464)</f>
        <v>0</v>
      </c>
      <c r="I3464" s="20">
        <f t="shared" si="201"/>
        <v>0</v>
      </c>
      <c r="J3464" s="20" t="e">
        <f t="shared" si="192"/>
        <v>#DIV/0!</v>
      </c>
      <c r="K3464" s="20">
        <f t="shared" si="193"/>
        <v>0</v>
      </c>
      <c r="L3464" s="17" t="e">
        <f t="shared" si="199"/>
        <v>#DIV/0!</v>
      </c>
    </row>
    <row r="3465" spans="1:12" x14ac:dyDescent="0.25">
      <c r="A3465">
        <f t="shared" si="202"/>
        <v>3464</v>
      </c>
      <c r="B3465" s="24">
        <v>42810</v>
      </c>
      <c r="C3465" s="21">
        <v>2.6535000000000002</v>
      </c>
      <c r="D3465" s="21">
        <v>2.6013999999999999</v>
      </c>
      <c r="E3465">
        <v>0</v>
      </c>
      <c r="F3465">
        <f t="shared" ref="F3465:F3473" si="203">E3465/C3465</f>
        <v>0</v>
      </c>
      <c r="G3465">
        <f>SUM(E$2:E3465)</f>
        <v>0</v>
      </c>
      <c r="H3465" s="20">
        <f>SUM(F$2:F3465)</f>
        <v>0</v>
      </c>
      <c r="I3465" s="20">
        <f t="shared" si="201"/>
        <v>0</v>
      </c>
      <c r="J3465" s="20" t="e">
        <f t="shared" si="192"/>
        <v>#DIV/0!</v>
      </c>
      <c r="K3465" s="20">
        <f t="shared" si="193"/>
        <v>0</v>
      </c>
      <c r="L3465" s="17" t="e">
        <f t="shared" si="199"/>
        <v>#DIV/0!</v>
      </c>
    </row>
    <row r="3466" spans="1:12" x14ac:dyDescent="0.25">
      <c r="A3466">
        <f t="shared" si="202"/>
        <v>3465</v>
      </c>
      <c r="B3466" s="24">
        <v>42811</v>
      </c>
      <c r="C3466" s="21">
        <v>2.6474000000000002</v>
      </c>
      <c r="D3466" s="21">
        <v>2.5954000000000002</v>
      </c>
      <c r="E3466">
        <v>0</v>
      </c>
      <c r="F3466">
        <f t="shared" si="203"/>
        <v>0</v>
      </c>
      <c r="G3466">
        <f>SUM(E$2:E3466)</f>
        <v>0</v>
      </c>
      <c r="H3466" s="20">
        <f>SUM(F$2:F3466)</f>
        <v>0</v>
      </c>
      <c r="I3466" s="20">
        <f t="shared" si="201"/>
        <v>0</v>
      </c>
      <c r="J3466" s="20" t="e">
        <f t="shared" si="192"/>
        <v>#DIV/0!</v>
      </c>
      <c r="K3466" s="20">
        <f t="shared" si="193"/>
        <v>0</v>
      </c>
      <c r="L3466" s="17" t="e">
        <f t="shared" si="199"/>
        <v>#DIV/0!</v>
      </c>
    </row>
    <row r="3467" spans="1:12" x14ac:dyDescent="0.25">
      <c r="A3467">
        <f t="shared" si="202"/>
        <v>3466</v>
      </c>
      <c r="B3467" s="24">
        <v>42814</v>
      </c>
      <c r="C3467" s="21">
        <v>2.6497000000000002</v>
      </c>
      <c r="D3467" s="21">
        <v>2.5977000000000001</v>
      </c>
      <c r="E3467">
        <v>0</v>
      </c>
      <c r="F3467">
        <f t="shared" si="203"/>
        <v>0</v>
      </c>
      <c r="G3467">
        <f>SUM(E$2:E3467)</f>
        <v>0</v>
      </c>
      <c r="H3467" s="20">
        <f>SUM(F$2:F3467)</f>
        <v>0</v>
      </c>
      <c r="I3467" s="20">
        <f t="shared" si="201"/>
        <v>0</v>
      </c>
      <c r="J3467" s="20" t="e">
        <f t="shared" si="192"/>
        <v>#DIV/0!</v>
      </c>
      <c r="K3467" s="20">
        <f t="shared" si="193"/>
        <v>0</v>
      </c>
      <c r="L3467" s="17" t="e">
        <f t="shared" si="199"/>
        <v>#DIV/0!</v>
      </c>
    </row>
    <row r="3468" spans="1:12" x14ac:dyDescent="0.25">
      <c r="A3468">
        <f t="shared" si="202"/>
        <v>3467</v>
      </c>
      <c r="B3468" s="24">
        <v>42815</v>
      </c>
      <c r="C3468" s="21">
        <v>2.6543000000000001</v>
      </c>
      <c r="D3468" s="21">
        <v>2.6021999999999998</v>
      </c>
      <c r="E3468">
        <v>0</v>
      </c>
      <c r="F3468">
        <f t="shared" si="203"/>
        <v>0</v>
      </c>
      <c r="G3468">
        <f>SUM(E$2:E3468)</f>
        <v>0</v>
      </c>
      <c r="H3468" s="20">
        <f>SUM(F$2:F3468)</f>
        <v>0</v>
      </c>
      <c r="I3468" s="20">
        <f t="shared" si="201"/>
        <v>0</v>
      </c>
      <c r="J3468" s="20" t="e">
        <f t="shared" si="192"/>
        <v>#DIV/0!</v>
      </c>
      <c r="K3468" s="20">
        <f t="shared" si="193"/>
        <v>0</v>
      </c>
      <c r="L3468" s="17" t="e">
        <f t="shared" si="199"/>
        <v>#DIV/0!</v>
      </c>
    </row>
    <row r="3469" spans="1:12" x14ac:dyDescent="0.25">
      <c r="A3469">
        <f t="shared" si="202"/>
        <v>3468</v>
      </c>
      <c r="B3469" s="24">
        <v>42816</v>
      </c>
      <c r="C3469" s="21">
        <v>2.6549999999999998</v>
      </c>
      <c r="D3469" s="21">
        <v>2.6029</v>
      </c>
      <c r="E3469">
        <v>0</v>
      </c>
      <c r="F3469">
        <f t="shared" si="203"/>
        <v>0</v>
      </c>
      <c r="G3469">
        <f>SUM(E$2:E3469)</f>
        <v>0</v>
      </c>
      <c r="H3469" s="20">
        <f>SUM(F$2:F3469)</f>
        <v>0</v>
      </c>
      <c r="I3469" s="20">
        <f t="shared" si="201"/>
        <v>0</v>
      </c>
      <c r="J3469" s="20" t="e">
        <f t="shared" si="192"/>
        <v>#DIV/0!</v>
      </c>
      <c r="K3469" s="20">
        <f t="shared" si="193"/>
        <v>0</v>
      </c>
      <c r="L3469" s="17" t="e">
        <f t="shared" si="199"/>
        <v>#DIV/0!</v>
      </c>
    </row>
    <row r="3470" spans="1:12" x14ac:dyDescent="0.25">
      <c r="A3470">
        <f t="shared" si="202"/>
        <v>3469</v>
      </c>
      <c r="B3470" s="24">
        <v>42817</v>
      </c>
      <c r="C3470" s="21">
        <v>2.6566000000000001</v>
      </c>
      <c r="D3470" s="21">
        <v>2.6044999999999998</v>
      </c>
      <c r="E3470">
        <v>0</v>
      </c>
      <c r="F3470">
        <f t="shared" si="203"/>
        <v>0</v>
      </c>
      <c r="G3470">
        <f>SUM(E$2:E3470)</f>
        <v>0</v>
      </c>
      <c r="H3470" s="20">
        <f>SUM(F$2:F3470)</f>
        <v>0</v>
      </c>
      <c r="I3470" s="20">
        <f t="shared" si="201"/>
        <v>0</v>
      </c>
      <c r="J3470" s="20" t="e">
        <f t="shared" si="192"/>
        <v>#DIV/0!</v>
      </c>
      <c r="K3470" s="20">
        <f t="shared" si="193"/>
        <v>0</v>
      </c>
      <c r="L3470" s="17" t="e">
        <f t="shared" si="199"/>
        <v>#DIV/0!</v>
      </c>
    </row>
    <row r="3471" spans="1:12" x14ac:dyDescent="0.25">
      <c r="A3471">
        <f t="shared" si="202"/>
        <v>3470</v>
      </c>
      <c r="B3471" s="24">
        <v>42818</v>
      </c>
      <c r="C3471" s="21">
        <v>2.6597</v>
      </c>
      <c r="D3471" s="21">
        <v>2.6074999999999999</v>
      </c>
      <c r="E3471">
        <v>0</v>
      </c>
      <c r="F3471">
        <f t="shared" si="203"/>
        <v>0</v>
      </c>
      <c r="G3471">
        <f>SUM(E$2:E3471)</f>
        <v>0</v>
      </c>
      <c r="H3471" s="20">
        <f>SUM(F$2:F3471)</f>
        <v>0</v>
      </c>
      <c r="I3471" s="20">
        <f t="shared" si="201"/>
        <v>0</v>
      </c>
      <c r="J3471" s="20" t="e">
        <f t="shared" si="192"/>
        <v>#DIV/0!</v>
      </c>
      <c r="K3471" s="20">
        <f t="shared" si="193"/>
        <v>0</v>
      </c>
      <c r="L3471" s="17" t="e">
        <f t="shared" si="199"/>
        <v>#DIV/0!</v>
      </c>
    </row>
    <row r="3472" spans="1:12" x14ac:dyDescent="0.25">
      <c r="A3472">
        <f t="shared" si="202"/>
        <v>3471</v>
      </c>
      <c r="B3472" s="24">
        <v>42821</v>
      </c>
      <c r="C3472" s="21">
        <v>2.6564000000000001</v>
      </c>
      <c r="D3472" s="21">
        <v>2.6042999999999998</v>
      </c>
      <c r="E3472">
        <v>0</v>
      </c>
      <c r="F3472">
        <f t="shared" si="203"/>
        <v>0</v>
      </c>
      <c r="G3472">
        <f>SUM(E$2:E3472)</f>
        <v>0</v>
      </c>
      <c r="H3472" s="20">
        <f>SUM(F$2:F3472)</f>
        <v>0</v>
      </c>
      <c r="I3472" s="20">
        <f t="shared" si="201"/>
        <v>0</v>
      </c>
      <c r="J3472" s="20" t="e">
        <f t="shared" ref="J3472:J3535" si="204">G3472/H3472</f>
        <v>#DIV/0!</v>
      </c>
      <c r="K3472" s="20">
        <f t="shared" ref="K3472:K3535" si="205">I3472-G3472</f>
        <v>0</v>
      </c>
      <c r="L3472" s="17" t="e">
        <f t="shared" si="199"/>
        <v>#DIV/0!</v>
      </c>
    </row>
    <row r="3473" spans="1:12" x14ac:dyDescent="0.25">
      <c r="A3473">
        <f t="shared" si="202"/>
        <v>3472</v>
      </c>
      <c r="B3473" s="24">
        <v>42822</v>
      </c>
      <c r="C3473" s="21">
        <v>2.6541999999999999</v>
      </c>
      <c r="D3473" s="21">
        <v>2.6021000000000001</v>
      </c>
      <c r="E3473">
        <v>0</v>
      </c>
      <c r="F3473">
        <f t="shared" si="203"/>
        <v>0</v>
      </c>
      <c r="G3473">
        <f>SUM(E$2:E3473)</f>
        <v>0</v>
      </c>
      <c r="H3473" s="20">
        <f>SUM(F$2:F3473)</f>
        <v>0</v>
      </c>
      <c r="I3473" s="20">
        <f t="shared" si="201"/>
        <v>0</v>
      </c>
      <c r="J3473" s="20" t="e">
        <f t="shared" si="204"/>
        <v>#DIV/0!</v>
      </c>
      <c r="K3473" s="20">
        <f t="shared" si="205"/>
        <v>0</v>
      </c>
      <c r="L3473" s="17" t="e">
        <f t="shared" si="199"/>
        <v>#DIV/0!</v>
      </c>
    </row>
    <row r="3474" spans="1:12" x14ac:dyDescent="0.25">
      <c r="A3474">
        <f t="shared" si="202"/>
        <v>3473</v>
      </c>
      <c r="B3474" s="24">
        <v>42823</v>
      </c>
      <c r="C3474" s="21">
        <v>2.6522000000000001</v>
      </c>
      <c r="D3474" s="21">
        <v>2.6000999999999999</v>
      </c>
      <c r="E3474">
        <v>0</v>
      </c>
      <c r="F3474" s="18">
        <f>E3474/C3474</f>
        <v>0</v>
      </c>
      <c r="G3474">
        <f>SUM(E$2:E3474)</f>
        <v>0</v>
      </c>
      <c r="H3474" s="20">
        <f>SUM(F$2:F3474)</f>
        <v>0</v>
      </c>
      <c r="I3474" s="20">
        <f t="shared" si="201"/>
        <v>0</v>
      </c>
      <c r="J3474" s="20" t="e">
        <f t="shared" si="204"/>
        <v>#DIV/0!</v>
      </c>
      <c r="K3474" s="20">
        <f t="shared" si="205"/>
        <v>0</v>
      </c>
      <c r="L3474" s="17" t="e">
        <f t="shared" si="199"/>
        <v>#DIV/0!</v>
      </c>
    </row>
    <row r="3475" spans="1:12" x14ac:dyDescent="0.25">
      <c r="A3475">
        <f t="shared" si="202"/>
        <v>3474</v>
      </c>
      <c r="B3475" s="24">
        <v>42824</v>
      </c>
      <c r="C3475" s="21">
        <v>2.6438000000000001</v>
      </c>
      <c r="D3475" s="21">
        <v>2.5918999999999999</v>
      </c>
      <c r="E3475">
        <v>0</v>
      </c>
      <c r="F3475">
        <f t="shared" ref="F3475:F3481" si="206">E3475/C3475</f>
        <v>0</v>
      </c>
      <c r="G3475">
        <f>SUM(E$2:E3475)</f>
        <v>0</v>
      </c>
      <c r="H3475" s="20">
        <f>SUM(F$2:F3475)</f>
        <v>0</v>
      </c>
      <c r="I3475" s="20">
        <f t="shared" si="201"/>
        <v>0</v>
      </c>
      <c r="J3475" s="20" t="e">
        <f t="shared" si="204"/>
        <v>#DIV/0!</v>
      </c>
      <c r="K3475" s="20">
        <f t="shared" si="205"/>
        <v>0</v>
      </c>
      <c r="L3475" s="17" t="e">
        <f t="shared" si="199"/>
        <v>#DIV/0!</v>
      </c>
    </row>
    <row r="3476" spans="1:12" x14ac:dyDescent="0.25">
      <c r="A3476">
        <f t="shared" si="202"/>
        <v>3475</v>
      </c>
      <c r="B3476" s="24">
        <v>42825</v>
      </c>
      <c r="C3476" s="21">
        <v>2.65</v>
      </c>
      <c r="D3476" s="21">
        <v>2.5979999999999999</v>
      </c>
      <c r="E3476">
        <v>0</v>
      </c>
      <c r="F3476">
        <f t="shared" si="206"/>
        <v>0</v>
      </c>
      <c r="G3476">
        <f>SUM(E$2:E3476)</f>
        <v>0</v>
      </c>
      <c r="H3476" s="20">
        <f>SUM(F$2:F3476)</f>
        <v>0</v>
      </c>
      <c r="I3476" s="20">
        <f t="shared" si="201"/>
        <v>0</v>
      </c>
      <c r="J3476" s="20" t="e">
        <f t="shared" si="204"/>
        <v>#DIV/0!</v>
      </c>
      <c r="K3476" s="20">
        <f t="shared" si="205"/>
        <v>0</v>
      </c>
      <c r="L3476" s="17" t="e">
        <f t="shared" si="199"/>
        <v>#DIV/0!</v>
      </c>
    </row>
    <row r="3477" spans="1:12" x14ac:dyDescent="0.25">
      <c r="A3477">
        <f t="shared" si="202"/>
        <v>3476</v>
      </c>
      <c r="B3477" s="24">
        <v>42830</v>
      </c>
      <c r="C3477" s="21">
        <v>2.6616</v>
      </c>
      <c r="D3477" s="21">
        <v>2.6093999999999999</v>
      </c>
      <c r="E3477">
        <v>0</v>
      </c>
      <c r="F3477">
        <f t="shared" si="206"/>
        <v>0</v>
      </c>
      <c r="G3477">
        <f>SUM(E$2:E3477)</f>
        <v>0</v>
      </c>
      <c r="H3477" s="20">
        <f>SUM(F$2:F3477)</f>
        <v>0</v>
      </c>
      <c r="I3477" s="20">
        <f t="shared" si="201"/>
        <v>0</v>
      </c>
      <c r="J3477" s="20" t="e">
        <f t="shared" si="204"/>
        <v>#DIV/0!</v>
      </c>
      <c r="K3477" s="20">
        <f t="shared" si="205"/>
        <v>0</v>
      </c>
      <c r="L3477" s="17" t="e">
        <f t="shared" si="199"/>
        <v>#DIV/0!</v>
      </c>
    </row>
    <row r="3478" spans="1:12" x14ac:dyDescent="0.25">
      <c r="A3478">
        <f t="shared" si="202"/>
        <v>3477</v>
      </c>
      <c r="B3478" s="24">
        <v>42831</v>
      </c>
      <c r="C3478" s="21">
        <v>2.6629</v>
      </c>
      <c r="D3478" s="21">
        <v>2.6105999999999998</v>
      </c>
      <c r="E3478">
        <v>0</v>
      </c>
      <c r="F3478">
        <f t="shared" si="206"/>
        <v>0</v>
      </c>
      <c r="G3478">
        <f>SUM(E$2:E3478)</f>
        <v>0</v>
      </c>
      <c r="H3478" s="20">
        <f>SUM(F$2:F3478)</f>
        <v>0</v>
      </c>
      <c r="I3478" s="20">
        <f t="shared" si="201"/>
        <v>0</v>
      </c>
      <c r="J3478" s="20" t="e">
        <f t="shared" si="204"/>
        <v>#DIV/0!</v>
      </c>
      <c r="K3478" s="20">
        <f t="shared" si="205"/>
        <v>0</v>
      </c>
      <c r="L3478" s="17" t="e">
        <f t="shared" si="199"/>
        <v>#DIV/0!</v>
      </c>
    </row>
    <row r="3479" spans="1:12" x14ac:dyDescent="0.25">
      <c r="A3479">
        <f t="shared" si="202"/>
        <v>3478</v>
      </c>
      <c r="B3479" s="24">
        <v>42832</v>
      </c>
      <c r="C3479" s="21">
        <v>2.6659000000000002</v>
      </c>
      <c r="D3479" s="21">
        <v>2.6135999999999999</v>
      </c>
      <c r="E3479">
        <v>0</v>
      </c>
      <c r="F3479">
        <f t="shared" si="206"/>
        <v>0</v>
      </c>
      <c r="G3479">
        <f>SUM(E$2:E3479)</f>
        <v>0</v>
      </c>
      <c r="H3479" s="20">
        <f>SUM(F$2:F3479)</f>
        <v>0</v>
      </c>
      <c r="I3479" s="20">
        <f t="shared" si="201"/>
        <v>0</v>
      </c>
      <c r="J3479" s="20" t="e">
        <f t="shared" si="204"/>
        <v>#DIV/0!</v>
      </c>
      <c r="K3479" s="20">
        <f t="shared" si="205"/>
        <v>0</v>
      </c>
      <c r="L3479" s="17" t="e">
        <f t="shared" si="199"/>
        <v>#DIV/0!</v>
      </c>
    </row>
    <row r="3480" spans="1:12" x14ac:dyDescent="0.25">
      <c r="A3480">
        <f t="shared" si="202"/>
        <v>3479</v>
      </c>
      <c r="B3480" s="24">
        <v>42835</v>
      </c>
      <c r="C3480" s="21">
        <v>2.6623999999999999</v>
      </c>
      <c r="D3480" s="21">
        <v>2.6101000000000001</v>
      </c>
      <c r="E3480">
        <v>0</v>
      </c>
      <c r="F3480">
        <f t="shared" si="206"/>
        <v>0</v>
      </c>
      <c r="G3480">
        <f>SUM(E$2:E3480)</f>
        <v>0</v>
      </c>
      <c r="H3480" s="20">
        <f>SUM(F$2:F3480)</f>
        <v>0</v>
      </c>
      <c r="I3480" s="20">
        <f t="shared" si="201"/>
        <v>0</v>
      </c>
      <c r="J3480" s="20" t="e">
        <f t="shared" si="204"/>
        <v>#DIV/0!</v>
      </c>
      <c r="K3480" s="20">
        <f t="shared" si="205"/>
        <v>0</v>
      </c>
      <c r="L3480" s="17" t="e">
        <f t="shared" si="199"/>
        <v>#DIV/0!</v>
      </c>
    </row>
    <row r="3481" spans="1:12" x14ac:dyDescent="0.25">
      <c r="A3481">
        <f t="shared" si="202"/>
        <v>3480</v>
      </c>
      <c r="B3481" s="24">
        <v>42836</v>
      </c>
      <c r="C3481" s="21">
        <v>2.6638999999999999</v>
      </c>
      <c r="D3481" s="21">
        <v>2.6116000000000001</v>
      </c>
      <c r="E3481">
        <v>0</v>
      </c>
      <c r="F3481">
        <f t="shared" si="206"/>
        <v>0</v>
      </c>
      <c r="G3481">
        <f>SUM(E$2:E3481)</f>
        <v>0</v>
      </c>
      <c r="H3481" s="20">
        <f>SUM(F$2:F3481)</f>
        <v>0</v>
      </c>
      <c r="I3481" s="20">
        <f t="shared" si="201"/>
        <v>0</v>
      </c>
      <c r="J3481" s="20" t="e">
        <f t="shared" si="204"/>
        <v>#DIV/0!</v>
      </c>
      <c r="K3481" s="20">
        <f t="shared" si="205"/>
        <v>0</v>
      </c>
      <c r="L3481" s="17" t="e">
        <f t="shared" si="199"/>
        <v>#DIV/0!</v>
      </c>
    </row>
    <row r="3482" spans="1:12" x14ac:dyDescent="0.25">
      <c r="A3482">
        <f t="shared" si="202"/>
        <v>3481</v>
      </c>
      <c r="B3482" s="24">
        <v>42837</v>
      </c>
      <c r="C3482" s="21">
        <v>2.6614</v>
      </c>
      <c r="D3482" s="21">
        <v>2.6092</v>
      </c>
      <c r="E3482">
        <v>0</v>
      </c>
      <c r="F3482">
        <f t="shared" ref="F3482:F3488" si="207">E3482/C3482</f>
        <v>0</v>
      </c>
      <c r="G3482">
        <f>SUM(E$2:E3482)</f>
        <v>0</v>
      </c>
      <c r="H3482" s="20">
        <f>SUM(F$2:F3482)</f>
        <v>0</v>
      </c>
      <c r="I3482" s="20">
        <f t="shared" ref="I3482:I3483" si="208">H3482*D3482</f>
        <v>0</v>
      </c>
      <c r="J3482" s="20" t="e">
        <f t="shared" si="204"/>
        <v>#DIV/0!</v>
      </c>
      <c r="K3482" s="20">
        <f t="shared" si="205"/>
        <v>0</v>
      </c>
      <c r="L3482" s="17" t="e">
        <f t="shared" ref="L3482:L3483" si="209">(I3482-G3482)/G3482</f>
        <v>#DIV/0!</v>
      </c>
    </row>
    <row r="3483" spans="1:12" x14ac:dyDescent="0.25">
      <c r="A3483">
        <f t="shared" si="202"/>
        <v>3482</v>
      </c>
      <c r="B3483" s="24">
        <v>42838</v>
      </c>
      <c r="C3483" s="21">
        <v>2.6657000000000002</v>
      </c>
      <c r="D3483" s="21">
        <v>2.6133999999999999</v>
      </c>
      <c r="E3483">
        <v>0</v>
      </c>
      <c r="F3483">
        <f t="shared" si="207"/>
        <v>0</v>
      </c>
      <c r="G3483">
        <f>SUM(E$2:E3483)</f>
        <v>0</v>
      </c>
      <c r="H3483" s="20">
        <f>SUM(F$2:F3483)</f>
        <v>0</v>
      </c>
      <c r="I3483" s="20">
        <f t="shared" si="208"/>
        <v>0</v>
      </c>
      <c r="J3483" s="20" t="e">
        <f t="shared" si="204"/>
        <v>#DIV/0!</v>
      </c>
      <c r="K3483" s="20">
        <f t="shared" si="205"/>
        <v>0</v>
      </c>
      <c r="L3483" s="17" t="e">
        <f t="shared" si="209"/>
        <v>#DIV/0!</v>
      </c>
    </row>
    <row r="3484" spans="1:12" x14ac:dyDescent="0.25">
      <c r="A3484">
        <f t="shared" si="202"/>
        <v>3483</v>
      </c>
      <c r="B3484" s="24">
        <v>42839</v>
      </c>
      <c r="C3484" s="21">
        <v>2.6581000000000001</v>
      </c>
      <c r="D3484" s="21">
        <v>2.6059000000000001</v>
      </c>
      <c r="E3484">
        <v>0</v>
      </c>
      <c r="F3484">
        <f t="shared" si="207"/>
        <v>0</v>
      </c>
      <c r="G3484">
        <f>SUM(E$2:E3484)</f>
        <v>0</v>
      </c>
      <c r="H3484" s="20">
        <f>SUM(F$2:F3484)</f>
        <v>0</v>
      </c>
      <c r="I3484" s="20">
        <f t="shared" ref="I3484:I3488" si="210">H3484*D3484</f>
        <v>0</v>
      </c>
      <c r="J3484" s="20" t="e">
        <f t="shared" si="204"/>
        <v>#DIV/0!</v>
      </c>
      <c r="K3484" s="20">
        <f t="shared" si="205"/>
        <v>0</v>
      </c>
      <c r="L3484" s="17" t="e">
        <f t="shared" ref="L3484:L3488" si="211">(I3484-G3484)/G3484</f>
        <v>#DIV/0!</v>
      </c>
    </row>
    <row r="3485" spans="1:12" x14ac:dyDescent="0.25">
      <c r="A3485">
        <f t="shared" si="202"/>
        <v>3484</v>
      </c>
      <c r="B3485" s="24">
        <v>42842</v>
      </c>
      <c r="C3485" s="21">
        <v>2.6545000000000001</v>
      </c>
      <c r="D3485" s="21">
        <v>2.6023999999999998</v>
      </c>
      <c r="E3485">
        <v>0</v>
      </c>
      <c r="F3485">
        <f t="shared" si="207"/>
        <v>0</v>
      </c>
      <c r="G3485">
        <f>SUM(E$2:E3485)</f>
        <v>0</v>
      </c>
      <c r="H3485" s="20">
        <f>SUM(F$2:F3485)</f>
        <v>0</v>
      </c>
      <c r="I3485" s="20">
        <f t="shared" si="210"/>
        <v>0</v>
      </c>
      <c r="J3485" s="20" t="e">
        <f t="shared" si="204"/>
        <v>#DIV/0!</v>
      </c>
      <c r="K3485" s="20">
        <f t="shared" si="205"/>
        <v>0</v>
      </c>
      <c r="L3485" s="17" t="e">
        <f t="shared" si="211"/>
        <v>#DIV/0!</v>
      </c>
    </row>
    <row r="3486" spans="1:12" x14ac:dyDescent="0.25">
      <c r="A3486">
        <f t="shared" si="202"/>
        <v>3485</v>
      </c>
      <c r="B3486" s="24">
        <v>42843</v>
      </c>
      <c r="C3486" s="21">
        <v>2.6543000000000001</v>
      </c>
      <c r="D3486" s="21">
        <v>2.6021999999999998</v>
      </c>
      <c r="E3486">
        <v>0</v>
      </c>
      <c r="F3486">
        <f t="shared" si="207"/>
        <v>0</v>
      </c>
      <c r="G3486">
        <f>SUM(E$2:E3486)</f>
        <v>0</v>
      </c>
      <c r="H3486" s="20">
        <f>SUM(F$2:F3486)</f>
        <v>0</v>
      </c>
      <c r="I3486" s="20">
        <f t="shared" si="210"/>
        <v>0</v>
      </c>
      <c r="J3486" s="20" t="e">
        <f t="shared" si="204"/>
        <v>#DIV/0!</v>
      </c>
      <c r="K3486" s="20">
        <f t="shared" si="205"/>
        <v>0</v>
      </c>
      <c r="L3486" s="17" t="e">
        <f t="shared" si="211"/>
        <v>#DIV/0!</v>
      </c>
    </row>
    <row r="3487" spans="1:12" x14ac:dyDescent="0.25">
      <c r="A3487">
        <f t="shared" si="202"/>
        <v>3486</v>
      </c>
      <c r="B3487" s="24">
        <v>42844</v>
      </c>
      <c r="C3487" s="21">
        <v>2.6518000000000002</v>
      </c>
      <c r="D3487" s="21">
        <v>2.5998000000000001</v>
      </c>
      <c r="E3487">
        <v>0</v>
      </c>
      <c r="F3487">
        <f t="shared" si="207"/>
        <v>0</v>
      </c>
      <c r="G3487">
        <f>SUM(E$2:E3487)</f>
        <v>0</v>
      </c>
      <c r="H3487" s="20">
        <f>SUM(F$2:F3487)</f>
        <v>0</v>
      </c>
      <c r="I3487" s="20">
        <f t="shared" si="210"/>
        <v>0</v>
      </c>
      <c r="J3487" s="20" t="e">
        <f t="shared" si="204"/>
        <v>#DIV/0!</v>
      </c>
      <c r="K3487" s="20">
        <f t="shared" si="205"/>
        <v>0</v>
      </c>
      <c r="L3487" s="17" t="e">
        <f t="shared" si="211"/>
        <v>#DIV/0!</v>
      </c>
    </row>
    <row r="3488" spans="1:12" x14ac:dyDescent="0.25">
      <c r="A3488">
        <f t="shared" si="202"/>
        <v>3487</v>
      </c>
      <c r="B3488" s="24">
        <v>42845</v>
      </c>
      <c r="C3488" s="21">
        <v>2.6558000000000002</v>
      </c>
      <c r="D3488" s="21">
        <v>2.6036999999999999</v>
      </c>
      <c r="E3488">
        <v>0</v>
      </c>
      <c r="F3488">
        <f t="shared" si="207"/>
        <v>0</v>
      </c>
      <c r="G3488">
        <f>SUM(E$2:E3488)</f>
        <v>0</v>
      </c>
      <c r="H3488" s="20">
        <f>SUM(F$2:F3488)</f>
        <v>0</v>
      </c>
      <c r="I3488" s="20">
        <f t="shared" si="210"/>
        <v>0</v>
      </c>
      <c r="J3488" s="20" t="e">
        <f t="shared" si="204"/>
        <v>#DIV/0!</v>
      </c>
      <c r="K3488" s="20">
        <f t="shared" si="205"/>
        <v>0</v>
      </c>
      <c r="L3488" s="17" t="e">
        <f t="shared" si="211"/>
        <v>#DIV/0!</v>
      </c>
    </row>
    <row r="3489" spans="1:12" x14ac:dyDescent="0.25">
      <c r="A3489">
        <f t="shared" si="202"/>
        <v>3488</v>
      </c>
      <c r="B3489" s="24">
        <v>42846</v>
      </c>
      <c r="C3489" s="21">
        <v>2.6536</v>
      </c>
      <c r="D3489" s="21">
        <v>2.6015000000000001</v>
      </c>
      <c r="E3489">
        <v>0</v>
      </c>
      <c r="F3489">
        <f t="shared" ref="F3489:F3493" si="212">E3489/C3489</f>
        <v>0</v>
      </c>
      <c r="G3489">
        <f>SUM(E$2:E3489)</f>
        <v>0</v>
      </c>
      <c r="H3489" s="20">
        <f>SUM(F$2:F3489)</f>
        <v>0</v>
      </c>
      <c r="I3489" s="20">
        <f t="shared" ref="I3489:I3493" si="213">H3489*D3489</f>
        <v>0</v>
      </c>
      <c r="J3489" s="20" t="e">
        <f t="shared" si="204"/>
        <v>#DIV/0!</v>
      </c>
      <c r="K3489" s="20">
        <f t="shared" si="205"/>
        <v>0</v>
      </c>
      <c r="L3489" s="17" t="e">
        <f t="shared" ref="L3489:L3493" si="214">(I3489-G3489)/G3489</f>
        <v>#DIV/0!</v>
      </c>
    </row>
    <row r="3490" spans="1:12" x14ac:dyDescent="0.25">
      <c r="A3490">
        <f t="shared" si="202"/>
        <v>3489</v>
      </c>
      <c r="B3490" s="24">
        <v>42849</v>
      </c>
      <c r="C3490" s="21">
        <v>2.6438999999999999</v>
      </c>
      <c r="D3490" s="21">
        <v>2.5920000000000001</v>
      </c>
      <c r="E3490">
        <v>0</v>
      </c>
      <c r="F3490">
        <f t="shared" si="212"/>
        <v>0</v>
      </c>
      <c r="G3490">
        <f>SUM(E$2:E3490)</f>
        <v>0</v>
      </c>
      <c r="H3490" s="20">
        <f>SUM(F$2:F3490)</f>
        <v>0</v>
      </c>
      <c r="I3490" s="20">
        <f t="shared" si="213"/>
        <v>0</v>
      </c>
      <c r="J3490" s="20" t="e">
        <f t="shared" si="204"/>
        <v>#DIV/0!</v>
      </c>
      <c r="K3490" s="20">
        <f t="shared" si="205"/>
        <v>0</v>
      </c>
      <c r="L3490" s="17" t="e">
        <f t="shared" si="214"/>
        <v>#DIV/0!</v>
      </c>
    </row>
    <row r="3491" spans="1:12" x14ac:dyDescent="0.25">
      <c r="A3491">
        <f t="shared" si="202"/>
        <v>3490</v>
      </c>
      <c r="B3491" s="24">
        <v>42850</v>
      </c>
      <c r="C3491" s="21">
        <v>2.6461000000000001</v>
      </c>
      <c r="D3491" s="21">
        <v>2.5941999999999998</v>
      </c>
      <c r="E3491">
        <v>0</v>
      </c>
      <c r="F3491">
        <f t="shared" si="212"/>
        <v>0</v>
      </c>
      <c r="G3491">
        <f>SUM(E$2:E3491)</f>
        <v>0</v>
      </c>
      <c r="H3491" s="20">
        <f>SUM(F$2:F3491)</f>
        <v>0</v>
      </c>
      <c r="I3491" s="20">
        <f t="shared" si="213"/>
        <v>0</v>
      </c>
      <c r="J3491" s="20" t="e">
        <f t="shared" si="204"/>
        <v>#DIV/0!</v>
      </c>
      <c r="K3491" s="20">
        <f t="shared" si="205"/>
        <v>0</v>
      </c>
      <c r="L3491" s="17" t="e">
        <f t="shared" si="214"/>
        <v>#DIV/0!</v>
      </c>
    </row>
    <row r="3492" spans="1:12" x14ac:dyDescent="0.25">
      <c r="A3492">
        <f t="shared" si="202"/>
        <v>3491</v>
      </c>
      <c r="B3492" s="24">
        <v>42851</v>
      </c>
      <c r="C3492" s="21">
        <v>2.6463999999999999</v>
      </c>
      <c r="D3492" s="21">
        <v>2.5945</v>
      </c>
      <c r="E3492">
        <v>0</v>
      </c>
      <c r="F3492">
        <f t="shared" si="212"/>
        <v>0</v>
      </c>
      <c r="G3492">
        <f>SUM(E$2:E3492)</f>
        <v>0</v>
      </c>
      <c r="H3492" s="20">
        <f>SUM(F$2:F3492)</f>
        <v>0</v>
      </c>
      <c r="I3492" s="20">
        <f t="shared" si="213"/>
        <v>0</v>
      </c>
      <c r="J3492" s="20" t="e">
        <f t="shared" si="204"/>
        <v>#DIV/0!</v>
      </c>
      <c r="K3492" s="20">
        <f t="shared" si="205"/>
        <v>0</v>
      </c>
      <c r="L3492" s="17" t="e">
        <f t="shared" si="214"/>
        <v>#DIV/0!</v>
      </c>
    </row>
    <row r="3493" spans="1:12" x14ac:dyDescent="0.25">
      <c r="A3493">
        <f t="shared" si="202"/>
        <v>3492</v>
      </c>
      <c r="B3493" s="24">
        <v>42852</v>
      </c>
      <c r="C3493" s="21">
        <v>2.6476999999999999</v>
      </c>
      <c r="D3493" s="21">
        <v>2.5956999999999999</v>
      </c>
      <c r="E3493">
        <v>0</v>
      </c>
      <c r="F3493">
        <f t="shared" si="212"/>
        <v>0</v>
      </c>
      <c r="G3493">
        <f>SUM(E$2:E3493)</f>
        <v>0</v>
      </c>
      <c r="H3493" s="20">
        <f>SUM(F$2:F3493)</f>
        <v>0</v>
      </c>
      <c r="I3493" s="20">
        <f t="shared" si="213"/>
        <v>0</v>
      </c>
      <c r="J3493" s="20" t="e">
        <f t="shared" si="204"/>
        <v>#DIV/0!</v>
      </c>
      <c r="K3493" s="20">
        <f t="shared" si="205"/>
        <v>0</v>
      </c>
      <c r="L3493" s="17" t="e">
        <f t="shared" si="214"/>
        <v>#DIV/0!</v>
      </c>
    </row>
    <row r="3494" spans="1:12" x14ac:dyDescent="0.25">
      <c r="A3494">
        <f t="shared" si="202"/>
        <v>3493</v>
      </c>
      <c r="B3494" s="24">
        <v>42853</v>
      </c>
      <c r="C3494" s="21">
        <v>2.6478000000000002</v>
      </c>
      <c r="D3494" s="21">
        <v>2.5958000000000001</v>
      </c>
      <c r="E3494">
        <v>0</v>
      </c>
      <c r="F3494">
        <f t="shared" ref="F3494:F3496" si="215">E3494/C3494</f>
        <v>0</v>
      </c>
      <c r="G3494">
        <f>SUM(E$2:E3494)</f>
        <v>0</v>
      </c>
      <c r="H3494" s="20">
        <f>SUM(F$2:F3494)</f>
        <v>0</v>
      </c>
      <c r="I3494" s="20">
        <f t="shared" ref="I3494:I3496" si="216">H3494*D3494</f>
        <v>0</v>
      </c>
      <c r="J3494" s="20" t="e">
        <f t="shared" si="204"/>
        <v>#DIV/0!</v>
      </c>
      <c r="K3494" s="20">
        <f t="shared" si="205"/>
        <v>0</v>
      </c>
      <c r="L3494" s="17" t="e">
        <f t="shared" ref="L3494:L3496" si="217">(I3494-G3494)/G3494</f>
        <v>#DIV/0!</v>
      </c>
    </row>
    <row r="3495" spans="1:12" x14ac:dyDescent="0.25">
      <c r="A3495">
        <f t="shared" si="202"/>
        <v>3494</v>
      </c>
      <c r="B3495" s="24">
        <v>42857</v>
      </c>
      <c r="C3495" s="21">
        <v>2.6444000000000001</v>
      </c>
      <c r="D3495" s="21">
        <v>2.5924999999999998</v>
      </c>
      <c r="E3495">
        <v>0</v>
      </c>
      <c r="F3495">
        <f t="shared" si="215"/>
        <v>0</v>
      </c>
      <c r="G3495">
        <f>SUM(E$2:E3495)</f>
        <v>0</v>
      </c>
      <c r="H3495" s="20">
        <f>SUM(F$2:F3495)</f>
        <v>0</v>
      </c>
      <c r="I3495" s="20">
        <f t="shared" si="216"/>
        <v>0</v>
      </c>
      <c r="J3495" s="20" t="e">
        <f t="shared" si="204"/>
        <v>#DIV/0!</v>
      </c>
      <c r="K3495" s="20">
        <f t="shared" si="205"/>
        <v>0</v>
      </c>
      <c r="L3495" s="17" t="e">
        <f t="shared" si="217"/>
        <v>#DIV/0!</v>
      </c>
    </row>
    <row r="3496" spans="1:12" x14ac:dyDescent="0.25">
      <c r="A3496">
        <f t="shared" si="202"/>
        <v>3495</v>
      </c>
      <c r="B3496" s="24">
        <v>42858</v>
      </c>
      <c r="C3496" s="21">
        <v>2.6423000000000001</v>
      </c>
      <c r="D3496" s="21">
        <v>2.5903999999999998</v>
      </c>
      <c r="E3496">
        <v>0</v>
      </c>
      <c r="F3496">
        <f t="shared" si="215"/>
        <v>0</v>
      </c>
      <c r="G3496">
        <f>SUM(E$2:E3496)</f>
        <v>0</v>
      </c>
      <c r="H3496" s="20">
        <f>SUM(F$2:F3496)</f>
        <v>0</v>
      </c>
      <c r="I3496" s="20">
        <f t="shared" si="216"/>
        <v>0</v>
      </c>
      <c r="J3496" s="20" t="e">
        <f t="shared" si="204"/>
        <v>#DIV/0!</v>
      </c>
      <c r="K3496" s="20">
        <f t="shared" si="205"/>
        <v>0</v>
      </c>
      <c r="L3496" s="17" t="e">
        <f t="shared" si="217"/>
        <v>#DIV/0!</v>
      </c>
    </row>
    <row r="3497" spans="1:12" x14ac:dyDescent="0.25">
      <c r="A3497">
        <f t="shared" si="202"/>
        <v>3496</v>
      </c>
      <c r="B3497" s="24">
        <v>42859</v>
      </c>
      <c r="C3497" s="21">
        <v>2.6396999999999999</v>
      </c>
      <c r="D3497" s="21">
        <v>2.5878999999999999</v>
      </c>
      <c r="E3497">
        <v>0</v>
      </c>
      <c r="F3497">
        <f t="shared" ref="F3497:F3500" si="218">E3497/C3497</f>
        <v>0</v>
      </c>
      <c r="G3497">
        <f>SUM(E$2:E3497)</f>
        <v>0</v>
      </c>
      <c r="H3497" s="20">
        <f>SUM(F$2:F3497)</f>
        <v>0</v>
      </c>
      <c r="I3497" s="20">
        <f t="shared" ref="I3497:I3500" si="219">H3497*D3497</f>
        <v>0</v>
      </c>
      <c r="J3497" s="20" t="e">
        <f t="shared" si="204"/>
        <v>#DIV/0!</v>
      </c>
      <c r="K3497" s="20">
        <f t="shared" si="205"/>
        <v>0</v>
      </c>
      <c r="L3497" s="17" t="e">
        <f t="shared" ref="L3497:L3500" si="220">(I3497-G3497)/G3497</f>
        <v>#DIV/0!</v>
      </c>
    </row>
    <row r="3498" spans="1:12" x14ac:dyDescent="0.25">
      <c r="A3498">
        <f t="shared" si="202"/>
        <v>3497</v>
      </c>
      <c r="B3498" s="24">
        <v>42860</v>
      </c>
      <c r="C3498" s="21">
        <v>2.6341999999999999</v>
      </c>
      <c r="D3498" s="21">
        <v>2.5825</v>
      </c>
      <c r="E3498">
        <v>0</v>
      </c>
      <c r="F3498">
        <f t="shared" si="218"/>
        <v>0</v>
      </c>
      <c r="G3498">
        <f>SUM(E$2:E3498)</f>
        <v>0</v>
      </c>
      <c r="H3498" s="20">
        <f>SUM(F$2:F3498)</f>
        <v>0</v>
      </c>
      <c r="I3498" s="20">
        <f t="shared" si="219"/>
        <v>0</v>
      </c>
      <c r="J3498" s="20" t="e">
        <f t="shared" si="204"/>
        <v>#DIV/0!</v>
      </c>
      <c r="K3498" s="20">
        <f t="shared" si="205"/>
        <v>0</v>
      </c>
      <c r="L3498" s="17" t="e">
        <f t="shared" si="220"/>
        <v>#DIV/0!</v>
      </c>
    </row>
    <row r="3499" spans="1:12" x14ac:dyDescent="0.25">
      <c r="A3499">
        <f t="shared" si="202"/>
        <v>3498</v>
      </c>
      <c r="B3499" s="24">
        <v>42863</v>
      </c>
      <c r="C3499" s="21">
        <v>2.6231</v>
      </c>
      <c r="D3499" s="21">
        <v>2.5716000000000001</v>
      </c>
      <c r="E3499">
        <v>0</v>
      </c>
      <c r="F3499">
        <f t="shared" si="218"/>
        <v>0</v>
      </c>
      <c r="G3499">
        <f>SUM(E$2:E3499)</f>
        <v>0</v>
      </c>
      <c r="H3499" s="20">
        <f>SUM(F$2:F3499)</f>
        <v>0</v>
      </c>
      <c r="I3499" s="20">
        <f t="shared" si="219"/>
        <v>0</v>
      </c>
      <c r="J3499" s="20" t="e">
        <f t="shared" si="204"/>
        <v>#DIV/0!</v>
      </c>
      <c r="K3499" s="20">
        <f t="shared" si="205"/>
        <v>0</v>
      </c>
      <c r="L3499" s="17" t="e">
        <f t="shared" si="220"/>
        <v>#DIV/0!</v>
      </c>
    </row>
    <row r="3500" spans="1:12" x14ac:dyDescent="0.25">
      <c r="A3500">
        <f t="shared" si="202"/>
        <v>3499</v>
      </c>
      <c r="B3500" s="24">
        <v>42864</v>
      </c>
      <c r="C3500" s="21">
        <v>2.6254</v>
      </c>
      <c r="D3500" s="21">
        <v>2.5739000000000001</v>
      </c>
      <c r="E3500">
        <v>0</v>
      </c>
      <c r="F3500">
        <f t="shared" si="218"/>
        <v>0</v>
      </c>
      <c r="G3500">
        <f>SUM(E$2:E3500)</f>
        <v>0</v>
      </c>
      <c r="H3500" s="20">
        <f>SUM(F$2:F3500)</f>
        <v>0</v>
      </c>
      <c r="I3500" s="20">
        <f t="shared" si="219"/>
        <v>0</v>
      </c>
      <c r="J3500" s="20" t="e">
        <f t="shared" si="204"/>
        <v>#DIV/0!</v>
      </c>
      <c r="K3500" s="20">
        <f t="shared" si="205"/>
        <v>0</v>
      </c>
      <c r="L3500" s="17" t="e">
        <f t="shared" si="220"/>
        <v>#DIV/0!</v>
      </c>
    </row>
    <row r="3501" spans="1:12" x14ac:dyDescent="0.25">
      <c r="A3501">
        <f t="shared" si="202"/>
        <v>3500</v>
      </c>
      <c r="B3501" s="24">
        <v>42865</v>
      </c>
      <c r="C3501" s="21">
        <v>2.6198000000000001</v>
      </c>
      <c r="D3501" s="21">
        <v>2.5684</v>
      </c>
      <c r="E3501">
        <v>0</v>
      </c>
      <c r="F3501">
        <f t="shared" ref="F3501:F3502" si="221">E3501/C3501</f>
        <v>0</v>
      </c>
      <c r="G3501">
        <f>SUM(E$2:E3501)</f>
        <v>0</v>
      </c>
      <c r="H3501" s="20">
        <f>SUM(F$2:F3501)</f>
        <v>0</v>
      </c>
      <c r="I3501" s="20">
        <f t="shared" ref="I3501:I3502" si="222">H3501*D3501</f>
        <v>0</v>
      </c>
      <c r="J3501" s="20" t="e">
        <f t="shared" si="204"/>
        <v>#DIV/0!</v>
      </c>
      <c r="K3501" s="20">
        <f t="shared" si="205"/>
        <v>0</v>
      </c>
      <c r="L3501" s="17" t="e">
        <f t="shared" ref="L3501:L3502" si="223">(I3501-G3501)/G3501</f>
        <v>#DIV/0!</v>
      </c>
    </row>
    <row r="3502" spans="1:12" x14ac:dyDescent="0.25">
      <c r="A3502">
        <f t="shared" si="202"/>
        <v>3501</v>
      </c>
      <c r="B3502" s="24">
        <v>42866</v>
      </c>
      <c r="C3502" s="21">
        <v>2.6223000000000001</v>
      </c>
      <c r="D3502" s="21">
        <v>2.5708000000000002</v>
      </c>
      <c r="E3502">
        <v>0</v>
      </c>
      <c r="F3502">
        <f t="shared" si="221"/>
        <v>0</v>
      </c>
      <c r="G3502">
        <f>SUM(E$2:E3502)</f>
        <v>0</v>
      </c>
      <c r="H3502" s="20">
        <f>SUM(F$2:F3502)</f>
        <v>0</v>
      </c>
      <c r="I3502" s="20">
        <f t="shared" si="222"/>
        <v>0</v>
      </c>
      <c r="J3502" s="20" t="e">
        <f t="shared" si="204"/>
        <v>#DIV/0!</v>
      </c>
      <c r="K3502" s="20">
        <f t="shared" si="205"/>
        <v>0</v>
      </c>
      <c r="L3502" s="17" t="e">
        <f t="shared" si="223"/>
        <v>#DIV/0!</v>
      </c>
    </row>
    <row r="3503" spans="1:12" x14ac:dyDescent="0.25">
      <c r="A3503">
        <f t="shared" si="202"/>
        <v>3502</v>
      </c>
      <c r="B3503" s="24">
        <v>42867</v>
      </c>
      <c r="C3503" s="21">
        <v>2.625</v>
      </c>
      <c r="D3503" s="21">
        <v>2.5735000000000001</v>
      </c>
      <c r="E3503">
        <v>0</v>
      </c>
      <c r="F3503">
        <f t="shared" ref="F3503:F3504" si="224">E3503/C3503</f>
        <v>0</v>
      </c>
      <c r="G3503">
        <f>SUM(E$2:E3503)</f>
        <v>0</v>
      </c>
      <c r="H3503" s="20">
        <f>SUM(F$2:F3503)</f>
        <v>0</v>
      </c>
      <c r="I3503" s="20">
        <f t="shared" ref="I3503:I3504" si="225">H3503*D3503</f>
        <v>0</v>
      </c>
      <c r="J3503" s="20" t="e">
        <f t="shared" si="204"/>
        <v>#DIV/0!</v>
      </c>
      <c r="K3503" s="20">
        <f t="shared" si="205"/>
        <v>0</v>
      </c>
      <c r="L3503" s="17" t="e">
        <f t="shared" ref="L3503:L3504" si="226">(I3503-G3503)/G3503</f>
        <v>#DIV/0!</v>
      </c>
    </row>
    <row r="3504" spans="1:12" x14ac:dyDescent="0.25">
      <c r="A3504">
        <f t="shared" si="202"/>
        <v>3503</v>
      </c>
      <c r="B3504" s="24">
        <v>42870</v>
      </c>
      <c r="C3504" s="21">
        <v>2.6291000000000002</v>
      </c>
      <c r="D3504" s="21">
        <v>2.5775000000000001</v>
      </c>
      <c r="E3504">
        <v>0</v>
      </c>
      <c r="F3504">
        <f t="shared" si="224"/>
        <v>0</v>
      </c>
      <c r="G3504">
        <f>SUM(E$2:E3504)</f>
        <v>0</v>
      </c>
      <c r="H3504" s="20">
        <f>SUM(F$2:F3504)</f>
        <v>0</v>
      </c>
      <c r="I3504" s="20">
        <f t="shared" si="225"/>
        <v>0</v>
      </c>
      <c r="J3504" s="20" t="e">
        <f t="shared" si="204"/>
        <v>#DIV/0!</v>
      </c>
      <c r="K3504" s="20">
        <f t="shared" si="205"/>
        <v>0</v>
      </c>
      <c r="L3504" s="17" t="e">
        <f t="shared" si="226"/>
        <v>#DIV/0!</v>
      </c>
    </row>
    <row r="3505" spans="1:12" x14ac:dyDescent="0.25">
      <c r="A3505">
        <f t="shared" si="202"/>
        <v>3504</v>
      </c>
      <c r="B3505" s="24">
        <v>42871</v>
      </c>
      <c r="C3505" s="21">
        <v>2.6406999999999998</v>
      </c>
      <c r="D3505" s="21">
        <v>2.5889000000000002</v>
      </c>
      <c r="E3505">
        <v>0</v>
      </c>
      <c r="F3505">
        <f t="shared" ref="F3505:F3510" si="227">E3505/C3505</f>
        <v>0</v>
      </c>
      <c r="G3505">
        <f>SUM(E$2:E3505)</f>
        <v>0</v>
      </c>
      <c r="H3505" s="20">
        <f>SUM(F$2:F3505)</f>
        <v>0</v>
      </c>
      <c r="I3505" s="20">
        <f t="shared" ref="I3505:I3510" si="228">H3505*D3505</f>
        <v>0</v>
      </c>
      <c r="J3505" s="20" t="e">
        <f t="shared" si="204"/>
        <v>#DIV/0!</v>
      </c>
      <c r="K3505" s="20">
        <f t="shared" si="205"/>
        <v>0</v>
      </c>
      <c r="L3505" s="17" t="e">
        <f t="shared" ref="L3505:L3510" si="229">(I3505-G3505)/G3505</f>
        <v>#DIV/0!</v>
      </c>
    </row>
    <row r="3506" spans="1:12" x14ac:dyDescent="0.25">
      <c r="A3506">
        <f t="shared" si="202"/>
        <v>3505</v>
      </c>
      <c r="B3506" s="24">
        <v>42872</v>
      </c>
      <c r="C3506" s="21">
        <v>2.6377999999999999</v>
      </c>
      <c r="D3506" s="21">
        <v>2.5859999999999999</v>
      </c>
      <c r="E3506">
        <v>0</v>
      </c>
      <c r="F3506">
        <f t="shared" si="227"/>
        <v>0</v>
      </c>
      <c r="G3506">
        <f>SUM(E$2:E3506)</f>
        <v>0</v>
      </c>
      <c r="H3506" s="20">
        <f>SUM(F$2:F3506)</f>
        <v>0</v>
      </c>
      <c r="I3506" s="20">
        <f t="shared" si="228"/>
        <v>0</v>
      </c>
      <c r="J3506" s="20" t="e">
        <f t="shared" si="204"/>
        <v>#DIV/0!</v>
      </c>
      <c r="K3506" s="20">
        <f t="shared" si="205"/>
        <v>0</v>
      </c>
      <c r="L3506" s="17" t="e">
        <f t="shared" si="229"/>
        <v>#DIV/0!</v>
      </c>
    </row>
    <row r="3507" spans="1:12" x14ac:dyDescent="0.25">
      <c r="A3507">
        <f t="shared" si="202"/>
        <v>3506</v>
      </c>
      <c r="B3507" s="24">
        <v>42873</v>
      </c>
      <c r="C3507" s="21">
        <v>2.6347999999999998</v>
      </c>
      <c r="D3507" s="21">
        <v>2.5831</v>
      </c>
      <c r="E3507">
        <v>0</v>
      </c>
      <c r="F3507">
        <f t="shared" si="227"/>
        <v>0</v>
      </c>
      <c r="G3507">
        <f>SUM(E$2:E3507)</f>
        <v>0</v>
      </c>
      <c r="H3507" s="20">
        <f>SUM(F$2:F3507)</f>
        <v>0</v>
      </c>
      <c r="I3507" s="20">
        <f t="shared" si="228"/>
        <v>0</v>
      </c>
      <c r="J3507" s="20" t="e">
        <f t="shared" si="204"/>
        <v>#DIV/0!</v>
      </c>
      <c r="K3507" s="20">
        <f t="shared" si="205"/>
        <v>0</v>
      </c>
      <c r="L3507" s="17" t="e">
        <f t="shared" si="229"/>
        <v>#DIV/0!</v>
      </c>
    </row>
    <row r="3508" spans="1:12" x14ac:dyDescent="0.25">
      <c r="A3508">
        <f t="shared" si="202"/>
        <v>3507</v>
      </c>
      <c r="B3508" s="24">
        <v>42874</v>
      </c>
      <c r="C3508" s="21">
        <v>2.6341000000000001</v>
      </c>
      <c r="D3508" s="21">
        <v>2.5823999999999998</v>
      </c>
      <c r="E3508">
        <v>0</v>
      </c>
      <c r="F3508">
        <f t="shared" si="227"/>
        <v>0</v>
      </c>
      <c r="G3508">
        <f>SUM(E$2:E3508)</f>
        <v>0</v>
      </c>
      <c r="H3508" s="20">
        <f>SUM(F$2:F3508)</f>
        <v>0</v>
      </c>
      <c r="I3508" s="20">
        <f t="shared" si="228"/>
        <v>0</v>
      </c>
      <c r="J3508" s="20" t="e">
        <f t="shared" si="204"/>
        <v>#DIV/0!</v>
      </c>
      <c r="K3508" s="20">
        <f t="shared" si="205"/>
        <v>0</v>
      </c>
      <c r="L3508" s="17" t="e">
        <f t="shared" si="229"/>
        <v>#DIV/0!</v>
      </c>
    </row>
    <row r="3509" spans="1:12" x14ac:dyDescent="0.25">
      <c r="A3509">
        <f t="shared" si="202"/>
        <v>3508</v>
      </c>
      <c r="B3509" s="24">
        <v>42877</v>
      </c>
      <c r="C3509" s="21">
        <v>2.6312000000000002</v>
      </c>
      <c r="D3509" s="21">
        <v>2.5796000000000001</v>
      </c>
      <c r="E3509">
        <v>0</v>
      </c>
      <c r="F3509">
        <f t="shared" si="227"/>
        <v>0</v>
      </c>
      <c r="G3509">
        <f>SUM(E$2:E3509)</f>
        <v>0</v>
      </c>
      <c r="H3509" s="20">
        <f>SUM(F$2:F3509)</f>
        <v>0</v>
      </c>
      <c r="I3509" s="20">
        <f t="shared" si="228"/>
        <v>0</v>
      </c>
      <c r="J3509" s="20" t="e">
        <f t="shared" si="204"/>
        <v>#DIV/0!</v>
      </c>
      <c r="K3509" s="20">
        <f t="shared" si="205"/>
        <v>0</v>
      </c>
      <c r="L3509" s="17" t="e">
        <f t="shared" si="229"/>
        <v>#DIV/0!</v>
      </c>
    </row>
    <row r="3510" spans="1:12" x14ac:dyDescent="0.25">
      <c r="A3510">
        <f t="shared" si="202"/>
        <v>3509</v>
      </c>
      <c r="B3510" s="24">
        <v>42878</v>
      </c>
      <c r="C3510" s="21">
        <v>2.6267</v>
      </c>
      <c r="D3510" s="21">
        <v>2.5750999999999999</v>
      </c>
      <c r="E3510">
        <v>0</v>
      </c>
      <c r="F3510">
        <f t="shared" si="227"/>
        <v>0</v>
      </c>
      <c r="G3510">
        <f>SUM(E$2:E3510)</f>
        <v>0</v>
      </c>
      <c r="H3510" s="20">
        <f>SUM(F$2:F3510)</f>
        <v>0</v>
      </c>
      <c r="I3510" s="20">
        <f t="shared" si="228"/>
        <v>0</v>
      </c>
      <c r="J3510" s="20" t="e">
        <f t="shared" si="204"/>
        <v>#DIV/0!</v>
      </c>
      <c r="K3510" s="20">
        <f t="shared" si="205"/>
        <v>0</v>
      </c>
      <c r="L3510" s="17" t="e">
        <f t="shared" si="229"/>
        <v>#DIV/0!</v>
      </c>
    </row>
    <row r="3511" spans="1:12" x14ac:dyDescent="0.25">
      <c r="A3511">
        <f t="shared" si="202"/>
        <v>3510</v>
      </c>
      <c r="B3511" s="24">
        <v>42879</v>
      </c>
      <c r="C3511" s="21">
        <v>2.6278999999999999</v>
      </c>
      <c r="D3511" s="21">
        <v>2.5762999999999998</v>
      </c>
      <c r="E3511">
        <v>0</v>
      </c>
      <c r="F3511">
        <f t="shared" ref="F3511" si="230">E3511/C3511</f>
        <v>0</v>
      </c>
      <c r="G3511">
        <f>SUM(E$2:E3511)</f>
        <v>0</v>
      </c>
      <c r="H3511" s="20">
        <f>SUM(F$2:F3511)</f>
        <v>0</v>
      </c>
      <c r="I3511" s="20">
        <f t="shared" ref="I3511" si="231">H3511*D3511</f>
        <v>0</v>
      </c>
      <c r="J3511" s="20" t="e">
        <f t="shared" si="204"/>
        <v>#DIV/0!</v>
      </c>
      <c r="K3511" s="20">
        <f t="shared" si="205"/>
        <v>0</v>
      </c>
      <c r="L3511" s="17" t="e">
        <f t="shared" ref="L3511" si="232">(I3511-G3511)/G3511</f>
        <v>#DIV/0!</v>
      </c>
    </row>
    <row r="3512" spans="1:12" x14ac:dyDescent="0.25">
      <c r="A3512">
        <f t="shared" si="202"/>
        <v>3511</v>
      </c>
      <c r="B3512" s="24">
        <v>42880</v>
      </c>
      <c r="C3512" s="21">
        <v>2.6320999999999999</v>
      </c>
      <c r="D3512" s="21">
        <v>2.5804</v>
      </c>
      <c r="E3512">
        <v>0</v>
      </c>
      <c r="F3512">
        <f t="shared" ref="F3512" si="233">E3512/C3512</f>
        <v>0</v>
      </c>
      <c r="G3512">
        <f>SUM(E$2:E3512)</f>
        <v>0</v>
      </c>
      <c r="H3512" s="20">
        <f>SUM(F$2:F3512)</f>
        <v>0</v>
      </c>
      <c r="I3512" s="20">
        <f t="shared" ref="I3512:I3513" si="234">H3512*D3512</f>
        <v>0</v>
      </c>
      <c r="J3512" s="20" t="e">
        <f t="shared" si="204"/>
        <v>#DIV/0!</v>
      </c>
      <c r="K3512" s="20">
        <f t="shared" si="205"/>
        <v>0</v>
      </c>
      <c r="L3512" s="17" t="e">
        <f t="shared" ref="L3512:L3513" si="235">(I3512-G3512)/G3512</f>
        <v>#DIV/0!</v>
      </c>
    </row>
    <row r="3513" spans="1:12" x14ac:dyDescent="0.25">
      <c r="A3513">
        <f t="shared" si="202"/>
        <v>3512</v>
      </c>
      <c r="B3513" s="24">
        <v>42881</v>
      </c>
      <c r="C3513" s="21">
        <v>2.6295000000000002</v>
      </c>
      <c r="D3513" s="21">
        <v>2.5779000000000001</v>
      </c>
      <c r="E3513">
        <v>0</v>
      </c>
      <c r="F3513">
        <f>E3513/C3513</f>
        <v>0</v>
      </c>
      <c r="G3513">
        <f>SUM(E$2:E3513)</f>
        <v>0</v>
      </c>
      <c r="H3513" s="20">
        <f>SUM(F$2:F3513)</f>
        <v>0</v>
      </c>
      <c r="I3513" s="20">
        <f t="shared" si="234"/>
        <v>0</v>
      </c>
      <c r="J3513" s="20" t="e">
        <f t="shared" si="204"/>
        <v>#DIV/0!</v>
      </c>
      <c r="K3513" s="20">
        <f t="shared" si="205"/>
        <v>0</v>
      </c>
      <c r="L3513" s="17" t="e">
        <f t="shared" si="235"/>
        <v>#DIV/0!</v>
      </c>
    </row>
    <row r="3514" spans="1:12" x14ac:dyDescent="0.25">
      <c r="A3514">
        <f t="shared" si="202"/>
        <v>3513</v>
      </c>
      <c r="B3514" s="24">
        <v>42886</v>
      </c>
      <c r="C3514" s="21">
        <v>2.6312000000000002</v>
      </c>
      <c r="D3514" s="21">
        <v>2.5796000000000001</v>
      </c>
      <c r="E3514">
        <v>0</v>
      </c>
      <c r="F3514">
        <f>E3514/C3514</f>
        <v>0</v>
      </c>
      <c r="G3514">
        <f>SUM(E$2:E3514)</f>
        <v>0</v>
      </c>
      <c r="H3514" s="20">
        <f>SUM(F$2:F3514)</f>
        <v>0</v>
      </c>
      <c r="I3514" s="20">
        <f t="shared" ref="I3514" si="236">H3514*D3514</f>
        <v>0</v>
      </c>
      <c r="J3514" s="20" t="e">
        <f t="shared" si="204"/>
        <v>#DIV/0!</v>
      </c>
      <c r="K3514" s="20">
        <f t="shared" si="205"/>
        <v>0</v>
      </c>
      <c r="L3514" s="17" t="e">
        <f t="shared" ref="L3514" si="237">(I3514-G3514)/G3514</f>
        <v>#DIV/0!</v>
      </c>
    </row>
    <row r="3515" spans="1:12" x14ac:dyDescent="0.25">
      <c r="A3515">
        <f t="shared" si="202"/>
        <v>3514</v>
      </c>
      <c r="B3515" s="24">
        <v>42887</v>
      </c>
      <c r="C3515" s="21">
        <v>2.6276000000000002</v>
      </c>
      <c r="D3515" s="21">
        <v>2.5760000000000001</v>
      </c>
      <c r="E3515">
        <v>0</v>
      </c>
      <c r="F3515">
        <f t="shared" ref="F3515:F3516" si="238">E3515/C3515</f>
        <v>0</v>
      </c>
      <c r="G3515">
        <f>SUM(E$2:E3515)</f>
        <v>0</v>
      </c>
      <c r="H3515" s="20">
        <f>SUM(F$2:F3515)</f>
        <v>0</v>
      </c>
      <c r="I3515" s="20">
        <f t="shared" ref="I3515:I3516" si="239">H3515*D3515</f>
        <v>0</v>
      </c>
      <c r="J3515" s="20" t="e">
        <f t="shared" si="204"/>
        <v>#DIV/0!</v>
      </c>
      <c r="K3515" s="20">
        <f t="shared" si="205"/>
        <v>0</v>
      </c>
      <c r="L3515" s="17" t="e">
        <f t="shared" ref="L3515:L3516" si="240">(I3515-G3515)/G3515</f>
        <v>#DIV/0!</v>
      </c>
    </row>
    <row r="3516" spans="1:12" x14ac:dyDescent="0.25">
      <c r="A3516">
        <f t="shared" si="202"/>
        <v>3515</v>
      </c>
      <c r="B3516" s="24">
        <v>42888</v>
      </c>
      <c r="C3516" s="21">
        <v>2.6276999999999999</v>
      </c>
      <c r="D3516" s="21">
        <v>2.5760999999999998</v>
      </c>
      <c r="E3516">
        <v>0</v>
      </c>
      <c r="F3516">
        <f t="shared" si="238"/>
        <v>0</v>
      </c>
      <c r="G3516">
        <f>SUM(E$2:E3516)</f>
        <v>0</v>
      </c>
      <c r="H3516" s="20">
        <f>SUM(F$2:F3516)</f>
        <v>0</v>
      </c>
      <c r="I3516" s="20">
        <f t="shared" si="239"/>
        <v>0</v>
      </c>
      <c r="J3516" s="20" t="e">
        <f t="shared" si="204"/>
        <v>#DIV/0!</v>
      </c>
      <c r="K3516" s="20">
        <f t="shared" si="205"/>
        <v>0</v>
      </c>
      <c r="L3516" s="17" t="e">
        <f t="shared" si="240"/>
        <v>#DIV/0!</v>
      </c>
    </row>
    <row r="3517" spans="1:12" x14ac:dyDescent="0.25">
      <c r="A3517">
        <f t="shared" si="202"/>
        <v>3516</v>
      </c>
      <c r="B3517" s="24">
        <v>42891</v>
      </c>
      <c r="C3517" s="21">
        <v>2.6297000000000001</v>
      </c>
      <c r="D3517" s="21">
        <v>2.5781000000000001</v>
      </c>
      <c r="E3517">
        <v>0</v>
      </c>
      <c r="F3517">
        <f t="shared" ref="F3517" si="241">E3517/C3517</f>
        <v>0</v>
      </c>
      <c r="G3517">
        <f>SUM(E$2:E3517)</f>
        <v>0</v>
      </c>
      <c r="H3517" s="20">
        <f>SUM(F$2:F3517)</f>
        <v>0</v>
      </c>
      <c r="I3517" s="20">
        <f t="shared" ref="I3517" si="242">H3517*D3517</f>
        <v>0</v>
      </c>
      <c r="J3517" s="20" t="e">
        <f t="shared" si="204"/>
        <v>#DIV/0!</v>
      </c>
      <c r="K3517" s="20">
        <f t="shared" si="205"/>
        <v>0</v>
      </c>
      <c r="L3517" s="17" t="e">
        <f t="shared" ref="L3517" si="243">(I3517-G3517)/G3517</f>
        <v>#DIV/0!</v>
      </c>
    </row>
    <row r="3518" spans="1:12" x14ac:dyDescent="0.25">
      <c r="A3518">
        <f t="shared" si="202"/>
        <v>3517</v>
      </c>
      <c r="B3518" s="24">
        <v>42892</v>
      </c>
      <c r="C3518" s="21">
        <v>2.6349</v>
      </c>
      <c r="D3518" s="21">
        <v>2.5832000000000002</v>
      </c>
      <c r="E3518">
        <v>0</v>
      </c>
      <c r="F3518">
        <f t="shared" ref="F3518:F3519" si="244">E3518/C3518</f>
        <v>0</v>
      </c>
      <c r="G3518">
        <f>SUM(E$2:E3518)</f>
        <v>0</v>
      </c>
      <c r="H3518" s="20">
        <f>SUM(F$2:F3518)</f>
        <v>0</v>
      </c>
      <c r="I3518" s="20">
        <f t="shared" ref="I3518:I3519" si="245">H3518*D3518</f>
        <v>0</v>
      </c>
      <c r="J3518" s="20" t="e">
        <f t="shared" si="204"/>
        <v>#DIV/0!</v>
      </c>
      <c r="K3518" s="20">
        <f t="shared" si="205"/>
        <v>0</v>
      </c>
      <c r="L3518" s="17" t="e">
        <f t="shared" ref="L3518:L3519" si="246">(I3518-G3518)/G3518</f>
        <v>#DIV/0!</v>
      </c>
    </row>
    <row r="3519" spans="1:12" x14ac:dyDescent="0.25">
      <c r="A3519">
        <f t="shared" si="202"/>
        <v>3518</v>
      </c>
      <c r="B3519" s="24">
        <v>42893</v>
      </c>
      <c r="C3519" s="21">
        <v>2.6478000000000002</v>
      </c>
      <c r="D3519" s="21">
        <v>2.5958000000000001</v>
      </c>
      <c r="E3519">
        <v>0</v>
      </c>
      <c r="F3519">
        <f t="shared" si="244"/>
        <v>0</v>
      </c>
      <c r="G3519">
        <f>SUM(E$2:E3519)</f>
        <v>0</v>
      </c>
      <c r="H3519" s="20">
        <f>SUM(F$2:F3519)</f>
        <v>0</v>
      </c>
      <c r="I3519" s="20">
        <f t="shared" si="245"/>
        <v>0</v>
      </c>
      <c r="J3519" s="20" t="e">
        <f t="shared" si="204"/>
        <v>#DIV/0!</v>
      </c>
      <c r="K3519" s="20">
        <f t="shared" si="205"/>
        <v>0</v>
      </c>
      <c r="L3519" s="17" t="e">
        <f t="shared" si="246"/>
        <v>#DIV/0!</v>
      </c>
    </row>
    <row r="3520" spans="1:12" x14ac:dyDescent="0.25">
      <c r="A3520">
        <f t="shared" si="202"/>
        <v>3519</v>
      </c>
      <c r="B3520" s="24">
        <v>42894</v>
      </c>
      <c r="C3520" s="21">
        <v>2.6533000000000002</v>
      </c>
      <c r="D3520" s="21">
        <v>2.6012</v>
      </c>
      <c r="E3520">
        <v>0</v>
      </c>
      <c r="F3520">
        <f t="shared" ref="F3520:F3523" si="247">E3520/C3520</f>
        <v>0</v>
      </c>
      <c r="G3520">
        <f>SUM(E$2:E3520)</f>
        <v>0</v>
      </c>
      <c r="H3520" s="20">
        <f>SUM(F$2:F3520)</f>
        <v>0</v>
      </c>
      <c r="I3520" s="20">
        <f t="shared" ref="I3520:I3523" si="248">H3520*D3520</f>
        <v>0</v>
      </c>
      <c r="J3520" s="20" t="e">
        <f t="shared" si="204"/>
        <v>#DIV/0!</v>
      </c>
      <c r="K3520" s="20">
        <f t="shared" si="205"/>
        <v>0</v>
      </c>
      <c r="L3520" s="17" t="e">
        <f t="shared" ref="L3520:L3523" si="249">(I3520-G3520)/G3520</f>
        <v>#DIV/0!</v>
      </c>
    </row>
    <row r="3521" spans="1:12" x14ac:dyDescent="0.25">
      <c r="A3521">
        <f t="shared" si="202"/>
        <v>3520</v>
      </c>
      <c r="B3521" s="24">
        <v>42895</v>
      </c>
      <c r="C3521" s="21">
        <v>2.6566999999999998</v>
      </c>
      <c r="D3521" s="21">
        <v>2.6046</v>
      </c>
      <c r="E3521">
        <v>0</v>
      </c>
      <c r="F3521">
        <f t="shared" si="247"/>
        <v>0</v>
      </c>
      <c r="G3521">
        <f>SUM(E$2:E3521)</f>
        <v>0</v>
      </c>
      <c r="H3521" s="20">
        <f>SUM(F$2:F3521)</f>
        <v>0</v>
      </c>
      <c r="I3521" s="20">
        <f t="shared" si="248"/>
        <v>0</v>
      </c>
      <c r="J3521" s="20" t="e">
        <f t="shared" si="204"/>
        <v>#DIV/0!</v>
      </c>
      <c r="K3521" s="20">
        <f t="shared" si="205"/>
        <v>0</v>
      </c>
      <c r="L3521" s="17" t="e">
        <f t="shared" si="249"/>
        <v>#DIV/0!</v>
      </c>
    </row>
    <row r="3522" spans="1:12" x14ac:dyDescent="0.25">
      <c r="A3522">
        <f t="shared" si="202"/>
        <v>3521</v>
      </c>
      <c r="B3522" s="24">
        <v>42898</v>
      </c>
      <c r="C3522" s="21">
        <v>2.6539999999999999</v>
      </c>
      <c r="D3522" s="21">
        <v>2.6019000000000001</v>
      </c>
      <c r="E3522">
        <v>0</v>
      </c>
      <c r="F3522">
        <f t="shared" si="247"/>
        <v>0</v>
      </c>
      <c r="G3522">
        <f>SUM(E$2:E3522)</f>
        <v>0</v>
      </c>
      <c r="H3522" s="20">
        <f>SUM(F$2:F3522)</f>
        <v>0</v>
      </c>
      <c r="I3522" s="20">
        <f t="shared" si="248"/>
        <v>0</v>
      </c>
      <c r="J3522" s="20" t="e">
        <f t="shared" si="204"/>
        <v>#DIV/0!</v>
      </c>
      <c r="K3522" s="20">
        <f t="shared" si="205"/>
        <v>0</v>
      </c>
      <c r="L3522" s="17" t="e">
        <f t="shared" si="249"/>
        <v>#DIV/0!</v>
      </c>
    </row>
    <row r="3523" spans="1:12" x14ac:dyDescent="0.25">
      <c r="A3523">
        <f t="shared" ref="A3523:A3586" si="250">ROW()-1</f>
        <v>3522</v>
      </c>
      <c r="B3523" s="24">
        <v>42899</v>
      </c>
      <c r="C3523" s="21">
        <v>2.66</v>
      </c>
      <c r="D3523" s="21">
        <v>2.6078000000000001</v>
      </c>
      <c r="E3523">
        <v>0</v>
      </c>
      <c r="F3523">
        <f t="shared" si="247"/>
        <v>0</v>
      </c>
      <c r="G3523">
        <f>SUM(E$2:E3523)</f>
        <v>0</v>
      </c>
      <c r="H3523" s="20">
        <f>SUM(F$2:F3523)</f>
        <v>0</v>
      </c>
      <c r="I3523" s="20">
        <f t="shared" si="248"/>
        <v>0</v>
      </c>
      <c r="J3523" s="20" t="e">
        <f t="shared" si="204"/>
        <v>#DIV/0!</v>
      </c>
      <c r="K3523" s="20">
        <f t="shared" si="205"/>
        <v>0</v>
      </c>
      <c r="L3523" s="17" t="e">
        <f t="shared" si="249"/>
        <v>#DIV/0!</v>
      </c>
    </row>
    <row r="3524" spans="1:12" x14ac:dyDescent="0.25">
      <c r="A3524">
        <f t="shared" si="250"/>
        <v>3523</v>
      </c>
      <c r="B3524" s="24">
        <v>42900</v>
      </c>
      <c r="C3524" s="21">
        <v>2.6535000000000002</v>
      </c>
      <c r="D3524" s="21">
        <v>2.6013999999999999</v>
      </c>
      <c r="E3524">
        <v>0</v>
      </c>
      <c r="F3524">
        <f t="shared" ref="F3524" si="251">E3524/C3524</f>
        <v>0</v>
      </c>
      <c r="G3524">
        <f>SUM(E$2:E3524)</f>
        <v>0</v>
      </c>
      <c r="H3524" s="20">
        <f>SUM(F$2:F3524)</f>
        <v>0</v>
      </c>
      <c r="I3524" s="20">
        <f t="shared" ref="I3524" si="252">H3524*D3524</f>
        <v>0</v>
      </c>
      <c r="J3524" s="20" t="e">
        <f t="shared" si="204"/>
        <v>#DIV/0!</v>
      </c>
      <c r="K3524" s="20">
        <f t="shared" si="205"/>
        <v>0</v>
      </c>
      <c r="L3524" s="17" t="e">
        <f t="shared" ref="L3524" si="253">(I3524-G3524)/G3524</f>
        <v>#DIV/0!</v>
      </c>
    </row>
    <row r="3525" spans="1:12" x14ac:dyDescent="0.25">
      <c r="A3525">
        <f t="shared" si="250"/>
        <v>3524</v>
      </c>
      <c r="B3525" s="24">
        <v>42901</v>
      </c>
      <c r="C3525" s="21">
        <v>2.6568000000000001</v>
      </c>
      <c r="D3525" s="21">
        <v>2.6046999999999998</v>
      </c>
      <c r="E3525">
        <v>0</v>
      </c>
      <c r="F3525">
        <f t="shared" ref="F3525:F3527" si="254">E3525/C3525</f>
        <v>0</v>
      </c>
      <c r="G3525">
        <f>SUM(E$2:E3525)</f>
        <v>0</v>
      </c>
      <c r="H3525" s="20">
        <f>SUM(F$2:F3525)</f>
        <v>0</v>
      </c>
      <c r="I3525" s="20">
        <f t="shared" ref="I3525:I3527" si="255">H3525*D3525</f>
        <v>0</v>
      </c>
      <c r="J3525" s="20" t="e">
        <f t="shared" si="204"/>
        <v>#DIV/0!</v>
      </c>
      <c r="K3525" s="20">
        <f t="shared" si="205"/>
        <v>0</v>
      </c>
      <c r="L3525" s="17" t="e">
        <f t="shared" ref="L3525:L3527" si="256">(I3525-G3525)/G3525</f>
        <v>#DIV/0!</v>
      </c>
    </row>
    <row r="3526" spans="1:12" x14ac:dyDescent="0.25">
      <c r="A3526">
        <f t="shared" si="250"/>
        <v>3525</v>
      </c>
      <c r="B3526" s="24">
        <v>42902</v>
      </c>
      <c r="C3526" s="21">
        <v>2.6560000000000001</v>
      </c>
      <c r="D3526" s="21">
        <v>2.6038999999999999</v>
      </c>
      <c r="E3526">
        <v>0</v>
      </c>
      <c r="F3526">
        <f t="shared" si="254"/>
        <v>0</v>
      </c>
      <c r="G3526">
        <f>SUM(E$2:E3526)</f>
        <v>0</v>
      </c>
      <c r="H3526" s="20">
        <f>SUM(F$2:F3526)</f>
        <v>0</v>
      </c>
      <c r="I3526" s="20">
        <f t="shared" si="255"/>
        <v>0</v>
      </c>
      <c r="J3526" s="20" t="e">
        <f t="shared" si="204"/>
        <v>#DIV/0!</v>
      </c>
      <c r="K3526" s="20">
        <f t="shared" si="205"/>
        <v>0</v>
      </c>
      <c r="L3526" s="17" t="e">
        <f t="shared" si="256"/>
        <v>#DIV/0!</v>
      </c>
    </row>
    <row r="3527" spans="1:12" x14ac:dyDescent="0.25">
      <c r="A3527">
        <f t="shared" si="250"/>
        <v>3526</v>
      </c>
      <c r="B3527" s="24">
        <v>42905</v>
      </c>
      <c r="C3527" s="21">
        <v>2.6637</v>
      </c>
      <c r="D3527" s="21">
        <v>2.6114000000000002</v>
      </c>
      <c r="E3527">
        <v>0</v>
      </c>
      <c r="F3527">
        <f t="shared" si="254"/>
        <v>0</v>
      </c>
      <c r="G3527">
        <f>SUM(E$2:E3527)</f>
        <v>0</v>
      </c>
      <c r="H3527" s="20">
        <f>SUM(F$2:F3527)</f>
        <v>0</v>
      </c>
      <c r="I3527" s="20">
        <f t="shared" si="255"/>
        <v>0</v>
      </c>
      <c r="J3527" s="20" t="e">
        <f t="shared" si="204"/>
        <v>#DIV/0!</v>
      </c>
      <c r="K3527" s="20">
        <f t="shared" si="205"/>
        <v>0</v>
      </c>
      <c r="L3527" s="17" t="e">
        <f t="shared" si="256"/>
        <v>#DIV/0!</v>
      </c>
    </row>
    <row r="3528" spans="1:12" x14ac:dyDescent="0.25">
      <c r="A3528">
        <f t="shared" si="250"/>
        <v>3527</v>
      </c>
      <c r="B3528" s="24">
        <v>42906</v>
      </c>
      <c r="C3528" s="21">
        <v>2.6634000000000002</v>
      </c>
      <c r="D3528" s="21">
        <v>2.6111</v>
      </c>
      <c r="E3528">
        <v>0</v>
      </c>
      <c r="F3528">
        <f t="shared" ref="F3528" si="257">E3528/C3528</f>
        <v>0</v>
      </c>
      <c r="G3528">
        <f>SUM(E$2:E3528)</f>
        <v>0</v>
      </c>
      <c r="H3528" s="20">
        <f>SUM(F$2:F3528)</f>
        <v>0</v>
      </c>
      <c r="I3528" s="20">
        <f t="shared" ref="I3528" si="258">H3528*D3528</f>
        <v>0</v>
      </c>
      <c r="J3528" s="20" t="e">
        <f t="shared" si="204"/>
        <v>#DIV/0!</v>
      </c>
      <c r="K3528" s="20">
        <f t="shared" si="205"/>
        <v>0</v>
      </c>
      <c r="L3528" s="17" t="e">
        <f t="shared" ref="L3528" si="259">(I3528-G3528)/G3528</f>
        <v>#DIV/0!</v>
      </c>
    </row>
    <row r="3529" spans="1:12" x14ac:dyDescent="0.25">
      <c r="A3529">
        <f t="shared" si="250"/>
        <v>3528</v>
      </c>
      <c r="B3529" s="24">
        <v>42907</v>
      </c>
      <c r="C3529" s="21">
        <v>2.6716000000000002</v>
      </c>
      <c r="D3529" s="21">
        <v>2.6192000000000002</v>
      </c>
      <c r="E3529">
        <v>0</v>
      </c>
      <c r="F3529">
        <f t="shared" ref="F3529:F3530" si="260">E3529/C3529</f>
        <v>0</v>
      </c>
      <c r="G3529">
        <f>SUM(E$2:E3529)</f>
        <v>0</v>
      </c>
      <c r="H3529" s="20">
        <f>SUM(F$2:F3529)</f>
        <v>0</v>
      </c>
      <c r="I3529" s="20">
        <f t="shared" ref="I3529:I3530" si="261">H3529*D3529</f>
        <v>0</v>
      </c>
      <c r="J3529" s="20" t="e">
        <f t="shared" si="204"/>
        <v>#DIV/0!</v>
      </c>
      <c r="K3529" s="20">
        <f t="shared" si="205"/>
        <v>0</v>
      </c>
      <c r="L3529" s="17" t="e">
        <f t="shared" ref="L3529:L3530" si="262">(I3529-G3529)/G3529</f>
        <v>#DIV/0!</v>
      </c>
    </row>
    <row r="3530" spans="1:12" x14ac:dyDescent="0.25">
      <c r="A3530">
        <f t="shared" si="250"/>
        <v>3529</v>
      </c>
      <c r="B3530" s="24">
        <v>42908</v>
      </c>
      <c r="C3530" s="21">
        <v>2.6650999999999998</v>
      </c>
      <c r="D3530" s="21">
        <v>2.6128</v>
      </c>
      <c r="E3530">
        <v>0</v>
      </c>
      <c r="F3530">
        <f t="shared" si="260"/>
        <v>0</v>
      </c>
      <c r="G3530">
        <f>SUM(E$2:E3530)</f>
        <v>0</v>
      </c>
      <c r="H3530" s="20">
        <f>SUM(F$2:F3530)</f>
        <v>0</v>
      </c>
      <c r="I3530" s="20">
        <f t="shared" si="261"/>
        <v>0</v>
      </c>
      <c r="J3530" s="20" t="e">
        <f t="shared" si="204"/>
        <v>#DIV/0!</v>
      </c>
      <c r="K3530" s="20">
        <f t="shared" si="205"/>
        <v>0</v>
      </c>
      <c r="L3530" s="17" t="e">
        <f t="shared" si="262"/>
        <v>#DIV/0!</v>
      </c>
    </row>
    <row r="3531" spans="1:12" x14ac:dyDescent="0.25">
      <c r="A3531">
        <f t="shared" si="250"/>
        <v>3530</v>
      </c>
      <c r="B3531" s="24">
        <v>42909</v>
      </c>
      <c r="C3531" s="21">
        <v>2.6705999999999999</v>
      </c>
      <c r="D3531" s="21">
        <v>2.6181999999999999</v>
      </c>
      <c r="E3531">
        <v>0</v>
      </c>
      <c r="F3531">
        <f t="shared" ref="F3531:F3532" si="263">E3531/C3531</f>
        <v>0</v>
      </c>
      <c r="G3531">
        <f>SUM(E$2:E3531)</f>
        <v>0</v>
      </c>
      <c r="H3531" s="20">
        <f>SUM(F$2:F3531)</f>
        <v>0</v>
      </c>
      <c r="I3531" s="20">
        <f t="shared" ref="I3531:I3532" si="264">H3531*D3531</f>
        <v>0</v>
      </c>
      <c r="J3531" s="20" t="e">
        <f t="shared" si="204"/>
        <v>#DIV/0!</v>
      </c>
      <c r="K3531" s="20">
        <f t="shared" si="205"/>
        <v>0</v>
      </c>
      <c r="L3531" s="17" t="e">
        <f t="shared" ref="L3531:L3532" si="265">(I3531-G3531)/G3531</f>
        <v>#DIV/0!</v>
      </c>
    </row>
    <row r="3532" spans="1:12" x14ac:dyDescent="0.25">
      <c r="A3532">
        <f t="shared" si="250"/>
        <v>3531</v>
      </c>
      <c r="B3532" s="24">
        <v>42912</v>
      </c>
      <c r="C3532" s="21">
        <v>2.6814</v>
      </c>
      <c r="D3532" s="21">
        <v>2.6288</v>
      </c>
      <c r="E3532">
        <v>0</v>
      </c>
      <c r="F3532">
        <f t="shared" si="263"/>
        <v>0</v>
      </c>
      <c r="G3532">
        <f>SUM(E$2:E3532)</f>
        <v>0</v>
      </c>
      <c r="H3532" s="20">
        <f>SUM(F$2:F3532)</f>
        <v>0</v>
      </c>
      <c r="I3532" s="20">
        <f t="shared" si="264"/>
        <v>0</v>
      </c>
      <c r="J3532" s="20" t="e">
        <f t="shared" si="204"/>
        <v>#DIV/0!</v>
      </c>
      <c r="K3532" s="20">
        <f t="shared" si="205"/>
        <v>0</v>
      </c>
      <c r="L3532" s="17" t="e">
        <f t="shared" si="265"/>
        <v>#DIV/0!</v>
      </c>
    </row>
    <row r="3533" spans="1:12" x14ac:dyDescent="0.25">
      <c r="A3533">
        <f t="shared" si="250"/>
        <v>3532</v>
      </c>
      <c r="B3533" s="24">
        <v>42913</v>
      </c>
      <c r="C3533" s="21">
        <v>2.6829000000000001</v>
      </c>
      <c r="D3533" s="21">
        <v>2.6301999999999999</v>
      </c>
      <c r="E3533">
        <v>0</v>
      </c>
      <c r="F3533">
        <f t="shared" ref="F3533:F3535" si="266">E3533/C3533</f>
        <v>0</v>
      </c>
      <c r="G3533">
        <f>SUM(E$2:E3533)</f>
        <v>0</v>
      </c>
      <c r="H3533" s="20">
        <f>SUM(F$2:F3533)</f>
        <v>0</v>
      </c>
      <c r="I3533" s="20">
        <f t="shared" ref="I3533:I3535" si="267">H3533*D3533</f>
        <v>0</v>
      </c>
      <c r="J3533" s="20" t="e">
        <f t="shared" si="204"/>
        <v>#DIV/0!</v>
      </c>
      <c r="K3533" s="20">
        <f t="shared" si="205"/>
        <v>0</v>
      </c>
      <c r="L3533" s="17" t="e">
        <f t="shared" ref="L3533:L3535" si="268">(I3533-G3533)/G3533</f>
        <v>#DIV/0!</v>
      </c>
    </row>
    <row r="3534" spans="1:12" x14ac:dyDescent="0.25">
      <c r="A3534">
        <f t="shared" si="250"/>
        <v>3533</v>
      </c>
      <c r="B3534" s="24">
        <v>42914</v>
      </c>
      <c r="C3534" s="21">
        <v>2.6755</v>
      </c>
      <c r="D3534" s="21">
        <v>2.6230000000000002</v>
      </c>
      <c r="E3534">
        <v>0</v>
      </c>
      <c r="F3534">
        <f t="shared" si="266"/>
        <v>0</v>
      </c>
      <c r="G3534">
        <f>SUM(E$2:E3534)</f>
        <v>0</v>
      </c>
      <c r="H3534" s="20">
        <f>SUM(F$2:F3534)</f>
        <v>0</v>
      </c>
      <c r="I3534" s="20">
        <f t="shared" si="267"/>
        <v>0</v>
      </c>
      <c r="J3534" s="20" t="e">
        <f t="shared" si="204"/>
        <v>#DIV/0!</v>
      </c>
      <c r="K3534" s="20">
        <f t="shared" si="205"/>
        <v>0</v>
      </c>
      <c r="L3534" s="17" t="e">
        <f t="shared" si="268"/>
        <v>#DIV/0!</v>
      </c>
    </row>
    <row r="3535" spans="1:12" x14ac:dyDescent="0.25">
      <c r="A3535">
        <f t="shared" si="250"/>
        <v>3534</v>
      </c>
      <c r="B3535" s="24">
        <v>42915</v>
      </c>
      <c r="C3535" s="21">
        <v>2.6804999999999999</v>
      </c>
      <c r="D3535" s="21">
        <v>2.6278999999999999</v>
      </c>
      <c r="E3535">
        <v>0</v>
      </c>
      <c r="F3535">
        <f t="shared" si="266"/>
        <v>0</v>
      </c>
      <c r="G3535">
        <f>SUM(E$2:E3535)</f>
        <v>0</v>
      </c>
      <c r="H3535" s="20">
        <f>SUM(F$2:F3535)</f>
        <v>0</v>
      </c>
      <c r="I3535" s="20">
        <f t="shared" si="267"/>
        <v>0</v>
      </c>
      <c r="J3535" s="20" t="e">
        <f t="shared" si="204"/>
        <v>#DIV/0!</v>
      </c>
      <c r="K3535" s="20">
        <f t="shared" si="205"/>
        <v>0</v>
      </c>
      <c r="L3535" s="17" t="e">
        <f t="shared" si="268"/>
        <v>#DIV/0!</v>
      </c>
    </row>
    <row r="3536" spans="1:12" x14ac:dyDescent="0.25">
      <c r="A3536">
        <f t="shared" si="250"/>
        <v>3535</v>
      </c>
      <c r="B3536" s="24">
        <v>42916</v>
      </c>
      <c r="C3536" s="21">
        <v>2.6835</v>
      </c>
      <c r="D3536" s="21">
        <v>2.6307999999999998</v>
      </c>
      <c r="E3536">
        <v>0</v>
      </c>
      <c r="F3536">
        <f t="shared" ref="F3536" si="269">E3536/C3536</f>
        <v>0</v>
      </c>
      <c r="G3536">
        <f>SUM(E$2:E3536)</f>
        <v>0</v>
      </c>
      <c r="H3536" s="20">
        <f>SUM(F$2:F3536)</f>
        <v>0</v>
      </c>
      <c r="I3536" s="20">
        <f t="shared" ref="I3536" si="270">H3536*D3536</f>
        <v>0</v>
      </c>
      <c r="J3536" s="20" t="e">
        <f t="shared" ref="J3536:J3599" si="271">G3536/H3536</f>
        <v>#DIV/0!</v>
      </c>
      <c r="K3536" s="20">
        <f t="shared" ref="K3536:K3570" si="272">I3536-G3536</f>
        <v>0</v>
      </c>
      <c r="L3536" s="17" t="e">
        <f t="shared" ref="L3536" si="273">(I3536-G3536)/G3536</f>
        <v>#DIV/0!</v>
      </c>
    </row>
    <row r="3537" spans="1:12" x14ac:dyDescent="0.25">
      <c r="A3537">
        <f t="shared" si="250"/>
        <v>3536</v>
      </c>
      <c r="B3537" s="24">
        <v>42919</v>
      </c>
      <c r="C3537" s="21">
        <v>2.6815000000000002</v>
      </c>
      <c r="D3537" s="21">
        <v>2.6288999999999998</v>
      </c>
      <c r="E3537">
        <v>0</v>
      </c>
      <c r="F3537">
        <f t="shared" ref="F3537:F3540" si="274">E3537/C3537</f>
        <v>0</v>
      </c>
      <c r="G3537">
        <f>SUM(E$2:E3537)</f>
        <v>0</v>
      </c>
      <c r="H3537" s="20">
        <f>SUM(F$2:F3537)</f>
        <v>0</v>
      </c>
      <c r="I3537" s="20">
        <f t="shared" ref="I3537:I3540" si="275">H3537*D3537</f>
        <v>0</v>
      </c>
      <c r="J3537" s="20" t="e">
        <f t="shared" si="271"/>
        <v>#DIV/0!</v>
      </c>
      <c r="K3537" s="20">
        <f t="shared" si="272"/>
        <v>0</v>
      </c>
      <c r="L3537" s="17" t="e">
        <f t="shared" ref="L3537:L3540" si="276">(I3537-G3537)/G3537</f>
        <v>#DIV/0!</v>
      </c>
    </row>
    <row r="3538" spans="1:12" x14ac:dyDescent="0.25">
      <c r="A3538">
        <f t="shared" si="250"/>
        <v>3537</v>
      </c>
      <c r="B3538" s="24">
        <v>42920</v>
      </c>
      <c r="C3538" s="21">
        <v>2.6753999999999998</v>
      </c>
      <c r="D3538" s="21">
        <v>2.6229</v>
      </c>
      <c r="E3538">
        <v>0</v>
      </c>
      <c r="F3538">
        <f t="shared" si="274"/>
        <v>0</v>
      </c>
      <c r="G3538">
        <f>SUM(E$2:E3538)</f>
        <v>0</v>
      </c>
      <c r="H3538" s="20">
        <f>SUM(F$2:F3538)</f>
        <v>0</v>
      </c>
      <c r="I3538" s="20">
        <f t="shared" si="275"/>
        <v>0</v>
      </c>
      <c r="J3538" s="20" t="e">
        <f t="shared" si="271"/>
        <v>#DIV/0!</v>
      </c>
      <c r="K3538" s="20">
        <f t="shared" si="272"/>
        <v>0</v>
      </c>
      <c r="L3538" s="17" t="e">
        <f t="shared" si="276"/>
        <v>#DIV/0!</v>
      </c>
    </row>
    <row r="3539" spans="1:12" x14ac:dyDescent="0.25">
      <c r="A3539">
        <f t="shared" si="250"/>
        <v>3538</v>
      </c>
      <c r="B3539" s="24">
        <v>42921</v>
      </c>
      <c r="C3539" s="21">
        <v>2.6836000000000002</v>
      </c>
      <c r="D3539" s="21">
        <v>2.6309</v>
      </c>
      <c r="E3539">
        <v>0</v>
      </c>
      <c r="F3539">
        <f t="shared" si="274"/>
        <v>0</v>
      </c>
      <c r="G3539">
        <f>SUM(E$2:E3539)</f>
        <v>0</v>
      </c>
      <c r="H3539" s="20">
        <f>SUM(F$2:F3539)</f>
        <v>0</v>
      </c>
      <c r="I3539" s="20">
        <f t="shared" si="275"/>
        <v>0</v>
      </c>
      <c r="J3539" s="20" t="e">
        <f t="shared" si="271"/>
        <v>#DIV/0!</v>
      </c>
      <c r="K3539" s="20">
        <f t="shared" si="272"/>
        <v>0</v>
      </c>
      <c r="L3539" s="17" t="e">
        <f t="shared" si="276"/>
        <v>#DIV/0!</v>
      </c>
    </row>
    <row r="3540" spans="1:12" x14ac:dyDescent="0.25">
      <c r="A3540">
        <f t="shared" si="250"/>
        <v>3539</v>
      </c>
      <c r="B3540" s="24">
        <v>42922</v>
      </c>
      <c r="C3540" s="21">
        <v>2.6835</v>
      </c>
      <c r="D3540" s="21">
        <v>2.6307999999999998</v>
      </c>
      <c r="E3540">
        <v>0</v>
      </c>
      <c r="F3540">
        <f t="shared" si="274"/>
        <v>0</v>
      </c>
      <c r="G3540">
        <f>SUM(E$2:E3540)</f>
        <v>0</v>
      </c>
      <c r="H3540" s="20">
        <f>SUM(F$2:F3540)</f>
        <v>0</v>
      </c>
      <c r="I3540" s="20">
        <f t="shared" si="275"/>
        <v>0</v>
      </c>
      <c r="J3540" s="20" t="e">
        <f t="shared" si="271"/>
        <v>#DIV/0!</v>
      </c>
      <c r="K3540" s="20">
        <f t="shared" si="272"/>
        <v>0</v>
      </c>
      <c r="L3540" s="17" t="e">
        <f t="shared" si="276"/>
        <v>#DIV/0!</v>
      </c>
    </row>
    <row r="3541" spans="1:12" x14ac:dyDescent="0.25">
      <c r="A3541">
        <f t="shared" si="250"/>
        <v>3540</v>
      </c>
      <c r="B3541" s="24">
        <v>42923</v>
      </c>
      <c r="C3541" s="21">
        <v>2.6814</v>
      </c>
      <c r="D3541" s="21">
        <v>2.6288</v>
      </c>
      <c r="E3541">
        <v>0</v>
      </c>
      <c r="F3541">
        <f t="shared" ref="F3541:F3544" si="277">E3541/C3541</f>
        <v>0</v>
      </c>
      <c r="G3541">
        <f>SUM(E$2:E3541)</f>
        <v>0</v>
      </c>
      <c r="H3541" s="20">
        <f>SUM(F$2:F3541)</f>
        <v>0</v>
      </c>
      <c r="I3541" s="20">
        <f t="shared" ref="I3541:I3544" si="278">H3541*D3541</f>
        <v>0</v>
      </c>
      <c r="J3541" s="20" t="e">
        <f t="shared" si="271"/>
        <v>#DIV/0!</v>
      </c>
      <c r="K3541" s="20">
        <f t="shared" si="272"/>
        <v>0</v>
      </c>
      <c r="L3541" s="17" t="e">
        <f t="shared" ref="L3541:L3544" si="279">(I3541-G3541)/G3541</f>
        <v>#DIV/0!</v>
      </c>
    </row>
    <row r="3542" spans="1:12" x14ac:dyDescent="0.25">
      <c r="A3542">
        <f t="shared" si="250"/>
        <v>3541</v>
      </c>
      <c r="B3542" s="24">
        <v>42926</v>
      </c>
      <c r="C3542" s="21">
        <v>2.6783999999999999</v>
      </c>
      <c r="D3542" s="21">
        <v>2.6257999999999999</v>
      </c>
      <c r="E3542">
        <v>0</v>
      </c>
      <c r="F3542">
        <f t="shared" si="277"/>
        <v>0</v>
      </c>
      <c r="G3542">
        <f>SUM(E$2:E3542)</f>
        <v>0</v>
      </c>
      <c r="H3542" s="20">
        <f>SUM(F$2:F3542)</f>
        <v>0</v>
      </c>
      <c r="I3542" s="20">
        <f t="shared" si="278"/>
        <v>0</v>
      </c>
      <c r="J3542" s="20" t="e">
        <f t="shared" si="271"/>
        <v>#DIV/0!</v>
      </c>
      <c r="K3542" s="20">
        <f t="shared" si="272"/>
        <v>0</v>
      </c>
      <c r="L3542" s="17" t="e">
        <f t="shared" si="279"/>
        <v>#DIV/0!</v>
      </c>
    </row>
    <row r="3543" spans="1:12" x14ac:dyDescent="0.25">
      <c r="A3543">
        <f t="shared" si="250"/>
        <v>3542</v>
      </c>
      <c r="B3543" s="24">
        <v>42927</v>
      </c>
      <c r="C3543" s="21">
        <v>2.6802999999999999</v>
      </c>
      <c r="D3543" s="21">
        <v>2.6276999999999999</v>
      </c>
      <c r="E3543">
        <v>0</v>
      </c>
      <c r="F3543">
        <f t="shared" si="277"/>
        <v>0</v>
      </c>
      <c r="G3543">
        <f>SUM(E$2:E3543)</f>
        <v>0</v>
      </c>
      <c r="H3543" s="20">
        <f>SUM(F$2:F3543)</f>
        <v>0</v>
      </c>
      <c r="I3543" s="20">
        <f t="shared" si="278"/>
        <v>0</v>
      </c>
      <c r="J3543" s="20" t="e">
        <f t="shared" si="271"/>
        <v>#DIV/0!</v>
      </c>
      <c r="K3543" s="20">
        <f t="shared" si="272"/>
        <v>0</v>
      </c>
      <c r="L3543" s="17" t="e">
        <f t="shared" si="279"/>
        <v>#DIV/0!</v>
      </c>
    </row>
    <row r="3544" spans="1:12" x14ac:dyDescent="0.25">
      <c r="A3544">
        <f t="shared" si="250"/>
        <v>3543</v>
      </c>
      <c r="B3544" s="24">
        <v>42928</v>
      </c>
      <c r="C3544" s="21">
        <v>2.6764999999999999</v>
      </c>
      <c r="D3544" s="21">
        <v>2.6240000000000001</v>
      </c>
      <c r="E3544">
        <v>0</v>
      </c>
      <c r="F3544">
        <f t="shared" si="277"/>
        <v>0</v>
      </c>
      <c r="G3544">
        <f>SUM(E$2:E3544)</f>
        <v>0</v>
      </c>
      <c r="H3544" s="20">
        <f>SUM(F$2:F3544)</f>
        <v>0</v>
      </c>
      <c r="I3544" s="20">
        <f t="shared" si="278"/>
        <v>0</v>
      </c>
      <c r="J3544" s="20" t="e">
        <f t="shared" si="271"/>
        <v>#DIV/0!</v>
      </c>
      <c r="K3544" s="20">
        <f t="shared" si="272"/>
        <v>0</v>
      </c>
      <c r="L3544" s="17" t="e">
        <f t="shared" si="279"/>
        <v>#DIV/0!</v>
      </c>
    </row>
    <row r="3545" spans="1:12" x14ac:dyDescent="0.25">
      <c r="A3545">
        <f t="shared" si="250"/>
        <v>3544</v>
      </c>
      <c r="B3545" s="24">
        <v>42929</v>
      </c>
      <c r="C3545" s="21">
        <v>2.6791999999999998</v>
      </c>
      <c r="D3545" s="21">
        <v>2.6265999999999998</v>
      </c>
      <c r="E3545">
        <v>0</v>
      </c>
      <c r="F3545">
        <f t="shared" ref="F3545:F3546" si="280">E3545/C3545</f>
        <v>0</v>
      </c>
      <c r="G3545">
        <f>SUM(E$2:E3545)</f>
        <v>0</v>
      </c>
      <c r="H3545" s="20">
        <f>SUM(F$2:F3545)</f>
        <v>0</v>
      </c>
      <c r="I3545" s="20">
        <f t="shared" ref="I3545:I3546" si="281">H3545*D3545</f>
        <v>0</v>
      </c>
      <c r="J3545" s="20" t="e">
        <f t="shared" si="271"/>
        <v>#DIV/0!</v>
      </c>
      <c r="K3545" s="20">
        <f t="shared" si="272"/>
        <v>0</v>
      </c>
      <c r="L3545" s="17" t="e">
        <f t="shared" ref="L3545:L3546" si="282">(I3545-G3545)/G3545</f>
        <v>#DIV/0!</v>
      </c>
    </row>
    <row r="3546" spans="1:12" x14ac:dyDescent="0.25">
      <c r="A3546">
        <f t="shared" si="250"/>
        <v>3545</v>
      </c>
      <c r="B3546" s="24">
        <v>42930</v>
      </c>
      <c r="C3546" s="21">
        <v>2.6810999999999998</v>
      </c>
      <c r="D3546" s="21">
        <v>2.6284999999999998</v>
      </c>
      <c r="E3546">
        <v>0</v>
      </c>
      <c r="F3546">
        <f t="shared" si="280"/>
        <v>0</v>
      </c>
      <c r="G3546">
        <f>SUM(E$2:E3546)</f>
        <v>0</v>
      </c>
      <c r="H3546" s="20">
        <f>SUM(F$2:F3546)</f>
        <v>0</v>
      </c>
      <c r="I3546" s="20">
        <f t="shared" si="281"/>
        <v>0</v>
      </c>
      <c r="J3546" s="20" t="e">
        <f t="shared" si="271"/>
        <v>#DIV/0!</v>
      </c>
      <c r="K3546" s="20">
        <f t="shared" si="272"/>
        <v>0</v>
      </c>
      <c r="L3546" s="17" t="e">
        <f t="shared" si="282"/>
        <v>#DIV/0!</v>
      </c>
    </row>
    <row r="3547" spans="1:12" x14ac:dyDescent="0.25">
      <c r="A3547">
        <f t="shared" si="250"/>
        <v>3546</v>
      </c>
      <c r="B3547" s="24">
        <v>42933</v>
      </c>
      <c r="C3547" s="21">
        <v>2.6680000000000001</v>
      </c>
      <c r="D3547" s="21">
        <v>2.6156000000000001</v>
      </c>
      <c r="E3547">
        <v>0</v>
      </c>
      <c r="F3547">
        <f t="shared" ref="F3547:F3549" si="283">E3547/C3547</f>
        <v>0</v>
      </c>
      <c r="G3547">
        <f>SUM(E$2:E3547)</f>
        <v>0</v>
      </c>
      <c r="H3547" s="20">
        <f>SUM(F$2:F3547)</f>
        <v>0</v>
      </c>
      <c r="I3547" s="20">
        <f t="shared" ref="I3547:I3549" si="284">H3547*D3547</f>
        <v>0</v>
      </c>
      <c r="J3547" s="20" t="e">
        <f t="shared" si="271"/>
        <v>#DIV/0!</v>
      </c>
      <c r="K3547" s="20">
        <f t="shared" si="272"/>
        <v>0</v>
      </c>
      <c r="L3547" s="17" t="e">
        <f t="shared" ref="L3547:L3549" si="285">(I3547-G3547)/G3547</f>
        <v>#DIV/0!</v>
      </c>
    </row>
    <row r="3548" spans="1:12" x14ac:dyDescent="0.25">
      <c r="A3548">
        <f t="shared" si="250"/>
        <v>3547</v>
      </c>
      <c r="B3548" s="24">
        <v>42934</v>
      </c>
      <c r="C3548" s="21">
        <v>2.6686999999999999</v>
      </c>
      <c r="D3548" s="21">
        <v>2.6162999999999998</v>
      </c>
      <c r="E3548">
        <v>0</v>
      </c>
      <c r="F3548">
        <f t="shared" si="283"/>
        <v>0</v>
      </c>
      <c r="G3548">
        <f>SUM(E$2:E3548)</f>
        <v>0</v>
      </c>
      <c r="H3548" s="20">
        <f>SUM(F$2:F3548)</f>
        <v>0</v>
      </c>
      <c r="I3548" s="20">
        <f t="shared" si="284"/>
        <v>0</v>
      </c>
      <c r="J3548" s="20" t="e">
        <f t="shared" si="271"/>
        <v>#DIV/0!</v>
      </c>
      <c r="K3548" s="20">
        <f t="shared" si="272"/>
        <v>0</v>
      </c>
      <c r="L3548" s="17" t="e">
        <f t="shared" si="285"/>
        <v>#DIV/0!</v>
      </c>
    </row>
    <row r="3549" spans="1:12" x14ac:dyDescent="0.25">
      <c r="A3549">
        <f t="shared" si="250"/>
        <v>3548</v>
      </c>
      <c r="B3549" s="24">
        <v>42935</v>
      </c>
      <c r="C3549" s="21">
        <v>2.6789999999999998</v>
      </c>
      <c r="D3549" s="21">
        <v>2.6263999999999998</v>
      </c>
      <c r="E3549">
        <v>0</v>
      </c>
      <c r="F3549">
        <f t="shared" si="283"/>
        <v>0</v>
      </c>
      <c r="G3549">
        <f>SUM(E$2:E3549)</f>
        <v>0</v>
      </c>
      <c r="H3549" s="20">
        <f>SUM(F$2:F3549)</f>
        <v>0</v>
      </c>
      <c r="I3549" s="20">
        <f t="shared" si="284"/>
        <v>0</v>
      </c>
      <c r="J3549" s="20" t="e">
        <f t="shared" si="271"/>
        <v>#DIV/0!</v>
      </c>
      <c r="K3549" s="20">
        <f t="shared" si="272"/>
        <v>0</v>
      </c>
      <c r="L3549" s="17" t="e">
        <f t="shared" si="285"/>
        <v>#DIV/0!</v>
      </c>
    </row>
    <row r="3550" spans="1:12" x14ac:dyDescent="0.25">
      <c r="A3550">
        <f t="shared" si="250"/>
        <v>3549</v>
      </c>
      <c r="B3550" s="24">
        <v>42936</v>
      </c>
      <c r="C3550" s="21">
        <v>2.6837</v>
      </c>
      <c r="D3550" s="21">
        <v>2.6309999999999998</v>
      </c>
      <c r="E3550">
        <v>0</v>
      </c>
      <c r="F3550">
        <f t="shared" ref="F3550" si="286">E3550/C3550</f>
        <v>0</v>
      </c>
      <c r="G3550">
        <f>SUM(E$2:E3550)</f>
        <v>0</v>
      </c>
      <c r="H3550" s="20">
        <f>SUM(F$2:F3550)</f>
        <v>0</v>
      </c>
      <c r="I3550" s="20">
        <f t="shared" ref="I3550" si="287">H3550*D3550</f>
        <v>0</v>
      </c>
      <c r="J3550" s="20" t="e">
        <f t="shared" si="271"/>
        <v>#DIV/0!</v>
      </c>
      <c r="K3550" s="20">
        <f t="shared" si="272"/>
        <v>0</v>
      </c>
      <c r="L3550" s="17" t="e">
        <f t="shared" ref="L3550" si="288">(I3550-G3550)/G3550</f>
        <v>#DIV/0!</v>
      </c>
    </row>
    <row r="3551" spans="1:12" x14ac:dyDescent="0.25">
      <c r="A3551">
        <f t="shared" si="250"/>
        <v>3550</v>
      </c>
      <c r="B3551" s="24">
        <v>42937</v>
      </c>
      <c r="C3551" s="21">
        <v>2.6821999999999999</v>
      </c>
      <c r="D3551" s="21">
        <v>2.6295999999999999</v>
      </c>
      <c r="E3551">
        <v>0</v>
      </c>
      <c r="F3551">
        <f t="shared" ref="F3551" si="289">E3551/C3551</f>
        <v>0</v>
      </c>
      <c r="G3551">
        <f>SUM(E$2:E3551)</f>
        <v>0</v>
      </c>
      <c r="H3551" s="20">
        <f>SUM(F$2:F3551)</f>
        <v>0</v>
      </c>
      <c r="I3551" s="20">
        <f t="shared" ref="I3551" si="290">H3551*D3551</f>
        <v>0</v>
      </c>
      <c r="J3551" s="20" t="e">
        <f t="shared" si="271"/>
        <v>#DIV/0!</v>
      </c>
      <c r="K3551" s="20">
        <f t="shared" si="272"/>
        <v>0</v>
      </c>
      <c r="L3551" s="17" t="e">
        <f t="shared" ref="L3551" si="291">(I3551-G3551)/G3551</f>
        <v>#DIV/0!</v>
      </c>
    </row>
    <row r="3552" spans="1:12" x14ac:dyDescent="0.25">
      <c r="A3552">
        <f t="shared" si="250"/>
        <v>3551</v>
      </c>
      <c r="B3552" s="24">
        <v>42940</v>
      </c>
      <c r="C3552" s="21">
        <v>2.6863000000000001</v>
      </c>
      <c r="D3552" s="21">
        <v>2.6335999999999999</v>
      </c>
      <c r="E3552">
        <v>0</v>
      </c>
      <c r="F3552">
        <f t="shared" ref="F3552:F3554" si="292">E3552/C3552</f>
        <v>0</v>
      </c>
      <c r="G3552">
        <f>SUM(E$2:E3552)</f>
        <v>0</v>
      </c>
      <c r="H3552" s="20">
        <f>SUM(F$2:F3552)</f>
        <v>0</v>
      </c>
      <c r="I3552" s="20">
        <f t="shared" ref="I3552:I3554" si="293">H3552*D3552</f>
        <v>0</v>
      </c>
      <c r="J3552" s="20" t="e">
        <f t="shared" si="271"/>
        <v>#DIV/0!</v>
      </c>
      <c r="K3552" s="20">
        <f t="shared" si="272"/>
        <v>0</v>
      </c>
      <c r="L3552" s="17" t="e">
        <f t="shared" ref="L3552:L3554" si="294">(I3552-G3552)/G3552</f>
        <v>#DIV/0!</v>
      </c>
    </row>
    <row r="3553" spans="1:12" x14ac:dyDescent="0.25">
      <c r="A3553">
        <f t="shared" si="250"/>
        <v>3552</v>
      </c>
      <c r="B3553" s="24">
        <v>42941</v>
      </c>
      <c r="C3553" s="21">
        <v>2.6840000000000002</v>
      </c>
      <c r="D3553" s="21">
        <v>2.6313</v>
      </c>
      <c r="E3553">
        <v>0</v>
      </c>
      <c r="F3553">
        <f t="shared" si="292"/>
        <v>0</v>
      </c>
      <c r="G3553">
        <f>SUM(E$2:E3553)</f>
        <v>0</v>
      </c>
      <c r="H3553" s="20">
        <f>SUM(F$2:F3553)</f>
        <v>0</v>
      </c>
      <c r="I3553" s="20">
        <f t="shared" si="293"/>
        <v>0</v>
      </c>
      <c r="J3553" s="20" t="e">
        <f t="shared" si="271"/>
        <v>#DIV/0!</v>
      </c>
      <c r="K3553" s="20">
        <f t="shared" si="272"/>
        <v>0</v>
      </c>
      <c r="L3553" s="17" t="e">
        <f t="shared" si="294"/>
        <v>#DIV/0!</v>
      </c>
    </row>
    <row r="3554" spans="1:12" x14ac:dyDescent="0.25">
      <c r="A3554">
        <f t="shared" si="250"/>
        <v>3553</v>
      </c>
      <c r="B3554" s="24">
        <v>42942</v>
      </c>
      <c r="C3554" s="21">
        <v>2.6785999999999999</v>
      </c>
      <c r="D3554" s="21">
        <v>2.6259999999999999</v>
      </c>
      <c r="E3554">
        <v>0</v>
      </c>
      <c r="F3554">
        <f t="shared" si="292"/>
        <v>0</v>
      </c>
      <c r="G3554">
        <f>SUM(E$2:E3554)</f>
        <v>0</v>
      </c>
      <c r="H3554" s="20">
        <f>SUM(F$2:F3554)</f>
        <v>0</v>
      </c>
      <c r="I3554" s="20">
        <f t="shared" si="293"/>
        <v>0</v>
      </c>
      <c r="J3554" s="20" t="e">
        <f t="shared" si="271"/>
        <v>#DIV/0!</v>
      </c>
      <c r="K3554" s="20">
        <f t="shared" si="272"/>
        <v>0</v>
      </c>
      <c r="L3554" s="17" t="e">
        <f t="shared" si="294"/>
        <v>#DIV/0!</v>
      </c>
    </row>
    <row r="3555" spans="1:12" x14ac:dyDescent="0.25">
      <c r="A3555">
        <f t="shared" si="250"/>
        <v>3554</v>
      </c>
      <c r="B3555" s="24">
        <v>42943</v>
      </c>
      <c r="C3555" s="21">
        <v>2.6814</v>
      </c>
      <c r="D3555" s="21">
        <v>2.6288</v>
      </c>
      <c r="E3555">
        <v>0</v>
      </c>
      <c r="F3555">
        <f t="shared" ref="F3555:F3557" si="295">E3555/C3555</f>
        <v>0</v>
      </c>
      <c r="G3555">
        <f>SUM(E$2:E3555)</f>
        <v>0</v>
      </c>
      <c r="H3555" s="20">
        <f>SUM(F$2:F3555)</f>
        <v>0</v>
      </c>
      <c r="I3555" s="20">
        <f t="shared" ref="I3555:I3557" si="296">H3555*D3555</f>
        <v>0</v>
      </c>
      <c r="J3555" s="20" t="e">
        <f t="shared" si="271"/>
        <v>#DIV/0!</v>
      </c>
      <c r="K3555" s="20">
        <f t="shared" si="272"/>
        <v>0</v>
      </c>
      <c r="L3555" s="17" t="e">
        <f t="shared" ref="L3555:L3557" si="297">(I3555-G3555)/G3555</f>
        <v>#DIV/0!</v>
      </c>
    </row>
    <row r="3556" spans="1:12" x14ac:dyDescent="0.25">
      <c r="A3556">
        <f t="shared" si="250"/>
        <v>3555</v>
      </c>
      <c r="B3556" s="24">
        <v>42944</v>
      </c>
      <c r="C3556" s="21">
        <v>2.6850000000000001</v>
      </c>
      <c r="D3556" s="21">
        <v>2.6322999999999999</v>
      </c>
      <c r="E3556">
        <v>0</v>
      </c>
      <c r="F3556">
        <f t="shared" si="295"/>
        <v>0</v>
      </c>
      <c r="G3556">
        <f>SUM(E$2:E3556)</f>
        <v>0</v>
      </c>
      <c r="H3556" s="20">
        <f>SUM(F$2:F3556)</f>
        <v>0</v>
      </c>
      <c r="I3556" s="20">
        <f t="shared" si="296"/>
        <v>0</v>
      </c>
      <c r="J3556" s="20" t="e">
        <f t="shared" si="271"/>
        <v>#DIV/0!</v>
      </c>
      <c r="K3556" s="20">
        <f t="shared" si="272"/>
        <v>0</v>
      </c>
      <c r="L3556" s="17" t="e">
        <f t="shared" si="297"/>
        <v>#DIV/0!</v>
      </c>
    </row>
    <row r="3557" spans="1:12" x14ac:dyDescent="0.25">
      <c r="A3557">
        <f t="shared" si="250"/>
        <v>3556</v>
      </c>
      <c r="B3557" s="24">
        <v>42947</v>
      </c>
      <c r="C3557" s="21">
        <v>2.6884000000000001</v>
      </c>
      <c r="D3557" s="21">
        <v>2.6356000000000002</v>
      </c>
      <c r="E3557">
        <v>0</v>
      </c>
      <c r="F3557">
        <f t="shared" si="295"/>
        <v>0</v>
      </c>
      <c r="G3557">
        <f>SUM(E$2:E3557)</f>
        <v>0</v>
      </c>
      <c r="H3557" s="20">
        <f>SUM(F$2:F3557)</f>
        <v>0</v>
      </c>
      <c r="I3557" s="20">
        <f t="shared" si="296"/>
        <v>0</v>
      </c>
      <c r="J3557" s="20" t="e">
        <f t="shared" si="271"/>
        <v>#DIV/0!</v>
      </c>
      <c r="K3557" s="20">
        <f t="shared" si="272"/>
        <v>0</v>
      </c>
      <c r="L3557" s="17" t="e">
        <f t="shared" si="297"/>
        <v>#DIV/0!</v>
      </c>
    </row>
    <row r="3558" spans="1:12" x14ac:dyDescent="0.25">
      <c r="A3558">
        <f t="shared" si="250"/>
        <v>3557</v>
      </c>
      <c r="B3558" s="24">
        <v>42948</v>
      </c>
      <c r="C3558" s="21">
        <v>2.6907000000000001</v>
      </c>
      <c r="D3558" s="21">
        <v>2.6379000000000001</v>
      </c>
      <c r="E3558">
        <v>0</v>
      </c>
      <c r="F3558">
        <f t="shared" ref="F3558:F3561" si="298">E3558/C3558</f>
        <v>0</v>
      </c>
      <c r="G3558">
        <f>SUM(E$2:E3558)</f>
        <v>0</v>
      </c>
      <c r="H3558" s="20">
        <f>SUM(F$2:F3558)</f>
        <v>0</v>
      </c>
      <c r="I3558" s="20">
        <f t="shared" ref="I3558:I3561" si="299">H3558*D3558</f>
        <v>0</v>
      </c>
      <c r="J3558" s="20" t="e">
        <f t="shared" si="271"/>
        <v>#DIV/0!</v>
      </c>
      <c r="K3558" s="20">
        <f t="shared" si="272"/>
        <v>0</v>
      </c>
      <c r="L3558" s="17" t="e">
        <f t="shared" ref="L3558:L3561" si="300">(I3558-G3558)/G3558</f>
        <v>#DIV/0!</v>
      </c>
    </row>
    <row r="3559" spans="1:12" x14ac:dyDescent="0.25">
      <c r="A3559">
        <f t="shared" si="250"/>
        <v>3558</v>
      </c>
      <c r="B3559" s="24">
        <v>42949</v>
      </c>
      <c r="C3559" s="21">
        <v>2.6863000000000001</v>
      </c>
      <c r="D3559" s="21">
        <v>2.6335999999999999</v>
      </c>
      <c r="E3559">
        <v>0</v>
      </c>
      <c r="F3559">
        <f t="shared" si="298"/>
        <v>0</v>
      </c>
      <c r="G3559">
        <f>SUM(E$2:E3559)</f>
        <v>0</v>
      </c>
      <c r="H3559" s="20">
        <f>SUM(F$2:F3559)</f>
        <v>0</v>
      </c>
      <c r="I3559" s="20">
        <f t="shared" si="299"/>
        <v>0</v>
      </c>
      <c r="J3559" s="20" t="e">
        <f t="shared" si="271"/>
        <v>#DIV/0!</v>
      </c>
      <c r="K3559" s="20">
        <f t="shared" si="272"/>
        <v>0</v>
      </c>
      <c r="L3559" s="17" t="e">
        <f t="shared" si="300"/>
        <v>#DIV/0!</v>
      </c>
    </row>
    <row r="3560" spans="1:12" x14ac:dyDescent="0.25">
      <c r="A3560">
        <f t="shared" si="250"/>
        <v>3559</v>
      </c>
      <c r="B3560" s="24">
        <v>42950</v>
      </c>
      <c r="C3560" s="21">
        <v>2.6806000000000001</v>
      </c>
      <c r="D3560" s="21">
        <v>2.6280000000000001</v>
      </c>
      <c r="E3560">
        <v>0</v>
      </c>
      <c r="F3560">
        <f t="shared" si="298"/>
        <v>0</v>
      </c>
      <c r="G3560">
        <f>SUM(E$2:E3560)</f>
        <v>0</v>
      </c>
      <c r="H3560" s="20">
        <f>SUM(F$2:F3560)</f>
        <v>0</v>
      </c>
      <c r="I3560" s="20">
        <f t="shared" si="299"/>
        <v>0</v>
      </c>
      <c r="J3560" s="20" t="e">
        <f t="shared" si="271"/>
        <v>#DIV/0!</v>
      </c>
      <c r="K3560" s="20">
        <f t="shared" si="272"/>
        <v>0</v>
      </c>
      <c r="L3560" s="17" t="e">
        <f t="shared" si="300"/>
        <v>#DIV/0!</v>
      </c>
    </row>
    <row r="3561" spans="1:12" x14ac:dyDescent="0.25">
      <c r="A3561">
        <f t="shared" si="250"/>
        <v>3560</v>
      </c>
      <c r="B3561" s="24">
        <v>42951</v>
      </c>
      <c r="C3561" s="21">
        <v>2.6764999999999999</v>
      </c>
      <c r="D3561" s="21">
        <v>2.6240000000000001</v>
      </c>
      <c r="E3561">
        <v>0</v>
      </c>
      <c r="F3561">
        <f t="shared" si="298"/>
        <v>0</v>
      </c>
      <c r="G3561">
        <f>SUM(E$2:E3561)</f>
        <v>0</v>
      </c>
      <c r="H3561" s="20">
        <f>SUM(F$2:F3561)</f>
        <v>0</v>
      </c>
      <c r="I3561" s="20">
        <f t="shared" si="299"/>
        <v>0</v>
      </c>
      <c r="J3561" s="20" t="e">
        <f t="shared" si="271"/>
        <v>#DIV/0!</v>
      </c>
      <c r="K3561" s="20">
        <f t="shared" si="272"/>
        <v>0</v>
      </c>
      <c r="L3561" s="17" t="e">
        <f t="shared" si="300"/>
        <v>#DIV/0!</v>
      </c>
    </row>
    <row r="3562" spans="1:12" x14ac:dyDescent="0.25">
      <c r="A3562">
        <f t="shared" si="250"/>
        <v>3561</v>
      </c>
      <c r="B3562" s="24">
        <v>42954</v>
      </c>
      <c r="C3562" s="21">
        <v>2.6806999999999999</v>
      </c>
      <c r="D3562" s="21">
        <v>2.6280999999999999</v>
      </c>
      <c r="E3562">
        <v>0</v>
      </c>
      <c r="F3562">
        <f t="shared" ref="F3562:F3567" si="301">E3562/C3562</f>
        <v>0</v>
      </c>
      <c r="G3562">
        <f>SUM(E$2:E3562)</f>
        <v>0</v>
      </c>
      <c r="H3562" s="20">
        <f>SUM(F$2:F3562)</f>
        <v>0</v>
      </c>
      <c r="I3562" s="20">
        <f t="shared" ref="I3562:I3567" si="302">H3562*D3562</f>
        <v>0</v>
      </c>
      <c r="J3562" s="20" t="e">
        <f t="shared" si="271"/>
        <v>#DIV/0!</v>
      </c>
      <c r="K3562" s="20">
        <f t="shared" si="272"/>
        <v>0</v>
      </c>
      <c r="L3562" s="17" t="e">
        <f t="shared" ref="L3562:L3567" si="303">(I3562-G3562)/G3562</f>
        <v>#DIV/0!</v>
      </c>
    </row>
    <row r="3563" spans="1:12" x14ac:dyDescent="0.25">
      <c r="A3563">
        <f t="shared" si="250"/>
        <v>3562</v>
      </c>
      <c r="B3563" s="24">
        <v>42955</v>
      </c>
      <c r="C3563" s="21">
        <v>2.6818</v>
      </c>
      <c r="D3563" s="21">
        <v>2.6292</v>
      </c>
      <c r="E3563">
        <v>0</v>
      </c>
      <c r="F3563">
        <f t="shared" si="301"/>
        <v>0</v>
      </c>
      <c r="G3563">
        <f>SUM(E$2:E3563)</f>
        <v>0</v>
      </c>
      <c r="H3563" s="20">
        <f>SUM(F$2:F3563)</f>
        <v>0</v>
      </c>
      <c r="I3563" s="20">
        <f t="shared" si="302"/>
        <v>0</v>
      </c>
      <c r="J3563" s="20" t="e">
        <f t="shared" si="271"/>
        <v>#DIV/0!</v>
      </c>
      <c r="K3563" s="20">
        <f t="shared" si="272"/>
        <v>0</v>
      </c>
      <c r="L3563" s="17" t="e">
        <f t="shared" si="303"/>
        <v>#DIV/0!</v>
      </c>
    </row>
    <row r="3564" spans="1:12" x14ac:dyDescent="0.25">
      <c r="A3564">
        <f t="shared" si="250"/>
        <v>3563</v>
      </c>
      <c r="B3564" s="24">
        <v>42956</v>
      </c>
      <c r="C3564" s="21">
        <v>2.6863999999999999</v>
      </c>
      <c r="D3564" s="21">
        <v>2.6337000000000002</v>
      </c>
      <c r="E3564">
        <v>0</v>
      </c>
      <c r="F3564">
        <f t="shared" si="301"/>
        <v>0</v>
      </c>
      <c r="G3564">
        <f>SUM(E$2:E3564)</f>
        <v>0</v>
      </c>
      <c r="H3564" s="20">
        <f>SUM(F$2:F3564)</f>
        <v>0</v>
      </c>
      <c r="I3564" s="20">
        <f t="shared" si="302"/>
        <v>0</v>
      </c>
      <c r="J3564" s="20" t="e">
        <f t="shared" si="271"/>
        <v>#DIV/0!</v>
      </c>
      <c r="K3564" s="20">
        <f t="shared" si="272"/>
        <v>0</v>
      </c>
      <c r="L3564" s="17" t="e">
        <f t="shared" si="303"/>
        <v>#DIV/0!</v>
      </c>
    </row>
    <row r="3565" spans="1:12" x14ac:dyDescent="0.25">
      <c r="A3565">
        <f t="shared" si="250"/>
        <v>3564</v>
      </c>
      <c r="B3565" s="24">
        <v>42957</v>
      </c>
      <c r="C3565" s="21">
        <v>2.6842000000000001</v>
      </c>
      <c r="D3565" s="21">
        <v>2.6315</v>
      </c>
      <c r="E3565">
        <v>0</v>
      </c>
      <c r="F3565">
        <f t="shared" si="301"/>
        <v>0</v>
      </c>
      <c r="G3565">
        <f>SUM(E$2:E3565)</f>
        <v>0</v>
      </c>
      <c r="H3565" s="20">
        <f>SUM(F$2:F3565)</f>
        <v>0</v>
      </c>
      <c r="I3565" s="20">
        <f t="shared" si="302"/>
        <v>0</v>
      </c>
      <c r="J3565" s="20" t="e">
        <f t="shared" si="271"/>
        <v>#DIV/0!</v>
      </c>
      <c r="K3565" s="20">
        <f t="shared" si="272"/>
        <v>0</v>
      </c>
      <c r="L3565" s="17" t="e">
        <f t="shared" si="303"/>
        <v>#DIV/0!</v>
      </c>
    </row>
    <row r="3566" spans="1:12" x14ac:dyDescent="0.25">
      <c r="A3566">
        <f t="shared" si="250"/>
        <v>3565</v>
      </c>
      <c r="B3566" s="24">
        <v>42958</v>
      </c>
      <c r="C3566" s="21">
        <v>2.6751999999999998</v>
      </c>
      <c r="D3566" s="21">
        <v>2.6227</v>
      </c>
      <c r="E3566">
        <v>0</v>
      </c>
      <c r="F3566">
        <f t="shared" si="301"/>
        <v>0</v>
      </c>
      <c r="G3566">
        <f>SUM(E$2:E3566)</f>
        <v>0</v>
      </c>
      <c r="H3566" s="20">
        <f>SUM(F$2:F3566)</f>
        <v>0</v>
      </c>
      <c r="I3566" s="20">
        <f t="shared" si="302"/>
        <v>0</v>
      </c>
      <c r="J3566" s="20" t="e">
        <f t="shared" si="271"/>
        <v>#DIV/0!</v>
      </c>
      <c r="K3566" s="20">
        <f t="shared" si="272"/>
        <v>0</v>
      </c>
      <c r="L3566" s="17" t="e">
        <f t="shared" si="303"/>
        <v>#DIV/0!</v>
      </c>
    </row>
    <row r="3567" spans="1:12" x14ac:dyDescent="0.25">
      <c r="A3567">
        <f t="shared" si="250"/>
        <v>3566</v>
      </c>
      <c r="B3567" s="24">
        <v>42961</v>
      </c>
      <c r="C3567" s="21">
        <v>2.6865000000000001</v>
      </c>
      <c r="D3567" s="21">
        <v>2.6337999999999999</v>
      </c>
      <c r="E3567">
        <v>0</v>
      </c>
      <c r="F3567">
        <f t="shared" si="301"/>
        <v>0</v>
      </c>
      <c r="G3567">
        <f>SUM(E$2:E3567)</f>
        <v>0</v>
      </c>
      <c r="H3567" s="20">
        <f>SUM(F$2:F3567)</f>
        <v>0</v>
      </c>
      <c r="I3567" s="20">
        <f t="shared" si="302"/>
        <v>0</v>
      </c>
      <c r="J3567" s="20" t="e">
        <f t="shared" si="271"/>
        <v>#DIV/0!</v>
      </c>
      <c r="K3567" s="20">
        <f t="shared" si="272"/>
        <v>0</v>
      </c>
      <c r="L3567" s="17" t="e">
        <f t="shared" si="303"/>
        <v>#DIV/0!</v>
      </c>
    </row>
    <row r="3568" spans="1:12" x14ac:dyDescent="0.25">
      <c r="A3568">
        <f t="shared" si="250"/>
        <v>3567</v>
      </c>
      <c r="B3568" s="24">
        <v>42962</v>
      </c>
      <c r="C3568" s="21">
        <v>2.6886000000000001</v>
      </c>
      <c r="D3568" s="21">
        <v>2.6358000000000001</v>
      </c>
      <c r="E3568">
        <v>0</v>
      </c>
      <c r="F3568">
        <f t="shared" ref="F3568:F3571" si="304">E3568/C3568</f>
        <v>0</v>
      </c>
      <c r="G3568">
        <f>SUM(E$2:E3568)</f>
        <v>0</v>
      </c>
      <c r="H3568" s="20">
        <f>SUM(F$2:F3568)</f>
        <v>0</v>
      </c>
      <c r="I3568" s="20">
        <f t="shared" ref="I3568:I3571" si="305">H3568*D3568</f>
        <v>0</v>
      </c>
      <c r="J3568" s="20" t="e">
        <f t="shared" si="271"/>
        <v>#DIV/0!</v>
      </c>
      <c r="K3568" s="20">
        <f t="shared" si="272"/>
        <v>0</v>
      </c>
      <c r="L3568" s="17" t="e">
        <f t="shared" ref="L3568:L3571" si="306">(I3568-G3568)/G3568</f>
        <v>#DIV/0!</v>
      </c>
    </row>
    <row r="3569" spans="1:12" x14ac:dyDescent="0.25">
      <c r="A3569">
        <f t="shared" si="250"/>
        <v>3568</v>
      </c>
      <c r="B3569" s="24">
        <v>42963</v>
      </c>
      <c r="C3569" s="21">
        <v>2.6886999999999999</v>
      </c>
      <c r="D3569" s="21">
        <v>2.6358999999999999</v>
      </c>
      <c r="E3569">
        <v>0</v>
      </c>
      <c r="F3569">
        <f t="shared" si="304"/>
        <v>0</v>
      </c>
      <c r="G3569">
        <f>SUM(E$2:E3569)</f>
        <v>0</v>
      </c>
      <c r="H3569" s="20">
        <f>SUM(F$2:F3569)</f>
        <v>0</v>
      </c>
      <c r="I3569" s="20">
        <f t="shared" si="305"/>
        <v>0</v>
      </c>
      <c r="J3569" s="20" t="e">
        <f t="shared" si="271"/>
        <v>#DIV/0!</v>
      </c>
      <c r="K3569" s="20">
        <f t="shared" si="272"/>
        <v>0</v>
      </c>
      <c r="L3569" s="17" t="e">
        <f t="shared" si="306"/>
        <v>#DIV/0!</v>
      </c>
    </row>
    <row r="3570" spans="1:12" x14ac:dyDescent="0.25">
      <c r="A3570">
        <f t="shared" si="250"/>
        <v>3569</v>
      </c>
      <c r="B3570" s="24">
        <v>42964</v>
      </c>
      <c r="C3570" s="21">
        <v>2.6890999999999998</v>
      </c>
      <c r="D3570" s="21">
        <v>2.6362999999999999</v>
      </c>
      <c r="E3570">
        <v>0</v>
      </c>
      <c r="F3570">
        <f t="shared" si="304"/>
        <v>0</v>
      </c>
      <c r="G3570">
        <f>SUM(E$2:E3570)</f>
        <v>0</v>
      </c>
      <c r="H3570" s="20">
        <f>SUM(F$2:F3570)</f>
        <v>0</v>
      </c>
      <c r="I3570" s="20">
        <f t="shared" si="305"/>
        <v>0</v>
      </c>
      <c r="J3570" s="20" t="e">
        <f t="shared" si="271"/>
        <v>#DIV/0!</v>
      </c>
      <c r="K3570" s="20">
        <f t="shared" si="272"/>
        <v>0</v>
      </c>
      <c r="L3570" s="17" t="e">
        <f t="shared" si="306"/>
        <v>#DIV/0!</v>
      </c>
    </row>
    <row r="3571" spans="1:12" x14ac:dyDescent="0.25">
      <c r="A3571">
        <f t="shared" si="250"/>
        <v>3570</v>
      </c>
      <c r="B3571" s="24">
        <v>42965</v>
      </c>
      <c r="C3571" s="21">
        <v>2.6901000000000002</v>
      </c>
      <c r="D3571" s="21">
        <v>2.6373000000000002</v>
      </c>
      <c r="E3571">
        <v>0</v>
      </c>
      <c r="F3571">
        <f t="shared" si="304"/>
        <v>0</v>
      </c>
      <c r="G3571">
        <f>SUM(E$2:E3571)</f>
        <v>0</v>
      </c>
      <c r="H3571" s="20">
        <f>SUM(F$2:F3571)</f>
        <v>0</v>
      </c>
      <c r="I3571" s="20">
        <f t="shared" si="305"/>
        <v>0</v>
      </c>
      <c r="J3571" s="20" t="e">
        <f t="shared" si="271"/>
        <v>#DIV/0!</v>
      </c>
      <c r="K3571" s="20">
        <f>I3571-G3571</f>
        <v>0</v>
      </c>
      <c r="L3571" s="17" t="e">
        <f t="shared" si="306"/>
        <v>#DIV/0!</v>
      </c>
    </row>
    <row r="3572" spans="1:12" x14ac:dyDescent="0.25">
      <c r="A3572">
        <f t="shared" si="250"/>
        <v>3571</v>
      </c>
      <c r="B3572" s="24">
        <v>42968</v>
      </c>
      <c r="C3572" s="21">
        <v>2.6936</v>
      </c>
      <c r="D3572" s="21">
        <v>2.6406999999999998</v>
      </c>
      <c r="E3572">
        <v>0</v>
      </c>
      <c r="F3572">
        <f t="shared" ref="F3572:F3576" si="307">E3572/C3572</f>
        <v>0</v>
      </c>
      <c r="G3572">
        <f>SUM(E$2:E3572)</f>
        <v>0</v>
      </c>
      <c r="H3572" s="20">
        <f>SUM(F$2:F3572)</f>
        <v>0</v>
      </c>
      <c r="I3572" s="20">
        <f t="shared" ref="I3572:I3576" si="308">H3572*D3572</f>
        <v>0</v>
      </c>
      <c r="J3572" s="20" t="e">
        <f t="shared" si="271"/>
        <v>#DIV/0!</v>
      </c>
      <c r="K3572" s="20">
        <f t="shared" ref="K3572:K3576" si="309">I3572-G3572</f>
        <v>0</v>
      </c>
      <c r="L3572" s="17" t="e">
        <f t="shared" ref="L3572:L3576" si="310">(I3572-G3572)/G3572</f>
        <v>#DIV/0!</v>
      </c>
    </row>
    <row r="3573" spans="1:12" x14ac:dyDescent="0.25">
      <c r="A3573">
        <f t="shared" si="250"/>
        <v>3572</v>
      </c>
      <c r="B3573" s="24">
        <v>42969</v>
      </c>
      <c r="C3573" s="21">
        <v>2.6924999999999999</v>
      </c>
      <c r="D3573" s="21">
        <v>2.6396999999999999</v>
      </c>
      <c r="E3573">
        <v>0</v>
      </c>
      <c r="F3573">
        <f t="shared" si="307"/>
        <v>0</v>
      </c>
      <c r="G3573">
        <f>SUM(E$2:E3573)</f>
        <v>0</v>
      </c>
      <c r="H3573" s="20">
        <f>SUM(F$2:F3573)</f>
        <v>0</v>
      </c>
      <c r="I3573" s="20">
        <f t="shared" si="308"/>
        <v>0</v>
      </c>
      <c r="J3573" s="20" t="e">
        <f t="shared" si="271"/>
        <v>#DIV/0!</v>
      </c>
      <c r="K3573" s="20">
        <f t="shared" si="309"/>
        <v>0</v>
      </c>
      <c r="L3573" s="17" t="e">
        <f t="shared" si="310"/>
        <v>#DIV/0!</v>
      </c>
    </row>
    <row r="3574" spans="1:12" x14ac:dyDescent="0.25">
      <c r="A3574">
        <f t="shared" si="250"/>
        <v>3573</v>
      </c>
      <c r="B3574" s="24">
        <v>42970</v>
      </c>
      <c r="C3574" s="21">
        <v>2.6919</v>
      </c>
      <c r="D3574" s="21">
        <v>2.6391</v>
      </c>
      <c r="E3574">
        <v>0</v>
      </c>
      <c r="F3574">
        <f t="shared" si="307"/>
        <v>0</v>
      </c>
      <c r="G3574">
        <f>SUM(E$2:E3574)</f>
        <v>0</v>
      </c>
      <c r="H3574" s="20">
        <f>SUM(F$2:F3574)</f>
        <v>0</v>
      </c>
      <c r="I3574" s="20">
        <f t="shared" si="308"/>
        <v>0</v>
      </c>
      <c r="J3574" s="20" t="e">
        <f t="shared" si="271"/>
        <v>#DIV/0!</v>
      </c>
      <c r="K3574" s="20">
        <f t="shared" si="309"/>
        <v>0</v>
      </c>
      <c r="L3574" s="17" t="e">
        <f t="shared" si="310"/>
        <v>#DIV/0!</v>
      </c>
    </row>
    <row r="3575" spans="1:12" x14ac:dyDescent="0.25">
      <c r="A3575">
        <f t="shared" si="250"/>
        <v>3574</v>
      </c>
      <c r="B3575" s="24">
        <v>42971</v>
      </c>
      <c r="C3575" s="21">
        <v>2.6873</v>
      </c>
      <c r="D3575" s="21">
        <v>2.6345999999999998</v>
      </c>
      <c r="E3575">
        <v>0</v>
      </c>
      <c r="F3575">
        <f t="shared" si="307"/>
        <v>0</v>
      </c>
      <c r="G3575">
        <f>SUM(E$2:E3575)</f>
        <v>0</v>
      </c>
      <c r="H3575" s="20">
        <f>SUM(F$2:F3575)</f>
        <v>0</v>
      </c>
      <c r="I3575" s="20">
        <f t="shared" si="308"/>
        <v>0</v>
      </c>
      <c r="J3575" s="20" t="e">
        <f t="shared" si="271"/>
        <v>#DIV/0!</v>
      </c>
      <c r="K3575" s="20">
        <f t="shared" si="309"/>
        <v>0</v>
      </c>
      <c r="L3575" s="17" t="e">
        <f t="shared" si="310"/>
        <v>#DIV/0!</v>
      </c>
    </row>
    <row r="3576" spans="1:12" x14ac:dyDescent="0.25">
      <c r="A3576">
        <f t="shared" si="250"/>
        <v>3575</v>
      </c>
      <c r="B3576" s="24">
        <v>42972</v>
      </c>
      <c r="C3576" s="21">
        <v>2.6956000000000002</v>
      </c>
      <c r="D3576" s="21">
        <v>2.6427</v>
      </c>
      <c r="E3576">
        <v>0</v>
      </c>
      <c r="F3576">
        <f t="shared" si="307"/>
        <v>0</v>
      </c>
      <c r="G3576">
        <f>SUM(E$2:E3576)</f>
        <v>0</v>
      </c>
      <c r="H3576" s="20">
        <f>SUM(F$2:F3576)</f>
        <v>0</v>
      </c>
      <c r="I3576" s="20">
        <f t="shared" si="308"/>
        <v>0</v>
      </c>
      <c r="J3576" s="20" t="e">
        <f t="shared" si="271"/>
        <v>#DIV/0!</v>
      </c>
      <c r="K3576" s="20">
        <f t="shared" si="309"/>
        <v>0</v>
      </c>
      <c r="L3576" s="17" t="e">
        <f t="shared" si="310"/>
        <v>#DIV/0!</v>
      </c>
    </row>
    <row r="3577" spans="1:12" x14ac:dyDescent="0.25">
      <c r="A3577">
        <f t="shared" si="250"/>
        <v>3576</v>
      </c>
      <c r="B3577" s="24">
        <v>42975</v>
      </c>
      <c r="C3577" s="21">
        <v>2.702</v>
      </c>
      <c r="D3577" s="21">
        <v>2.649</v>
      </c>
      <c r="E3577">
        <v>0</v>
      </c>
      <c r="F3577">
        <f t="shared" ref="F3577:F3579" si="311">E3577/C3577</f>
        <v>0</v>
      </c>
      <c r="G3577">
        <f>SUM(E$2:E3577)</f>
        <v>0</v>
      </c>
      <c r="H3577" s="20">
        <f>SUM(F$2:F3577)</f>
        <v>0</v>
      </c>
      <c r="I3577" s="20">
        <f t="shared" ref="I3577:I3579" si="312">H3577*D3577</f>
        <v>0</v>
      </c>
      <c r="J3577" s="20" t="e">
        <f t="shared" si="271"/>
        <v>#DIV/0!</v>
      </c>
      <c r="K3577" s="20">
        <f t="shared" ref="K3577:K3579" si="313">I3577-G3577</f>
        <v>0</v>
      </c>
      <c r="L3577" s="17" t="e">
        <f t="shared" ref="L3577:L3579" si="314">(I3577-G3577)/G3577</f>
        <v>#DIV/0!</v>
      </c>
    </row>
    <row r="3578" spans="1:12" x14ac:dyDescent="0.25">
      <c r="A3578">
        <f t="shared" si="250"/>
        <v>3577</v>
      </c>
      <c r="B3578" s="24">
        <v>42976</v>
      </c>
      <c r="C3578" s="21">
        <v>2.7008999999999999</v>
      </c>
      <c r="D3578" s="21">
        <v>2.6478999999999999</v>
      </c>
      <c r="E3578">
        <v>0</v>
      </c>
      <c r="F3578">
        <f t="shared" si="311"/>
        <v>0</v>
      </c>
      <c r="G3578">
        <f>SUM(E$2:E3578)</f>
        <v>0</v>
      </c>
      <c r="H3578" s="20">
        <f>SUM(F$2:F3578)</f>
        <v>0</v>
      </c>
      <c r="I3578" s="20">
        <f t="shared" si="312"/>
        <v>0</v>
      </c>
      <c r="J3578" s="20" t="e">
        <f t="shared" si="271"/>
        <v>#DIV/0!</v>
      </c>
      <c r="K3578" s="20">
        <f t="shared" si="313"/>
        <v>0</v>
      </c>
      <c r="L3578" s="17" t="e">
        <f t="shared" si="314"/>
        <v>#DIV/0!</v>
      </c>
    </row>
    <row r="3579" spans="1:12" x14ac:dyDescent="0.25">
      <c r="A3579">
        <f t="shared" si="250"/>
        <v>3578</v>
      </c>
      <c r="B3579" s="24">
        <v>42977</v>
      </c>
      <c r="C3579" s="21">
        <v>2.7029999999999998</v>
      </c>
      <c r="D3579" s="21">
        <v>2.65</v>
      </c>
      <c r="E3579">
        <v>0</v>
      </c>
      <c r="F3579">
        <f t="shared" si="311"/>
        <v>0</v>
      </c>
      <c r="G3579">
        <f>SUM(E$2:E3579)</f>
        <v>0</v>
      </c>
      <c r="H3579" s="20">
        <f>SUM(F$2:F3579)</f>
        <v>0</v>
      </c>
      <c r="I3579" s="20">
        <f t="shared" si="312"/>
        <v>0</v>
      </c>
      <c r="J3579" s="20" t="e">
        <f t="shared" si="271"/>
        <v>#DIV/0!</v>
      </c>
      <c r="K3579" s="20">
        <f t="shared" si="313"/>
        <v>0</v>
      </c>
      <c r="L3579" s="17" t="e">
        <f t="shared" si="314"/>
        <v>#DIV/0!</v>
      </c>
    </row>
    <row r="3580" spans="1:12" x14ac:dyDescent="0.25">
      <c r="A3580">
        <f t="shared" si="250"/>
        <v>3579</v>
      </c>
      <c r="B3580" s="24">
        <v>42978</v>
      </c>
      <c r="C3580" s="21">
        <v>2.7012</v>
      </c>
      <c r="D3580" s="21">
        <v>2.6482000000000001</v>
      </c>
      <c r="E3580">
        <v>0</v>
      </c>
      <c r="F3580">
        <f t="shared" ref="F3580:F3582" si="315">E3580/C3580</f>
        <v>0</v>
      </c>
      <c r="G3580">
        <f>SUM(E$2:E3580)</f>
        <v>0</v>
      </c>
      <c r="H3580" s="20">
        <f>SUM(F$2:F3580)</f>
        <v>0</v>
      </c>
      <c r="I3580" s="20">
        <f t="shared" ref="I3580:I3582" si="316">H3580*D3580</f>
        <v>0</v>
      </c>
      <c r="J3580" s="20" t="e">
        <f t="shared" si="271"/>
        <v>#DIV/0!</v>
      </c>
      <c r="K3580" s="20">
        <f t="shared" ref="K3580:K3582" si="317">I3580-G3580</f>
        <v>0</v>
      </c>
      <c r="L3580" s="17" t="e">
        <f t="shared" ref="L3580:L3582" si="318">(I3580-G3580)/G3580</f>
        <v>#DIV/0!</v>
      </c>
    </row>
    <row r="3581" spans="1:12" x14ac:dyDescent="0.25">
      <c r="A3581">
        <f t="shared" si="250"/>
        <v>3580</v>
      </c>
      <c r="B3581" s="24">
        <v>42979</v>
      </c>
      <c r="C3581" s="21">
        <v>2.7033999999999998</v>
      </c>
      <c r="D3581" s="21">
        <v>2.6503000000000001</v>
      </c>
      <c r="E3581">
        <v>0</v>
      </c>
      <c r="F3581">
        <f t="shared" si="315"/>
        <v>0</v>
      </c>
      <c r="G3581">
        <f>SUM(E$2:E3581)</f>
        <v>0</v>
      </c>
      <c r="H3581" s="20">
        <f>SUM(F$2:F3581)</f>
        <v>0</v>
      </c>
      <c r="I3581" s="20">
        <f t="shared" si="316"/>
        <v>0</v>
      </c>
      <c r="J3581" s="20" t="e">
        <f t="shared" si="271"/>
        <v>#DIV/0!</v>
      </c>
      <c r="K3581" s="20">
        <f t="shared" si="317"/>
        <v>0</v>
      </c>
      <c r="L3581" s="17" t="e">
        <f t="shared" si="318"/>
        <v>#DIV/0!</v>
      </c>
    </row>
    <row r="3582" spans="1:12" x14ac:dyDescent="0.25">
      <c r="A3582">
        <f t="shared" si="250"/>
        <v>3581</v>
      </c>
      <c r="B3582" s="24">
        <v>42982</v>
      </c>
      <c r="C3582" s="21">
        <v>2.7065999999999999</v>
      </c>
      <c r="D3582" s="21">
        <v>2.6535000000000002</v>
      </c>
      <c r="E3582">
        <v>0</v>
      </c>
      <c r="F3582">
        <f t="shared" si="315"/>
        <v>0</v>
      </c>
      <c r="G3582">
        <f>SUM(E$2:E3582)</f>
        <v>0</v>
      </c>
      <c r="H3582" s="20">
        <f>SUM(F$2:F3582)</f>
        <v>0</v>
      </c>
      <c r="I3582" s="20">
        <f t="shared" si="316"/>
        <v>0</v>
      </c>
      <c r="J3582" s="20" t="e">
        <f t="shared" si="271"/>
        <v>#DIV/0!</v>
      </c>
      <c r="K3582" s="20">
        <f t="shared" si="317"/>
        <v>0</v>
      </c>
      <c r="L3582" s="17" t="e">
        <f t="shared" si="318"/>
        <v>#DIV/0!</v>
      </c>
    </row>
    <row r="3583" spans="1:12" x14ac:dyDescent="0.25">
      <c r="A3583">
        <f t="shared" si="250"/>
        <v>3582</v>
      </c>
      <c r="B3583" s="24">
        <v>42983</v>
      </c>
      <c r="C3583" s="21">
        <v>2.7092000000000001</v>
      </c>
      <c r="D3583" s="21">
        <v>2.6560000000000001</v>
      </c>
      <c r="E3583">
        <v>0</v>
      </c>
      <c r="F3583">
        <f t="shared" ref="F3583:F3584" si="319">E3583/C3583</f>
        <v>0</v>
      </c>
      <c r="G3583">
        <f>SUM(E$2:E3583)</f>
        <v>0</v>
      </c>
      <c r="H3583" s="20">
        <f>SUM(F$2:F3583)</f>
        <v>0</v>
      </c>
      <c r="I3583" s="20">
        <f t="shared" ref="I3583:I3584" si="320">H3583*D3583</f>
        <v>0</v>
      </c>
      <c r="J3583" s="20" t="e">
        <f t="shared" si="271"/>
        <v>#DIV/0!</v>
      </c>
      <c r="K3583" s="20">
        <f t="shared" ref="K3583:K3584" si="321">I3583-G3583</f>
        <v>0</v>
      </c>
      <c r="L3583" s="17" t="e">
        <f t="shared" ref="L3583:L3584" si="322">(I3583-G3583)/G3583</f>
        <v>#DIV/0!</v>
      </c>
    </row>
    <row r="3584" spans="1:12" x14ac:dyDescent="0.25">
      <c r="A3584">
        <f t="shared" si="250"/>
        <v>3583</v>
      </c>
      <c r="B3584" s="24">
        <v>42984</v>
      </c>
      <c r="C3584" s="21">
        <v>2.7078000000000002</v>
      </c>
      <c r="D3584" s="21">
        <v>2.6547000000000001</v>
      </c>
      <c r="E3584">
        <v>0</v>
      </c>
      <c r="F3584">
        <f t="shared" si="319"/>
        <v>0</v>
      </c>
      <c r="G3584">
        <f>SUM(E$2:E3584)</f>
        <v>0</v>
      </c>
      <c r="H3584" s="20">
        <f>SUM(F$2:F3584)</f>
        <v>0</v>
      </c>
      <c r="I3584" s="20">
        <f t="shared" si="320"/>
        <v>0</v>
      </c>
      <c r="J3584" s="20" t="e">
        <f t="shared" si="271"/>
        <v>#DIV/0!</v>
      </c>
      <c r="K3584" s="20">
        <f t="shared" si="321"/>
        <v>0</v>
      </c>
      <c r="L3584" s="17" t="e">
        <f t="shared" si="322"/>
        <v>#DIV/0!</v>
      </c>
    </row>
    <row r="3585" spans="1:12" x14ac:dyDescent="0.25">
      <c r="A3585">
        <f t="shared" si="250"/>
        <v>3584</v>
      </c>
      <c r="B3585" s="24">
        <v>42985</v>
      </c>
      <c r="C3585" s="21">
        <v>2.7052</v>
      </c>
      <c r="D3585" s="21">
        <v>2.6520999999999999</v>
      </c>
      <c r="E3585">
        <v>0</v>
      </c>
      <c r="F3585">
        <f t="shared" ref="F3585:F3589" si="323">E3585/C3585</f>
        <v>0</v>
      </c>
      <c r="G3585">
        <f>SUM(E$2:E3585)</f>
        <v>0</v>
      </c>
      <c r="H3585" s="20">
        <f>SUM(F$2:F3585)</f>
        <v>0</v>
      </c>
      <c r="I3585" s="20">
        <f t="shared" ref="I3585:I3589" si="324">H3585*D3585</f>
        <v>0</v>
      </c>
      <c r="J3585" s="20" t="e">
        <f t="shared" si="271"/>
        <v>#DIV/0!</v>
      </c>
      <c r="K3585" s="20">
        <f t="shared" ref="K3585:K3589" si="325">I3585-G3585</f>
        <v>0</v>
      </c>
      <c r="L3585" s="17" t="e">
        <f t="shared" ref="L3585:L3589" si="326">(I3585-G3585)/G3585</f>
        <v>#DIV/0!</v>
      </c>
    </row>
    <row r="3586" spans="1:12" x14ac:dyDescent="0.25">
      <c r="A3586">
        <f t="shared" si="250"/>
        <v>3585</v>
      </c>
      <c r="B3586" s="24">
        <v>42986</v>
      </c>
      <c r="C3586" s="21">
        <v>2.7056</v>
      </c>
      <c r="D3586" s="21">
        <v>2.6524999999999999</v>
      </c>
      <c r="E3586">
        <v>0</v>
      </c>
      <c r="F3586">
        <f t="shared" si="323"/>
        <v>0</v>
      </c>
      <c r="G3586">
        <f>SUM(E$2:E3586)</f>
        <v>0</v>
      </c>
      <c r="H3586" s="20">
        <f>SUM(F$2:F3586)</f>
        <v>0</v>
      </c>
      <c r="I3586" s="20">
        <f t="shared" si="324"/>
        <v>0</v>
      </c>
      <c r="J3586" s="20" t="e">
        <f t="shared" si="271"/>
        <v>#DIV/0!</v>
      </c>
      <c r="K3586" s="20">
        <f t="shared" si="325"/>
        <v>0</v>
      </c>
      <c r="L3586" s="17" t="e">
        <f t="shared" si="326"/>
        <v>#DIV/0!</v>
      </c>
    </row>
    <row r="3587" spans="1:12" x14ac:dyDescent="0.25">
      <c r="A3587">
        <f t="shared" ref="A3587:A3650" si="327">ROW()-1</f>
        <v>3586</v>
      </c>
      <c r="B3587" s="24">
        <v>42989</v>
      </c>
      <c r="C3587" s="21">
        <v>2.7088000000000001</v>
      </c>
      <c r="D3587" s="21">
        <v>2.6556000000000002</v>
      </c>
      <c r="E3587">
        <v>0</v>
      </c>
      <c r="F3587">
        <f t="shared" si="323"/>
        <v>0</v>
      </c>
      <c r="G3587">
        <f>SUM(E$2:E3587)</f>
        <v>0</v>
      </c>
      <c r="H3587" s="20">
        <f>SUM(F$2:F3587)</f>
        <v>0</v>
      </c>
      <c r="I3587" s="20">
        <f t="shared" si="324"/>
        <v>0</v>
      </c>
      <c r="J3587" s="20" t="e">
        <f t="shared" si="271"/>
        <v>#DIV/0!</v>
      </c>
      <c r="K3587" s="20">
        <f t="shared" si="325"/>
        <v>0</v>
      </c>
      <c r="L3587" s="17" t="e">
        <f t="shared" si="326"/>
        <v>#DIV/0!</v>
      </c>
    </row>
    <row r="3588" spans="1:12" x14ac:dyDescent="0.25">
      <c r="A3588">
        <f t="shared" si="327"/>
        <v>3587</v>
      </c>
      <c r="B3588" s="24">
        <v>42990</v>
      </c>
      <c r="C3588" s="21">
        <v>2.7094</v>
      </c>
      <c r="D3588" s="21">
        <v>2.6562000000000001</v>
      </c>
      <c r="E3588">
        <v>0</v>
      </c>
      <c r="F3588">
        <f t="shared" si="323"/>
        <v>0</v>
      </c>
      <c r="G3588">
        <f>SUM(E$2:E3588)</f>
        <v>0</v>
      </c>
      <c r="H3588" s="20">
        <f>SUM(F$2:F3588)</f>
        <v>0</v>
      </c>
      <c r="I3588" s="20">
        <f t="shared" si="324"/>
        <v>0</v>
      </c>
      <c r="J3588" s="20" t="e">
        <f t="shared" si="271"/>
        <v>#DIV/0!</v>
      </c>
      <c r="K3588" s="20">
        <f t="shared" si="325"/>
        <v>0</v>
      </c>
      <c r="L3588" s="17" t="e">
        <f t="shared" si="326"/>
        <v>#DIV/0!</v>
      </c>
    </row>
    <row r="3589" spans="1:12" x14ac:dyDescent="0.25">
      <c r="A3589">
        <f t="shared" si="327"/>
        <v>3588</v>
      </c>
      <c r="B3589" s="24">
        <v>42991</v>
      </c>
      <c r="C3589" s="21">
        <v>2.7118000000000002</v>
      </c>
      <c r="D3589" s="21">
        <v>2.6585999999999999</v>
      </c>
      <c r="E3589">
        <v>0</v>
      </c>
      <c r="F3589">
        <f t="shared" si="323"/>
        <v>0</v>
      </c>
      <c r="G3589">
        <f>SUM(E$2:E3589)</f>
        <v>0</v>
      </c>
      <c r="H3589" s="20">
        <f>SUM(F$2:F3589)</f>
        <v>0</v>
      </c>
      <c r="I3589" s="20">
        <f t="shared" si="324"/>
        <v>0</v>
      </c>
      <c r="J3589" s="20" t="e">
        <f t="shared" si="271"/>
        <v>#DIV/0!</v>
      </c>
      <c r="K3589" s="20">
        <f t="shared" si="325"/>
        <v>0</v>
      </c>
      <c r="L3589" s="17" t="e">
        <f t="shared" si="326"/>
        <v>#DIV/0!</v>
      </c>
    </row>
    <row r="3590" spans="1:12" x14ac:dyDescent="0.25">
      <c r="A3590">
        <f t="shared" si="327"/>
        <v>3589</v>
      </c>
      <c r="B3590" s="24">
        <v>42992</v>
      </c>
      <c r="C3590" s="21">
        <v>2.7096</v>
      </c>
      <c r="D3590" s="21">
        <v>2.6564000000000001</v>
      </c>
      <c r="E3590">
        <v>0</v>
      </c>
      <c r="F3590">
        <f t="shared" ref="F3590:F3595" si="328">E3590/C3590</f>
        <v>0</v>
      </c>
      <c r="G3590">
        <f>SUM(E$2:E3590)</f>
        <v>0</v>
      </c>
      <c r="H3590" s="20">
        <f>SUM(F$2:F3590)</f>
        <v>0</v>
      </c>
      <c r="I3590" s="20">
        <f t="shared" ref="I3590:I3595" si="329">H3590*D3590</f>
        <v>0</v>
      </c>
      <c r="J3590" s="20" t="e">
        <f t="shared" si="271"/>
        <v>#DIV/0!</v>
      </c>
      <c r="K3590" s="20">
        <f t="shared" ref="K3590:K3595" si="330">I3590-G3590</f>
        <v>0</v>
      </c>
      <c r="L3590" s="17" t="e">
        <f t="shared" ref="L3590:L3595" si="331">(I3590-G3590)/G3590</f>
        <v>#DIV/0!</v>
      </c>
    </row>
    <row r="3591" spans="1:12" x14ac:dyDescent="0.25">
      <c r="A3591">
        <f t="shared" si="327"/>
        <v>3590</v>
      </c>
      <c r="B3591" s="24">
        <v>42993</v>
      </c>
      <c r="C3591" s="21">
        <v>2.7101999999999999</v>
      </c>
      <c r="D3591" s="21">
        <v>2.657</v>
      </c>
      <c r="E3591">
        <v>0</v>
      </c>
      <c r="F3591">
        <f t="shared" si="328"/>
        <v>0</v>
      </c>
      <c r="G3591">
        <f>SUM(E$2:E3591)</f>
        <v>0</v>
      </c>
      <c r="H3591" s="20">
        <f>SUM(F$2:F3591)</f>
        <v>0</v>
      </c>
      <c r="I3591" s="20">
        <f t="shared" si="329"/>
        <v>0</v>
      </c>
      <c r="J3591" s="20" t="e">
        <f t="shared" si="271"/>
        <v>#DIV/0!</v>
      </c>
      <c r="K3591" s="20">
        <f t="shared" si="330"/>
        <v>0</v>
      </c>
      <c r="L3591" s="17" t="e">
        <f t="shared" si="331"/>
        <v>#DIV/0!</v>
      </c>
    </row>
    <row r="3592" spans="1:12" x14ac:dyDescent="0.25">
      <c r="A3592">
        <f t="shared" si="327"/>
        <v>3591</v>
      </c>
      <c r="B3592" s="24">
        <v>42996</v>
      </c>
      <c r="C3592" s="21">
        <v>2.7151999999999998</v>
      </c>
      <c r="D3592" s="21">
        <v>2.6619000000000002</v>
      </c>
      <c r="E3592">
        <v>0</v>
      </c>
      <c r="F3592">
        <f t="shared" si="328"/>
        <v>0</v>
      </c>
      <c r="G3592">
        <f>SUM(E$2:E3592)</f>
        <v>0</v>
      </c>
      <c r="H3592" s="20">
        <f>SUM(F$2:F3592)</f>
        <v>0</v>
      </c>
      <c r="I3592" s="20">
        <f t="shared" si="329"/>
        <v>0</v>
      </c>
      <c r="J3592" s="20" t="e">
        <f t="shared" si="271"/>
        <v>#DIV/0!</v>
      </c>
      <c r="K3592" s="20">
        <f t="shared" si="330"/>
        <v>0</v>
      </c>
      <c r="L3592" s="17" t="e">
        <f t="shared" si="331"/>
        <v>#DIV/0!</v>
      </c>
    </row>
    <row r="3593" spans="1:12" x14ac:dyDescent="0.25">
      <c r="A3593">
        <f t="shared" si="327"/>
        <v>3592</v>
      </c>
      <c r="B3593" s="24">
        <v>42997</v>
      </c>
      <c r="C3593" s="21">
        <v>2.7121</v>
      </c>
      <c r="D3593" s="21">
        <v>2.6589</v>
      </c>
      <c r="E3593">
        <v>0</v>
      </c>
      <c r="F3593">
        <f t="shared" si="328"/>
        <v>0</v>
      </c>
      <c r="G3593">
        <f>SUM(E$2:E3593)</f>
        <v>0</v>
      </c>
      <c r="H3593" s="20">
        <f>SUM(F$2:F3593)</f>
        <v>0</v>
      </c>
      <c r="I3593" s="20">
        <f t="shared" si="329"/>
        <v>0</v>
      </c>
      <c r="J3593" s="20" t="e">
        <f t="shared" si="271"/>
        <v>#DIV/0!</v>
      </c>
      <c r="K3593" s="20">
        <f t="shared" si="330"/>
        <v>0</v>
      </c>
      <c r="L3593" s="17" t="e">
        <f t="shared" si="331"/>
        <v>#DIV/0!</v>
      </c>
    </row>
    <row r="3594" spans="1:12" x14ac:dyDescent="0.25">
      <c r="A3594">
        <f t="shared" si="327"/>
        <v>3593</v>
      </c>
      <c r="B3594" s="24">
        <v>42998</v>
      </c>
      <c r="C3594" s="21">
        <v>2.7151000000000001</v>
      </c>
      <c r="D3594" s="21">
        <v>2.6617999999999999</v>
      </c>
      <c r="E3594">
        <v>0</v>
      </c>
      <c r="F3594">
        <f t="shared" si="328"/>
        <v>0</v>
      </c>
      <c r="G3594">
        <f>SUM(E$2:E3594)</f>
        <v>0</v>
      </c>
      <c r="H3594" s="20">
        <f>SUM(F$2:F3594)</f>
        <v>0</v>
      </c>
      <c r="I3594" s="20">
        <f t="shared" si="329"/>
        <v>0</v>
      </c>
      <c r="J3594" s="20" t="e">
        <f t="shared" si="271"/>
        <v>#DIV/0!</v>
      </c>
      <c r="K3594" s="20">
        <f t="shared" si="330"/>
        <v>0</v>
      </c>
      <c r="L3594" s="17" t="e">
        <f t="shared" si="331"/>
        <v>#DIV/0!</v>
      </c>
    </row>
    <row r="3595" spans="1:12" x14ac:dyDescent="0.25">
      <c r="A3595">
        <f t="shared" si="327"/>
        <v>3594</v>
      </c>
      <c r="B3595" s="24">
        <v>42999</v>
      </c>
      <c r="C3595" s="21">
        <v>2.7141000000000002</v>
      </c>
      <c r="D3595" s="21">
        <v>2.6608000000000001</v>
      </c>
      <c r="E3595">
        <v>0</v>
      </c>
      <c r="F3595">
        <f t="shared" si="328"/>
        <v>0</v>
      </c>
      <c r="G3595">
        <f>SUM(E$2:E3595)</f>
        <v>0</v>
      </c>
      <c r="H3595" s="20">
        <f>SUM(F$2:F3595)</f>
        <v>0</v>
      </c>
      <c r="I3595" s="20">
        <f t="shared" si="329"/>
        <v>0</v>
      </c>
      <c r="J3595" s="20" t="e">
        <f t="shared" si="271"/>
        <v>#DIV/0!</v>
      </c>
      <c r="K3595" s="20">
        <f t="shared" si="330"/>
        <v>0</v>
      </c>
      <c r="L3595" s="17" t="e">
        <f t="shared" si="331"/>
        <v>#DIV/0!</v>
      </c>
    </row>
    <row r="3596" spans="1:12" x14ac:dyDescent="0.25">
      <c r="A3596">
        <f t="shared" si="327"/>
        <v>3595</v>
      </c>
      <c r="B3596" s="24">
        <v>43000</v>
      </c>
      <c r="C3596" s="21">
        <v>2.7153</v>
      </c>
      <c r="D3596" s="21">
        <v>2.6619999999999999</v>
      </c>
      <c r="E3596">
        <v>0</v>
      </c>
      <c r="F3596">
        <f t="shared" ref="F3596:F3599" si="332">E3596/C3596</f>
        <v>0</v>
      </c>
      <c r="G3596">
        <f>SUM(E$2:E3596)</f>
        <v>0</v>
      </c>
      <c r="H3596" s="20">
        <f>SUM(F$2:F3596)</f>
        <v>0</v>
      </c>
      <c r="I3596" s="20">
        <f t="shared" ref="I3596:I3599" si="333">H3596*D3596</f>
        <v>0</v>
      </c>
      <c r="J3596" s="20" t="e">
        <f t="shared" si="271"/>
        <v>#DIV/0!</v>
      </c>
      <c r="K3596" s="20">
        <f t="shared" ref="K3596:K3599" si="334">I3596-G3596</f>
        <v>0</v>
      </c>
      <c r="L3596" s="17" t="e">
        <f t="shared" ref="L3596:L3599" si="335">(I3596-G3596)/G3596</f>
        <v>#DIV/0!</v>
      </c>
    </row>
    <row r="3597" spans="1:12" x14ac:dyDescent="0.25">
      <c r="A3597">
        <f t="shared" si="327"/>
        <v>3596</v>
      </c>
      <c r="B3597" s="24">
        <v>43003</v>
      </c>
      <c r="C3597" s="21">
        <v>2.7143000000000002</v>
      </c>
      <c r="D3597" s="21">
        <v>2.661</v>
      </c>
      <c r="E3597">
        <v>0</v>
      </c>
      <c r="F3597">
        <f t="shared" si="332"/>
        <v>0</v>
      </c>
      <c r="G3597">
        <f>SUM(E$2:E3597)</f>
        <v>0</v>
      </c>
      <c r="H3597" s="20">
        <f>SUM(F$2:F3597)</f>
        <v>0</v>
      </c>
      <c r="I3597" s="20">
        <f t="shared" si="333"/>
        <v>0</v>
      </c>
      <c r="J3597" s="20" t="e">
        <f t="shared" si="271"/>
        <v>#DIV/0!</v>
      </c>
      <c r="K3597" s="20">
        <f t="shared" si="334"/>
        <v>0</v>
      </c>
      <c r="L3597" s="17" t="e">
        <f t="shared" si="335"/>
        <v>#DIV/0!</v>
      </c>
    </row>
    <row r="3598" spans="1:12" x14ac:dyDescent="0.25">
      <c r="A3598">
        <f t="shared" si="327"/>
        <v>3597</v>
      </c>
      <c r="B3598" s="24">
        <v>43004</v>
      </c>
      <c r="C3598" s="21">
        <v>2.7128999999999999</v>
      </c>
      <c r="D3598" s="21">
        <v>2.6597</v>
      </c>
      <c r="E3598">
        <v>0</v>
      </c>
      <c r="F3598">
        <f t="shared" si="332"/>
        <v>0</v>
      </c>
      <c r="G3598">
        <f>SUM(E$2:E3598)</f>
        <v>0</v>
      </c>
      <c r="H3598" s="20">
        <f>SUM(F$2:F3598)</f>
        <v>0</v>
      </c>
      <c r="I3598" s="20">
        <f t="shared" si="333"/>
        <v>0</v>
      </c>
      <c r="J3598" s="20" t="e">
        <f t="shared" si="271"/>
        <v>#DIV/0!</v>
      </c>
      <c r="K3598" s="20">
        <f t="shared" si="334"/>
        <v>0</v>
      </c>
      <c r="L3598" s="17" t="e">
        <f t="shared" si="335"/>
        <v>#DIV/0!</v>
      </c>
    </row>
    <row r="3599" spans="1:12" x14ac:dyDescent="0.25">
      <c r="A3599">
        <f t="shared" si="327"/>
        <v>3598</v>
      </c>
      <c r="B3599" s="24">
        <v>43005</v>
      </c>
      <c r="C3599" s="21">
        <v>2.7159</v>
      </c>
      <c r="D3599" s="21">
        <v>2.6625999999999999</v>
      </c>
      <c r="E3599">
        <v>0</v>
      </c>
      <c r="F3599">
        <f t="shared" si="332"/>
        <v>0</v>
      </c>
      <c r="G3599">
        <f>SUM(E$2:E3599)</f>
        <v>0</v>
      </c>
      <c r="H3599" s="20">
        <f>SUM(F$2:F3599)</f>
        <v>0</v>
      </c>
      <c r="I3599" s="20">
        <f t="shared" si="333"/>
        <v>0</v>
      </c>
      <c r="J3599" s="20" t="e">
        <f t="shared" si="271"/>
        <v>#DIV/0!</v>
      </c>
      <c r="K3599" s="20">
        <f t="shared" si="334"/>
        <v>0</v>
      </c>
      <c r="L3599" s="17" t="e">
        <f t="shared" si="335"/>
        <v>#DIV/0!</v>
      </c>
    </row>
    <row r="3600" spans="1:12" x14ac:dyDescent="0.25">
      <c r="A3600">
        <f t="shared" si="327"/>
        <v>3599</v>
      </c>
      <c r="B3600" s="24">
        <v>43006</v>
      </c>
      <c r="C3600" s="21">
        <v>2.7187999999999999</v>
      </c>
      <c r="D3600" s="21">
        <v>2.6654</v>
      </c>
      <c r="E3600">
        <v>0</v>
      </c>
      <c r="F3600">
        <f t="shared" ref="F3600" si="336">E3600/C3600</f>
        <v>0</v>
      </c>
      <c r="G3600">
        <f>SUM(E$2:E3600)</f>
        <v>0</v>
      </c>
      <c r="H3600" s="20">
        <f>SUM(F$2:F3600)</f>
        <v>0</v>
      </c>
      <c r="I3600" s="20">
        <f t="shared" ref="I3600" si="337">H3600*D3600</f>
        <v>0</v>
      </c>
      <c r="J3600" s="20" t="e">
        <f t="shared" ref="J3600:J3663" si="338">G3600/H3600</f>
        <v>#DIV/0!</v>
      </c>
      <c r="K3600" s="20">
        <f t="shared" ref="K3600" si="339">I3600-G3600</f>
        <v>0</v>
      </c>
      <c r="L3600" s="17" t="e">
        <f t="shared" ref="L3600" si="340">(I3600-G3600)/G3600</f>
        <v>#DIV/0!</v>
      </c>
    </row>
    <row r="3601" spans="1:12" x14ac:dyDescent="0.25">
      <c r="A3601">
        <f t="shared" si="327"/>
        <v>3600</v>
      </c>
      <c r="B3601" s="24">
        <v>43007</v>
      </c>
      <c r="C3601" s="21">
        <v>2.7246999999999999</v>
      </c>
      <c r="D3601" s="21">
        <v>2.6711999999999998</v>
      </c>
      <c r="E3601">
        <v>0</v>
      </c>
      <c r="F3601">
        <f t="shared" ref="F3601:F3602" si="341">E3601/C3601</f>
        <v>0</v>
      </c>
      <c r="G3601">
        <f>SUM(E$2:E3601)</f>
        <v>0</v>
      </c>
      <c r="H3601" s="20">
        <f>SUM(F$2:F3601)</f>
        <v>0</v>
      </c>
      <c r="I3601" s="20">
        <f t="shared" ref="I3601:I3602" si="342">H3601*D3601</f>
        <v>0</v>
      </c>
      <c r="J3601" s="20" t="e">
        <f t="shared" si="338"/>
        <v>#DIV/0!</v>
      </c>
      <c r="K3601" s="20">
        <f t="shared" ref="K3601:K3602" si="343">I3601-G3601</f>
        <v>0</v>
      </c>
      <c r="L3601" s="17" t="e">
        <f t="shared" ref="L3601:L3602" si="344">(I3601-G3601)/G3601</f>
        <v>#DIV/0!</v>
      </c>
    </row>
    <row r="3602" spans="1:12" x14ac:dyDescent="0.25">
      <c r="A3602">
        <f t="shared" si="327"/>
        <v>3601</v>
      </c>
      <c r="B3602" s="24">
        <v>43017</v>
      </c>
      <c r="C3602" s="21">
        <v>2.7328000000000001</v>
      </c>
      <c r="D3602" s="21">
        <v>2.6791999999999998</v>
      </c>
      <c r="E3602">
        <v>0</v>
      </c>
      <c r="F3602">
        <f t="shared" si="341"/>
        <v>0</v>
      </c>
      <c r="G3602">
        <f>SUM(E$2:E3602)</f>
        <v>0</v>
      </c>
      <c r="H3602" s="20">
        <f>SUM(F$2:F3602)</f>
        <v>0</v>
      </c>
      <c r="I3602" s="20">
        <f t="shared" si="342"/>
        <v>0</v>
      </c>
      <c r="J3602" s="20" t="e">
        <f t="shared" si="338"/>
        <v>#DIV/0!</v>
      </c>
      <c r="K3602" s="20">
        <f t="shared" si="343"/>
        <v>0</v>
      </c>
      <c r="L3602" s="17" t="e">
        <f t="shared" si="344"/>
        <v>#DIV/0!</v>
      </c>
    </row>
    <row r="3603" spans="1:12" x14ac:dyDescent="0.25">
      <c r="A3603">
        <f t="shared" si="327"/>
        <v>3602</v>
      </c>
      <c r="B3603" s="24">
        <v>43019</v>
      </c>
      <c r="C3603" s="21">
        <v>2.7395</v>
      </c>
      <c r="D3603" s="21">
        <v>2.6857000000000002</v>
      </c>
      <c r="E3603">
        <v>0</v>
      </c>
      <c r="F3603">
        <f t="shared" ref="F3603:F3605" si="345">E3603/C3603</f>
        <v>0</v>
      </c>
      <c r="G3603">
        <f>SUM(E$2:E3603)</f>
        <v>0</v>
      </c>
      <c r="H3603" s="20">
        <f>SUM(F$2:F3603)</f>
        <v>0</v>
      </c>
      <c r="I3603" s="20">
        <f t="shared" ref="I3603:I3605" si="346">H3603*D3603</f>
        <v>0</v>
      </c>
      <c r="J3603" s="20" t="e">
        <f t="shared" si="338"/>
        <v>#DIV/0!</v>
      </c>
      <c r="K3603" s="20">
        <f t="shared" ref="K3603:K3605" si="347">I3603-G3603</f>
        <v>0</v>
      </c>
      <c r="L3603" s="17" t="e">
        <f t="shared" ref="L3603:L3605" si="348">(I3603-G3603)/G3603</f>
        <v>#DIV/0!</v>
      </c>
    </row>
    <row r="3604" spans="1:12" x14ac:dyDescent="0.25">
      <c r="A3604">
        <f t="shared" si="327"/>
        <v>3603</v>
      </c>
      <c r="B3604" s="24">
        <v>43020</v>
      </c>
      <c r="C3604" s="21">
        <v>2.7422</v>
      </c>
      <c r="D3604" s="21">
        <v>2.6884000000000001</v>
      </c>
      <c r="E3604">
        <v>0</v>
      </c>
      <c r="F3604">
        <f t="shared" si="345"/>
        <v>0</v>
      </c>
      <c r="G3604">
        <f>SUM(E$2:E3604)</f>
        <v>0</v>
      </c>
      <c r="H3604" s="20">
        <f>SUM(F$2:F3604)</f>
        <v>0</v>
      </c>
      <c r="I3604" s="20">
        <f t="shared" si="346"/>
        <v>0</v>
      </c>
      <c r="J3604" s="20" t="e">
        <f t="shared" si="338"/>
        <v>#DIV/0!</v>
      </c>
      <c r="K3604" s="20">
        <f t="shared" si="347"/>
        <v>0</v>
      </c>
      <c r="L3604" s="17" t="e">
        <f t="shared" si="348"/>
        <v>#DIV/0!</v>
      </c>
    </row>
    <row r="3605" spans="1:12" x14ac:dyDescent="0.25">
      <c r="A3605">
        <f t="shared" si="327"/>
        <v>3604</v>
      </c>
      <c r="B3605" s="24">
        <v>43021</v>
      </c>
      <c r="C3605" s="21">
        <v>2.746</v>
      </c>
      <c r="D3605" s="21">
        <v>2.6920999999999999</v>
      </c>
      <c r="E3605">
        <v>0</v>
      </c>
      <c r="F3605">
        <f t="shared" si="345"/>
        <v>0</v>
      </c>
      <c r="G3605">
        <f>SUM(E$2:E3605)</f>
        <v>0</v>
      </c>
      <c r="H3605" s="20">
        <f>SUM(F$2:F3605)</f>
        <v>0</v>
      </c>
      <c r="I3605" s="20">
        <f t="shared" si="346"/>
        <v>0</v>
      </c>
      <c r="J3605" s="20" t="e">
        <f t="shared" si="338"/>
        <v>#DIV/0!</v>
      </c>
      <c r="K3605" s="20">
        <f t="shared" si="347"/>
        <v>0</v>
      </c>
      <c r="L3605" s="17" t="e">
        <f t="shared" si="348"/>
        <v>#DIV/0!</v>
      </c>
    </row>
    <row r="3606" spans="1:12" x14ac:dyDescent="0.25">
      <c r="A3606">
        <f t="shared" si="327"/>
        <v>3605</v>
      </c>
      <c r="B3606" s="24">
        <v>43024</v>
      </c>
      <c r="C3606" s="21">
        <v>2.7431000000000001</v>
      </c>
      <c r="D3606" s="21">
        <v>2.6892999999999998</v>
      </c>
      <c r="E3606">
        <v>0</v>
      </c>
      <c r="F3606">
        <f t="shared" ref="F3606:F3610" si="349">E3606/C3606</f>
        <v>0</v>
      </c>
      <c r="G3606">
        <f>SUM(E$2:E3606)</f>
        <v>0</v>
      </c>
      <c r="H3606" s="20">
        <f>SUM(F$2:F3606)</f>
        <v>0</v>
      </c>
      <c r="I3606" s="20">
        <f t="shared" ref="I3606:I3610" si="350">H3606*D3606</f>
        <v>0</v>
      </c>
      <c r="J3606" s="20" t="e">
        <f t="shared" si="338"/>
        <v>#DIV/0!</v>
      </c>
      <c r="K3606" s="20">
        <f t="shared" ref="K3606:K3610" si="351">I3606-G3606</f>
        <v>0</v>
      </c>
      <c r="L3606" s="17" t="e">
        <f t="shared" ref="L3606:L3610" si="352">(I3606-G3606)/G3606</f>
        <v>#DIV/0!</v>
      </c>
    </row>
    <row r="3607" spans="1:12" x14ac:dyDescent="0.25">
      <c r="A3607">
        <f t="shared" si="327"/>
        <v>3606</v>
      </c>
      <c r="B3607" s="24">
        <v>43025</v>
      </c>
      <c r="C3607" s="21">
        <v>2.7444999999999999</v>
      </c>
      <c r="D3607" s="21">
        <v>2.6905999999999999</v>
      </c>
      <c r="E3607">
        <v>0</v>
      </c>
      <c r="F3607">
        <f t="shared" si="349"/>
        <v>0</v>
      </c>
      <c r="G3607">
        <f>SUM(E$2:E3607)</f>
        <v>0</v>
      </c>
      <c r="H3607" s="20">
        <f>SUM(F$2:F3607)</f>
        <v>0</v>
      </c>
      <c r="I3607" s="20">
        <f t="shared" si="350"/>
        <v>0</v>
      </c>
      <c r="J3607" s="20" t="e">
        <f t="shared" si="338"/>
        <v>#DIV/0!</v>
      </c>
      <c r="K3607" s="20">
        <f t="shared" si="351"/>
        <v>0</v>
      </c>
      <c r="L3607" s="17" t="e">
        <f t="shared" si="352"/>
        <v>#DIV/0!</v>
      </c>
    </row>
    <row r="3608" spans="1:12" x14ac:dyDescent="0.25">
      <c r="A3608">
        <f t="shared" si="327"/>
        <v>3607</v>
      </c>
      <c r="B3608" s="24">
        <v>43026</v>
      </c>
      <c r="C3608" s="21">
        <v>2.7515999999999998</v>
      </c>
      <c r="D3608" s="21">
        <v>2.6976</v>
      </c>
      <c r="E3608">
        <v>0</v>
      </c>
      <c r="F3608">
        <f t="shared" si="349"/>
        <v>0</v>
      </c>
      <c r="G3608">
        <f>SUM(E$2:E3608)</f>
        <v>0</v>
      </c>
      <c r="H3608" s="20">
        <f>SUM(F$2:F3608)</f>
        <v>0</v>
      </c>
      <c r="I3608" s="20">
        <f t="shared" si="350"/>
        <v>0</v>
      </c>
      <c r="J3608" s="20" t="e">
        <f t="shared" si="338"/>
        <v>#DIV/0!</v>
      </c>
      <c r="K3608" s="20">
        <f t="shared" si="351"/>
        <v>0</v>
      </c>
      <c r="L3608" s="17" t="e">
        <f t="shared" si="352"/>
        <v>#DIV/0!</v>
      </c>
    </row>
    <row r="3609" spans="1:12" x14ac:dyDescent="0.25">
      <c r="A3609">
        <f t="shared" si="327"/>
        <v>3608</v>
      </c>
      <c r="B3609" s="24">
        <v>43027</v>
      </c>
      <c r="C3609" s="21">
        <v>2.7543000000000002</v>
      </c>
      <c r="D3609" s="21">
        <v>2.7002000000000002</v>
      </c>
      <c r="E3609">
        <v>0</v>
      </c>
      <c r="F3609">
        <f t="shared" si="349"/>
        <v>0</v>
      </c>
      <c r="G3609">
        <f>SUM(E$2:E3609)</f>
        <v>0</v>
      </c>
      <c r="H3609" s="20">
        <f>SUM(F$2:F3609)</f>
        <v>0</v>
      </c>
      <c r="I3609" s="20">
        <f t="shared" si="350"/>
        <v>0</v>
      </c>
      <c r="J3609" s="20" t="e">
        <f t="shared" si="338"/>
        <v>#DIV/0!</v>
      </c>
      <c r="K3609" s="20">
        <f t="shared" si="351"/>
        <v>0</v>
      </c>
      <c r="L3609" s="17" t="e">
        <f t="shared" si="352"/>
        <v>#DIV/0!</v>
      </c>
    </row>
    <row r="3610" spans="1:12" x14ac:dyDescent="0.25">
      <c r="A3610">
        <f t="shared" si="327"/>
        <v>3609</v>
      </c>
      <c r="B3610" s="24">
        <v>43028</v>
      </c>
      <c r="C3610" s="21">
        <v>2.7519999999999998</v>
      </c>
      <c r="D3610" s="21">
        <v>2.698</v>
      </c>
      <c r="E3610">
        <v>0</v>
      </c>
      <c r="F3610">
        <f t="shared" si="349"/>
        <v>0</v>
      </c>
      <c r="G3610">
        <f>SUM(E$2:E3610)</f>
        <v>0</v>
      </c>
      <c r="H3610" s="20">
        <f>SUM(F$2:F3610)</f>
        <v>0</v>
      </c>
      <c r="I3610" s="20">
        <f t="shared" si="350"/>
        <v>0</v>
      </c>
      <c r="J3610" s="20" t="e">
        <f t="shared" si="338"/>
        <v>#DIV/0!</v>
      </c>
      <c r="K3610" s="20">
        <f t="shared" si="351"/>
        <v>0</v>
      </c>
      <c r="L3610" s="17" t="e">
        <f t="shared" si="352"/>
        <v>#DIV/0!</v>
      </c>
    </row>
    <row r="3611" spans="1:12" x14ac:dyDescent="0.25">
      <c r="A3611">
        <f t="shared" si="327"/>
        <v>3610</v>
      </c>
      <c r="B3611" s="24">
        <v>43031</v>
      </c>
      <c r="C3611" s="21">
        <v>2.7572000000000001</v>
      </c>
      <c r="D3611" s="21">
        <v>2.7031000000000001</v>
      </c>
      <c r="E3611">
        <v>0</v>
      </c>
      <c r="F3611">
        <f t="shared" ref="F3611:F3614" si="353">E3611/C3611</f>
        <v>0</v>
      </c>
      <c r="G3611">
        <f>SUM(E$2:E3611)</f>
        <v>0</v>
      </c>
      <c r="H3611" s="20">
        <f>SUM(F$2:F3611)</f>
        <v>0</v>
      </c>
      <c r="I3611" s="20">
        <f t="shared" ref="I3611:I3614" si="354">H3611*D3611</f>
        <v>0</v>
      </c>
      <c r="J3611" s="20" t="e">
        <f t="shared" si="338"/>
        <v>#DIV/0!</v>
      </c>
      <c r="K3611" s="20">
        <f t="shared" ref="K3611:K3614" si="355">I3611-G3611</f>
        <v>0</v>
      </c>
      <c r="L3611" s="17" t="e">
        <f t="shared" ref="L3611:L3614" si="356">(I3611-G3611)/G3611</f>
        <v>#DIV/0!</v>
      </c>
    </row>
    <row r="3612" spans="1:12" x14ac:dyDescent="0.25">
      <c r="A3612">
        <f t="shared" si="327"/>
        <v>3611</v>
      </c>
      <c r="B3612" s="24">
        <v>43032</v>
      </c>
      <c r="C3612" s="21">
        <v>2.7608000000000001</v>
      </c>
      <c r="D3612" s="21">
        <v>2.7065999999999999</v>
      </c>
      <c r="E3612">
        <v>0</v>
      </c>
      <c r="F3612">
        <f t="shared" si="353"/>
        <v>0</v>
      </c>
      <c r="G3612">
        <f>SUM(E$2:E3612)</f>
        <v>0</v>
      </c>
      <c r="H3612" s="20">
        <f>SUM(F$2:F3612)</f>
        <v>0</v>
      </c>
      <c r="I3612" s="20">
        <f t="shared" si="354"/>
        <v>0</v>
      </c>
      <c r="J3612" s="20" t="e">
        <f t="shared" si="338"/>
        <v>#DIV/0!</v>
      </c>
      <c r="K3612" s="20">
        <f t="shared" si="355"/>
        <v>0</v>
      </c>
      <c r="L3612" s="17" t="e">
        <f t="shared" si="356"/>
        <v>#DIV/0!</v>
      </c>
    </row>
    <row r="3613" spans="1:12" x14ac:dyDescent="0.25">
      <c r="A3613">
        <f t="shared" si="327"/>
        <v>3612</v>
      </c>
      <c r="B3613" s="24">
        <v>43033</v>
      </c>
      <c r="C3613" s="21">
        <v>2.7654999999999998</v>
      </c>
      <c r="D3613" s="21">
        <v>2.7111999999999998</v>
      </c>
      <c r="E3613">
        <v>0</v>
      </c>
      <c r="F3613">
        <f t="shared" si="353"/>
        <v>0</v>
      </c>
      <c r="G3613">
        <f>SUM(E$2:E3613)</f>
        <v>0</v>
      </c>
      <c r="H3613" s="20">
        <f>SUM(F$2:F3613)</f>
        <v>0</v>
      </c>
      <c r="I3613" s="20">
        <f t="shared" si="354"/>
        <v>0</v>
      </c>
      <c r="J3613" s="20" t="e">
        <f t="shared" si="338"/>
        <v>#DIV/0!</v>
      </c>
      <c r="K3613" s="20">
        <f t="shared" si="355"/>
        <v>0</v>
      </c>
      <c r="L3613" s="17" t="e">
        <f t="shared" si="356"/>
        <v>#DIV/0!</v>
      </c>
    </row>
    <row r="3614" spans="1:12" x14ac:dyDescent="0.25">
      <c r="A3614">
        <f t="shared" si="327"/>
        <v>3613</v>
      </c>
      <c r="B3614" s="24">
        <v>43034</v>
      </c>
      <c r="C3614" s="21">
        <v>2.7665999999999999</v>
      </c>
      <c r="D3614" s="21">
        <v>2.7122999999999999</v>
      </c>
      <c r="E3614">
        <v>0</v>
      </c>
      <c r="F3614">
        <f t="shared" si="353"/>
        <v>0</v>
      </c>
      <c r="G3614">
        <f>SUM(E$2:E3614)</f>
        <v>0</v>
      </c>
      <c r="H3614" s="20">
        <f>SUM(F$2:F3614)</f>
        <v>0</v>
      </c>
      <c r="I3614" s="20">
        <f t="shared" si="354"/>
        <v>0</v>
      </c>
      <c r="J3614" s="20" t="e">
        <f t="shared" si="338"/>
        <v>#DIV/0!</v>
      </c>
      <c r="K3614" s="20">
        <f t="shared" si="355"/>
        <v>0</v>
      </c>
      <c r="L3614" s="17" t="e">
        <f t="shared" si="356"/>
        <v>#DIV/0!</v>
      </c>
    </row>
    <row r="3615" spans="1:12" x14ac:dyDescent="0.25">
      <c r="A3615">
        <f t="shared" si="327"/>
        <v>3614</v>
      </c>
      <c r="B3615" s="24">
        <v>43035</v>
      </c>
      <c r="C3615" s="21">
        <v>2.7711000000000001</v>
      </c>
      <c r="D3615" s="21">
        <v>2.7166999999999999</v>
      </c>
      <c r="E3615">
        <v>0</v>
      </c>
      <c r="F3615">
        <f t="shared" ref="F3615:F3619" si="357">E3615/C3615</f>
        <v>0</v>
      </c>
      <c r="G3615">
        <f>SUM(E$2:E3615)</f>
        <v>0</v>
      </c>
      <c r="H3615" s="20">
        <f>SUM(F$2:F3615)</f>
        <v>0</v>
      </c>
      <c r="I3615" s="20">
        <f t="shared" ref="I3615:I3619" si="358">H3615*D3615</f>
        <v>0</v>
      </c>
      <c r="J3615" s="20" t="e">
        <f t="shared" si="338"/>
        <v>#DIV/0!</v>
      </c>
      <c r="K3615" s="20">
        <f t="shared" ref="K3615:K3619" si="359">I3615-G3615</f>
        <v>0</v>
      </c>
      <c r="L3615" s="17" t="e">
        <f t="shared" ref="L3615:L3619" si="360">(I3615-G3615)/G3615</f>
        <v>#DIV/0!</v>
      </c>
    </row>
    <row r="3616" spans="1:12" x14ac:dyDescent="0.25">
      <c r="A3616">
        <f t="shared" si="327"/>
        <v>3615</v>
      </c>
      <c r="B3616" s="24">
        <v>43038</v>
      </c>
      <c r="C3616" s="21">
        <v>2.7665999999999999</v>
      </c>
      <c r="D3616" s="21">
        <v>2.7122999999999999</v>
      </c>
      <c r="E3616">
        <v>0</v>
      </c>
      <c r="F3616">
        <f t="shared" si="357"/>
        <v>0</v>
      </c>
      <c r="G3616">
        <f>SUM(E$2:E3616)</f>
        <v>0</v>
      </c>
      <c r="H3616" s="20">
        <f>SUM(F$2:F3616)</f>
        <v>0</v>
      </c>
      <c r="I3616" s="20">
        <f t="shared" si="358"/>
        <v>0</v>
      </c>
      <c r="J3616" s="20" t="e">
        <f t="shared" si="338"/>
        <v>#DIV/0!</v>
      </c>
      <c r="K3616" s="20">
        <f t="shared" si="359"/>
        <v>0</v>
      </c>
      <c r="L3616" s="17" t="e">
        <f t="shared" si="360"/>
        <v>#DIV/0!</v>
      </c>
    </row>
    <row r="3617" spans="1:12" x14ac:dyDescent="0.25">
      <c r="A3617">
        <f t="shared" si="327"/>
        <v>3616</v>
      </c>
      <c r="B3617" s="24">
        <v>43039</v>
      </c>
      <c r="C3617" s="21">
        <v>2.7660999999999998</v>
      </c>
      <c r="D3617" s="21">
        <v>2.7118000000000002</v>
      </c>
      <c r="E3617">
        <v>0</v>
      </c>
      <c r="F3617">
        <f t="shared" si="357"/>
        <v>0</v>
      </c>
      <c r="G3617">
        <f>SUM(E$2:E3617)</f>
        <v>0</v>
      </c>
      <c r="H3617" s="20">
        <f>SUM(F$2:F3617)</f>
        <v>0</v>
      </c>
      <c r="I3617" s="20">
        <f t="shared" si="358"/>
        <v>0</v>
      </c>
      <c r="J3617" s="20" t="e">
        <f t="shared" si="338"/>
        <v>#DIV/0!</v>
      </c>
      <c r="K3617" s="20">
        <f t="shared" si="359"/>
        <v>0</v>
      </c>
      <c r="L3617" s="17" t="e">
        <f t="shared" si="360"/>
        <v>#DIV/0!</v>
      </c>
    </row>
    <row r="3618" spans="1:12" x14ac:dyDescent="0.25">
      <c r="A3618">
        <f t="shared" si="327"/>
        <v>3617</v>
      </c>
      <c r="B3618" s="24">
        <v>43040</v>
      </c>
      <c r="C3618" s="21">
        <v>2.7629999999999999</v>
      </c>
      <c r="D3618" s="21">
        <v>2.7088000000000001</v>
      </c>
      <c r="E3618">
        <v>0</v>
      </c>
      <c r="F3618">
        <f t="shared" si="357"/>
        <v>0</v>
      </c>
      <c r="G3618">
        <f>SUM(E$2:E3618)</f>
        <v>0</v>
      </c>
      <c r="H3618" s="20">
        <f>SUM(F$2:F3618)</f>
        <v>0</v>
      </c>
      <c r="I3618" s="20">
        <f t="shared" si="358"/>
        <v>0</v>
      </c>
      <c r="J3618" s="20" t="e">
        <f t="shared" si="338"/>
        <v>#DIV/0!</v>
      </c>
      <c r="K3618" s="20">
        <f t="shared" si="359"/>
        <v>0</v>
      </c>
      <c r="L3618" s="17" t="e">
        <f t="shared" si="360"/>
        <v>#DIV/0!</v>
      </c>
    </row>
    <row r="3619" spans="1:12" x14ac:dyDescent="0.25">
      <c r="A3619">
        <f t="shared" si="327"/>
        <v>3618</v>
      </c>
      <c r="B3619" s="24">
        <v>43041</v>
      </c>
      <c r="C3619" s="21">
        <v>2.7610000000000001</v>
      </c>
      <c r="D3619" s="21">
        <v>2.7067999999999999</v>
      </c>
      <c r="E3619">
        <v>0</v>
      </c>
      <c r="F3619">
        <f t="shared" si="357"/>
        <v>0</v>
      </c>
      <c r="G3619">
        <f>SUM(E$2:E3619)</f>
        <v>0</v>
      </c>
      <c r="H3619" s="20">
        <f>SUM(F$2:F3619)</f>
        <v>0</v>
      </c>
      <c r="I3619" s="20">
        <f t="shared" si="358"/>
        <v>0</v>
      </c>
      <c r="J3619" s="20" t="e">
        <f t="shared" si="338"/>
        <v>#DIV/0!</v>
      </c>
      <c r="K3619" s="20">
        <f t="shared" si="359"/>
        <v>0</v>
      </c>
      <c r="L3619" s="17" t="e">
        <f t="shared" si="360"/>
        <v>#DIV/0!</v>
      </c>
    </row>
    <row r="3620" spans="1:12" x14ac:dyDescent="0.25">
      <c r="A3620">
        <f t="shared" si="327"/>
        <v>3619</v>
      </c>
      <c r="B3620" s="24">
        <v>43042</v>
      </c>
      <c r="C3620" s="21">
        <v>2.7591000000000001</v>
      </c>
      <c r="D3620" s="21">
        <v>2.7050000000000001</v>
      </c>
      <c r="E3620">
        <v>0</v>
      </c>
      <c r="F3620">
        <f t="shared" ref="F3620:F3625" si="361">E3620/C3620</f>
        <v>0</v>
      </c>
      <c r="G3620">
        <f>SUM(E$2:E3620)</f>
        <v>0</v>
      </c>
      <c r="H3620" s="20">
        <f>SUM(F$2:F3620)</f>
        <v>0</v>
      </c>
      <c r="I3620" s="20">
        <f t="shared" ref="I3620:I3625" si="362">H3620*D3620</f>
        <v>0</v>
      </c>
      <c r="J3620" s="20" t="e">
        <f t="shared" si="338"/>
        <v>#DIV/0!</v>
      </c>
      <c r="K3620" s="20">
        <f t="shared" ref="K3620:K3625" si="363">I3620-G3620</f>
        <v>0</v>
      </c>
      <c r="L3620" s="17" t="e">
        <f t="shared" ref="L3620:L3625" si="364">(I3620-G3620)/G3620</f>
        <v>#DIV/0!</v>
      </c>
    </row>
    <row r="3621" spans="1:12" x14ac:dyDescent="0.25">
      <c r="A3621">
        <f t="shared" si="327"/>
        <v>3620</v>
      </c>
      <c r="B3621" s="24">
        <v>43045</v>
      </c>
      <c r="C3621" s="21">
        <v>2.7711999999999999</v>
      </c>
      <c r="D3621" s="21">
        <v>2.7168000000000001</v>
      </c>
      <c r="E3621">
        <v>0</v>
      </c>
      <c r="F3621">
        <f t="shared" si="361"/>
        <v>0</v>
      </c>
      <c r="G3621">
        <f>SUM(E$2:E3621)</f>
        <v>0</v>
      </c>
      <c r="H3621" s="20">
        <f>SUM(F$2:F3621)</f>
        <v>0</v>
      </c>
      <c r="I3621" s="20">
        <f t="shared" si="362"/>
        <v>0</v>
      </c>
      <c r="J3621" s="20" t="e">
        <f t="shared" si="338"/>
        <v>#DIV/0!</v>
      </c>
      <c r="K3621" s="20">
        <f t="shared" si="363"/>
        <v>0</v>
      </c>
      <c r="L3621" s="17" t="e">
        <f t="shared" si="364"/>
        <v>#DIV/0!</v>
      </c>
    </row>
    <row r="3622" spans="1:12" x14ac:dyDescent="0.25">
      <c r="A3622">
        <f t="shared" si="327"/>
        <v>3621</v>
      </c>
      <c r="B3622" s="24">
        <v>43046</v>
      </c>
      <c r="C3622" s="21">
        <v>2.7751999999999999</v>
      </c>
      <c r="D3622" s="21">
        <v>2.7206999999999999</v>
      </c>
      <c r="E3622">
        <v>0</v>
      </c>
      <c r="F3622">
        <f t="shared" si="361"/>
        <v>0</v>
      </c>
      <c r="G3622">
        <f>SUM(E$2:E3622)</f>
        <v>0</v>
      </c>
      <c r="H3622" s="20">
        <f>SUM(F$2:F3622)</f>
        <v>0</v>
      </c>
      <c r="I3622" s="20">
        <f t="shared" si="362"/>
        <v>0</v>
      </c>
      <c r="J3622" s="20" t="e">
        <f t="shared" si="338"/>
        <v>#DIV/0!</v>
      </c>
      <c r="K3622" s="20">
        <f t="shared" si="363"/>
        <v>0</v>
      </c>
      <c r="L3622" s="17" t="e">
        <f t="shared" si="364"/>
        <v>#DIV/0!</v>
      </c>
    </row>
    <row r="3623" spans="1:12" x14ac:dyDescent="0.25">
      <c r="A3623">
        <f t="shared" si="327"/>
        <v>3622</v>
      </c>
      <c r="B3623" s="24">
        <v>43047</v>
      </c>
      <c r="C3623" s="21">
        <v>2.7707999999999999</v>
      </c>
      <c r="D3623" s="21">
        <v>2.7164000000000001</v>
      </c>
      <c r="E3623">
        <v>0</v>
      </c>
      <c r="F3623">
        <f t="shared" si="361"/>
        <v>0</v>
      </c>
      <c r="G3623">
        <f>SUM(E$2:E3623)</f>
        <v>0</v>
      </c>
      <c r="H3623" s="20">
        <f>SUM(F$2:F3623)</f>
        <v>0</v>
      </c>
      <c r="I3623" s="20">
        <f t="shared" si="362"/>
        <v>0</v>
      </c>
      <c r="J3623" s="20" t="e">
        <f t="shared" si="338"/>
        <v>#DIV/0!</v>
      </c>
      <c r="K3623" s="20">
        <f t="shared" si="363"/>
        <v>0</v>
      </c>
      <c r="L3623" s="17" t="e">
        <f t="shared" si="364"/>
        <v>#DIV/0!</v>
      </c>
    </row>
    <row r="3624" spans="1:12" x14ac:dyDescent="0.25">
      <c r="A3624">
        <f t="shared" si="327"/>
        <v>3623</v>
      </c>
      <c r="B3624" s="24">
        <v>43048</v>
      </c>
      <c r="C3624" s="21">
        <v>2.7778999999999998</v>
      </c>
      <c r="D3624" s="21">
        <v>2.7233999999999998</v>
      </c>
      <c r="E3624">
        <v>0</v>
      </c>
      <c r="F3624">
        <f t="shared" si="361"/>
        <v>0</v>
      </c>
      <c r="G3624">
        <f>SUM(E$2:E3624)</f>
        <v>0</v>
      </c>
      <c r="H3624" s="20">
        <f>SUM(F$2:F3624)</f>
        <v>0</v>
      </c>
      <c r="I3624" s="20">
        <f t="shared" si="362"/>
        <v>0</v>
      </c>
      <c r="J3624" s="20" t="e">
        <f t="shared" si="338"/>
        <v>#DIV/0!</v>
      </c>
      <c r="K3624" s="20">
        <f t="shared" si="363"/>
        <v>0</v>
      </c>
      <c r="L3624" s="17" t="e">
        <f t="shared" si="364"/>
        <v>#DIV/0!</v>
      </c>
    </row>
    <row r="3625" spans="1:12" x14ac:dyDescent="0.25">
      <c r="A3625">
        <f t="shared" si="327"/>
        <v>3624</v>
      </c>
      <c r="B3625" s="24">
        <v>43049</v>
      </c>
      <c r="C3625" s="21">
        <v>2.7894000000000001</v>
      </c>
      <c r="D3625" s="21">
        <v>2.7347000000000001</v>
      </c>
      <c r="E3625">
        <v>0</v>
      </c>
      <c r="F3625">
        <f t="shared" si="361"/>
        <v>0</v>
      </c>
      <c r="G3625">
        <f>SUM(E$2:E3625)</f>
        <v>0</v>
      </c>
      <c r="H3625" s="20">
        <f>SUM(F$2:F3625)</f>
        <v>0</v>
      </c>
      <c r="I3625" s="20">
        <f t="shared" si="362"/>
        <v>0</v>
      </c>
      <c r="J3625" s="20" t="e">
        <f t="shared" si="338"/>
        <v>#DIV/0!</v>
      </c>
      <c r="K3625" s="20">
        <f t="shared" si="363"/>
        <v>0</v>
      </c>
      <c r="L3625" s="17" t="e">
        <f t="shared" si="364"/>
        <v>#DIV/0!</v>
      </c>
    </row>
    <row r="3626" spans="1:12" x14ac:dyDescent="0.25">
      <c r="A3626">
        <f t="shared" si="327"/>
        <v>3625</v>
      </c>
      <c r="B3626" s="24">
        <v>43052</v>
      </c>
      <c r="C3626" s="21">
        <v>2.7930000000000001</v>
      </c>
      <c r="D3626" s="21">
        <v>2.7382</v>
      </c>
      <c r="E3626">
        <v>0</v>
      </c>
      <c r="F3626">
        <f t="shared" ref="F3626:F3627" si="365">E3626/C3626</f>
        <v>0</v>
      </c>
      <c r="G3626">
        <f>SUM(E$2:E3626)</f>
        <v>0</v>
      </c>
      <c r="H3626" s="20">
        <f>SUM(F$2:F3626)</f>
        <v>0</v>
      </c>
      <c r="I3626" s="20">
        <f t="shared" ref="I3626:I3627" si="366">H3626*D3626</f>
        <v>0</v>
      </c>
      <c r="J3626" s="20" t="e">
        <f t="shared" si="338"/>
        <v>#DIV/0!</v>
      </c>
      <c r="K3626" s="20">
        <f t="shared" ref="K3626:K3627" si="367">I3626-G3626</f>
        <v>0</v>
      </c>
      <c r="L3626" s="17" t="e">
        <f t="shared" ref="L3626:L3627" si="368">(I3626-G3626)/G3626</f>
        <v>#DIV/0!</v>
      </c>
    </row>
    <row r="3627" spans="1:12" x14ac:dyDescent="0.25">
      <c r="A3627">
        <f t="shared" si="327"/>
        <v>3626</v>
      </c>
      <c r="B3627" s="24">
        <v>43053</v>
      </c>
      <c r="C3627" s="21">
        <v>2.7848000000000002</v>
      </c>
      <c r="D3627" s="21">
        <v>2.7301000000000002</v>
      </c>
      <c r="E3627">
        <v>0</v>
      </c>
      <c r="F3627">
        <f t="shared" si="365"/>
        <v>0</v>
      </c>
      <c r="G3627">
        <f>SUM(E$2:E3627)</f>
        <v>0</v>
      </c>
      <c r="H3627" s="20">
        <f>SUM(F$2:F3627)</f>
        <v>0</v>
      </c>
      <c r="I3627" s="20">
        <f t="shared" si="366"/>
        <v>0</v>
      </c>
      <c r="J3627" s="20" t="e">
        <f t="shared" si="338"/>
        <v>#DIV/0!</v>
      </c>
      <c r="K3627" s="20">
        <f t="shared" si="367"/>
        <v>0</v>
      </c>
      <c r="L3627" s="17" t="e">
        <f t="shared" si="368"/>
        <v>#DIV/0!</v>
      </c>
    </row>
    <row r="3628" spans="1:12" x14ac:dyDescent="0.25">
      <c r="A3628">
        <f t="shared" si="327"/>
        <v>3627</v>
      </c>
      <c r="B3628" s="24">
        <v>43054</v>
      </c>
      <c r="C3628" s="21">
        <v>2.78</v>
      </c>
      <c r="D3628" s="21">
        <v>2.7254</v>
      </c>
      <c r="E3628">
        <v>0</v>
      </c>
      <c r="F3628">
        <f t="shared" ref="F3628:F3632" si="369">E3628/C3628</f>
        <v>0</v>
      </c>
      <c r="G3628">
        <f>SUM(E$2:E3628)</f>
        <v>0</v>
      </c>
      <c r="H3628" s="20">
        <f>SUM(F$2:F3628)</f>
        <v>0</v>
      </c>
      <c r="I3628" s="20">
        <f t="shared" ref="I3628:I3632" si="370">H3628*D3628</f>
        <v>0</v>
      </c>
      <c r="J3628" s="20" t="e">
        <f t="shared" si="338"/>
        <v>#DIV/0!</v>
      </c>
      <c r="K3628" s="20">
        <f t="shared" ref="K3628:K3632" si="371">I3628-G3628</f>
        <v>0</v>
      </c>
      <c r="L3628" s="17" t="e">
        <f t="shared" ref="L3628:L3632" si="372">(I3628-G3628)/G3628</f>
        <v>#DIV/0!</v>
      </c>
    </row>
    <row r="3629" spans="1:12" x14ac:dyDescent="0.25">
      <c r="A3629">
        <f t="shared" si="327"/>
        <v>3628</v>
      </c>
      <c r="B3629" s="24">
        <v>43055</v>
      </c>
      <c r="C3629" s="21">
        <v>2.7917999999999998</v>
      </c>
      <c r="D3629" s="21">
        <v>2.7370000000000001</v>
      </c>
      <c r="E3629">
        <v>0</v>
      </c>
      <c r="F3629">
        <f t="shared" si="369"/>
        <v>0</v>
      </c>
      <c r="G3629">
        <f>SUM(E$2:E3629)</f>
        <v>0</v>
      </c>
      <c r="H3629" s="20">
        <f>SUM(F$2:F3629)</f>
        <v>0</v>
      </c>
      <c r="I3629" s="20">
        <f t="shared" si="370"/>
        <v>0</v>
      </c>
      <c r="J3629" s="20" t="e">
        <f t="shared" si="338"/>
        <v>#DIV/0!</v>
      </c>
      <c r="K3629" s="20">
        <f t="shared" si="371"/>
        <v>0</v>
      </c>
      <c r="L3629" s="17" t="e">
        <f t="shared" si="372"/>
        <v>#DIV/0!</v>
      </c>
    </row>
    <row r="3630" spans="1:12" x14ac:dyDescent="0.25">
      <c r="A3630">
        <f t="shared" si="327"/>
        <v>3629</v>
      </c>
      <c r="B3630" s="24">
        <v>43056</v>
      </c>
      <c r="C3630" s="21">
        <v>2.7873000000000001</v>
      </c>
      <c r="D3630" s="21">
        <v>2.7326000000000001</v>
      </c>
      <c r="E3630">
        <v>0</v>
      </c>
      <c r="F3630">
        <f t="shared" si="369"/>
        <v>0</v>
      </c>
      <c r="G3630">
        <f>SUM(E$2:E3630)</f>
        <v>0</v>
      </c>
      <c r="H3630" s="20">
        <f>SUM(F$2:F3630)</f>
        <v>0</v>
      </c>
      <c r="I3630" s="20">
        <f t="shared" si="370"/>
        <v>0</v>
      </c>
      <c r="J3630" s="20" t="e">
        <f t="shared" si="338"/>
        <v>#DIV/0!</v>
      </c>
      <c r="K3630" s="20">
        <f t="shared" si="371"/>
        <v>0</v>
      </c>
      <c r="L3630" s="17" t="e">
        <f t="shared" si="372"/>
        <v>#DIV/0!</v>
      </c>
    </row>
    <row r="3631" spans="1:12" x14ac:dyDescent="0.25">
      <c r="A3631">
        <f t="shared" si="327"/>
        <v>3630</v>
      </c>
      <c r="B3631" s="24">
        <v>43059</v>
      </c>
      <c r="C3631" s="21">
        <v>2.7961</v>
      </c>
      <c r="D3631" s="21">
        <v>2.7412000000000001</v>
      </c>
      <c r="E3631">
        <v>0</v>
      </c>
      <c r="F3631">
        <f t="shared" si="369"/>
        <v>0</v>
      </c>
      <c r="G3631">
        <f>SUM(E$2:E3631)</f>
        <v>0</v>
      </c>
      <c r="H3631" s="20">
        <f>SUM(F$2:F3631)</f>
        <v>0</v>
      </c>
      <c r="I3631" s="20">
        <f t="shared" si="370"/>
        <v>0</v>
      </c>
      <c r="J3631" s="20" t="e">
        <f t="shared" si="338"/>
        <v>#DIV/0!</v>
      </c>
      <c r="K3631" s="20">
        <f t="shared" si="371"/>
        <v>0</v>
      </c>
      <c r="L3631" s="17" t="e">
        <f t="shared" si="372"/>
        <v>#DIV/0!</v>
      </c>
    </row>
    <row r="3632" spans="1:12" x14ac:dyDescent="0.25">
      <c r="A3632">
        <f t="shared" si="327"/>
        <v>3631</v>
      </c>
      <c r="B3632" s="24">
        <v>43060</v>
      </c>
      <c r="C3632" s="21">
        <v>2.8065000000000002</v>
      </c>
      <c r="D3632" s="21">
        <v>2.7513999999999998</v>
      </c>
      <c r="E3632">
        <v>0</v>
      </c>
      <c r="F3632">
        <f t="shared" si="369"/>
        <v>0</v>
      </c>
      <c r="G3632">
        <f>SUM(E$2:E3632)</f>
        <v>0</v>
      </c>
      <c r="H3632" s="20">
        <f>SUM(F$2:F3632)</f>
        <v>0</v>
      </c>
      <c r="I3632" s="20">
        <f t="shared" si="370"/>
        <v>0</v>
      </c>
      <c r="J3632" s="20" t="e">
        <f t="shared" si="338"/>
        <v>#DIV/0!</v>
      </c>
      <c r="K3632" s="20">
        <f t="shared" si="371"/>
        <v>0</v>
      </c>
      <c r="L3632" s="17" t="e">
        <f t="shared" si="372"/>
        <v>#DIV/0!</v>
      </c>
    </row>
    <row r="3633" spans="1:12" x14ac:dyDescent="0.25">
      <c r="A3633">
        <f t="shared" si="327"/>
        <v>3632</v>
      </c>
      <c r="B3633" s="24">
        <v>43061</v>
      </c>
      <c r="C3633" s="21">
        <v>2.8022</v>
      </c>
      <c r="D3633" s="21">
        <v>2.7471999999999999</v>
      </c>
      <c r="E3633">
        <v>0</v>
      </c>
      <c r="F3633">
        <f t="shared" ref="F3633:F3641" si="373">E3633/C3633</f>
        <v>0</v>
      </c>
      <c r="G3633">
        <f>SUM(E$2:E3633)</f>
        <v>0</v>
      </c>
      <c r="H3633" s="20">
        <f>SUM(F$2:F3633)</f>
        <v>0</v>
      </c>
      <c r="I3633" s="20">
        <f t="shared" ref="I3633:I3641" si="374">H3633*D3633</f>
        <v>0</v>
      </c>
      <c r="J3633" s="20" t="e">
        <f t="shared" si="338"/>
        <v>#DIV/0!</v>
      </c>
      <c r="K3633" s="20">
        <f t="shared" ref="K3633:K3641" si="375">I3633-G3633</f>
        <v>0</v>
      </c>
      <c r="L3633" s="17" t="e">
        <f t="shared" ref="L3633:L3641" si="376">(I3633-G3633)/G3633</f>
        <v>#DIV/0!</v>
      </c>
    </row>
    <row r="3634" spans="1:12" x14ac:dyDescent="0.25">
      <c r="A3634">
        <f t="shared" si="327"/>
        <v>3633</v>
      </c>
      <c r="B3634" s="24">
        <v>43062</v>
      </c>
      <c r="C3634" s="21">
        <v>2.7728000000000002</v>
      </c>
      <c r="D3634" s="21">
        <v>2.7183999999999999</v>
      </c>
      <c r="E3634">
        <v>0</v>
      </c>
      <c r="F3634">
        <f t="shared" si="373"/>
        <v>0</v>
      </c>
      <c r="G3634">
        <f>SUM(E$2:E3634)</f>
        <v>0</v>
      </c>
      <c r="H3634" s="20">
        <f>SUM(F$2:F3634)</f>
        <v>0</v>
      </c>
      <c r="I3634" s="20">
        <f t="shared" si="374"/>
        <v>0</v>
      </c>
      <c r="J3634" s="20" t="e">
        <f t="shared" si="338"/>
        <v>#DIV/0!</v>
      </c>
      <c r="K3634" s="20">
        <f t="shared" si="375"/>
        <v>0</v>
      </c>
      <c r="L3634" s="17" t="e">
        <f t="shared" si="376"/>
        <v>#DIV/0!</v>
      </c>
    </row>
    <row r="3635" spans="1:12" x14ac:dyDescent="0.25">
      <c r="A3635">
        <f t="shared" si="327"/>
        <v>3634</v>
      </c>
      <c r="B3635" s="24">
        <v>43063</v>
      </c>
      <c r="C3635" s="21">
        <v>2.7709999999999999</v>
      </c>
      <c r="D3635" s="21">
        <v>2.7166000000000001</v>
      </c>
      <c r="E3635">
        <v>0</v>
      </c>
      <c r="F3635">
        <f t="shared" si="373"/>
        <v>0</v>
      </c>
      <c r="G3635">
        <f>SUM(E$2:E3635)</f>
        <v>0</v>
      </c>
      <c r="H3635" s="20">
        <f>SUM(F$2:F3635)</f>
        <v>0</v>
      </c>
      <c r="I3635" s="20">
        <f t="shared" si="374"/>
        <v>0</v>
      </c>
      <c r="J3635" s="20" t="e">
        <f t="shared" si="338"/>
        <v>#DIV/0!</v>
      </c>
      <c r="K3635" s="20">
        <f t="shared" si="375"/>
        <v>0</v>
      </c>
      <c r="L3635" s="17" t="e">
        <f t="shared" si="376"/>
        <v>#DIV/0!</v>
      </c>
    </row>
    <row r="3636" spans="1:12" x14ac:dyDescent="0.25">
      <c r="A3636">
        <f t="shared" si="327"/>
        <v>3635</v>
      </c>
      <c r="B3636" s="24">
        <v>43066</v>
      </c>
      <c r="C3636" s="21">
        <v>2.7589000000000001</v>
      </c>
      <c r="D3636" s="21">
        <v>2.7048000000000001</v>
      </c>
      <c r="E3636">
        <v>0</v>
      </c>
      <c r="F3636">
        <f t="shared" si="373"/>
        <v>0</v>
      </c>
      <c r="G3636">
        <f>SUM(E$2:E3636)</f>
        <v>0</v>
      </c>
      <c r="H3636" s="20">
        <f>SUM(F$2:F3636)</f>
        <v>0</v>
      </c>
      <c r="I3636" s="20">
        <f t="shared" si="374"/>
        <v>0</v>
      </c>
      <c r="J3636" s="20" t="e">
        <f t="shared" si="338"/>
        <v>#DIV/0!</v>
      </c>
      <c r="K3636" s="20">
        <f t="shared" si="375"/>
        <v>0</v>
      </c>
      <c r="L3636" s="17" t="e">
        <f t="shared" si="376"/>
        <v>#DIV/0!</v>
      </c>
    </row>
    <row r="3637" spans="1:12" x14ac:dyDescent="0.25">
      <c r="A3637">
        <f t="shared" si="327"/>
        <v>3636</v>
      </c>
      <c r="B3637" s="24">
        <v>43067</v>
      </c>
      <c r="C3637" s="21">
        <v>2.7642000000000002</v>
      </c>
      <c r="D3637" s="21">
        <v>2.71</v>
      </c>
      <c r="E3637">
        <v>0</v>
      </c>
      <c r="F3637">
        <f t="shared" si="373"/>
        <v>0</v>
      </c>
      <c r="G3637">
        <f>SUM(E$2:E3637)</f>
        <v>0</v>
      </c>
      <c r="H3637" s="20">
        <f>SUM(F$2:F3637)</f>
        <v>0</v>
      </c>
      <c r="I3637" s="20">
        <f t="shared" si="374"/>
        <v>0</v>
      </c>
      <c r="J3637" s="20" t="e">
        <f t="shared" si="338"/>
        <v>#DIV/0!</v>
      </c>
      <c r="K3637" s="20">
        <f t="shared" si="375"/>
        <v>0</v>
      </c>
      <c r="L3637" s="17" t="e">
        <f t="shared" si="376"/>
        <v>#DIV/0!</v>
      </c>
    </row>
    <row r="3638" spans="1:12" x14ac:dyDescent="0.25">
      <c r="A3638">
        <f t="shared" si="327"/>
        <v>3637</v>
      </c>
      <c r="B3638" s="24">
        <v>43068</v>
      </c>
      <c r="C3638" s="21">
        <v>2.7635999999999998</v>
      </c>
      <c r="D3638" s="21">
        <v>2.7094</v>
      </c>
      <c r="E3638">
        <v>0</v>
      </c>
      <c r="F3638">
        <f t="shared" si="373"/>
        <v>0</v>
      </c>
      <c r="G3638">
        <f>SUM(E$2:E3638)</f>
        <v>0</v>
      </c>
      <c r="H3638" s="20">
        <f>SUM(F$2:F3638)</f>
        <v>0</v>
      </c>
      <c r="I3638" s="20">
        <f t="shared" si="374"/>
        <v>0</v>
      </c>
      <c r="J3638" s="20" t="e">
        <f t="shared" si="338"/>
        <v>#DIV/0!</v>
      </c>
      <c r="K3638" s="20">
        <f t="shared" si="375"/>
        <v>0</v>
      </c>
      <c r="L3638" s="17" t="e">
        <f t="shared" si="376"/>
        <v>#DIV/0!</v>
      </c>
    </row>
    <row r="3639" spans="1:12" x14ac:dyDescent="0.25">
      <c r="A3639">
        <f t="shared" si="327"/>
        <v>3638</v>
      </c>
      <c r="B3639" s="24">
        <v>43069</v>
      </c>
      <c r="C3639" s="21">
        <v>2.7553000000000001</v>
      </c>
      <c r="D3639" s="21">
        <v>2.7012</v>
      </c>
      <c r="E3639">
        <v>0</v>
      </c>
      <c r="F3639">
        <f t="shared" si="373"/>
        <v>0</v>
      </c>
      <c r="G3639">
        <f>SUM(E$2:E3639)</f>
        <v>0</v>
      </c>
      <c r="H3639" s="20">
        <f>SUM(F$2:F3639)</f>
        <v>0</v>
      </c>
      <c r="I3639" s="20">
        <f t="shared" si="374"/>
        <v>0</v>
      </c>
      <c r="J3639" s="20" t="e">
        <f t="shared" si="338"/>
        <v>#DIV/0!</v>
      </c>
      <c r="K3639" s="20">
        <f t="shared" si="375"/>
        <v>0</v>
      </c>
      <c r="L3639" s="17" t="e">
        <f t="shared" si="376"/>
        <v>#DIV/0!</v>
      </c>
    </row>
    <row r="3640" spans="1:12" x14ac:dyDescent="0.25">
      <c r="A3640">
        <f t="shared" si="327"/>
        <v>3639</v>
      </c>
      <c r="B3640" s="24">
        <v>43070</v>
      </c>
      <c r="C3640" s="21">
        <v>2.7563</v>
      </c>
      <c r="D3640" s="21">
        <v>2.7021999999999999</v>
      </c>
      <c r="E3640">
        <v>0</v>
      </c>
      <c r="F3640">
        <f t="shared" si="373"/>
        <v>0</v>
      </c>
      <c r="G3640">
        <f>SUM(E$2:E3640)</f>
        <v>0</v>
      </c>
      <c r="H3640" s="20">
        <f>SUM(F$2:F3640)</f>
        <v>0</v>
      </c>
      <c r="I3640" s="20">
        <f t="shared" si="374"/>
        <v>0</v>
      </c>
      <c r="J3640" s="20" t="e">
        <f t="shared" si="338"/>
        <v>#DIV/0!</v>
      </c>
      <c r="K3640" s="20">
        <f t="shared" si="375"/>
        <v>0</v>
      </c>
      <c r="L3640" s="17" t="e">
        <f t="shared" si="376"/>
        <v>#DIV/0!</v>
      </c>
    </row>
    <row r="3641" spans="1:12" x14ac:dyDescent="0.25">
      <c r="A3641">
        <f t="shared" si="327"/>
        <v>3640</v>
      </c>
      <c r="B3641" s="24">
        <v>43073</v>
      </c>
      <c r="C3641" s="21">
        <v>2.7606999999999999</v>
      </c>
      <c r="D3641" s="21">
        <v>2.7065000000000001</v>
      </c>
      <c r="E3641">
        <v>0</v>
      </c>
      <c r="F3641">
        <f t="shared" si="373"/>
        <v>0</v>
      </c>
      <c r="G3641">
        <f>SUM(E$2:E3641)</f>
        <v>0</v>
      </c>
      <c r="H3641" s="20">
        <f>SUM(F$2:F3641)</f>
        <v>0</v>
      </c>
      <c r="I3641" s="20">
        <f t="shared" si="374"/>
        <v>0</v>
      </c>
      <c r="J3641" s="20" t="e">
        <f t="shared" si="338"/>
        <v>#DIV/0!</v>
      </c>
      <c r="K3641" s="20">
        <f t="shared" si="375"/>
        <v>0</v>
      </c>
      <c r="L3641" s="17" t="e">
        <f t="shared" si="376"/>
        <v>#DIV/0!</v>
      </c>
    </row>
    <row r="3642" spans="1:12" x14ac:dyDescent="0.25">
      <c r="A3642">
        <f t="shared" si="327"/>
        <v>3641</v>
      </c>
      <c r="B3642" s="24">
        <v>43074</v>
      </c>
      <c r="C3642" s="21">
        <v>2.7597999999999998</v>
      </c>
      <c r="D3642" s="21">
        <v>2.7056</v>
      </c>
      <c r="E3642">
        <v>0</v>
      </c>
      <c r="F3642">
        <f t="shared" ref="F3642:F3683" si="377">E3642/C3642</f>
        <v>0</v>
      </c>
      <c r="G3642">
        <f>SUM(E$2:E3642)</f>
        <v>0</v>
      </c>
      <c r="H3642" s="20">
        <f>SUM(F$2:F3642)</f>
        <v>0</v>
      </c>
      <c r="I3642" s="20">
        <f t="shared" ref="I3642:I3683" si="378">H3642*D3642</f>
        <v>0</v>
      </c>
      <c r="J3642" s="20" t="e">
        <f t="shared" si="338"/>
        <v>#DIV/0!</v>
      </c>
      <c r="K3642" s="20">
        <f t="shared" ref="K3642:K3683" si="379">I3642-G3642</f>
        <v>0</v>
      </c>
      <c r="L3642" s="17" t="e">
        <f t="shared" ref="L3642:L3683" si="380">(I3642-G3642)/G3642</f>
        <v>#DIV/0!</v>
      </c>
    </row>
    <row r="3643" spans="1:12" x14ac:dyDescent="0.25">
      <c r="A3643">
        <f t="shared" si="327"/>
        <v>3642</v>
      </c>
      <c r="B3643" s="24">
        <v>43075</v>
      </c>
      <c r="C3643" s="21">
        <v>2.7572999999999999</v>
      </c>
      <c r="D3643" s="21">
        <v>2.7031999999999998</v>
      </c>
      <c r="E3643">
        <v>0</v>
      </c>
      <c r="F3643">
        <f t="shared" si="377"/>
        <v>0</v>
      </c>
      <c r="G3643">
        <f>SUM(E$2:E3643)</f>
        <v>0</v>
      </c>
      <c r="H3643" s="20">
        <f>SUM(F$2:F3643)</f>
        <v>0</v>
      </c>
      <c r="I3643" s="20">
        <f t="shared" si="378"/>
        <v>0</v>
      </c>
      <c r="J3643" s="20" t="e">
        <f t="shared" si="338"/>
        <v>#DIV/0!</v>
      </c>
      <c r="K3643" s="20">
        <f t="shared" si="379"/>
        <v>0</v>
      </c>
      <c r="L3643" s="17" t="e">
        <f t="shared" si="380"/>
        <v>#DIV/0!</v>
      </c>
    </row>
    <row r="3644" spans="1:12" x14ac:dyDescent="0.25">
      <c r="A3644">
        <f t="shared" si="327"/>
        <v>3643</v>
      </c>
      <c r="B3644" s="24">
        <v>43076</v>
      </c>
      <c r="C3644" s="21">
        <v>2.7492000000000001</v>
      </c>
      <c r="D3644" s="21">
        <v>2.6951999999999998</v>
      </c>
      <c r="E3644">
        <v>0</v>
      </c>
      <c r="F3644">
        <f t="shared" si="377"/>
        <v>0</v>
      </c>
      <c r="G3644">
        <f>SUM(E$2:E3644)</f>
        <v>0</v>
      </c>
      <c r="H3644" s="20">
        <f>SUM(F$2:F3644)</f>
        <v>0</v>
      </c>
      <c r="I3644" s="20">
        <f t="shared" si="378"/>
        <v>0</v>
      </c>
      <c r="J3644" s="20" t="e">
        <f t="shared" si="338"/>
        <v>#DIV/0!</v>
      </c>
      <c r="K3644" s="20">
        <f t="shared" si="379"/>
        <v>0</v>
      </c>
      <c r="L3644" s="17" t="e">
        <f t="shared" si="380"/>
        <v>#DIV/0!</v>
      </c>
    </row>
    <row r="3645" spans="1:12" x14ac:dyDescent="0.25">
      <c r="A3645">
        <f t="shared" si="327"/>
        <v>3644</v>
      </c>
      <c r="B3645" s="24">
        <v>43077</v>
      </c>
      <c r="C3645" s="21">
        <v>2.7578</v>
      </c>
      <c r="D3645" s="21">
        <v>2.7037</v>
      </c>
      <c r="E3645">
        <v>0</v>
      </c>
      <c r="F3645">
        <f t="shared" si="377"/>
        <v>0</v>
      </c>
      <c r="G3645">
        <f>SUM(E$2:E3645)</f>
        <v>0</v>
      </c>
      <c r="H3645" s="20">
        <f>SUM(F$2:F3645)</f>
        <v>0</v>
      </c>
      <c r="I3645" s="20">
        <f t="shared" si="378"/>
        <v>0</v>
      </c>
      <c r="J3645" s="20" t="e">
        <f t="shared" si="338"/>
        <v>#DIV/0!</v>
      </c>
      <c r="K3645" s="20">
        <f t="shared" si="379"/>
        <v>0</v>
      </c>
      <c r="L3645" s="17" t="e">
        <f t="shared" si="380"/>
        <v>#DIV/0!</v>
      </c>
    </row>
    <row r="3646" spans="1:12" x14ac:dyDescent="0.25">
      <c r="A3646">
        <f t="shared" si="327"/>
        <v>3645</v>
      </c>
      <c r="B3646" s="24">
        <v>43080</v>
      </c>
      <c r="C3646" s="21">
        <v>2.7722000000000002</v>
      </c>
      <c r="D3646" s="21">
        <v>2.7178</v>
      </c>
      <c r="E3646">
        <v>0</v>
      </c>
      <c r="F3646">
        <f t="shared" si="377"/>
        <v>0</v>
      </c>
      <c r="G3646">
        <f>SUM(E$2:E3646)</f>
        <v>0</v>
      </c>
      <c r="H3646" s="20">
        <f>SUM(F$2:F3646)</f>
        <v>0</v>
      </c>
      <c r="I3646" s="20">
        <f t="shared" si="378"/>
        <v>0</v>
      </c>
      <c r="J3646" s="20" t="e">
        <f t="shared" si="338"/>
        <v>#DIV/0!</v>
      </c>
      <c r="K3646" s="20">
        <f t="shared" si="379"/>
        <v>0</v>
      </c>
      <c r="L3646" s="17" t="e">
        <f t="shared" si="380"/>
        <v>#DIV/0!</v>
      </c>
    </row>
    <row r="3647" spans="1:12" x14ac:dyDescent="0.25">
      <c r="A3647">
        <f t="shared" si="327"/>
        <v>3646</v>
      </c>
      <c r="B3647" s="24">
        <v>43081</v>
      </c>
      <c r="C3647" s="21">
        <v>2.7625999999999999</v>
      </c>
      <c r="D3647" s="21">
        <v>2.7084000000000001</v>
      </c>
      <c r="E3647">
        <v>0</v>
      </c>
      <c r="F3647">
        <f t="shared" si="377"/>
        <v>0</v>
      </c>
      <c r="G3647">
        <f>SUM(E$2:E3647)</f>
        <v>0</v>
      </c>
      <c r="H3647" s="20">
        <f>SUM(F$2:F3647)</f>
        <v>0</v>
      </c>
      <c r="I3647" s="20">
        <f t="shared" si="378"/>
        <v>0</v>
      </c>
      <c r="J3647" s="20" t="e">
        <f t="shared" si="338"/>
        <v>#DIV/0!</v>
      </c>
      <c r="K3647" s="20">
        <f t="shared" si="379"/>
        <v>0</v>
      </c>
      <c r="L3647" s="17" t="e">
        <f t="shared" si="380"/>
        <v>#DIV/0!</v>
      </c>
    </row>
    <row r="3648" spans="1:12" x14ac:dyDescent="0.25">
      <c r="A3648">
        <f t="shared" si="327"/>
        <v>3647</v>
      </c>
      <c r="B3648" s="24">
        <v>43082</v>
      </c>
      <c r="C3648" s="21">
        <v>2.7715999999999998</v>
      </c>
      <c r="D3648" s="21">
        <v>2.7172000000000001</v>
      </c>
      <c r="E3648">
        <v>0</v>
      </c>
      <c r="F3648">
        <f t="shared" si="377"/>
        <v>0</v>
      </c>
      <c r="G3648">
        <f>SUM(E$2:E3648)</f>
        <v>0</v>
      </c>
      <c r="H3648" s="20">
        <f>SUM(F$2:F3648)</f>
        <v>0</v>
      </c>
      <c r="I3648" s="20">
        <f t="shared" si="378"/>
        <v>0</v>
      </c>
      <c r="J3648" s="20" t="e">
        <f t="shared" si="338"/>
        <v>#DIV/0!</v>
      </c>
      <c r="K3648" s="20">
        <f t="shared" si="379"/>
        <v>0</v>
      </c>
      <c r="L3648" s="17" t="e">
        <f t="shared" si="380"/>
        <v>#DIV/0!</v>
      </c>
    </row>
    <row r="3649" spans="1:12" x14ac:dyDescent="0.25">
      <c r="A3649">
        <f t="shared" si="327"/>
        <v>3648</v>
      </c>
      <c r="B3649" s="24">
        <v>43083</v>
      </c>
      <c r="C3649" s="21">
        <v>2.7700999999999998</v>
      </c>
      <c r="D3649" s="21">
        <v>2.7157</v>
      </c>
      <c r="E3649">
        <v>0</v>
      </c>
      <c r="F3649">
        <f t="shared" si="377"/>
        <v>0</v>
      </c>
      <c r="G3649">
        <f>SUM(E$2:E3649)</f>
        <v>0</v>
      </c>
      <c r="H3649" s="20">
        <f>SUM(F$2:F3649)</f>
        <v>0</v>
      </c>
      <c r="I3649" s="20">
        <f t="shared" si="378"/>
        <v>0</v>
      </c>
      <c r="J3649" s="20" t="e">
        <f t="shared" si="338"/>
        <v>#DIV/0!</v>
      </c>
      <c r="K3649" s="20">
        <f t="shared" si="379"/>
        <v>0</v>
      </c>
      <c r="L3649" s="17" t="e">
        <f t="shared" si="380"/>
        <v>#DIV/0!</v>
      </c>
    </row>
    <row r="3650" spans="1:12" x14ac:dyDescent="0.25">
      <c r="A3650">
        <f t="shared" si="327"/>
        <v>3649</v>
      </c>
      <c r="B3650" s="24">
        <v>43084</v>
      </c>
      <c r="C3650" s="21">
        <v>2.7627000000000002</v>
      </c>
      <c r="D3650" s="21">
        <v>2.7084999999999999</v>
      </c>
      <c r="E3650">
        <v>0</v>
      </c>
      <c r="F3650">
        <f t="shared" si="377"/>
        <v>0</v>
      </c>
      <c r="G3650">
        <f>SUM(E$2:E3650)</f>
        <v>0</v>
      </c>
      <c r="H3650" s="20">
        <f>SUM(F$2:F3650)</f>
        <v>0</v>
      </c>
      <c r="I3650" s="20">
        <f t="shared" si="378"/>
        <v>0</v>
      </c>
      <c r="J3650" s="20" t="e">
        <f t="shared" si="338"/>
        <v>#DIV/0!</v>
      </c>
      <c r="K3650" s="20">
        <f t="shared" si="379"/>
        <v>0</v>
      </c>
      <c r="L3650" s="17" t="e">
        <f t="shared" si="380"/>
        <v>#DIV/0!</v>
      </c>
    </row>
    <row r="3651" spans="1:12" x14ac:dyDescent="0.25">
      <c r="A3651">
        <f t="shared" ref="A3651:A3714" si="381">ROW()-1</f>
        <v>3650</v>
      </c>
      <c r="B3651" s="24">
        <v>43087</v>
      </c>
      <c r="C3651" s="21">
        <v>2.7627000000000002</v>
      </c>
      <c r="D3651" s="21">
        <v>2.7084999999999999</v>
      </c>
      <c r="E3651">
        <v>0</v>
      </c>
      <c r="F3651">
        <f t="shared" si="377"/>
        <v>0</v>
      </c>
      <c r="G3651">
        <f>SUM(E$2:E3651)</f>
        <v>0</v>
      </c>
      <c r="H3651" s="20">
        <f>SUM(F$2:F3651)</f>
        <v>0</v>
      </c>
      <c r="I3651" s="20">
        <f t="shared" si="378"/>
        <v>0</v>
      </c>
      <c r="J3651" s="20" t="e">
        <f t="shared" si="338"/>
        <v>#DIV/0!</v>
      </c>
      <c r="K3651" s="20">
        <f t="shared" si="379"/>
        <v>0</v>
      </c>
      <c r="L3651" s="17" t="e">
        <f t="shared" si="380"/>
        <v>#DIV/0!</v>
      </c>
    </row>
    <row r="3652" spans="1:12" x14ac:dyDescent="0.25">
      <c r="A3652">
        <f t="shared" si="381"/>
        <v>3651</v>
      </c>
      <c r="B3652" s="24">
        <v>43088</v>
      </c>
      <c r="C3652" s="21">
        <v>2.774</v>
      </c>
      <c r="D3652" s="21">
        <v>2.7195999999999998</v>
      </c>
      <c r="E3652">
        <v>0</v>
      </c>
      <c r="F3652">
        <f t="shared" si="377"/>
        <v>0</v>
      </c>
      <c r="G3652">
        <f>SUM(E$2:E3652)</f>
        <v>0</v>
      </c>
      <c r="H3652" s="20">
        <f>SUM(F$2:F3652)</f>
        <v>0</v>
      </c>
      <c r="I3652" s="20">
        <f t="shared" si="378"/>
        <v>0</v>
      </c>
      <c r="J3652" s="20" t="e">
        <f t="shared" si="338"/>
        <v>#DIV/0!</v>
      </c>
      <c r="K3652" s="20">
        <f t="shared" si="379"/>
        <v>0</v>
      </c>
      <c r="L3652" s="17" t="e">
        <f t="shared" si="380"/>
        <v>#DIV/0!</v>
      </c>
    </row>
    <row r="3653" spans="1:12" x14ac:dyDescent="0.25">
      <c r="A3653">
        <f t="shared" si="381"/>
        <v>3652</v>
      </c>
      <c r="B3653" s="24">
        <v>43089</v>
      </c>
      <c r="C3653" s="21">
        <v>2.7751000000000001</v>
      </c>
      <c r="D3653" s="21">
        <v>2.7206000000000001</v>
      </c>
      <c r="E3653">
        <v>0</v>
      </c>
      <c r="F3653">
        <f t="shared" si="377"/>
        <v>0</v>
      </c>
      <c r="G3653">
        <f>SUM(E$2:E3653)</f>
        <v>0</v>
      </c>
      <c r="H3653" s="20">
        <f>SUM(F$2:F3653)</f>
        <v>0</v>
      </c>
      <c r="I3653" s="20">
        <f t="shared" si="378"/>
        <v>0</v>
      </c>
      <c r="J3653" s="20" t="e">
        <f t="shared" si="338"/>
        <v>#DIV/0!</v>
      </c>
      <c r="K3653" s="20">
        <f t="shared" si="379"/>
        <v>0</v>
      </c>
      <c r="L3653" s="17" t="e">
        <f t="shared" si="380"/>
        <v>#DIV/0!</v>
      </c>
    </row>
    <row r="3654" spans="1:12" x14ac:dyDescent="0.25">
      <c r="A3654">
        <f t="shared" si="381"/>
        <v>3653</v>
      </c>
      <c r="B3654" s="24">
        <v>43090</v>
      </c>
      <c r="C3654" s="21">
        <v>2.7841</v>
      </c>
      <c r="D3654" s="21">
        <v>2.7294999999999998</v>
      </c>
      <c r="E3654">
        <v>0</v>
      </c>
      <c r="F3654">
        <f t="shared" si="377"/>
        <v>0</v>
      </c>
      <c r="G3654">
        <f>SUM(E$2:E3654)</f>
        <v>0</v>
      </c>
      <c r="H3654" s="20">
        <f>SUM(F$2:F3654)</f>
        <v>0</v>
      </c>
      <c r="I3654" s="20">
        <f t="shared" si="378"/>
        <v>0</v>
      </c>
      <c r="J3654" s="20" t="e">
        <f t="shared" si="338"/>
        <v>#DIV/0!</v>
      </c>
      <c r="K3654" s="20">
        <f t="shared" si="379"/>
        <v>0</v>
      </c>
      <c r="L3654" s="17" t="e">
        <f t="shared" si="380"/>
        <v>#DIV/0!</v>
      </c>
    </row>
    <row r="3655" spans="1:12" x14ac:dyDescent="0.25">
      <c r="A3655">
        <f t="shared" si="381"/>
        <v>3654</v>
      </c>
      <c r="B3655" s="24">
        <v>43091</v>
      </c>
      <c r="C3655" s="21">
        <v>2.7820999999999998</v>
      </c>
      <c r="D3655" s="21">
        <v>2.7275</v>
      </c>
      <c r="E3655">
        <v>0</v>
      </c>
      <c r="F3655">
        <f t="shared" si="377"/>
        <v>0</v>
      </c>
      <c r="G3655">
        <f>SUM(E$2:E3655)</f>
        <v>0</v>
      </c>
      <c r="H3655" s="20">
        <f>SUM(F$2:F3655)</f>
        <v>0</v>
      </c>
      <c r="I3655" s="20">
        <f t="shared" si="378"/>
        <v>0</v>
      </c>
      <c r="J3655" s="20" t="e">
        <f t="shared" si="338"/>
        <v>#DIV/0!</v>
      </c>
      <c r="K3655" s="20">
        <f t="shared" si="379"/>
        <v>0</v>
      </c>
      <c r="L3655" s="17" t="e">
        <f t="shared" si="380"/>
        <v>#DIV/0!</v>
      </c>
    </row>
    <row r="3656" spans="1:12" x14ac:dyDescent="0.25">
      <c r="A3656">
        <f t="shared" si="381"/>
        <v>3655</v>
      </c>
      <c r="B3656" s="24">
        <v>43094</v>
      </c>
      <c r="C3656" s="21">
        <v>2.7787999999999999</v>
      </c>
      <c r="D3656" s="21">
        <v>2.7242999999999999</v>
      </c>
      <c r="E3656">
        <v>0</v>
      </c>
      <c r="F3656">
        <f t="shared" si="377"/>
        <v>0</v>
      </c>
      <c r="G3656">
        <f>SUM(E$2:E3656)</f>
        <v>0</v>
      </c>
      <c r="H3656" s="20">
        <f>SUM(F$2:F3656)</f>
        <v>0</v>
      </c>
      <c r="I3656" s="20">
        <f t="shared" si="378"/>
        <v>0</v>
      </c>
      <c r="J3656" s="20" t="e">
        <f t="shared" si="338"/>
        <v>#DIV/0!</v>
      </c>
      <c r="K3656" s="20">
        <f t="shared" si="379"/>
        <v>0</v>
      </c>
      <c r="L3656" s="17" t="e">
        <f t="shared" si="380"/>
        <v>#DIV/0!</v>
      </c>
    </row>
    <row r="3657" spans="1:12" x14ac:dyDescent="0.25">
      <c r="A3657">
        <f t="shared" si="381"/>
        <v>3656</v>
      </c>
      <c r="B3657" s="24">
        <v>43095</v>
      </c>
      <c r="C3657" s="21">
        <v>2.7797000000000001</v>
      </c>
      <c r="D3657" s="21">
        <v>2.7250999999999999</v>
      </c>
      <c r="E3657">
        <v>0</v>
      </c>
      <c r="F3657">
        <f t="shared" si="377"/>
        <v>0</v>
      </c>
      <c r="G3657">
        <f>SUM(E$2:E3657)</f>
        <v>0</v>
      </c>
      <c r="H3657" s="20">
        <f>SUM(F$2:F3657)</f>
        <v>0</v>
      </c>
      <c r="I3657" s="20">
        <f t="shared" si="378"/>
        <v>0</v>
      </c>
      <c r="J3657" s="20" t="e">
        <f t="shared" si="338"/>
        <v>#DIV/0!</v>
      </c>
      <c r="K3657" s="20">
        <f t="shared" si="379"/>
        <v>0</v>
      </c>
      <c r="L3657" s="17" t="e">
        <f t="shared" si="380"/>
        <v>#DIV/0!</v>
      </c>
    </row>
    <row r="3658" spans="1:12" x14ac:dyDescent="0.25">
      <c r="A3658">
        <f t="shared" si="381"/>
        <v>3657</v>
      </c>
      <c r="B3658" s="24">
        <v>43096</v>
      </c>
      <c r="C3658" s="21">
        <v>2.7654000000000001</v>
      </c>
      <c r="D3658" s="21">
        <v>2.7111000000000001</v>
      </c>
      <c r="E3658">
        <v>0</v>
      </c>
      <c r="F3658">
        <f t="shared" si="377"/>
        <v>0</v>
      </c>
      <c r="G3658">
        <f>SUM(E$2:E3658)</f>
        <v>0</v>
      </c>
      <c r="H3658" s="20">
        <f>SUM(F$2:F3658)</f>
        <v>0</v>
      </c>
      <c r="I3658" s="20">
        <f t="shared" si="378"/>
        <v>0</v>
      </c>
      <c r="J3658" s="20" t="e">
        <f t="shared" si="338"/>
        <v>#DIV/0!</v>
      </c>
      <c r="K3658" s="20">
        <f t="shared" si="379"/>
        <v>0</v>
      </c>
      <c r="L3658" s="17" t="e">
        <f t="shared" si="380"/>
        <v>#DIV/0!</v>
      </c>
    </row>
    <row r="3659" spans="1:12" x14ac:dyDescent="0.25">
      <c r="A3659">
        <f t="shared" si="381"/>
        <v>3658</v>
      </c>
      <c r="B3659" s="24">
        <v>43097</v>
      </c>
      <c r="C3659" s="21">
        <v>2.7736000000000001</v>
      </c>
      <c r="D3659" s="21">
        <v>2.7191999999999998</v>
      </c>
      <c r="E3659">
        <v>0</v>
      </c>
      <c r="F3659">
        <f t="shared" si="377"/>
        <v>0</v>
      </c>
      <c r="G3659">
        <f>SUM(E$2:E3659)</f>
        <v>0</v>
      </c>
      <c r="H3659" s="20">
        <f>SUM(F$2:F3659)</f>
        <v>0</v>
      </c>
      <c r="I3659" s="20">
        <f t="shared" si="378"/>
        <v>0</v>
      </c>
      <c r="J3659" s="20" t="e">
        <f t="shared" si="338"/>
        <v>#DIV/0!</v>
      </c>
      <c r="K3659" s="20">
        <f t="shared" si="379"/>
        <v>0</v>
      </c>
      <c r="L3659" s="17" t="e">
        <f t="shared" si="380"/>
        <v>#DIV/0!</v>
      </c>
    </row>
    <row r="3660" spans="1:12" x14ac:dyDescent="0.25">
      <c r="A3660">
        <f t="shared" si="381"/>
        <v>3659</v>
      </c>
      <c r="B3660" s="24">
        <v>43098</v>
      </c>
      <c r="C3660" s="21">
        <v>2.7778999999999998</v>
      </c>
      <c r="D3660" s="21">
        <v>2.7233999999999998</v>
      </c>
      <c r="E3660">
        <v>0</v>
      </c>
      <c r="F3660">
        <f t="shared" si="377"/>
        <v>0</v>
      </c>
      <c r="G3660">
        <f>SUM(E$2:E3660)</f>
        <v>0</v>
      </c>
      <c r="H3660" s="20">
        <f>SUM(F$2:F3660)</f>
        <v>0</v>
      </c>
      <c r="I3660" s="20">
        <f t="shared" si="378"/>
        <v>0</v>
      </c>
      <c r="J3660" s="20" t="e">
        <f t="shared" si="338"/>
        <v>#DIV/0!</v>
      </c>
      <c r="K3660" s="20">
        <f t="shared" si="379"/>
        <v>0</v>
      </c>
      <c r="L3660" s="17" t="e">
        <f t="shared" si="380"/>
        <v>#DIV/0!</v>
      </c>
    </row>
    <row r="3661" spans="1:12" x14ac:dyDescent="0.25">
      <c r="A3661">
        <f t="shared" si="381"/>
        <v>3660</v>
      </c>
      <c r="B3661" s="24">
        <v>43102</v>
      </c>
      <c r="C3661" s="21">
        <v>2.7902999999999998</v>
      </c>
      <c r="D3661" s="21">
        <v>2.7355</v>
      </c>
      <c r="E3661">
        <v>0</v>
      </c>
      <c r="F3661">
        <f t="shared" si="377"/>
        <v>0</v>
      </c>
      <c r="G3661">
        <f>SUM(E$2:E3661)</f>
        <v>0</v>
      </c>
      <c r="H3661" s="20">
        <f>SUM(F$2:F3661)</f>
        <v>0</v>
      </c>
      <c r="I3661" s="20">
        <f t="shared" si="378"/>
        <v>0</v>
      </c>
      <c r="J3661" s="20" t="e">
        <f t="shared" si="338"/>
        <v>#DIV/0!</v>
      </c>
      <c r="K3661" s="20">
        <f t="shared" si="379"/>
        <v>0</v>
      </c>
      <c r="L3661" s="17" t="e">
        <f t="shared" si="380"/>
        <v>#DIV/0!</v>
      </c>
    </row>
    <row r="3662" spans="1:12" x14ac:dyDescent="0.25">
      <c r="A3662">
        <f t="shared" si="381"/>
        <v>3661</v>
      </c>
      <c r="B3662" s="24">
        <v>43103</v>
      </c>
      <c r="C3662" s="21">
        <v>2.7959999999999998</v>
      </c>
      <c r="D3662" s="21">
        <v>2.7410999999999999</v>
      </c>
      <c r="E3662">
        <v>0</v>
      </c>
      <c r="F3662">
        <f t="shared" si="377"/>
        <v>0</v>
      </c>
      <c r="G3662">
        <f>SUM(E$2:E3662)</f>
        <v>0</v>
      </c>
      <c r="H3662" s="20">
        <f>SUM(F$2:F3662)</f>
        <v>0</v>
      </c>
      <c r="I3662" s="20">
        <f t="shared" si="378"/>
        <v>0</v>
      </c>
      <c r="J3662" s="20" t="e">
        <f t="shared" si="338"/>
        <v>#DIV/0!</v>
      </c>
      <c r="K3662" s="20">
        <f t="shared" si="379"/>
        <v>0</v>
      </c>
      <c r="L3662" s="17" t="e">
        <f t="shared" si="380"/>
        <v>#DIV/0!</v>
      </c>
    </row>
    <row r="3663" spans="1:12" x14ac:dyDescent="0.25">
      <c r="A3663">
        <f t="shared" si="381"/>
        <v>3662</v>
      </c>
      <c r="B3663" s="24">
        <v>43104</v>
      </c>
      <c r="C3663" s="21">
        <v>2.7997000000000001</v>
      </c>
      <c r="D3663" s="21">
        <v>2.7448000000000001</v>
      </c>
      <c r="E3663">
        <v>0</v>
      </c>
      <c r="F3663">
        <f t="shared" si="377"/>
        <v>0</v>
      </c>
      <c r="G3663">
        <f>SUM(E$2:E3663)</f>
        <v>0</v>
      </c>
      <c r="H3663" s="20">
        <f>SUM(F$2:F3663)</f>
        <v>0</v>
      </c>
      <c r="I3663" s="20">
        <f t="shared" si="378"/>
        <v>0</v>
      </c>
      <c r="J3663" s="20" t="e">
        <f t="shared" si="338"/>
        <v>#DIV/0!</v>
      </c>
      <c r="K3663" s="20">
        <f t="shared" si="379"/>
        <v>0</v>
      </c>
      <c r="L3663" s="17" t="e">
        <f t="shared" si="380"/>
        <v>#DIV/0!</v>
      </c>
    </row>
    <row r="3664" spans="1:12" x14ac:dyDescent="0.25">
      <c r="A3664">
        <f t="shared" si="381"/>
        <v>3663</v>
      </c>
      <c r="B3664" s="24">
        <v>43105</v>
      </c>
      <c r="C3664" s="21">
        <v>2.7999000000000001</v>
      </c>
      <c r="D3664" s="21">
        <v>2.7450000000000001</v>
      </c>
      <c r="E3664">
        <v>0</v>
      </c>
      <c r="F3664">
        <f t="shared" si="377"/>
        <v>0</v>
      </c>
      <c r="G3664">
        <f>SUM(E$2:E3664)</f>
        <v>0</v>
      </c>
      <c r="H3664" s="20">
        <f>SUM(F$2:F3664)</f>
        <v>0</v>
      </c>
      <c r="I3664" s="20">
        <f t="shared" si="378"/>
        <v>0</v>
      </c>
      <c r="J3664" s="20" t="e">
        <f t="shared" ref="J3664:J3691" si="382">G3664/H3664</f>
        <v>#DIV/0!</v>
      </c>
      <c r="K3664" s="20">
        <f t="shared" si="379"/>
        <v>0</v>
      </c>
      <c r="L3664" s="17" t="e">
        <f t="shared" si="380"/>
        <v>#DIV/0!</v>
      </c>
    </row>
    <row r="3665" spans="1:12" x14ac:dyDescent="0.25">
      <c r="A3665">
        <f t="shared" si="381"/>
        <v>3664</v>
      </c>
      <c r="B3665" s="24">
        <v>43108</v>
      </c>
      <c r="C3665" s="21">
        <v>2.8012999999999999</v>
      </c>
      <c r="D3665" s="21">
        <v>2.7463000000000002</v>
      </c>
      <c r="E3665">
        <v>0</v>
      </c>
      <c r="F3665">
        <f t="shared" si="377"/>
        <v>0</v>
      </c>
      <c r="G3665">
        <f>SUM(E$2:E3665)</f>
        <v>0</v>
      </c>
      <c r="H3665" s="20">
        <f>SUM(F$2:F3665)</f>
        <v>0</v>
      </c>
      <c r="I3665" s="20">
        <f t="shared" si="378"/>
        <v>0</v>
      </c>
      <c r="J3665" s="20" t="e">
        <f t="shared" si="382"/>
        <v>#DIV/0!</v>
      </c>
      <c r="K3665" s="20">
        <f t="shared" si="379"/>
        <v>0</v>
      </c>
      <c r="L3665" s="17" t="e">
        <f t="shared" si="380"/>
        <v>#DIV/0!</v>
      </c>
    </row>
    <row r="3666" spans="1:12" x14ac:dyDescent="0.25">
      <c r="A3666">
        <f t="shared" si="381"/>
        <v>3665</v>
      </c>
      <c r="B3666" s="24">
        <v>43109</v>
      </c>
      <c r="C3666" s="21">
        <v>2.8117999999999999</v>
      </c>
      <c r="D3666" s="21">
        <v>2.7566000000000002</v>
      </c>
      <c r="E3666">
        <v>0</v>
      </c>
      <c r="F3666">
        <f t="shared" si="377"/>
        <v>0</v>
      </c>
      <c r="G3666">
        <f>SUM(E$2:E3666)</f>
        <v>0</v>
      </c>
      <c r="H3666" s="20">
        <f>SUM(F$2:F3666)</f>
        <v>0</v>
      </c>
      <c r="I3666" s="20">
        <f t="shared" si="378"/>
        <v>0</v>
      </c>
      <c r="J3666" s="20" t="e">
        <f t="shared" si="382"/>
        <v>#DIV/0!</v>
      </c>
      <c r="K3666" s="20">
        <f t="shared" si="379"/>
        <v>0</v>
      </c>
      <c r="L3666" s="17" t="e">
        <f t="shared" si="380"/>
        <v>#DIV/0!</v>
      </c>
    </row>
    <row r="3667" spans="1:12" x14ac:dyDescent="0.25">
      <c r="A3667">
        <f t="shared" si="381"/>
        <v>3666</v>
      </c>
      <c r="B3667" s="24">
        <v>43110</v>
      </c>
      <c r="C3667" s="21">
        <v>2.8115999999999999</v>
      </c>
      <c r="D3667" s="21">
        <v>2.7564000000000002</v>
      </c>
      <c r="E3667">
        <v>0</v>
      </c>
      <c r="F3667">
        <f t="shared" si="377"/>
        <v>0</v>
      </c>
      <c r="G3667">
        <f>SUM(E$2:E3667)</f>
        <v>0</v>
      </c>
      <c r="H3667" s="20">
        <f>SUM(F$2:F3667)</f>
        <v>0</v>
      </c>
      <c r="I3667" s="20">
        <f t="shared" si="378"/>
        <v>0</v>
      </c>
      <c r="J3667" s="20" t="e">
        <f t="shared" si="382"/>
        <v>#DIV/0!</v>
      </c>
      <c r="K3667" s="20">
        <f t="shared" si="379"/>
        <v>0</v>
      </c>
      <c r="L3667" s="17" t="e">
        <f t="shared" si="380"/>
        <v>#DIV/0!</v>
      </c>
    </row>
    <row r="3668" spans="1:12" x14ac:dyDescent="0.25">
      <c r="A3668">
        <f t="shared" si="381"/>
        <v>3667</v>
      </c>
      <c r="B3668" s="24">
        <v>43111</v>
      </c>
      <c r="C3668" s="21">
        <v>2.8077999999999999</v>
      </c>
      <c r="D3668" s="21">
        <v>2.7526999999999999</v>
      </c>
      <c r="E3668">
        <v>0</v>
      </c>
      <c r="F3668">
        <f t="shared" si="377"/>
        <v>0</v>
      </c>
      <c r="G3668">
        <f>SUM(E$2:E3668)</f>
        <v>0</v>
      </c>
      <c r="H3668" s="20">
        <f>SUM(F$2:F3668)</f>
        <v>0</v>
      </c>
      <c r="I3668" s="20">
        <f t="shared" si="378"/>
        <v>0</v>
      </c>
      <c r="J3668" s="20" t="e">
        <f t="shared" si="382"/>
        <v>#DIV/0!</v>
      </c>
      <c r="K3668" s="20">
        <f t="shared" si="379"/>
        <v>0</v>
      </c>
      <c r="L3668" s="17" t="e">
        <f t="shared" si="380"/>
        <v>#DIV/0!</v>
      </c>
    </row>
    <row r="3669" spans="1:12" x14ac:dyDescent="0.25">
      <c r="A3669">
        <f t="shared" si="381"/>
        <v>3668</v>
      </c>
      <c r="B3669" s="24">
        <v>43112</v>
      </c>
      <c r="C3669" s="21">
        <v>2.8148</v>
      </c>
      <c r="D3669" s="21">
        <v>2.7595999999999998</v>
      </c>
      <c r="E3669">
        <v>0</v>
      </c>
      <c r="F3669">
        <f t="shared" si="377"/>
        <v>0</v>
      </c>
      <c r="G3669">
        <f>SUM(E$2:E3669)</f>
        <v>0</v>
      </c>
      <c r="H3669" s="20">
        <f>SUM(F$2:F3669)</f>
        <v>0</v>
      </c>
      <c r="I3669" s="20">
        <f t="shared" si="378"/>
        <v>0</v>
      </c>
      <c r="J3669" s="20" t="e">
        <f t="shared" si="382"/>
        <v>#DIV/0!</v>
      </c>
      <c r="K3669" s="20">
        <f t="shared" si="379"/>
        <v>0</v>
      </c>
      <c r="L3669" s="17" t="e">
        <f t="shared" si="380"/>
        <v>#DIV/0!</v>
      </c>
    </row>
    <row r="3670" spans="1:12" x14ac:dyDescent="0.25">
      <c r="A3670">
        <f t="shared" si="381"/>
        <v>3669</v>
      </c>
      <c r="B3670" s="24">
        <v>43115</v>
      </c>
      <c r="C3670" s="21">
        <v>2.8136000000000001</v>
      </c>
      <c r="D3670" s="21">
        <v>2.7584</v>
      </c>
      <c r="E3670">
        <v>0</v>
      </c>
      <c r="F3670">
        <f t="shared" si="377"/>
        <v>0</v>
      </c>
      <c r="G3670">
        <f>SUM(E$2:E3670)</f>
        <v>0</v>
      </c>
      <c r="H3670" s="20">
        <f>SUM(F$2:F3670)</f>
        <v>0</v>
      </c>
      <c r="I3670" s="20">
        <f t="shared" si="378"/>
        <v>0</v>
      </c>
      <c r="J3670" s="20" t="e">
        <f t="shared" si="382"/>
        <v>#DIV/0!</v>
      </c>
      <c r="K3670" s="20">
        <f t="shared" si="379"/>
        <v>0</v>
      </c>
      <c r="L3670" s="17" t="e">
        <f t="shared" si="380"/>
        <v>#DIV/0!</v>
      </c>
    </row>
    <row r="3671" spans="1:12" x14ac:dyDescent="0.25">
      <c r="A3671">
        <f t="shared" si="381"/>
        <v>3670</v>
      </c>
      <c r="B3671" s="24">
        <v>43116</v>
      </c>
      <c r="C3671" s="21">
        <v>2.8203</v>
      </c>
      <c r="D3671" s="21">
        <v>2.7650000000000001</v>
      </c>
      <c r="E3671">
        <v>0</v>
      </c>
      <c r="F3671">
        <f t="shared" si="377"/>
        <v>0</v>
      </c>
      <c r="G3671">
        <f>SUM(E$2:E3671)</f>
        <v>0</v>
      </c>
      <c r="H3671" s="20">
        <f>SUM(F$2:F3671)</f>
        <v>0</v>
      </c>
      <c r="I3671" s="20">
        <f t="shared" si="378"/>
        <v>0</v>
      </c>
      <c r="J3671" s="20" t="e">
        <f t="shared" si="382"/>
        <v>#DIV/0!</v>
      </c>
      <c r="K3671" s="20">
        <f t="shared" si="379"/>
        <v>0</v>
      </c>
      <c r="L3671" s="17" t="e">
        <f t="shared" si="380"/>
        <v>#DIV/0!</v>
      </c>
    </row>
    <row r="3672" spans="1:12" x14ac:dyDescent="0.25">
      <c r="A3672">
        <f t="shared" si="381"/>
        <v>3671</v>
      </c>
      <c r="B3672" s="24">
        <v>43117</v>
      </c>
      <c r="C3672" s="21">
        <v>2.8098000000000001</v>
      </c>
      <c r="D3672" s="21">
        <v>2.7547000000000001</v>
      </c>
      <c r="E3672">
        <v>0</v>
      </c>
      <c r="F3672">
        <f t="shared" si="377"/>
        <v>0</v>
      </c>
      <c r="G3672">
        <f>SUM(E$2:E3672)</f>
        <v>0</v>
      </c>
      <c r="H3672" s="20">
        <f>SUM(F$2:F3672)</f>
        <v>0</v>
      </c>
      <c r="I3672" s="20">
        <f t="shared" si="378"/>
        <v>0</v>
      </c>
      <c r="J3672" s="20" t="e">
        <f t="shared" si="382"/>
        <v>#DIV/0!</v>
      </c>
      <c r="K3672" s="20">
        <f t="shared" si="379"/>
        <v>0</v>
      </c>
      <c r="L3672" s="17" t="e">
        <f t="shared" si="380"/>
        <v>#DIV/0!</v>
      </c>
    </row>
    <row r="3673" spans="1:12" x14ac:dyDescent="0.25">
      <c r="A3673">
        <f t="shared" si="381"/>
        <v>3672</v>
      </c>
      <c r="B3673" s="24">
        <v>43118</v>
      </c>
      <c r="C3673" s="21">
        <v>2.8138999999999998</v>
      </c>
      <c r="D3673" s="21">
        <v>2.7587000000000002</v>
      </c>
      <c r="E3673">
        <v>0</v>
      </c>
      <c r="F3673">
        <f t="shared" si="377"/>
        <v>0</v>
      </c>
      <c r="G3673">
        <f>SUM(E$2:E3673)</f>
        <v>0</v>
      </c>
      <c r="H3673" s="20">
        <f>SUM(F$2:F3673)</f>
        <v>0</v>
      </c>
      <c r="I3673" s="20">
        <f t="shared" si="378"/>
        <v>0</v>
      </c>
      <c r="J3673" s="20" t="e">
        <f t="shared" si="382"/>
        <v>#DIV/0!</v>
      </c>
      <c r="K3673" s="20">
        <f t="shared" si="379"/>
        <v>0</v>
      </c>
      <c r="L3673" s="17" t="e">
        <f t="shared" si="380"/>
        <v>#DIV/0!</v>
      </c>
    </row>
    <row r="3674" spans="1:12" x14ac:dyDescent="0.25">
      <c r="A3674">
        <f t="shared" si="381"/>
        <v>3673</v>
      </c>
      <c r="B3674" s="24">
        <v>43119</v>
      </c>
      <c r="C3674" s="21">
        <v>2.8111999999999999</v>
      </c>
      <c r="D3674" s="21">
        <v>2.7559999999999998</v>
      </c>
      <c r="E3674">
        <v>0</v>
      </c>
      <c r="F3674">
        <f t="shared" si="377"/>
        <v>0</v>
      </c>
      <c r="G3674">
        <f>SUM(E$2:E3674)</f>
        <v>0</v>
      </c>
      <c r="H3674" s="20">
        <f>SUM(F$2:F3674)</f>
        <v>0</v>
      </c>
      <c r="I3674" s="20">
        <f t="shared" si="378"/>
        <v>0</v>
      </c>
      <c r="J3674" s="20" t="e">
        <f t="shared" si="382"/>
        <v>#DIV/0!</v>
      </c>
      <c r="K3674" s="20">
        <f t="shared" si="379"/>
        <v>0</v>
      </c>
      <c r="L3674" s="17" t="e">
        <f t="shared" si="380"/>
        <v>#DIV/0!</v>
      </c>
    </row>
    <row r="3675" spans="1:12" x14ac:dyDescent="0.25">
      <c r="A3675">
        <f t="shared" si="381"/>
        <v>3674</v>
      </c>
      <c r="B3675" s="24">
        <v>43122</v>
      </c>
      <c r="C3675" s="21">
        <v>2.8283999999999998</v>
      </c>
      <c r="D3675" s="21">
        <v>2.7728999999999999</v>
      </c>
      <c r="E3675">
        <v>0</v>
      </c>
      <c r="F3675">
        <f t="shared" si="377"/>
        <v>0</v>
      </c>
      <c r="G3675">
        <f>SUM(E$2:E3675)</f>
        <v>0</v>
      </c>
      <c r="H3675" s="20">
        <f>SUM(F$2:F3675)</f>
        <v>0</v>
      </c>
      <c r="I3675" s="20">
        <f t="shared" si="378"/>
        <v>0</v>
      </c>
      <c r="J3675" s="20" t="e">
        <f t="shared" si="382"/>
        <v>#DIV/0!</v>
      </c>
      <c r="K3675" s="20">
        <f t="shared" si="379"/>
        <v>0</v>
      </c>
      <c r="L3675" s="17" t="e">
        <f t="shared" si="380"/>
        <v>#DIV/0!</v>
      </c>
    </row>
    <row r="3676" spans="1:12" x14ac:dyDescent="0.25">
      <c r="A3676">
        <f t="shared" si="381"/>
        <v>3675</v>
      </c>
      <c r="B3676" s="24">
        <v>43123</v>
      </c>
      <c r="C3676" s="21">
        <v>2.8365</v>
      </c>
      <c r="D3676" s="21">
        <v>2.7808000000000002</v>
      </c>
      <c r="E3676">
        <v>0</v>
      </c>
      <c r="F3676">
        <f t="shared" si="377"/>
        <v>0</v>
      </c>
      <c r="G3676">
        <f>SUM(E$2:E3676)</f>
        <v>0</v>
      </c>
      <c r="H3676" s="20">
        <f>SUM(F$2:F3676)</f>
        <v>0</v>
      </c>
      <c r="I3676" s="20">
        <f t="shared" si="378"/>
        <v>0</v>
      </c>
      <c r="J3676" s="20" t="e">
        <f t="shared" si="382"/>
        <v>#DIV/0!</v>
      </c>
      <c r="K3676" s="20">
        <f t="shared" si="379"/>
        <v>0</v>
      </c>
      <c r="L3676" s="17" t="e">
        <f t="shared" si="380"/>
        <v>#DIV/0!</v>
      </c>
    </row>
    <row r="3677" spans="1:12" x14ac:dyDescent="0.25">
      <c r="A3677">
        <f t="shared" si="381"/>
        <v>3676</v>
      </c>
      <c r="B3677" s="24">
        <v>43124</v>
      </c>
      <c r="C3677" s="21">
        <v>2.8328000000000002</v>
      </c>
      <c r="D3677" s="21">
        <v>2.7772000000000001</v>
      </c>
      <c r="E3677">
        <v>0</v>
      </c>
      <c r="F3677">
        <f t="shared" si="377"/>
        <v>0</v>
      </c>
      <c r="G3677">
        <f>SUM(E$2:E3677)</f>
        <v>0</v>
      </c>
      <c r="H3677" s="20">
        <f>SUM(F$2:F3677)</f>
        <v>0</v>
      </c>
      <c r="I3677" s="20">
        <f t="shared" si="378"/>
        <v>0</v>
      </c>
      <c r="J3677" s="20" t="e">
        <f t="shared" si="382"/>
        <v>#DIV/0!</v>
      </c>
      <c r="K3677" s="20">
        <f t="shared" si="379"/>
        <v>0</v>
      </c>
      <c r="L3677" s="17" t="e">
        <f t="shared" si="380"/>
        <v>#DIV/0!</v>
      </c>
    </row>
    <row r="3678" spans="1:12" x14ac:dyDescent="0.25">
      <c r="A3678">
        <f t="shared" si="381"/>
        <v>3677</v>
      </c>
      <c r="B3678" s="24">
        <v>43125</v>
      </c>
      <c r="C3678" s="21">
        <v>2.8266</v>
      </c>
      <c r="D3678" s="21">
        <v>2.7711000000000001</v>
      </c>
      <c r="E3678">
        <v>0</v>
      </c>
      <c r="F3678">
        <f t="shared" si="377"/>
        <v>0</v>
      </c>
      <c r="G3678">
        <f>SUM(E$2:E3678)</f>
        <v>0</v>
      </c>
      <c r="H3678" s="20">
        <f>SUM(F$2:F3678)</f>
        <v>0</v>
      </c>
      <c r="I3678" s="20">
        <f t="shared" si="378"/>
        <v>0</v>
      </c>
      <c r="J3678" s="20" t="e">
        <f t="shared" si="382"/>
        <v>#DIV/0!</v>
      </c>
      <c r="K3678" s="20">
        <f t="shared" si="379"/>
        <v>0</v>
      </c>
      <c r="L3678" s="17" t="e">
        <f t="shared" si="380"/>
        <v>#DIV/0!</v>
      </c>
    </row>
    <row r="3679" spans="1:12" x14ac:dyDescent="0.25">
      <c r="A3679">
        <f t="shared" si="381"/>
        <v>3678</v>
      </c>
      <c r="B3679" s="24">
        <v>43126</v>
      </c>
      <c r="C3679" s="21">
        <v>2.8319999999999999</v>
      </c>
      <c r="D3679" s="21">
        <v>2.7764000000000002</v>
      </c>
      <c r="E3679">
        <v>0</v>
      </c>
      <c r="F3679">
        <f t="shared" si="377"/>
        <v>0</v>
      </c>
      <c r="G3679">
        <f>SUM(E$2:E3679)</f>
        <v>0</v>
      </c>
      <c r="H3679" s="20">
        <f>SUM(F$2:F3679)</f>
        <v>0</v>
      </c>
      <c r="I3679" s="20">
        <f t="shared" si="378"/>
        <v>0</v>
      </c>
      <c r="J3679" s="20" t="e">
        <f t="shared" si="382"/>
        <v>#DIV/0!</v>
      </c>
      <c r="K3679" s="20">
        <f t="shared" si="379"/>
        <v>0</v>
      </c>
      <c r="L3679" s="17" t="e">
        <f t="shared" si="380"/>
        <v>#DIV/0!</v>
      </c>
    </row>
    <row r="3680" spans="1:12" x14ac:dyDescent="0.25">
      <c r="A3680">
        <f t="shared" si="381"/>
        <v>3679</v>
      </c>
      <c r="B3680" s="24">
        <v>43129</v>
      </c>
      <c r="C3680" s="21">
        <v>2.8111000000000002</v>
      </c>
      <c r="D3680" s="21">
        <v>2.7559</v>
      </c>
      <c r="E3680">
        <v>0</v>
      </c>
      <c r="F3680">
        <f t="shared" si="377"/>
        <v>0</v>
      </c>
      <c r="G3680">
        <f>SUM(E$2:E3680)</f>
        <v>0</v>
      </c>
      <c r="H3680" s="20">
        <f>SUM(F$2:F3680)</f>
        <v>0</v>
      </c>
      <c r="I3680" s="20">
        <f t="shared" si="378"/>
        <v>0</v>
      </c>
      <c r="J3680" s="20" t="e">
        <f t="shared" si="382"/>
        <v>#DIV/0!</v>
      </c>
      <c r="K3680" s="20">
        <f t="shared" si="379"/>
        <v>0</v>
      </c>
      <c r="L3680" s="17" t="e">
        <f t="shared" si="380"/>
        <v>#DIV/0!</v>
      </c>
    </row>
    <row r="3681" spans="1:12" x14ac:dyDescent="0.25">
      <c r="A3681">
        <f t="shared" si="381"/>
        <v>3680</v>
      </c>
      <c r="B3681" s="24">
        <v>43130</v>
      </c>
      <c r="C3681" s="21">
        <v>2.8029000000000002</v>
      </c>
      <c r="D3681" s="21">
        <v>2.7479</v>
      </c>
      <c r="E3681">
        <v>0</v>
      </c>
      <c r="F3681">
        <f t="shared" si="377"/>
        <v>0</v>
      </c>
      <c r="G3681">
        <f>SUM(E$2:E3681)</f>
        <v>0</v>
      </c>
      <c r="H3681" s="20">
        <f>SUM(F$2:F3681)</f>
        <v>0</v>
      </c>
      <c r="I3681" s="20">
        <f t="shared" si="378"/>
        <v>0</v>
      </c>
      <c r="J3681" s="20" t="e">
        <f t="shared" si="382"/>
        <v>#DIV/0!</v>
      </c>
      <c r="K3681" s="20">
        <f t="shared" si="379"/>
        <v>0</v>
      </c>
      <c r="L3681" s="17" t="e">
        <f t="shared" si="380"/>
        <v>#DIV/0!</v>
      </c>
    </row>
    <row r="3682" spans="1:12" x14ac:dyDescent="0.25">
      <c r="A3682">
        <f t="shared" si="381"/>
        <v>3681</v>
      </c>
      <c r="B3682" s="24">
        <v>43131</v>
      </c>
      <c r="C3682" s="21">
        <v>2.8109999999999999</v>
      </c>
      <c r="D3682" s="21">
        <v>2.7557999999999998</v>
      </c>
      <c r="E3682">
        <v>0</v>
      </c>
      <c r="F3682">
        <f t="shared" si="377"/>
        <v>0</v>
      </c>
      <c r="G3682">
        <f>SUM(E$2:E3682)</f>
        <v>0</v>
      </c>
      <c r="H3682" s="20">
        <f>SUM(F$2:F3682)</f>
        <v>0</v>
      </c>
      <c r="I3682" s="20">
        <f t="shared" si="378"/>
        <v>0</v>
      </c>
      <c r="J3682" s="20" t="e">
        <f t="shared" si="382"/>
        <v>#DIV/0!</v>
      </c>
      <c r="K3682" s="20">
        <f t="shared" si="379"/>
        <v>0</v>
      </c>
      <c r="L3682" s="17" t="e">
        <f t="shared" si="380"/>
        <v>#DIV/0!</v>
      </c>
    </row>
    <row r="3683" spans="1:12" x14ac:dyDescent="0.25">
      <c r="A3683">
        <f t="shared" si="381"/>
        <v>3682</v>
      </c>
      <c r="B3683" s="24">
        <v>43132</v>
      </c>
      <c r="C3683" s="21">
        <v>2.8033000000000001</v>
      </c>
      <c r="D3683" s="21">
        <v>2.7483</v>
      </c>
      <c r="E3683">
        <v>0</v>
      </c>
      <c r="F3683">
        <f t="shared" si="377"/>
        <v>0</v>
      </c>
      <c r="G3683">
        <f>SUM(E$2:E3683)</f>
        <v>0</v>
      </c>
      <c r="H3683" s="20">
        <f>SUM(F$2:F3683)</f>
        <v>0</v>
      </c>
      <c r="I3683" s="20">
        <f t="shared" si="378"/>
        <v>0</v>
      </c>
      <c r="J3683" s="20" t="e">
        <f t="shared" si="382"/>
        <v>#DIV/0!</v>
      </c>
      <c r="K3683" s="20">
        <f t="shared" si="379"/>
        <v>0</v>
      </c>
      <c r="L3683" s="17" t="e">
        <f t="shared" si="380"/>
        <v>#DIV/0!</v>
      </c>
    </row>
    <row r="3684" spans="1:12" x14ac:dyDescent="0.25">
      <c r="A3684">
        <f t="shared" si="381"/>
        <v>3683</v>
      </c>
      <c r="B3684" s="24">
        <v>43133</v>
      </c>
      <c r="C3684" s="21">
        <v>2.8109000000000002</v>
      </c>
      <c r="D3684" s="21">
        <v>2.7557</v>
      </c>
      <c r="E3684">
        <v>0</v>
      </c>
      <c r="F3684">
        <f t="shared" ref="F3684:F3688" si="383">E3684/C3684</f>
        <v>0</v>
      </c>
      <c r="G3684">
        <f>SUM(E$2:E3684)</f>
        <v>0</v>
      </c>
      <c r="H3684" s="20">
        <f>SUM(F$2:F3684)</f>
        <v>0</v>
      </c>
      <c r="I3684" s="20">
        <f t="shared" ref="I3684:I3688" si="384">H3684*D3684</f>
        <v>0</v>
      </c>
      <c r="J3684" s="20" t="e">
        <f t="shared" si="382"/>
        <v>#DIV/0!</v>
      </c>
      <c r="K3684" s="20">
        <f t="shared" ref="K3684:K3688" si="385">I3684-G3684</f>
        <v>0</v>
      </c>
      <c r="L3684" s="17" t="e">
        <f t="shared" ref="L3684:L3688" si="386">(I3684-G3684)/G3684</f>
        <v>#DIV/0!</v>
      </c>
    </row>
    <row r="3685" spans="1:12" x14ac:dyDescent="0.25">
      <c r="A3685">
        <f t="shared" si="381"/>
        <v>3684</v>
      </c>
      <c r="B3685" s="24">
        <v>43136</v>
      </c>
      <c r="C3685" s="21">
        <v>2.8043999999999998</v>
      </c>
      <c r="D3685" s="21">
        <v>2.7494000000000001</v>
      </c>
      <c r="E3685">
        <v>0</v>
      </c>
      <c r="F3685">
        <f t="shared" si="383"/>
        <v>0</v>
      </c>
      <c r="G3685">
        <f>SUM(E$2:E3685)</f>
        <v>0</v>
      </c>
      <c r="H3685" s="20">
        <f>SUM(F$2:F3685)</f>
        <v>0</v>
      </c>
      <c r="I3685" s="20">
        <f t="shared" si="384"/>
        <v>0</v>
      </c>
      <c r="J3685" s="20" t="e">
        <f t="shared" si="382"/>
        <v>#DIV/0!</v>
      </c>
      <c r="K3685" s="20">
        <f t="shared" si="385"/>
        <v>0</v>
      </c>
      <c r="L3685" s="17" t="e">
        <f t="shared" si="386"/>
        <v>#DIV/0!</v>
      </c>
    </row>
    <row r="3686" spans="1:12" x14ac:dyDescent="0.25">
      <c r="A3686">
        <f t="shared" si="381"/>
        <v>3685</v>
      </c>
      <c r="B3686" s="24">
        <v>43137</v>
      </c>
      <c r="C3686" s="21">
        <v>2.7725</v>
      </c>
      <c r="D3686" s="21">
        <v>2.7181000000000002</v>
      </c>
      <c r="E3686">
        <v>0</v>
      </c>
      <c r="F3686">
        <f t="shared" si="383"/>
        <v>0</v>
      </c>
      <c r="G3686">
        <f>SUM(E$2:E3686)</f>
        <v>0</v>
      </c>
      <c r="H3686" s="20">
        <f>SUM(F$2:F3686)</f>
        <v>0</v>
      </c>
      <c r="I3686" s="20">
        <f t="shared" si="384"/>
        <v>0</v>
      </c>
      <c r="J3686" s="20" t="e">
        <f t="shared" si="382"/>
        <v>#DIV/0!</v>
      </c>
      <c r="K3686" s="20">
        <f t="shared" si="385"/>
        <v>0</v>
      </c>
      <c r="L3686" s="17" t="e">
        <f t="shared" si="386"/>
        <v>#DIV/0!</v>
      </c>
    </row>
    <row r="3687" spans="1:12" x14ac:dyDescent="0.25">
      <c r="A3687">
        <f t="shared" si="381"/>
        <v>3686</v>
      </c>
      <c r="B3687" s="24">
        <v>43138</v>
      </c>
      <c r="C3687" s="21">
        <v>2.7492999999999999</v>
      </c>
      <c r="D3687" s="21">
        <v>2.6953</v>
      </c>
      <c r="E3687">
        <v>0</v>
      </c>
      <c r="F3687">
        <f t="shared" si="383"/>
        <v>0</v>
      </c>
      <c r="G3687">
        <f>SUM(E$2:E3687)</f>
        <v>0</v>
      </c>
      <c r="H3687" s="20">
        <f>SUM(F$2:F3687)</f>
        <v>0</v>
      </c>
      <c r="I3687" s="20">
        <f t="shared" si="384"/>
        <v>0</v>
      </c>
      <c r="J3687" s="20" t="e">
        <f t="shared" si="382"/>
        <v>#DIV/0!</v>
      </c>
      <c r="K3687" s="20">
        <f t="shared" si="385"/>
        <v>0</v>
      </c>
      <c r="L3687" s="17" t="e">
        <f t="shared" si="386"/>
        <v>#DIV/0!</v>
      </c>
    </row>
    <row r="3688" spans="1:12" x14ac:dyDescent="0.25">
      <c r="A3688">
        <f t="shared" si="381"/>
        <v>3687</v>
      </c>
      <c r="B3688" s="24">
        <v>43139</v>
      </c>
      <c r="C3688" s="21">
        <v>2.7454999999999998</v>
      </c>
      <c r="D3688" s="21">
        <v>2.6916000000000002</v>
      </c>
      <c r="E3688">
        <v>0</v>
      </c>
      <c r="F3688">
        <f t="shared" si="383"/>
        <v>0</v>
      </c>
      <c r="G3688">
        <f>SUM(E$2:E3688)</f>
        <v>0</v>
      </c>
      <c r="H3688" s="20">
        <f>SUM(F$2:F3688)</f>
        <v>0</v>
      </c>
      <c r="I3688" s="20">
        <f t="shared" si="384"/>
        <v>0</v>
      </c>
      <c r="J3688" s="20" t="e">
        <f t="shared" si="382"/>
        <v>#DIV/0!</v>
      </c>
      <c r="K3688" s="20">
        <f t="shared" si="385"/>
        <v>0</v>
      </c>
      <c r="L3688" s="17" t="e">
        <f t="shared" si="386"/>
        <v>#DIV/0!</v>
      </c>
    </row>
    <row r="3689" spans="1:12" x14ac:dyDescent="0.25">
      <c r="A3689">
        <f t="shared" si="381"/>
        <v>3688</v>
      </c>
      <c r="B3689" s="24">
        <v>43140</v>
      </c>
      <c r="C3689" s="21">
        <v>2.7122000000000002</v>
      </c>
      <c r="D3689" s="21">
        <v>2.6589999999999998</v>
      </c>
      <c r="E3689">
        <v>0</v>
      </c>
      <c r="F3689">
        <f t="shared" ref="F3689:F3692" si="387">E3689/C3689</f>
        <v>0</v>
      </c>
      <c r="G3689">
        <f>SUM(E$2:E3689)</f>
        <v>0</v>
      </c>
      <c r="H3689" s="20">
        <f>SUM(F$2:F3689)</f>
        <v>0</v>
      </c>
      <c r="I3689" s="20">
        <f t="shared" ref="I3689:I3692" si="388">H3689*D3689</f>
        <v>0</v>
      </c>
      <c r="J3689" s="20" t="e">
        <f t="shared" si="382"/>
        <v>#DIV/0!</v>
      </c>
      <c r="K3689" s="20">
        <f t="shared" ref="K3689:K3692" si="389">I3689-G3689</f>
        <v>0</v>
      </c>
      <c r="L3689" s="17" t="e">
        <f t="shared" ref="L3689:L3692" si="390">(I3689-G3689)/G3689</f>
        <v>#DIV/0!</v>
      </c>
    </row>
    <row r="3690" spans="1:12" x14ac:dyDescent="0.25">
      <c r="A3690">
        <f t="shared" si="381"/>
        <v>3689</v>
      </c>
      <c r="B3690" s="24">
        <v>43143</v>
      </c>
      <c r="C3690" s="21">
        <v>2.7305000000000001</v>
      </c>
      <c r="D3690" s="21">
        <v>2.6768999999999998</v>
      </c>
      <c r="E3690">
        <v>0</v>
      </c>
      <c r="F3690">
        <f t="shared" si="387"/>
        <v>0</v>
      </c>
      <c r="G3690">
        <f>SUM(E$2:E3690)</f>
        <v>0</v>
      </c>
      <c r="H3690" s="20">
        <f>SUM(F$2:F3690)</f>
        <v>0</v>
      </c>
      <c r="I3690" s="20">
        <f t="shared" si="388"/>
        <v>0</v>
      </c>
      <c r="J3690" s="20" t="e">
        <f t="shared" si="382"/>
        <v>#DIV/0!</v>
      </c>
      <c r="K3690" s="20">
        <f t="shared" si="389"/>
        <v>0</v>
      </c>
      <c r="L3690" s="17" t="e">
        <f t="shared" si="390"/>
        <v>#DIV/0!</v>
      </c>
    </row>
    <row r="3691" spans="1:12" x14ac:dyDescent="0.25">
      <c r="A3691">
        <f t="shared" si="381"/>
        <v>3690</v>
      </c>
      <c r="B3691" s="24">
        <v>43144</v>
      </c>
      <c r="C3691" s="21">
        <v>2.7429999999999999</v>
      </c>
      <c r="D3691" s="21">
        <v>2.6892</v>
      </c>
      <c r="E3691">
        <v>0</v>
      </c>
      <c r="F3691">
        <f t="shared" si="387"/>
        <v>0</v>
      </c>
      <c r="G3691">
        <f>SUM(E$2:E3691)</f>
        <v>0</v>
      </c>
      <c r="H3691" s="20">
        <f>SUM(F$2:F3691)</f>
        <v>0</v>
      </c>
      <c r="I3691" s="20">
        <f t="shared" si="388"/>
        <v>0</v>
      </c>
      <c r="J3691" s="20" t="e">
        <f t="shared" si="382"/>
        <v>#DIV/0!</v>
      </c>
      <c r="K3691" s="20">
        <f t="shared" si="389"/>
        <v>0</v>
      </c>
      <c r="L3691" s="17" t="e">
        <f t="shared" si="390"/>
        <v>#DIV/0!</v>
      </c>
    </row>
    <row r="3692" spans="1:12" x14ac:dyDescent="0.25">
      <c r="A3692">
        <f t="shared" si="381"/>
        <v>3691</v>
      </c>
      <c r="B3692" s="24">
        <v>43145</v>
      </c>
      <c r="C3692" s="21">
        <v>2.7522000000000002</v>
      </c>
      <c r="D3692" s="21">
        <v>2.6981999999999999</v>
      </c>
      <c r="E3692">
        <v>0</v>
      </c>
      <c r="F3692">
        <f t="shared" si="387"/>
        <v>0</v>
      </c>
      <c r="G3692">
        <f>SUM(E$2:E3692)</f>
        <v>0</v>
      </c>
      <c r="H3692" s="20">
        <f>SUM(F$2:F3692)</f>
        <v>0</v>
      </c>
      <c r="I3692" s="20">
        <f t="shared" si="388"/>
        <v>0</v>
      </c>
      <c r="J3692" s="20" t="e">
        <f>G3692/H3692</f>
        <v>#DIV/0!</v>
      </c>
      <c r="K3692" s="20">
        <f t="shared" si="389"/>
        <v>0</v>
      </c>
      <c r="L3692" s="17" t="e">
        <f t="shared" si="390"/>
        <v>#DIV/0!</v>
      </c>
    </row>
    <row r="3693" spans="1:12" x14ac:dyDescent="0.25">
      <c r="A3693">
        <f t="shared" si="381"/>
        <v>3692</v>
      </c>
      <c r="B3693" s="24">
        <v>43153</v>
      </c>
      <c r="C3693" s="21">
        <v>2.7730999999999999</v>
      </c>
      <c r="D3693" s="21">
        <v>2.7187000000000001</v>
      </c>
      <c r="E3693">
        <v>0</v>
      </c>
      <c r="F3693">
        <f t="shared" ref="F3693:F3739" si="391">E3693/C3693</f>
        <v>0</v>
      </c>
      <c r="G3693">
        <f>SUM(E$2:E3693)</f>
        <v>0</v>
      </c>
      <c r="H3693" s="20">
        <f>SUM(F$2:F3693)</f>
        <v>0</v>
      </c>
      <c r="I3693" s="20">
        <f t="shared" ref="I3693:I3739" si="392">H3693*D3693</f>
        <v>0</v>
      </c>
      <c r="J3693" s="20" t="e">
        <f t="shared" ref="J3693:J3739" si="393">G3693/H3693</f>
        <v>#DIV/0!</v>
      </c>
      <c r="K3693" s="20">
        <f t="shared" ref="K3693:K3739" si="394">I3693-G3693</f>
        <v>0</v>
      </c>
      <c r="L3693" s="17" t="e">
        <f t="shared" ref="L3693:L3739" si="395">(I3693-G3693)/G3693</f>
        <v>#DIV/0!</v>
      </c>
    </row>
    <row r="3694" spans="1:12" x14ac:dyDescent="0.25">
      <c r="A3694">
        <f t="shared" si="381"/>
        <v>3693</v>
      </c>
      <c r="B3694" s="24">
        <v>43154</v>
      </c>
      <c r="C3694" s="21">
        <v>2.7753000000000001</v>
      </c>
      <c r="D3694" s="21">
        <v>2.7208000000000001</v>
      </c>
      <c r="E3694">
        <v>0</v>
      </c>
      <c r="F3694">
        <f t="shared" si="391"/>
        <v>0</v>
      </c>
      <c r="G3694">
        <f>SUM(E$2:E3694)</f>
        <v>0</v>
      </c>
      <c r="H3694" s="20">
        <f>SUM(F$2:F3694)</f>
        <v>0</v>
      </c>
      <c r="I3694" s="20">
        <f t="shared" si="392"/>
        <v>0</v>
      </c>
      <c r="J3694" s="20" t="e">
        <f t="shared" si="393"/>
        <v>#DIV/0!</v>
      </c>
      <c r="K3694" s="20">
        <f t="shared" si="394"/>
        <v>0</v>
      </c>
      <c r="L3694" s="17" t="e">
        <f t="shared" si="395"/>
        <v>#DIV/0!</v>
      </c>
    </row>
    <row r="3695" spans="1:12" x14ac:dyDescent="0.25">
      <c r="A3695">
        <f t="shared" si="381"/>
        <v>3694</v>
      </c>
      <c r="B3695" s="24">
        <v>43157</v>
      </c>
      <c r="C3695" s="21">
        <v>2.7871999999999999</v>
      </c>
      <c r="D3695" s="21">
        <v>2.7324999999999999</v>
      </c>
      <c r="E3695">
        <v>0</v>
      </c>
      <c r="F3695">
        <f t="shared" si="391"/>
        <v>0</v>
      </c>
      <c r="G3695">
        <f>SUM(E$2:E3695)</f>
        <v>0</v>
      </c>
      <c r="H3695" s="20">
        <f>SUM(F$2:F3695)</f>
        <v>0</v>
      </c>
      <c r="I3695" s="20">
        <f t="shared" si="392"/>
        <v>0</v>
      </c>
      <c r="J3695" s="20" t="e">
        <f t="shared" si="393"/>
        <v>#DIV/0!</v>
      </c>
      <c r="K3695" s="20">
        <f t="shared" si="394"/>
        <v>0</v>
      </c>
      <c r="L3695" s="17" t="e">
        <f t="shared" si="395"/>
        <v>#DIV/0!</v>
      </c>
    </row>
    <row r="3696" spans="1:12" x14ac:dyDescent="0.25">
      <c r="A3696">
        <f t="shared" si="381"/>
        <v>3695</v>
      </c>
      <c r="B3696" s="24">
        <v>43158</v>
      </c>
      <c r="C3696" s="21">
        <v>2.7730999999999999</v>
      </c>
      <c r="D3696" s="21">
        <v>2.7187000000000001</v>
      </c>
      <c r="E3696">
        <v>0</v>
      </c>
      <c r="F3696">
        <f t="shared" si="391"/>
        <v>0</v>
      </c>
      <c r="G3696">
        <f>SUM(E$2:E3696)</f>
        <v>0</v>
      </c>
      <c r="H3696" s="20">
        <f>SUM(F$2:F3696)</f>
        <v>0</v>
      </c>
      <c r="I3696" s="20">
        <f t="shared" si="392"/>
        <v>0</v>
      </c>
      <c r="J3696" s="20" t="e">
        <f t="shared" si="393"/>
        <v>#DIV/0!</v>
      </c>
      <c r="K3696" s="20">
        <f t="shared" si="394"/>
        <v>0</v>
      </c>
      <c r="L3696" s="17" t="e">
        <f t="shared" si="395"/>
        <v>#DIV/0!</v>
      </c>
    </row>
    <row r="3697" spans="1:12" x14ac:dyDescent="0.25">
      <c r="A3697">
        <f t="shared" si="381"/>
        <v>3696</v>
      </c>
      <c r="B3697" s="24">
        <v>43159</v>
      </c>
      <c r="C3697" s="21">
        <v>2.7656999999999998</v>
      </c>
      <c r="D3697" s="21">
        <v>2.7113999999999998</v>
      </c>
      <c r="E3697">
        <v>0</v>
      </c>
      <c r="F3697">
        <f t="shared" si="391"/>
        <v>0</v>
      </c>
      <c r="G3697">
        <f>SUM(E$2:E3697)</f>
        <v>0</v>
      </c>
      <c r="H3697" s="20">
        <f>SUM(F$2:F3697)</f>
        <v>0</v>
      </c>
      <c r="I3697" s="20">
        <f t="shared" si="392"/>
        <v>0</v>
      </c>
      <c r="J3697" s="20" t="e">
        <f t="shared" si="393"/>
        <v>#DIV/0!</v>
      </c>
      <c r="K3697" s="20">
        <f t="shared" si="394"/>
        <v>0</v>
      </c>
      <c r="L3697" s="17" t="e">
        <f t="shared" si="395"/>
        <v>#DIV/0!</v>
      </c>
    </row>
    <row r="3698" spans="1:12" x14ac:dyDescent="0.25">
      <c r="A3698">
        <f t="shared" si="381"/>
        <v>3697</v>
      </c>
      <c r="B3698" s="24">
        <v>43160</v>
      </c>
      <c r="C3698" s="21">
        <v>2.7725</v>
      </c>
      <c r="D3698" s="21">
        <v>2.7181000000000002</v>
      </c>
      <c r="E3698">
        <v>0</v>
      </c>
      <c r="F3698">
        <f t="shared" si="391"/>
        <v>0</v>
      </c>
      <c r="G3698">
        <f>SUM(E$2:E3698)</f>
        <v>0</v>
      </c>
      <c r="H3698" s="20">
        <f>SUM(F$2:F3698)</f>
        <v>0</v>
      </c>
      <c r="I3698" s="20">
        <f t="shared" si="392"/>
        <v>0</v>
      </c>
      <c r="J3698" s="20" t="e">
        <f t="shared" si="393"/>
        <v>#DIV/0!</v>
      </c>
      <c r="K3698" s="20">
        <f t="shared" si="394"/>
        <v>0</v>
      </c>
      <c r="L3698" s="17" t="e">
        <f t="shared" si="395"/>
        <v>#DIV/0!</v>
      </c>
    </row>
    <row r="3699" spans="1:12" x14ac:dyDescent="0.25">
      <c r="A3699">
        <f t="shared" si="381"/>
        <v>3698</v>
      </c>
      <c r="B3699" s="24">
        <v>43161</v>
      </c>
      <c r="C3699" s="21">
        <v>2.7656999999999998</v>
      </c>
      <c r="D3699" s="21">
        <v>2.7113999999999998</v>
      </c>
      <c r="E3699">
        <v>0</v>
      </c>
      <c r="F3699">
        <f t="shared" si="391"/>
        <v>0</v>
      </c>
      <c r="G3699">
        <f>SUM(E$2:E3699)</f>
        <v>0</v>
      </c>
      <c r="H3699" s="20">
        <f>SUM(F$2:F3699)</f>
        <v>0</v>
      </c>
      <c r="I3699" s="20">
        <f t="shared" si="392"/>
        <v>0</v>
      </c>
      <c r="J3699" s="20" t="e">
        <f t="shared" si="393"/>
        <v>#DIV/0!</v>
      </c>
      <c r="K3699" s="20">
        <f t="shared" si="394"/>
        <v>0</v>
      </c>
      <c r="L3699" s="17" t="e">
        <f t="shared" si="395"/>
        <v>#DIV/0!</v>
      </c>
    </row>
    <row r="3700" spans="1:12" x14ac:dyDescent="0.25">
      <c r="A3700">
        <f t="shared" si="381"/>
        <v>3699</v>
      </c>
      <c r="B3700" s="24">
        <v>43164</v>
      </c>
      <c r="C3700" s="21">
        <v>2.7648000000000001</v>
      </c>
      <c r="D3700" s="21">
        <v>2.7105000000000001</v>
      </c>
      <c r="E3700">
        <v>0</v>
      </c>
      <c r="F3700">
        <f t="shared" si="391"/>
        <v>0</v>
      </c>
      <c r="G3700">
        <f>SUM(E$2:E3700)</f>
        <v>0</v>
      </c>
      <c r="H3700" s="20">
        <f>SUM(F$2:F3700)</f>
        <v>0</v>
      </c>
      <c r="I3700" s="20">
        <f t="shared" si="392"/>
        <v>0</v>
      </c>
      <c r="J3700" s="20" t="e">
        <f t="shared" si="393"/>
        <v>#DIV/0!</v>
      </c>
      <c r="K3700" s="20">
        <f t="shared" si="394"/>
        <v>0</v>
      </c>
      <c r="L3700" s="17" t="e">
        <f t="shared" si="395"/>
        <v>#DIV/0!</v>
      </c>
    </row>
    <row r="3701" spans="1:12" x14ac:dyDescent="0.25">
      <c r="A3701">
        <f t="shared" si="381"/>
        <v>3700</v>
      </c>
      <c r="B3701" s="24">
        <v>43165</v>
      </c>
      <c r="C3701" s="21">
        <v>2.778</v>
      </c>
      <c r="D3701" s="21">
        <v>2.7235</v>
      </c>
      <c r="E3701">
        <v>0</v>
      </c>
      <c r="F3701">
        <f t="shared" si="391"/>
        <v>0</v>
      </c>
      <c r="G3701">
        <f>SUM(E$2:E3701)</f>
        <v>0</v>
      </c>
      <c r="H3701" s="20">
        <f>SUM(F$2:F3701)</f>
        <v>0</v>
      </c>
      <c r="I3701" s="20">
        <f t="shared" si="392"/>
        <v>0</v>
      </c>
      <c r="J3701" s="20" t="e">
        <f t="shared" si="393"/>
        <v>#DIV/0!</v>
      </c>
      <c r="K3701" s="20">
        <f t="shared" si="394"/>
        <v>0</v>
      </c>
      <c r="L3701" s="17" t="e">
        <f t="shared" si="395"/>
        <v>#DIV/0!</v>
      </c>
    </row>
    <row r="3702" spans="1:12" x14ac:dyDescent="0.25">
      <c r="A3702">
        <f t="shared" si="381"/>
        <v>3701</v>
      </c>
      <c r="B3702" s="24">
        <v>43166</v>
      </c>
      <c r="C3702" s="21">
        <v>2.7711000000000001</v>
      </c>
      <c r="D3702" s="21">
        <v>2.7166999999999999</v>
      </c>
      <c r="E3702">
        <v>0</v>
      </c>
      <c r="F3702">
        <f t="shared" si="391"/>
        <v>0</v>
      </c>
      <c r="G3702">
        <f>SUM(E$2:E3702)</f>
        <v>0</v>
      </c>
      <c r="H3702" s="20">
        <f>SUM(F$2:F3702)</f>
        <v>0</v>
      </c>
      <c r="I3702" s="20">
        <f t="shared" si="392"/>
        <v>0</v>
      </c>
      <c r="J3702" s="20" t="e">
        <f t="shared" si="393"/>
        <v>#DIV/0!</v>
      </c>
      <c r="K3702" s="20">
        <f t="shared" si="394"/>
        <v>0</v>
      </c>
      <c r="L3702" s="17" t="e">
        <f t="shared" si="395"/>
        <v>#DIV/0!</v>
      </c>
    </row>
    <row r="3703" spans="1:12" x14ac:dyDescent="0.25">
      <c r="A3703">
        <f t="shared" si="381"/>
        <v>3702</v>
      </c>
      <c r="B3703" s="24">
        <v>43167</v>
      </c>
      <c r="C3703" s="21">
        <v>2.7824</v>
      </c>
      <c r="D3703" s="21">
        <v>2.7277999999999998</v>
      </c>
      <c r="E3703">
        <v>0</v>
      </c>
      <c r="F3703">
        <f t="shared" si="391"/>
        <v>0</v>
      </c>
      <c r="G3703">
        <f>SUM(E$2:E3703)</f>
        <v>0</v>
      </c>
      <c r="H3703" s="20">
        <f>SUM(F$2:F3703)</f>
        <v>0</v>
      </c>
      <c r="I3703" s="20">
        <f t="shared" si="392"/>
        <v>0</v>
      </c>
      <c r="J3703" s="20" t="e">
        <f t="shared" si="393"/>
        <v>#DIV/0!</v>
      </c>
      <c r="K3703" s="20">
        <f t="shared" si="394"/>
        <v>0</v>
      </c>
      <c r="L3703" s="17" t="e">
        <f t="shared" si="395"/>
        <v>#DIV/0!</v>
      </c>
    </row>
    <row r="3704" spans="1:12" x14ac:dyDescent="0.25">
      <c r="A3704">
        <f t="shared" si="381"/>
        <v>3703</v>
      </c>
      <c r="B3704" s="24">
        <v>43168</v>
      </c>
      <c r="C3704" s="21">
        <v>2.79</v>
      </c>
      <c r="D3704" s="21">
        <v>2.7351999999999999</v>
      </c>
      <c r="E3704">
        <v>0</v>
      </c>
      <c r="F3704">
        <f t="shared" si="391"/>
        <v>0</v>
      </c>
      <c r="G3704">
        <f>SUM(E$2:E3704)</f>
        <v>0</v>
      </c>
      <c r="H3704" s="20">
        <f>SUM(F$2:F3704)</f>
        <v>0</v>
      </c>
      <c r="I3704" s="20">
        <f t="shared" si="392"/>
        <v>0</v>
      </c>
      <c r="J3704" s="20" t="e">
        <f t="shared" si="393"/>
        <v>#DIV/0!</v>
      </c>
      <c r="K3704" s="20">
        <f t="shared" si="394"/>
        <v>0</v>
      </c>
      <c r="L3704" s="17" t="e">
        <f t="shared" si="395"/>
        <v>#DIV/0!</v>
      </c>
    </row>
    <row r="3705" spans="1:12" x14ac:dyDescent="0.25">
      <c r="A3705">
        <f t="shared" si="381"/>
        <v>3704</v>
      </c>
      <c r="B3705" s="24">
        <v>43171</v>
      </c>
      <c r="C3705" s="21">
        <v>2.7957999999999998</v>
      </c>
      <c r="D3705" s="21">
        <v>2.7408999999999999</v>
      </c>
      <c r="E3705">
        <v>0</v>
      </c>
      <c r="F3705">
        <f t="shared" si="391"/>
        <v>0</v>
      </c>
      <c r="G3705">
        <f>SUM(E$2:E3705)</f>
        <v>0</v>
      </c>
      <c r="H3705" s="20">
        <f>SUM(F$2:F3705)</f>
        <v>0</v>
      </c>
      <c r="I3705" s="20">
        <f t="shared" si="392"/>
        <v>0</v>
      </c>
      <c r="J3705" s="20" t="e">
        <f t="shared" si="393"/>
        <v>#DIV/0!</v>
      </c>
      <c r="K3705" s="20">
        <f t="shared" si="394"/>
        <v>0</v>
      </c>
      <c r="L3705" s="17" t="e">
        <f t="shared" si="395"/>
        <v>#DIV/0!</v>
      </c>
    </row>
    <row r="3706" spans="1:12" x14ac:dyDescent="0.25">
      <c r="A3706">
        <f t="shared" si="381"/>
        <v>3705</v>
      </c>
      <c r="B3706" s="24">
        <v>43172</v>
      </c>
      <c r="C3706" s="21">
        <v>2.7866</v>
      </c>
      <c r="D3706" s="21">
        <v>2.7319</v>
      </c>
      <c r="E3706">
        <v>0</v>
      </c>
      <c r="F3706">
        <f t="shared" si="391"/>
        <v>0</v>
      </c>
      <c r="G3706">
        <f>SUM(E$2:E3706)</f>
        <v>0</v>
      </c>
      <c r="H3706" s="20">
        <f>SUM(F$2:F3706)</f>
        <v>0</v>
      </c>
      <c r="I3706" s="20">
        <f t="shared" si="392"/>
        <v>0</v>
      </c>
      <c r="J3706" s="20" t="e">
        <f t="shared" si="393"/>
        <v>#DIV/0!</v>
      </c>
      <c r="K3706" s="20">
        <f t="shared" si="394"/>
        <v>0</v>
      </c>
      <c r="L3706" s="17" t="e">
        <f t="shared" si="395"/>
        <v>#DIV/0!</v>
      </c>
    </row>
    <row r="3707" spans="1:12" x14ac:dyDescent="0.25">
      <c r="A3707">
        <f t="shared" si="381"/>
        <v>3706</v>
      </c>
      <c r="B3707" s="24">
        <v>43173</v>
      </c>
      <c r="C3707" s="21">
        <v>2.7825000000000002</v>
      </c>
      <c r="D3707" s="21">
        <v>2.7279</v>
      </c>
      <c r="E3707">
        <v>0</v>
      </c>
      <c r="F3707">
        <f t="shared" si="391"/>
        <v>0</v>
      </c>
      <c r="G3707">
        <f>SUM(E$2:E3707)</f>
        <v>0</v>
      </c>
      <c r="H3707" s="20">
        <f>SUM(F$2:F3707)</f>
        <v>0</v>
      </c>
      <c r="I3707" s="20">
        <f t="shared" si="392"/>
        <v>0</v>
      </c>
      <c r="J3707" s="20" t="e">
        <f t="shared" si="393"/>
        <v>#DIV/0!</v>
      </c>
      <c r="K3707" s="20">
        <f t="shared" si="394"/>
        <v>0</v>
      </c>
      <c r="L3707" s="17" t="e">
        <f t="shared" si="395"/>
        <v>#DIV/0!</v>
      </c>
    </row>
    <row r="3708" spans="1:12" x14ac:dyDescent="0.25">
      <c r="A3708">
        <f t="shared" si="381"/>
        <v>3707</v>
      </c>
      <c r="B3708" s="24">
        <v>43174</v>
      </c>
      <c r="C3708" s="21">
        <v>2.7879999999999998</v>
      </c>
      <c r="D3708" s="21">
        <v>2.7332999999999998</v>
      </c>
      <c r="E3708">
        <v>0</v>
      </c>
      <c r="F3708">
        <f t="shared" si="391"/>
        <v>0</v>
      </c>
      <c r="G3708">
        <f>SUM(E$2:E3708)</f>
        <v>0</v>
      </c>
      <c r="H3708" s="20">
        <f>SUM(F$2:F3708)</f>
        <v>0</v>
      </c>
      <c r="I3708" s="20">
        <f t="shared" si="392"/>
        <v>0</v>
      </c>
      <c r="J3708" s="20" t="e">
        <f t="shared" si="393"/>
        <v>#DIV/0!</v>
      </c>
      <c r="K3708" s="20">
        <f t="shared" si="394"/>
        <v>0</v>
      </c>
      <c r="L3708" s="17" t="e">
        <f t="shared" si="395"/>
        <v>#DIV/0!</v>
      </c>
    </row>
    <row r="3709" spans="1:12" x14ac:dyDescent="0.25">
      <c r="A3709">
        <f t="shared" si="381"/>
        <v>3708</v>
      </c>
      <c r="B3709" s="24">
        <v>43175</v>
      </c>
      <c r="C3709" s="21">
        <v>2.7810000000000001</v>
      </c>
      <c r="D3709" s="21">
        <v>2.7263999999999999</v>
      </c>
      <c r="E3709">
        <v>0</v>
      </c>
      <c r="F3709">
        <f t="shared" si="391"/>
        <v>0</v>
      </c>
      <c r="G3709">
        <f>SUM(E$2:E3709)</f>
        <v>0</v>
      </c>
      <c r="H3709" s="20">
        <f>SUM(F$2:F3709)</f>
        <v>0</v>
      </c>
      <c r="I3709" s="20">
        <f t="shared" si="392"/>
        <v>0</v>
      </c>
      <c r="J3709" s="20" t="e">
        <f t="shared" si="393"/>
        <v>#DIV/0!</v>
      </c>
      <c r="K3709" s="20">
        <f t="shared" si="394"/>
        <v>0</v>
      </c>
      <c r="L3709" s="17" t="e">
        <f t="shared" si="395"/>
        <v>#DIV/0!</v>
      </c>
    </row>
    <row r="3710" spans="1:12" x14ac:dyDescent="0.25">
      <c r="A3710">
        <f t="shared" si="381"/>
        <v>3709</v>
      </c>
      <c r="B3710" s="24">
        <v>43178</v>
      </c>
      <c r="C3710" s="21">
        <v>2.7854000000000001</v>
      </c>
      <c r="D3710" s="21">
        <v>2.7307000000000001</v>
      </c>
      <c r="E3710">
        <v>0</v>
      </c>
      <c r="F3710">
        <f t="shared" si="391"/>
        <v>0</v>
      </c>
      <c r="G3710">
        <f>SUM(E$2:E3710)</f>
        <v>0</v>
      </c>
      <c r="H3710" s="20">
        <f>SUM(F$2:F3710)</f>
        <v>0</v>
      </c>
      <c r="I3710" s="20">
        <f t="shared" si="392"/>
        <v>0</v>
      </c>
      <c r="J3710" s="20" t="e">
        <f t="shared" si="393"/>
        <v>#DIV/0!</v>
      </c>
      <c r="K3710" s="20">
        <f t="shared" si="394"/>
        <v>0</v>
      </c>
      <c r="L3710" s="17" t="e">
        <f t="shared" si="395"/>
        <v>#DIV/0!</v>
      </c>
    </row>
    <row r="3711" spans="1:12" x14ac:dyDescent="0.25">
      <c r="A3711">
        <f t="shared" si="381"/>
        <v>3710</v>
      </c>
      <c r="B3711" s="24">
        <v>43179</v>
      </c>
      <c r="C3711" s="21">
        <v>2.7904</v>
      </c>
      <c r="D3711" s="21">
        <v>2.7355999999999998</v>
      </c>
      <c r="E3711">
        <v>0</v>
      </c>
      <c r="F3711">
        <f t="shared" si="391"/>
        <v>0</v>
      </c>
      <c r="G3711">
        <f>SUM(E$2:E3711)</f>
        <v>0</v>
      </c>
      <c r="H3711" s="20">
        <f>SUM(F$2:F3711)</f>
        <v>0</v>
      </c>
      <c r="I3711" s="20">
        <f t="shared" si="392"/>
        <v>0</v>
      </c>
      <c r="J3711" s="20" t="e">
        <f t="shared" si="393"/>
        <v>#DIV/0!</v>
      </c>
      <c r="K3711" s="20">
        <f t="shared" si="394"/>
        <v>0</v>
      </c>
      <c r="L3711" s="17" t="e">
        <f t="shared" si="395"/>
        <v>#DIV/0!</v>
      </c>
    </row>
    <row r="3712" spans="1:12" x14ac:dyDescent="0.25">
      <c r="A3712">
        <f t="shared" si="381"/>
        <v>3711</v>
      </c>
      <c r="B3712" s="24">
        <v>43180</v>
      </c>
      <c r="C3712" s="21">
        <v>2.7833000000000001</v>
      </c>
      <c r="D3712" s="21">
        <v>2.7286999999999999</v>
      </c>
      <c r="E3712">
        <v>0</v>
      </c>
      <c r="F3712">
        <f t="shared" si="391"/>
        <v>0</v>
      </c>
      <c r="G3712">
        <f>SUM(E$2:E3712)</f>
        <v>0</v>
      </c>
      <c r="H3712" s="20">
        <f>SUM(F$2:F3712)</f>
        <v>0</v>
      </c>
      <c r="I3712" s="20">
        <f t="shared" si="392"/>
        <v>0</v>
      </c>
      <c r="J3712" s="20" t="e">
        <f t="shared" si="393"/>
        <v>#DIV/0!</v>
      </c>
      <c r="K3712" s="20">
        <f t="shared" si="394"/>
        <v>0</v>
      </c>
      <c r="L3712" s="17" t="e">
        <f t="shared" si="395"/>
        <v>#DIV/0!</v>
      </c>
    </row>
    <row r="3713" spans="1:12" x14ac:dyDescent="0.25">
      <c r="A3713">
        <f t="shared" si="381"/>
        <v>3712</v>
      </c>
      <c r="B3713" s="24">
        <v>43181</v>
      </c>
      <c r="C3713" s="21">
        <v>2.7730000000000001</v>
      </c>
      <c r="D3713" s="21">
        <v>2.7185999999999999</v>
      </c>
      <c r="E3713">
        <v>0</v>
      </c>
      <c r="F3713">
        <f t="shared" si="391"/>
        <v>0</v>
      </c>
      <c r="G3713">
        <f>SUM(E$2:E3713)</f>
        <v>0</v>
      </c>
      <c r="H3713" s="20">
        <f>SUM(F$2:F3713)</f>
        <v>0</v>
      </c>
      <c r="I3713" s="20">
        <f t="shared" si="392"/>
        <v>0</v>
      </c>
      <c r="J3713" s="20" t="e">
        <f t="shared" si="393"/>
        <v>#DIV/0!</v>
      </c>
      <c r="K3713" s="20">
        <f t="shared" si="394"/>
        <v>0</v>
      </c>
      <c r="L3713" s="17" t="e">
        <f t="shared" si="395"/>
        <v>#DIV/0!</v>
      </c>
    </row>
    <row r="3714" spans="1:12" x14ac:dyDescent="0.25">
      <c r="A3714">
        <f t="shared" si="381"/>
        <v>3713</v>
      </c>
      <c r="B3714" s="24">
        <v>43182</v>
      </c>
      <c r="C3714" s="21">
        <v>2.7473000000000001</v>
      </c>
      <c r="D3714" s="21">
        <v>2.6934</v>
      </c>
      <c r="E3714">
        <v>0</v>
      </c>
      <c r="F3714">
        <f t="shared" si="391"/>
        <v>0</v>
      </c>
      <c r="G3714">
        <f>SUM(E$2:E3714)</f>
        <v>0</v>
      </c>
      <c r="H3714" s="20">
        <f>SUM(F$2:F3714)</f>
        <v>0</v>
      </c>
      <c r="I3714" s="20">
        <f t="shared" si="392"/>
        <v>0</v>
      </c>
      <c r="J3714" s="20" t="e">
        <f t="shared" si="393"/>
        <v>#DIV/0!</v>
      </c>
      <c r="K3714" s="20">
        <f t="shared" si="394"/>
        <v>0</v>
      </c>
      <c r="L3714" s="17" t="e">
        <f t="shared" si="395"/>
        <v>#DIV/0!</v>
      </c>
    </row>
    <row r="3715" spans="1:12" x14ac:dyDescent="0.25">
      <c r="A3715">
        <f t="shared" ref="A3715:A3762" si="396">ROW()-1</f>
        <v>3714</v>
      </c>
      <c r="B3715" s="24">
        <v>43185</v>
      </c>
      <c r="C3715" s="21">
        <v>2.7496</v>
      </c>
      <c r="D3715" s="21">
        <v>2.6956000000000002</v>
      </c>
      <c r="E3715">
        <v>0</v>
      </c>
      <c r="F3715">
        <f t="shared" si="391"/>
        <v>0</v>
      </c>
      <c r="G3715">
        <f>SUM(E$2:E3715)</f>
        <v>0</v>
      </c>
      <c r="H3715" s="20">
        <f>SUM(F$2:F3715)</f>
        <v>0</v>
      </c>
      <c r="I3715" s="20">
        <f t="shared" si="392"/>
        <v>0</v>
      </c>
      <c r="J3715" s="20" t="e">
        <f t="shared" si="393"/>
        <v>#DIV/0!</v>
      </c>
      <c r="K3715" s="20">
        <f t="shared" si="394"/>
        <v>0</v>
      </c>
      <c r="L3715" s="17" t="e">
        <f t="shared" si="395"/>
        <v>#DIV/0!</v>
      </c>
    </row>
    <row r="3716" spans="1:12" x14ac:dyDescent="0.25">
      <c r="A3716">
        <f t="shared" si="396"/>
        <v>3715</v>
      </c>
      <c r="B3716" s="24">
        <v>43186</v>
      </c>
      <c r="C3716" s="21">
        <v>2.7587999999999999</v>
      </c>
      <c r="D3716" s="21">
        <v>2.7046999999999999</v>
      </c>
      <c r="E3716">
        <v>0</v>
      </c>
      <c r="F3716">
        <f t="shared" si="391"/>
        <v>0</v>
      </c>
      <c r="G3716">
        <f>SUM(E$2:E3716)</f>
        <v>0</v>
      </c>
      <c r="H3716" s="20">
        <f>SUM(F$2:F3716)</f>
        <v>0</v>
      </c>
      <c r="I3716" s="20">
        <f t="shared" si="392"/>
        <v>0</v>
      </c>
      <c r="J3716" s="20" t="e">
        <f t="shared" si="393"/>
        <v>#DIV/0!</v>
      </c>
      <c r="K3716" s="20">
        <f t="shared" si="394"/>
        <v>0</v>
      </c>
      <c r="L3716" s="17" t="e">
        <f t="shared" si="395"/>
        <v>#DIV/0!</v>
      </c>
    </row>
    <row r="3717" spans="1:12" x14ac:dyDescent="0.25">
      <c r="A3717">
        <f t="shared" si="396"/>
        <v>3716</v>
      </c>
      <c r="B3717" s="24">
        <v>43187</v>
      </c>
      <c r="C3717" s="21">
        <v>2.7441</v>
      </c>
      <c r="D3717" s="21">
        <v>2.6901999999999999</v>
      </c>
      <c r="E3717">
        <v>0</v>
      </c>
      <c r="F3717">
        <f t="shared" si="391"/>
        <v>0</v>
      </c>
      <c r="G3717">
        <f>SUM(E$2:E3717)</f>
        <v>0</v>
      </c>
      <c r="H3717" s="20">
        <f>SUM(F$2:F3717)</f>
        <v>0</v>
      </c>
      <c r="I3717" s="20">
        <f t="shared" si="392"/>
        <v>0</v>
      </c>
      <c r="J3717" s="20" t="e">
        <f t="shared" si="393"/>
        <v>#DIV/0!</v>
      </c>
      <c r="K3717" s="20">
        <f t="shared" si="394"/>
        <v>0</v>
      </c>
      <c r="L3717" s="17" t="e">
        <f t="shared" si="395"/>
        <v>#DIV/0!</v>
      </c>
    </row>
    <row r="3718" spans="1:12" x14ac:dyDescent="0.25">
      <c r="A3718">
        <f t="shared" si="396"/>
        <v>3717</v>
      </c>
      <c r="B3718" s="24">
        <v>43188</v>
      </c>
      <c r="C3718" s="21">
        <v>2.7532000000000001</v>
      </c>
      <c r="D3718" s="21">
        <v>2.6991999999999998</v>
      </c>
      <c r="E3718">
        <v>0</v>
      </c>
      <c r="F3718">
        <f t="shared" si="391"/>
        <v>0</v>
      </c>
      <c r="G3718">
        <f>SUM(E$2:E3718)</f>
        <v>0</v>
      </c>
      <c r="H3718" s="20">
        <f>SUM(F$2:F3718)</f>
        <v>0</v>
      </c>
      <c r="I3718" s="20">
        <f t="shared" si="392"/>
        <v>0</v>
      </c>
      <c r="J3718" s="20" t="e">
        <f t="shared" si="393"/>
        <v>#DIV/0!</v>
      </c>
      <c r="K3718" s="20">
        <f t="shared" si="394"/>
        <v>0</v>
      </c>
      <c r="L3718" s="17" t="e">
        <f t="shared" si="395"/>
        <v>#DIV/0!</v>
      </c>
    </row>
    <row r="3719" spans="1:12" x14ac:dyDescent="0.25">
      <c r="A3719">
        <f t="shared" si="396"/>
        <v>3718</v>
      </c>
      <c r="B3719" s="24">
        <v>43189</v>
      </c>
      <c r="C3719" s="21">
        <v>2.7606000000000002</v>
      </c>
      <c r="D3719" s="21">
        <v>2.7063999999999999</v>
      </c>
      <c r="E3719">
        <v>0</v>
      </c>
      <c r="F3719">
        <f t="shared" si="391"/>
        <v>0</v>
      </c>
      <c r="G3719">
        <f>SUM(E$2:E3719)</f>
        <v>0</v>
      </c>
      <c r="H3719" s="20">
        <f>SUM(F$2:F3719)</f>
        <v>0</v>
      </c>
      <c r="I3719" s="20">
        <f t="shared" si="392"/>
        <v>0</v>
      </c>
      <c r="J3719" s="20" t="e">
        <f t="shared" si="393"/>
        <v>#DIV/0!</v>
      </c>
      <c r="K3719" s="20">
        <f t="shared" si="394"/>
        <v>0</v>
      </c>
      <c r="L3719" s="17" t="e">
        <f t="shared" si="395"/>
        <v>#DIV/0!</v>
      </c>
    </row>
    <row r="3720" spans="1:12" x14ac:dyDescent="0.25">
      <c r="A3720">
        <f t="shared" si="396"/>
        <v>3719</v>
      </c>
      <c r="B3720" s="24">
        <v>43192</v>
      </c>
      <c r="C3720" s="21">
        <v>2.7591000000000001</v>
      </c>
      <c r="D3720" s="21">
        <v>2.7050000000000001</v>
      </c>
      <c r="E3720">
        <v>0</v>
      </c>
      <c r="F3720">
        <f t="shared" si="391"/>
        <v>0</v>
      </c>
      <c r="G3720">
        <f>SUM(E$2:E3720)</f>
        <v>0</v>
      </c>
      <c r="H3720" s="20">
        <f>SUM(F$2:F3720)</f>
        <v>0</v>
      </c>
      <c r="I3720" s="20">
        <f t="shared" si="392"/>
        <v>0</v>
      </c>
      <c r="J3720" s="20" t="e">
        <f t="shared" si="393"/>
        <v>#DIV/0!</v>
      </c>
      <c r="K3720" s="20">
        <f t="shared" si="394"/>
        <v>0</v>
      </c>
      <c r="L3720" s="17" t="e">
        <f t="shared" si="395"/>
        <v>#DIV/0!</v>
      </c>
    </row>
    <row r="3721" spans="1:12" x14ac:dyDescent="0.25">
      <c r="A3721">
        <f t="shared" si="396"/>
        <v>3720</v>
      </c>
      <c r="B3721" s="24">
        <v>43193</v>
      </c>
      <c r="C3721" s="21">
        <v>2.7568999999999999</v>
      </c>
      <c r="D3721" s="21">
        <v>2.7027999999999999</v>
      </c>
      <c r="E3721">
        <v>0</v>
      </c>
      <c r="F3721">
        <f t="shared" si="391"/>
        <v>0</v>
      </c>
      <c r="G3721">
        <f>SUM(E$2:E3721)</f>
        <v>0</v>
      </c>
      <c r="H3721" s="20">
        <f>SUM(F$2:F3721)</f>
        <v>0</v>
      </c>
      <c r="I3721" s="20">
        <f t="shared" si="392"/>
        <v>0</v>
      </c>
      <c r="J3721" s="20" t="e">
        <f t="shared" si="393"/>
        <v>#DIV/0!</v>
      </c>
      <c r="K3721" s="20">
        <f t="shared" si="394"/>
        <v>0</v>
      </c>
      <c r="L3721" s="17" t="e">
        <f t="shared" si="395"/>
        <v>#DIV/0!</v>
      </c>
    </row>
    <row r="3722" spans="1:12" x14ac:dyDescent="0.25">
      <c r="A3722">
        <f t="shared" si="396"/>
        <v>3721</v>
      </c>
      <c r="B3722" s="24">
        <v>43194</v>
      </c>
      <c r="C3722" s="21">
        <v>2.7547000000000001</v>
      </c>
      <c r="D3722" s="21">
        <v>2.7006000000000001</v>
      </c>
      <c r="E3722">
        <v>0</v>
      </c>
      <c r="F3722">
        <f t="shared" si="391"/>
        <v>0</v>
      </c>
      <c r="G3722">
        <f>SUM(E$2:E3722)</f>
        <v>0</v>
      </c>
      <c r="H3722" s="20">
        <f>SUM(F$2:F3722)</f>
        <v>0</v>
      </c>
      <c r="I3722" s="20">
        <f t="shared" si="392"/>
        <v>0</v>
      </c>
      <c r="J3722" s="20" t="e">
        <f t="shared" si="393"/>
        <v>#DIV/0!</v>
      </c>
      <c r="K3722" s="20">
        <f t="shared" si="394"/>
        <v>0</v>
      </c>
      <c r="L3722" s="17" t="e">
        <f t="shared" si="395"/>
        <v>#DIV/0!</v>
      </c>
    </row>
    <row r="3723" spans="1:12" x14ac:dyDescent="0.25">
      <c r="A3723">
        <f t="shared" si="396"/>
        <v>3722</v>
      </c>
      <c r="B3723" s="24">
        <v>43199</v>
      </c>
      <c r="C3723" s="21">
        <v>2.7559999999999998</v>
      </c>
      <c r="D3723" s="21">
        <v>2.7019000000000002</v>
      </c>
      <c r="E3723">
        <v>0</v>
      </c>
      <c r="F3723">
        <f t="shared" si="391"/>
        <v>0</v>
      </c>
      <c r="G3723">
        <f>SUM(E$2:E3723)</f>
        <v>0</v>
      </c>
      <c r="H3723" s="20">
        <f>SUM(F$2:F3723)</f>
        <v>0</v>
      </c>
      <c r="I3723" s="20">
        <f t="shared" si="392"/>
        <v>0</v>
      </c>
      <c r="J3723" s="20" t="e">
        <f t="shared" si="393"/>
        <v>#DIV/0!</v>
      </c>
      <c r="K3723" s="20">
        <f t="shared" si="394"/>
        <v>0</v>
      </c>
      <c r="L3723" s="17" t="e">
        <f t="shared" si="395"/>
        <v>#DIV/0!</v>
      </c>
    </row>
    <row r="3724" spans="1:12" x14ac:dyDescent="0.25">
      <c r="A3724">
        <f t="shared" si="396"/>
        <v>3723</v>
      </c>
      <c r="B3724" s="24">
        <v>43200</v>
      </c>
      <c r="C3724" s="21">
        <v>2.7667999999999999</v>
      </c>
      <c r="D3724" s="21">
        <v>2.7124999999999999</v>
      </c>
      <c r="E3724">
        <v>0</v>
      </c>
      <c r="F3724">
        <f t="shared" si="391"/>
        <v>0</v>
      </c>
      <c r="G3724">
        <f>SUM(E$2:E3724)</f>
        <v>0</v>
      </c>
      <c r="H3724" s="20">
        <f>SUM(F$2:F3724)</f>
        <v>0</v>
      </c>
      <c r="I3724" s="20">
        <f t="shared" si="392"/>
        <v>0</v>
      </c>
      <c r="J3724" s="20" t="e">
        <f t="shared" si="393"/>
        <v>#DIV/0!</v>
      </c>
      <c r="K3724" s="20">
        <f t="shared" si="394"/>
        <v>0</v>
      </c>
      <c r="L3724" s="17" t="e">
        <f t="shared" si="395"/>
        <v>#DIV/0!</v>
      </c>
    </row>
    <row r="3725" spans="1:12" x14ac:dyDescent="0.25">
      <c r="A3725">
        <f t="shared" si="396"/>
        <v>3724</v>
      </c>
      <c r="B3725" s="24">
        <v>43201</v>
      </c>
      <c r="C3725" s="21">
        <v>2.7700999999999998</v>
      </c>
      <c r="D3725" s="21">
        <v>2.7157</v>
      </c>
      <c r="E3725">
        <v>0</v>
      </c>
      <c r="F3725">
        <f t="shared" si="391"/>
        <v>0</v>
      </c>
      <c r="G3725">
        <f>SUM(E$2:E3725)</f>
        <v>0</v>
      </c>
      <c r="H3725" s="20">
        <f>SUM(F$2:F3725)</f>
        <v>0</v>
      </c>
      <c r="I3725" s="20">
        <f t="shared" si="392"/>
        <v>0</v>
      </c>
      <c r="J3725" s="20" t="e">
        <f t="shared" si="393"/>
        <v>#DIV/0!</v>
      </c>
      <c r="K3725" s="20">
        <f t="shared" si="394"/>
        <v>0</v>
      </c>
      <c r="L3725" s="17" t="e">
        <f t="shared" si="395"/>
        <v>#DIV/0!</v>
      </c>
    </row>
    <row r="3726" spans="1:12" x14ac:dyDescent="0.25">
      <c r="A3726">
        <f t="shared" si="396"/>
        <v>3725</v>
      </c>
      <c r="B3726" s="24">
        <v>43202</v>
      </c>
      <c r="C3726" s="21">
        <v>2.7652000000000001</v>
      </c>
      <c r="D3726" s="21">
        <v>2.7109000000000001</v>
      </c>
      <c r="E3726">
        <v>0</v>
      </c>
      <c r="F3726">
        <f t="shared" si="391"/>
        <v>0</v>
      </c>
      <c r="G3726">
        <f>SUM(E$2:E3726)</f>
        <v>0</v>
      </c>
      <c r="H3726" s="20">
        <f>SUM(F$2:F3726)</f>
        <v>0</v>
      </c>
      <c r="I3726" s="20">
        <f t="shared" si="392"/>
        <v>0</v>
      </c>
      <c r="J3726" s="20" t="e">
        <f t="shared" si="393"/>
        <v>#DIV/0!</v>
      </c>
      <c r="K3726" s="20">
        <f t="shared" si="394"/>
        <v>0</v>
      </c>
      <c r="L3726" s="17" t="e">
        <f t="shared" si="395"/>
        <v>#DIV/0!</v>
      </c>
    </row>
    <row r="3727" spans="1:12" x14ac:dyDescent="0.25">
      <c r="A3727">
        <f t="shared" si="396"/>
        <v>3726</v>
      </c>
      <c r="B3727" s="24">
        <v>43203</v>
      </c>
      <c r="C3727" s="21">
        <v>2.7587999999999999</v>
      </c>
      <c r="D3727" s="21">
        <v>2.7046999999999999</v>
      </c>
      <c r="E3727">
        <v>0</v>
      </c>
      <c r="F3727">
        <f t="shared" si="391"/>
        <v>0</v>
      </c>
      <c r="G3727">
        <f>SUM(E$2:E3727)</f>
        <v>0</v>
      </c>
      <c r="H3727" s="20">
        <f>SUM(F$2:F3727)</f>
        <v>0</v>
      </c>
      <c r="I3727" s="20">
        <f t="shared" si="392"/>
        <v>0</v>
      </c>
      <c r="J3727" s="20" t="e">
        <f t="shared" si="393"/>
        <v>#DIV/0!</v>
      </c>
      <c r="K3727" s="20">
        <f t="shared" si="394"/>
        <v>0</v>
      </c>
      <c r="L3727" s="17" t="e">
        <f t="shared" si="395"/>
        <v>#DIV/0!</v>
      </c>
    </row>
    <row r="3728" spans="1:12" x14ac:dyDescent="0.25">
      <c r="A3728">
        <f t="shared" si="396"/>
        <v>3727</v>
      </c>
      <c r="B3728" s="24">
        <v>43206</v>
      </c>
      <c r="C3728" s="21">
        <v>2.7526000000000002</v>
      </c>
      <c r="D3728" s="21">
        <v>2.6985999999999999</v>
      </c>
      <c r="E3728">
        <v>0</v>
      </c>
      <c r="F3728">
        <f t="shared" si="391"/>
        <v>0</v>
      </c>
      <c r="G3728">
        <f>SUM(E$2:E3728)</f>
        <v>0</v>
      </c>
      <c r="H3728" s="20">
        <f>SUM(F$2:F3728)</f>
        <v>0</v>
      </c>
      <c r="I3728" s="20">
        <f t="shared" si="392"/>
        <v>0</v>
      </c>
      <c r="J3728" s="20" t="e">
        <f t="shared" si="393"/>
        <v>#DIV/0!</v>
      </c>
      <c r="K3728" s="20">
        <f t="shared" si="394"/>
        <v>0</v>
      </c>
      <c r="L3728" s="17" t="e">
        <f t="shared" si="395"/>
        <v>#DIV/0!</v>
      </c>
    </row>
    <row r="3729" spans="1:12" x14ac:dyDescent="0.25">
      <c r="A3729">
        <f t="shared" si="396"/>
        <v>3728</v>
      </c>
      <c r="B3729" s="24">
        <v>43207</v>
      </c>
      <c r="C3729" s="21">
        <v>2.7370000000000001</v>
      </c>
      <c r="D3729" s="21">
        <v>2.6833</v>
      </c>
      <c r="E3729">
        <v>0</v>
      </c>
      <c r="F3729">
        <f t="shared" si="391"/>
        <v>0</v>
      </c>
      <c r="G3729">
        <f>SUM(E$2:E3729)</f>
        <v>0</v>
      </c>
      <c r="H3729" s="20">
        <f>SUM(F$2:F3729)</f>
        <v>0</v>
      </c>
      <c r="I3729" s="20">
        <f t="shared" si="392"/>
        <v>0</v>
      </c>
      <c r="J3729" s="20" t="e">
        <f t="shared" si="393"/>
        <v>#DIV/0!</v>
      </c>
      <c r="K3729" s="20">
        <f t="shared" si="394"/>
        <v>0</v>
      </c>
      <c r="L3729" s="17" t="e">
        <f t="shared" si="395"/>
        <v>#DIV/0!</v>
      </c>
    </row>
    <row r="3730" spans="1:12" x14ac:dyDescent="0.25">
      <c r="A3730">
        <f t="shared" si="396"/>
        <v>3729</v>
      </c>
      <c r="B3730" s="24">
        <v>43208</v>
      </c>
      <c r="C3730" s="21">
        <v>2.742</v>
      </c>
      <c r="D3730" s="21">
        <v>2.6882000000000001</v>
      </c>
      <c r="E3730">
        <v>0</v>
      </c>
      <c r="F3730">
        <f t="shared" si="391"/>
        <v>0</v>
      </c>
      <c r="G3730">
        <f>SUM(E$2:E3730)</f>
        <v>0</v>
      </c>
      <c r="H3730" s="20">
        <f>SUM(F$2:F3730)</f>
        <v>0</v>
      </c>
      <c r="I3730" s="20">
        <f t="shared" si="392"/>
        <v>0</v>
      </c>
      <c r="J3730" s="20" t="e">
        <f t="shared" si="393"/>
        <v>#DIV/0!</v>
      </c>
      <c r="K3730" s="20">
        <f t="shared" si="394"/>
        <v>0</v>
      </c>
      <c r="L3730" s="17" t="e">
        <f t="shared" si="395"/>
        <v>#DIV/0!</v>
      </c>
    </row>
    <row r="3731" spans="1:12" x14ac:dyDescent="0.25">
      <c r="A3731">
        <f t="shared" si="396"/>
        <v>3730</v>
      </c>
      <c r="B3731" s="24">
        <v>43209</v>
      </c>
      <c r="C3731" s="21">
        <v>2.7494000000000001</v>
      </c>
      <c r="D3731" s="21">
        <v>2.6953999999999998</v>
      </c>
      <c r="E3731">
        <v>0</v>
      </c>
      <c r="F3731">
        <f t="shared" si="391"/>
        <v>0</v>
      </c>
      <c r="G3731">
        <f>SUM(E$2:E3731)</f>
        <v>0</v>
      </c>
      <c r="H3731" s="20">
        <f>SUM(F$2:F3731)</f>
        <v>0</v>
      </c>
      <c r="I3731" s="20">
        <f t="shared" si="392"/>
        <v>0</v>
      </c>
      <c r="J3731" s="20" t="e">
        <f t="shared" si="393"/>
        <v>#DIV/0!</v>
      </c>
      <c r="K3731" s="20">
        <f t="shared" si="394"/>
        <v>0</v>
      </c>
      <c r="L3731" s="17" t="e">
        <f t="shared" si="395"/>
        <v>#DIV/0!</v>
      </c>
    </row>
    <row r="3732" spans="1:12" x14ac:dyDescent="0.25">
      <c r="A3732">
        <f t="shared" si="396"/>
        <v>3731</v>
      </c>
      <c r="B3732" s="24">
        <v>43210</v>
      </c>
      <c r="C3732" s="21">
        <v>2.7395</v>
      </c>
      <c r="D3732" s="21">
        <v>2.6857000000000002</v>
      </c>
      <c r="E3732">
        <v>0</v>
      </c>
      <c r="F3732">
        <f t="shared" si="391"/>
        <v>0</v>
      </c>
      <c r="G3732">
        <f>SUM(E$2:E3732)</f>
        <v>0</v>
      </c>
      <c r="H3732" s="20">
        <f>SUM(F$2:F3732)</f>
        <v>0</v>
      </c>
      <c r="I3732" s="20">
        <f t="shared" si="392"/>
        <v>0</v>
      </c>
      <c r="J3732" s="20" t="e">
        <f t="shared" si="393"/>
        <v>#DIV/0!</v>
      </c>
      <c r="K3732" s="20">
        <f t="shared" si="394"/>
        <v>0</v>
      </c>
      <c r="L3732" s="17" t="e">
        <f t="shared" si="395"/>
        <v>#DIV/0!</v>
      </c>
    </row>
    <row r="3733" spans="1:12" x14ac:dyDescent="0.25">
      <c r="A3733">
        <f t="shared" si="396"/>
        <v>3732</v>
      </c>
      <c r="B3733" s="24">
        <v>43213</v>
      </c>
      <c r="C3733" s="21">
        <v>2.7355</v>
      </c>
      <c r="D3733" s="21">
        <v>2.6818</v>
      </c>
      <c r="E3733">
        <v>0</v>
      </c>
      <c r="F3733">
        <f t="shared" si="391"/>
        <v>0</v>
      </c>
      <c r="G3733">
        <f>SUM(E$2:E3733)</f>
        <v>0</v>
      </c>
      <c r="H3733" s="20">
        <f>SUM(F$2:F3733)</f>
        <v>0</v>
      </c>
      <c r="I3733" s="20">
        <f t="shared" si="392"/>
        <v>0</v>
      </c>
      <c r="J3733" s="20" t="e">
        <f t="shared" si="393"/>
        <v>#DIV/0!</v>
      </c>
      <c r="K3733" s="20">
        <f t="shared" si="394"/>
        <v>0</v>
      </c>
      <c r="L3733" s="17" t="e">
        <f t="shared" si="395"/>
        <v>#DIV/0!</v>
      </c>
    </row>
    <row r="3734" spans="1:12" x14ac:dyDescent="0.25">
      <c r="A3734">
        <f t="shared" si="396"/>
        <v>3733</v>
      </c>
      <c r="B3734" s="24">
        <v>43214</v>
      </c>
      <c r="C3734" s="21">
        <v>2.7536999999999998</v>
      </c>
      <c r="D3734" s="21">
        <v>2.6997</v>
      </c>
      <c r="E3734">
        <v>0</v>
      </c>
      <c r="F3734">
        <f t="shared" si="391"/>
        <v>0</v>
      </c>
      <c r="G3734">
        <f>SUM(E$2:E3734)</f>
        <v>0</v>
      </c>
      <c r="H3734" s="20">
        <f>SUM(F$2:F3734)</f>
        <v>0</v>
      </c>
      <c r="I3734" s="20">
        <f t="shared" si="392"/>
        <v>0</v>
      </c>
      <c r="J3734" s="20" t="e">
        <f t="shared" si="393"/>
        <v>#DIV/0!</v>
      </c>
      <c r="K3734" s="20">
        <f t="shared" si="394"/>
        <v>0</v>
      </c>
      <c r="L3734" s="17" t="e">
        <f t="shared" si="395"/>
        <v>#DIV/0!</v>
      </c>
    </row>
    <row r="3735" spans="1:12" x14ac:dyDescent="0.25">
      <c r="A3735">
        <f t="shared" si="396"/>
        <v>3734</v>
      </c>
      <c r="B3735" s="24">
        <v>43215</v>
      </c>
      <c r="C3735" s="21">
        <v>2.7564000000000002</v>
      </c>
      <c r="D3735" s="21">
        <v>2.7023000000000001</v>
      </c>
      <c r="E3735">
        <v>0</v>
      </c>
      <c r="F3735">
        <f t="shared" si="391"/>
        <v>0</v>
      </c>
      <c r="G3735">
        <f>SUM(E$2:E3735)</f>
        <v>0</v>
      </c>
      <c r="H3735" s="20">
        <f>SUM(F$2:F3735)</f>
        <v>0</v>
      </c>
      <c r="I3735" s="20">
        <f t="shared" si="392"/>
        <v>0</v>
      </c>
      <c r="J3735" s="20" t="e">
        <f t="shared" si="393"/>
        <v>#DIV/0!</v>
      </c>
      <c r="K3735" s="20">
        <f t="shared" si="394"/>
        <v>0</v>
      </c>
      <c r="L3735" s="17" t="e">
        <f t="shared" si="395"/>
        <v>#DIV/0!</v>
      </c>
    </row>
    <row r="3736" spans="1:12" x14ac:dyDescent="0.25">
      <c r="A3736">
        <f t="shared" si="396"/>
        <v>3735</v>
      </c>
      <c r="B3736" s="24">
        <v>43216</v>
      </c>
      <c r="C3736" s="21">
        <v>2.7412999999999998</v>
      </c>
      <c r="D3736" s="21">
        <v>2.6875</v>
      </c>
      <c r="E3736">
        <v>0</v>
      </c>
      <c r="F3736">
        <f t="shared" si="391"/>
        <v>0</v>
      </c>
      <c r="G3736">
        <f>SUM(E$2:E3736)</f>
        <v>0</v>
      </c>
      <c r="H3736" s="20">
        <f>SUM(F$2:F3736)</f>
        <v>0</v>
      </c>
      <c r="I3736" s="20">
        <f t="shared" si="392"/>
        <v>0</v>
      </c>
      <c r="J3736" s="20" t="e">
        <f t="shared" si="393"/>
        <v>#DIV/0!</v>
      </c>
      <c r="K3736" s="20">
        <f t="shared" si="394"/>
        <v>0</v>
      </c>
      <c r="L3736" s="17" t="e">
        <f t="shared" si="395"/>
        <v>#DIV/0!</v>
      </c>
    </row>
    <row r="3737" spans="1:12" x14ac:dyDescent="0.25">
      <c r="A3737">
        <f t="shared" si="396"/>
        <v>3736</v>
      </c>
      <c r="B3737" s="24">
        <v>43217</v>
      </c>
      <c r="C3737" s="21">
        <v>2.7429999999999999</v>
      </c>
      <c r="D3737" s="21">
        <v>2.6892</v>
      </c>
      <c r="E3737">
        <v>0</v>
      </c>
      <c r="F3737">
        <f t="shared" si="391"/>
        <v>0</v>
      </c>
      <c r="G3737">
        <f>SUM(E$2:E3737)</f>
        <v>0</v>
      </c>
      <c r="H3737" s="20">
        <f>SUM(F$2:F3737)</f>
        <v>0</v>
      </c>
      <c r="I3737" s="20">
        <f t="shared" si="392"/>
        <v>0</v>
      </c>
      <c r="J3737" s="20" t="e">
        <f t="shared" si="393"/>
        <v>#DIV/0!</v>
      </c>
      <c r="K3737" s="20">
        <f t="shared" si="394"/>
        <v>0</v>
      </c>
      <c r="L3737" s="17" t="e">
        <f t="shared" si="395"/>
        <v>#DIV/0!</v>
      </c>
    </row>
    <row r="3738" spans="1:12" x14ac:dyDescent="0.25">
      <c r="A3738">
        <f t="shared" si="396"/>
        <v>3737</v>
      </c>
      <c r="B3738" s="24">
        <v>43222</v>
      </c>
      <c r="C3738" s="21">
        <v>2.7484999999999999</v>
      </c>
      <c r="D3738" s="21">
        <v>2.6945999999999999</v>
      </c>
      <c r="E3738">
        <v>0</v>
      </c>
      <c r="F3738">
        <f t="shared" si="391"/>
        <v>0</v>
      </c>
      <c r="G3738">
        <f>SUM(E$2:E3738)</f>
        <v>0</v>
      </c>
      <c r="H3738" s="20">
        <f>SUM(F$2:F3738)</f>
        <v>0</v>
      </c>
      <c r="I3738" s="20">
        <f t="shared" si="392"/>
        <v>0</v>
      </c>
      <c r="J3738" s="20" t="e">
        <f t="shared" si="393"/>
        <v>#DIV/0!</v>
      </c>
      <c r="K3738" s="20">
        <f t="shared" si="394"/>
        <v>0</v>
      </c>
      <c r="L3738" s="17" t="e">
        <f t="shared" si="395"/>
        <v>#DIV/0!</v>
      </c>
    </row>
    <row r="3739" spans="1:12" x14ac:dyDescent="0.25">
      <c r="A3739">
        <f t="shared" si="396"/>
        <v>3738</v>
      </c>
      <c r="B3739" s="24">
        <v>43223</v>
      </c>
      <c r="C3739" s="21">
        <v>2.754</v>
      </c>
      <c r="D3739" s="21">
        <v>2.7</v>
      </c>
      <c r="E3739">
        <v>0</v>
      </c>
      <c r="F3739">
        <f t="shared" si="391"/>
        <v>0</v>
      </c>
      <c r="G3739">
        <f>SUM(E$2:E3739)</f>
        <v>0</v>
      </c>
      <c r="H3739" s="20">
        <f>SUM(F$2:F3739)</f>
        <v>0</v>
      </c>
      <c r="I3739" s="20">
        <f t="shared" si="392"/>
        <v>0</v>
      </c>
      <c r="J3739" s="20" t="e">
        <f t="shared" si="393"/>
        <v>#DIV/0!</v>
      </c>
      <c r="K3739" s="20">
        <f t="shared" si="394"/>
        <v>0</v>
      </c>
      <c r="L3739" s="17" t="e">
        <f t="shared" si="395"/>
        <v>#DIV/0!</v>
      </c>
    </row>
    <row r="3740" spans="1:12" x14ac:dyDescent="0.25">
      <c r="A3740">
        <f t="shared" si="396"/>
        <v>3739</v>
      </c>
      <c r="B3740" s="21" t="s">
        <v>34</v>
      </c>
      <c r="C3740" s="21" t="s">
        <v>57</v>
      </c>
      <c r="D3740" s="21" t="s">
        <v>58</v>
      </c>
      <c r="E3740">
        <v>0</v>
      </c>
      <c r="F3740">
        <f t="shared" ref="F3740:F3762" si="397">E3740/C3740</f>
        <v>0</v>
      </c>
      <c r="G3740">
        <f>SUM(E$2:E3740)</f>
        <v>0</v>
      </c>
      <c r="H3740" s="20">
        <f>SUM(F$2:F3740)</f>
        <v>0</v>
      </c>
      <c r="I3740" s="20">
        <f t="shared" ref="I3740:I3762" si="398">H3740*D3740</f>
        <v>0</v>
      </c>
      <c r="J3740" s="20" t="e">
        <f t="shared" ref="J3740:J3762" si="399">G3740/H3740</f>
        <v>#DIV/0!</v>
      </c>
      <c r="K3740" s="20">
        <f t="shared" ref="K3740:K3762" si="400">I3740-G3740</f>
        <v>0</v>
      </c>
      <c r="L3740" s="17" t="e">
        <f t="shared" ref="L3740:L3762" si="401">(I3740-G3740)/G3740</f>
        <v>#DIV/0!</v>
      </c>
    </row>
    <row r="3741" spans="1:12" x14ac:dyDescent="0.25">
      <c r="A3741">
        <f t="shared" si="396"/>
        <v>3740</v>
      </c>
      <c r="B3741" s="21" t="s">
        <v>35</v>
      </c>
      <c r="C3741" s="21" t="s">
        <v>59</v>
      </c>
      <c r="D3741" s="21" t="s">
        <v>60</v>
      </c>
      <c r="E3741">
        <v>0</v>
      </c>
      <c r="F3741">
        <f t="shared" si="397"/>
        <v>0</v>
      </c>
      <c r="G3741">
        <f>SUM(E$2:E3741)</f>
        <v>0</v>
      </c>
      <c r="H3741" s="20">
        <f>SUM(F$2:F3741)</f>
        <v>0</v>
      </c>
      <c r="I3741" s="20">
        <f t="shared" si="398"/>
        <v>0</v>
      </c>
      <c r="J3741" s="20" t="e">
        <f t="shared" si="399"/>
        <v>#DIV/0!</v>
      </c>
      <c r="K3741" s="20">
        <f t="shared" si="400"/>
        <v>0</v>
      </c>
      <c r="L3741" s="17" t="e">
        <f t="shared" si="401"/>
        <v>#DIV/0!</v>
      </c>
    </row>
    <row r="3742" spans="1:12" x14ac:dyDescent="0.25">
      <c r="A3742">
        <f t="shared" si="396"/>
        <v>3741</v>
      </c>
      <c r="B3742" s="21" t="s">
        <v>36</v>
      </c>
      <c r="C3742" s="21" t="s">
        <v>61</v>
      </c>
      <c r="D3742" s="21" t="s">
        <v>62</v>
      </c>
      <c r="E3742">
        <v>0</v>
      </c>
      <c r="F3742">
        <f t="shared" si="397"/>
        <v>0</v>
      </c>
      <c r="G3742">
        <f>SUM(E$2:E3742)</f>
        <v>0</v>
      </c>
      <c r="H3742" s="20">
        <f>SUM(F$2:F3742)</f>
        <v>0</v>
      </c>
      <c r="I3742" s="20">
        <f t="shared" si="398"/>
        <v>0</v>
      </c>
      <c r="J3742" s="20" t="e">
        <f t="shared" si="399"/>
        <v>#DIV/0!</v>
      </c>
      <c r="K3742" s="20">
        <f t="shared" si="400"/>
        <v>0</v>
      </c>
      <c r="L3742" s="17" t="e">
        <f t="shared" si="401"/>
        <v>#DIV/0!</v>
      </c>
    </row>
    <row r="3743" spans="1:12" x14ac:dyDescent="0.25">
      <c r="A3743">
        <f t="shared" si="396"/>
        <v>3742</v>
      </c>
      <c r="B3743" s="21" t="s">
        <v>37</v>
      </c>
      <c r="C3743" s="21" t="s">
        <v>63</v>
      </c>
      <c r="D3743" s="21" t="s">
        <v>64</v>
      </c>
      <c r="E3743">
        <v>0</v>
      </c>
      <c r="F3743">
        <f t="shared" si="397"/>
        <v>0</v>
      </c>
      <c r="G3743">
        <f>SUM(E$2:E3743)</f>
        <v>0</v>
      </c>
      <c r="H3743" s="20">
        <f>SUM(F$2:F3743)</f>
        <v>0</v>
      </c>
      <c r="I3743" s="20">
        <f t="shared" si="398"/>
        <v>0</v>
      </c>
      <c r="J3743" s="20" t="e">
        <f t="shared" si="399"/>
        <v>#DIV/0!</v>
      </c>
      <c r="K3743" s="20">
        <f t="shared" si="400"/>
        <v>0</v>
      </c>
      <c r="L3743" s="17" t="e">
        <f t="shared" si="401"/>
        <v>#DIV/0!</v>
      </c>
    </row>
    <row r="3744" spans="1:12" x14ac:dyDescent="0.25">
      <c r="A3744">
        <f t="shared" si="396"/>
        <v>3743</v>
      </c>
      <c r="B3744" s="21" t="s">
        <v>38</v>
      </c>
      <c r="C3744" s="21" t="s">
        <v>65</v>
      </c>
      <c r="D3744" s="21" t="s">
        <v>66</v>
      </c>
      <c r="E3744">
        <v>0</v>
      </c>
      <c r="F3744">
        <f t="shared" si="397"/>
        <v>0</v>
      </c>
      <c r="G3744">
        <f>SUM(E$2:E3744)</f>
        <v>0</v>
      </c>
      <c r="H3744" s="20">
        <f>SUM(F$2:F3744)</f>
        <v>0</v>
      </c>
      <c r="I3744" s="20">
        <f t="shared" si="398"/>
        <v>0</v>
      </c>
      <c r="J3744" s="20" t="e">
        <f t="shared" si="399"/>
        <v>#DIV/0!</v>
      </c>
      <c r="K3744" s="20">
        <f t="shared" si="400"/>
        <v>0</v>
      </c>
      <c r="L3744" s="17" t="e">
        <f t="shared" si="401"/>
        <v>#DIV/0!</v>
      </c>
    </row>
    <row r="3745" spans="1:12" x14ac:dyDescent="0.25">
      <c r="A3745">
        <f t="shared" si="396"/>
        <v>3744</v>
      </c>
      <c r="B3745" s="21" t="s">
        <v>39</v>
      </c>
      <c r="C3745" s="21" t="s">
        <v>67</v>
      </c>
      <c r="D3745" s="21" t="s">
        <v>68</v>
      </c>
      <c r="E3745">
        <v>0</v>
      </c>
      <c r="F3745">
        <f t="shared" si="397"/>
        <v>0</v>
      </c>
      <c r="G3745">
        <f>SUM(E$2:E3745)</f>
        <v>0</v>
      </c>
      <c r="H3745" s="20">
        <f>SUM(F$2:F3745)</f>
        <v>0</v>
      </c>
      <c r="I3745" s="20">
        <f t="shared" si="398"/>
        <v>0</v>
      </c>
      <c r="J3745" s="20" t="e">
        <f t="shared" si="399"/>
        <v>#DIV/0!</v>
      </c>
      <c r="K3745" s="20">
        <f t="shared" si="400"/>
        <v>0</v>
      </c>
      <c r="L3745" s="17" t="e">
        <f t="shared" si="401"/>
        <v>#DIV/0!</v>
      </c>
    </row>
    <row r="3746" spans="1:12" x14ac:dyDescent="0.25">
      <c r="A3746">
        <f t="shared" si="396"/>
        <v>3745</v>
      </c>
      <c r="B3746" s="21" t="s">
        <v>40</v>
      </c>
      <c r="C3746" s="21" t="s">
        <v>69</v>
      </c>
      <c r="D3746" s="21" t="s">
        <v>70</v>
      </c>
      <c r="E3746">
        <v>0</v>
      </c>
      <c r="F3746">
        <f t="shared" si="397"/>
        <v>0</v>
      </c>
      <c r="G3746">
        <f>SUM(E$2:E3746)</f>
        <v>0</v>
      </c>
      <c r="H3746" s="20">
        <f>SUM(F$2:F3746)</f>
        <v>0</v>
      </c>
      <c r="I3746" s="20">
        <f t="shared" si="398"/>
        <v>0</v>
      </c>
      <c r="J3746" s="20" t="e">
        <f t="shared" si="399"/>
        <v>#DIV/0!</v>
      </c>
      <c r="K3746" s="20">
        <f t="shared" si="400"/>
        <v>0</v>
      </c>
      <c r="L3746" s="17" t="e">
        <f t="shared" si="401"/>
        <v>#DIV/0!</v>
      </c>
    </row>
    <row r="3747" spans="1:12" x14ac:dyDescent="0.25">
      <c r="A3747">
        <f t="shared" si="396"/>
        <v>3746</v>
      </c>
      <c r="B3747" s="21" t="s">
        <v>41</v>
      </c>
      <c r="C3747" s="21" t="s">
        <v>71</v>
      </c>
      <c r="D3747" s="21" t="s">
        <v>72</v>
      </c>
      <c r="E3747">
        <v>0</v>
      </c>
      <c r="F3747">
        <f t="shared" si="397"/>
        <v>0</v>
      </c>
      <c r="G3747">
        <f>SUM(E$2:E3747)</f>
        <v>0</v>
      </c>
      <c r="H3747" s="20">
        <f>SUM(F$2:F3747)</f>
        <v>0</v>
      </c>
      <c r="I3747" s="20">
        <f t="shared" si="398"/>
        <v>0</v>
      </c>
      <c r="J3747" s="20" t="e">
        <f t="shared" si="399"/>
        <v>#DIV/0!</v>
      </c>
      <c r="K3747" s="20">
        <f t="shared" si="400"/>
        <v>0</v>
      </c>
      <c r="L3747" s="17" t="e">
        <f t="shared" si="401"/>
        <v>#DIV/0!</v>
      </c>
    </row>
    <row r="3748" spans="1:12" x14ac:dyDescent="0.25">
      <c r="A3748">
        <f t="shared" si="396"/>
        <v>3747</v>
      </c>
      <c r="B3748" s="21" t="s">
        <v>42</v>
      </c>
      <c r="C3748" s="21" t="s">
        <v>73</v>
      </c>
      <c r="D3748" s="21" t="s">
        <v>74</v>
      </c>
      <c r="E3748">
        <v>0</v>
      </c>
      <c r="F3748">
        <f t="shared" si="397"/>
        <v>0</v>
      </c>
      <c r="G3748">
        <f>SUM(E$2:E3748)</f>
        <v>0</v>
      </c>
      <c r="H3748" s="20">
        <f>SUM(F$2:F3748)</f>
        <v>0</v>
      </c>
      <c r="I3748" s="20">
        <f t="shared" si="398"/>
        <v>0</v>
      </c>
      <c r="J3748" s="20" t="e">
        <f t="shared" si="399"/>
        <v>#DIV/0!</v>
      </c>
      <c r="K3748" s="20">
        <f t="shared" si="400"/>
        <v>0</v>
      </c>
      <c r="L3748" s="17" t="e">
        <f t="shared" si="401"/>
        <v>#DIV/0!</v>
      </c>
    </row>
    <row r="3749" spans="1:12" x14ac:dyDescent="0.25">
      <c r="A3749">
        <f t="shared" si="396"/>
        <v>3748</v>
      </c>
      <c r="B3749" s="21" t="s">
        <v>43</v>
      </c>
      <c r="C3749" s="21" t="s">
        <v>63</v>
      </c>
      <c r="D3749" s="21" t="s">
        <v>64</v>
      </c>
      <c r="E3749">
        <v>0</v>
      </c>
      <c r="F3749">
        <f t="shared" si="397"/>
        <v>0</v>
      </c>
      <c r="G3749">
        <f>SUM(E$2:E3749)</f>
        <v>0</v>
      </c>
      <c r="H3749" s="20">
        <f>SUM(F$2:F3749)</f>
        <v>0</v>
      </c>
      <c r="I3749" s="20">
        <f t="shared" si="398"/>
        <v>0</v>
      </c>
      <c r="J3749" s="20" t="e">
        <f t="shared" si="399"/>
        <v>#DIV/0!</v>
      </c>
      <c r="K3749" s="20">
        <f t="shared" si="400"/>
        <v>0</v>
      </c>
      <c r="L3749" s="17" t="e">
        <f t="shared" si="401"/>
        <v>#DIV/0!</v>
      </c>
    </row>
    <row r="3750" spans="1:12" x14ac:dyDescent="0.25">
      <c r="A3750">
        <f t="shared" si="396"/>
        <v>3749</v>
      </c>
      <c r="B3750" s="21" t="s">
        <v>44</v>
      </c>
      <c r="C3750" s="21" t="s">
        <v>75</v>
      </c>
      <c r="D3750" s="21" t="s">
        <v>76</v>
      </c>
      <c r="E3750">
        <v>0</v>
      </c>
      <c r="F3750">
        <f t="shared" si="397"/>
        <v>0</v>
      </c>
      <c r="G3750">
        <f>SUM(E$2:E3750)</f>
        <v>0</v>
      </c>
      <c r="H3750" s="20">
        <f>SUM(F$2:F3750)</f>
        <v>0</v>
      </c>
      <c r="I3750" s="20">
        <f t="shared" si="398"/>
        <v>0</v>
      </c>
      <c r="J3750" s="20" t="e">
        <f t="shared" si="399"/>
        <v>#DIV/0!</v>
      </c>
      <c r="K3750" s="20">
        <f t="shared" si="400"/>
        <v>0</v>
      </c>
      <c r="L3750" s="17" t="e">
        <f t="shared" si="401"/>
        <v>#DIV/0!</v>
      </c>
    </row>
    <row r="3751" spans="1:12" x14ac:dyDescent="0.25">
      <c r="A3751">
        <f t="shared" si="396"/>
        <v>3750</v>
      </c>
      <c r="B3751" s="21" t="s">
        <v>45</v>
      </c>
      <c r="C3751" s="21" t="s">
        <v>77</v>
      </c>
      <c r="D3751" s="21" t="s">
        <v>78</v>
      </c>
      <c r="E3751">
        <v>0</v>
      </c>
      <c r="F3751">
        <f t="shared" si="397"/>
        <v>0</v>
      </c>
      <c r="G3751">
        <f>SUM(E$2:E3751)</f>
        <v>0</v>
      </c>
      <c r="H3751" s="20">
        <f>SUM(F$2:F3751)</f>
        <v>0</v>
      </c>
      <c r="I3751" s="20">
        <f t="shared" si="398"/>
        <v>0</v>
      </c>
      <c r="J3751" s="20" t="e">
        <f t="shared" si="399"/>
        <v>#DIV/0!</v>
      </c>
      <c r="K3751" s="20">
        <f t="shared" si="400"/>
        <v>0</v>
      </c>
      <c r="L3751" s="17" t="e">
        <f t="shared" si="401"/>
        <v>#DIV/0!</v>
      </c>
    </row>
    <row r="3752" spans="1:12" x14ac:dyDescent="0.25">
      <c r="A3752">
        <f t="shared" si="396"/>
        <v>3751</v>
      </c>
      <c r="B3752" s="21" t="s">
        <v>46</v>
      </c>
      <c r="C3752" s="21" t="s">
        <v>79</v>
      </c>
      <c r="D3752" s="21" t="s">
        <v>80</v>
      </c>
      <c r="E3752">
        <v>0</v>
      </c>
      <c r="F3752">
        <f t="shared" si="397"/>
        <v>0</v>
      </c>
      <c r="G3752">
        <f>SUM(E$2:E3752)</f>
        <v>0</v>
      </c>
      <c r="H3752" s="20">
        <f>SUM(F$2:F3752)</f>
        <v>0</v>
      </c>
      <c r="I3752" s="20">
        <f t="shared" si="398"/>
        <v>0</v>
      </c>
      <c r="J3752" s="20" t="e">
        <f t="shared" si="399"/>
        <v>#DIV/0!</v>
      </c>
      <c r="K3752" s="20">
        <f t="shared" si="400"/>
        <v>0</v>
      </c>
      <c r="L3752" s="17" t="e">
        <f t="shared" si="401"/>
        <v>#DIV/0!</v>
      </c>
    </row>
    <row r="3753" spans="1:12" x14ac:dyDescent="0.25">
      <c r="A3753">
        <f t="shared" si="396"/>
        <v>3752</v>
      </c>
      <c r="B3753" s="21" t="s">
        <v>47</v>
      </c>
      <c r="C3753" s="21" t="s">
        <v>81</v>
      </c>
      <c r="D3753" s="21" t="s">
        <v>82</v>
      </c>
      <c r="E3753">
        <v>0</v>
      </c>
      <c r="F3753">
        <f t="shared" si="397"/>
        <v>0</v>
      </c>
      <c r="G3753">
        <f>SUM(E$2:E3753)</f>
        <v>0</v>
      </c>
      <c r="H3753" s="20">
        <f>SUM(F$2:F3753)</f>
        <v>0</v>
      </c>
      <c r="I3753" s="20">
        <f t="shared" si="398"/>
        <v>0</v>
      </c>
      <c r="J3753" s="20" t="e">
        <f t="shared" si="399"/>
        <v>#DIV/0!</v>
      </c>
      <c r="K3753" s="20">
        <f t="shared" si="400"/>
        <v>0</v>
      </c>
      <c r="L3753" s="17" t="e">
        <f t="shared" si="401"/>
        <v>#DIV/0!</v>
      </c>
    </row>
    <row r="3754" spans="1:12" x14ac:dyDescent="0.25">
      <c r="A3754">
        <f t="shared" si="396"/>
        <v>3753</v>
      </c>
      <c r="B3754" s="21" t="s">
        <v>48</v>
      </c>
      <c r="C3754" s="21" t="s">
        <v>83</v>
      </c>
      <c r="D3754" s="21" t="s">
        <v>84</v>
      </c>
      <c r="E3754">
        <v>0</v>
      </c>
      <c r="F3754">
        <f t="shared" si="397"/>
        <v>0</v>
      </c>
      <c r="G3754">
        <f>SUM(E$2:E3754)</f>
        <v>0</v>
      </c>
      <c r="H3754" s="20">
        <f>SUM(F$2:F3754)</f>
        <v>0</v>
      </c>
      <c r="I3754" s="20">
        <f t="shared" si="398"/>
        <v>0</v>
      </c>
      <c r="J3754" s="20" t="e">
        <f t="shared" si="399"/>
        <v>#DIV/0!</v>
      </c>
      <c r="K3754" s="20">
        <f t="shared" si="400"/>
        <v>0</v>
      </c>
      <c r="L3754" s="17" t="e">
        <f t="shared" si="401"/>
        <v>#DIV/0!</v>
      </c>
    </row>
    <row r="3755" spans="1:12" x14ac:dyDescent="0.25">
      <c r="A3755">
        <f t="shared" si="396"/>
        <v>3754</v>
      </c>
      <c r="B3755" s="21" t="s">
        <v>49</v>
      </c>
      <c r="C3755" s="21" t="s">
        <v>85</v>
      </c>
      <c r="D3755" s="21" t="s">
        <v>86</v>
      </c>
      <c r="E3755">
        <v>0</v>
      </c>
      <c r="F3755">
        <f t="shared" si="397"/>
        <v>0</v>
      </c>
      <c r="G3755">
        <f>SUM(E$2:E3755)</f>
        <v>0</v>
      </c>
      <c r="H3755" s="20">
        <f>SUM(F$2:F3755)</f>
        <v>0</v>
      </c>
      <c r="I3755" s="20">
        <f t="shared" si="398"/>
        <v>0</v>
      </c>
      <c r="J3755" s="20" t="e">
        <f t="shared" si="399"/>
        <v>#DIV/0!</v>
      </c>
      <c r="K3755" s="20">
        <f t="shared" si="400"/>
        <v>0</v>
      </c>
      <c r="L3755" s="17" t="e">
        <f t="shared" si="401"/>
        <v>#DIV/0!</v>
      </c>
    </row>
    <row r="3756" spans="1:12" x14ac:dyDescent="0.25">
      <c r="A3756">
        <f t="shared" si="396"/>
        <v>3755</v>
      </c>
      <c r="B3756" s="21" t="s">
        <v>50</v>
      </c>
      <c r="C3756" s="21" t="s">
        <v>87</v>
      </c>
      <c r="D3756" s="21" t="s">
        <v>88</v>
      </c>
      <c r="E3756">
        <v>0</v>
      </c>
      <c r="F3756">
        <f t="shared" si="397"/>
        <v>0</v>
      </c>
      <c r="G3756">
        <f>SUM(E$2:E3756)</f>
        <v>0</v>
      </c>
      <c r="H3756" s="20">
        <f>SUM(F$2:F3756)</f>
        <v>0</v>
      </c>
      <c r="I3756" s="20">
        <f t="shared" si="398"/>
        <v>0</v>
      </c>
      <c r="J3756" s="20" t="e">
        <f t="shared" si="399"/>
        <v>#DIV/0!</v>
      </c>
      <c r="K3756" s="20">
        <f t="shared" si="400"/>
        <v>0</v>
      </c>
      <c r="L3756" s="17" t="e">
        <f t="shared" si="401"/>
        <v>#DIV/0!</v>
      </c>
    </row>
    <row r="3757" spans="1:12" x14ac:dyDescent="0.25">
      <c r="A3757">
        <f t="shared" si="396"/>
        <v>3756</v>
      </c>
      <c r="B3757" s="21" t="s">
        <v>51</v>
      </c>
      <c r="C3757" s="21" t="s">
        <v>89</v>
      </c>
      <c r="D3757" s="21" t="s">
        <v>90</v>
      </c>
      <c r="E3757">
        <v>0</v>
      </c>
      <c r="F3757">
        <f t="shared" si="397"/>
        <v>0</v>
      </c>
      <c r="G3757">
        <f>SUM(E$2:E3757)</f>
        <v>0</v>
      </c>
      <c r="H3757" s="20">
        <f>SUM(F$2:F3757)</f>
        <v>0</v>
      </c>
      <c r="I3757" s="20">
        <f t="shared" si="398"/>
        <v>0</v>
      </c>
      <c r="J3757" s="20" t="e">
        <f t="shared" si="399"/>
        <v>#DIV/0!</v>
      </c>
      <c r="K3757" s="20">
        <f t="shared" si="400"/>
        <v>0</v>
      </c>
      <c r="L3757" s="17" t="e">
        <f t="shared" si="401"/>
        <v>#DIV/0!</v>
      </c>
    </row>
    <row r="3758" spans="1:12" x14ac:dyDescent="0.25">
      <c r="A3758">
        <f t="shared" si="396"/>
        <v>3757</v>
      </c>
      <c r="B3758" s="21" t="s">
        <v>52</v>
      </c>
      <c r="C3758" s="21" t="s">
        <v>91</v>
      </c>
      <c r="D3758" s="21" t="s">
        <v>92</v>
      </c>
      <c r="E3758">
        <v>0</v>
      </c>
      <c r="F3758">
        <f t="shared" si="397"/>
        <v>0</v>
      </c>
      <c r="G3758">
        <f>SUM(E$2:E3758)</f>
        <v>0</v>
      </c>
      <c r="H3758" s="20">
        <f>SUM(F$2:F3758)</f>
        <v>0</v>
      </c>
      <c r="I3758" s="20">
        <f t="shared" si="398"/>
        <v>0</v>
      </c>
      <c r="J3758" s="20" t="e">
        <f t="shared" si="399"/>
        <v>#DIV/0!</v>
      </c>
      <c r="K3758" s="20">
        <f t="shared" si="400"/>
        <v>0</v>
      </c>
      <c r="L3758" s="17" t="e">
        <f t="shared" si="401"/>
        <v>#DIV/0!</v>
      </c>
    </row>
    <row r="3759" spans="1:12" x14ac:dyDescent="0.25">
      <c r="A3759">
        <f t="shared" si="396"/>
        <v>3758</v>
      </c>
      <c r="B3759" s="21" t="s">
        <v>53</v>
      </c>
      <c r="C3759" s="21" t="s">
        <v>93</v>
      </c>
      <c r="D3759" s="21" t="s">
        <v>94</v>
      </c>
      <c r="E3759">
        <v>0</v>
      </c>
      <c r="F3759">
        <f t="shared" si="397"/>
        <v>0</v>
      </c>
      <c r="G3759">
        <f>SUM(E$2:E3759)</f>
        <v>0</v>
      </c>
      <c r="H3759" s="20">
        <f>SUM(F$2:F3759)</f>
        <v>0</v>
      </c>
      <c r="I3759" s="20">
        <f t="shared" si="398"/>
        <v>0</v>
      </c>
      <c r="J3759" s="20" t="e">
        <f t="shared" si="399"/>
        <v>#DIV/0!</v>
      </c>
      <c r="K3759" s="20">
        <f t="shared" si="400"/>
        <v>0</v>
      </c>
      <c r="L3759" s="17" t="e">
        <f t="shared" si="401"/>
        <v>#DIV/0!</v>
      </c>
    </row>
    <row r="3760" spans="1:12" x14ac:dyDescent="0.25">
      <c r="A3760">
        <f t="shared" si="396"/>
        <v>3759</v>
      </c>
      <c r="B3760" s="21" t="s">
        <v>54</v>
      </c>
      <c r="C3760" s="21" t="s">
        <v>95</v>
      </c>
      <c r="D3760" s="21" t="s">
        <v>96</v>
      </c>
      <c r="E3760">
        <v>0</v>
      </c>
      <c r="F3760">
        <f t="shared" si="397"/>
        <v>0</v>
      </c>
      <c r="G3760">
        <f>SUM(E$2:E3760)</f>
        <v>0</v>
      </c>
      <c r="H3760" s="20">
        <f>SUM(F$2:F3760)</f>
        <v>0</v>
      </c>
      <c r="I3760" s="20">
        <f t="shared" si="398"/>
        <v>0</v>
      </c>
      <c r="J3760" s="20" t="e">
        <f t="shared" si="399"/>
        <v>#DIV/0!</v>
      </c>
      <c r="K3760" s="20">
        <f t="shared" si="400"/>
        <v>0</v>
      </c>
      <c r="L3760" s="17" t="e">
        <f t="shared" si="401"/>
        <v>#DIV/0!</v>
      </c>
    </row>
    <row r="3761" spans="1:12" x14ac:dyDescent="0.25">
      <c r="A3761">
        <f t="shared" si="396"/>
        <v>3760</v>
      </c>
      <c r="B3761" s="21" t="s">
        <v>55</v>
      </c>
      <c r="C3761" s="21" t="s">
        <v>97</v>
      </c>
      <c r="D3761" s="21" t="s">
        <v>98</v>
      </c>
      <c r="E3761">
        <v>0</v>
      </c>
      <c r="F3761">
        <f t="shared" si="397"/>
        <v>0</v>
      </c>
      <c r="G3761">
        <f>SUM(E$2:E3761)</f>
        <v>0</v>
      </c>
      <c r="H3761" s="20">
        <f>SUM(F$2:F3761)</f>
        <v>0</v>
      </c>
      <c r="I3761" s="20">
        <f t="shared" si="398"/>
        <v>0</v>
      </c>
      <c r="J3761" s="20" t="e">
        <f t="shared" si="399"/>
        <v>#DIV/0!</v>
      </c>
      <c r="K3761" s="20">
        <f t="shared" si="400"/>
        <v>0</v>
      </c>
      <c r="L3761" s="17" t="e">
        <f t="shared" si="401"/>
        <v>#DIV/0!</v>
      </c>
    </row>
    <row r="3762" spans="1:12" x14ac:dyDescent="0.25">
      <c r="A3762">
        <f t="shared" si="396"/>
        <v>3761</v>
      </c>
      <c r="B3762" s="21" t="s">
        <v>56</v>
      </c>
      <c r="C3762" s="21" t="s">
        <v>99</v>
      </c>
      <c r="D3762" s="21" t="s">
        <v>100</v>
      </c>
      <c r="E3762">
        <v>0</v>
      </c>
      <c r="F3762">
        <f t="shared" si="397"/>
        <v>0</v>
      </c>
      <c r="G3762">
        <f>SUM(E$2:E3762)</f>
        <v>0</v>
      </c>
      <c r="H3762" s="20">
        <f>SUM(F$2:F3762)</f>
        <v>0</v>
      </c>
      <c r="I3762" s="20">
        <f t="shared" si="398"/>
        <v>0</v>
      </c>
      <c r="J3762" s="20" t="e">
        <f t="shared" si="399"/>
        <v>#DIV/0!</v>
      </c>
      <c r="K3762" s="20">
        <f t="shared" si="400"/>
        <v>0</v>
      </c>
      <c r="L3762" s="17" t="e">
        <f t="shared" si="401"/>
        <v>#DIV/0!</v>
      </c>
    </row>
    <row r="3763" spans="1:12" x14ac:dyDescent="0.25">
      <c r="B3763"/>
      <c r="C3763"/>
      <c r="D3763" s="2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3"/>
  <sheetViews>
    <sheetView topLeftCell="A235" zoomScaleNormal="100" workbookViewId="0">
      <selection activeCell="D251" sqref="D251"/>
    </sheetView>
  </sheetViews>
  <sheetFormatPr defaultColWidth="14.36328125" defaultRowHeight="14" x14ac:dyDescent="0.25"/>
  <cols>
    <col min="1" max="1" width="7.26953125" style="1" bestFit="1" customWidth="1"/>
    <col min="2" max="2" width="10.26953125" style="25" bestFit="1" customWidth="1"/>
    <col min="3" max="4" width="6.7265625" style="1" bestFit="1" customWidth="1"/>
    <col min="5" max="5" width="7.6328125" style="1" bestFit="1" customWidth="1"/>
    <col min="6" max="8" width="12.7265625" style="1" bestFit="1" customWidth="1"/>
    <col min="9" max="9" width="11.6328125" style="1" bestFit="1" customWidth="1"/>
    <col min="10" max="16384" width="14.36328125" style="1"/>
  </cols>
  <sheetData>
    <row r="1" spans="1:6" x14ac:dyDescent="0.25">
      <c r="A1" s="23" t="s">
        <v>30</v>
      </c>
      <c r="B1" s="25" t="s">
        <v>0</v>
      </c>
      <c r="C1" s="5" t="s">
        <v>1</v>
      </c>
      <c r="D1" s="5" t="s">
        <v>2</v>
      </c>
      <c r="E1" s="13">
        <f>'稳健图表（15天）'!B1</f>
        <v>7.0000000000000007E-2</v>
      </c>
    </row>
    <row r="2" spans="1:6" x14ac:dyDescent="0.25">
      <c r="A2" s="1">
        <v>1</v>
      </c>
      <c r="B2" s="25">
        <f>VLOOKUP(A:A,稳健原始数据!A:B,2,FALSE)</f>
        <v>37622</v>
      </c>
      <c r="C2" s="5">
        <f>VLOOKUP(B:B,稳健原始数据!B:D,2,FALSE)</f>
        <v>1.0921000000000001</v>
      </c>
      <c r="D2" s="5">
        <f>VLOOKUP(B:B,稳健原始数据!B:D,3,FALSE)</f>
        <v>1.0706</v>
      </c>
      <c r="E2" s="7">
        <f>C2*(1+E$1)</f>
        <v>1.1685470000000002</v>
      </c>
      <c r="F2" s="5"/>
    </row>
    <row r="3" spans="1:6" x14ac:dyDescent="0.25">
      <c r="A3" s="1">
        <f>A2+15</f>
        <v>16</v>
      </c>
      <c r="B3" s="25">
        <f>VLOOKUP(A:A,稳健原始数据!A:B,2,FALSE)</f>
        <v>37643</v>
      </c>
      <c r="C3" s="5">
        <f>VLOOKUP(B:B,稳健原始数据!B:D,2,FALSE)</f>
        <v>1.0537000000000001</v>
      </c>
      <c r="D3" s="5">
        <f>VLOOKUP(B:B,稳健原始数据!B:D,3,FALSE)</f>
        <v>1.0329999999999999</v>
      </c>
      <c r="E3" s="7">
        <f>IF(YEAR(B3)=YEAR(B2),E2,E2*(1+E$1))</f>
        <v>1.1685470000000002</v>
      </c>
    </row>
    <row r="4" spans="1:6" x14ac:dyDescent="0.25">
      <c r="A4" s="1">
        <f t="shared" ref="A4:A67" si="0">A3+15</f>
        <v>31</v>
      </c>
      <c r="B4" s="25">
        <f>VLOOKUP(A:A,稳健原始数据!A:B,2,FALSE)</f>
        <v>37669</v>
      </c>
      <c r="C4" s="5">
        <f>VLOOKUP(B:B,稳健原始数据!B:D,2,FALSE)</f>
        <v>1.0561</v>
      </c>
      <c r="D4" s="5">
        <f>VLOOKUP(B:B,稳健原始数据!B:D,3,FALSE)</f>
        <v>1.0353000000000001</v>
      </c>
      <c r="E4" s="7">
        <f t="shared" ref="E4:E67" si="1">IF(YEAR(B4)=YEAR(B3),E3,E3*(1+E$1))</f>
        <v>1.1685470000000002</v>
      </c>
    </row>
    <row r="5" spans="1:6" x14ac:dyDescent="0.25">
      <c r="A5" s="1">
        <f t="shared" si="0"/>
        <v>46</v>
      </c>
      <c r="B5" s="25">
        <f>VLOOKUP(A:A,稳健原始数据!A:B,2,FALSE)</f>
        <v>37690</v>
      </c>
      <c r="C5" s="5">
        <f>VLOOKUP(B:B,稳健原始数据!B:D,2,FALSE)</f>
        <v>1.0593999999999999</v>
      </c>
      <c r="D5" s="5">
        <f>VLOOKUP(B:B,稳健原始数据!B:D,3,FALSE)</f>
        <v>1.0386</v>
      </c>
      <c r="E5" s="7">
        <f t="shared" si="1"/>
        <v>1.1685470000000002</v>
      </c>
    </row>
    <row r="6" spans="1:6" x14ac:dyDescent="0.25">
      <c r="A6" s="1">
        <f t="shared" si="0"/>
        <v>61</v>
      </c>
      <c r="B6" s="25">
        <f>VLOOKUP(A:A,稳健原始数据!A:B,2,FALSE)</f>
        <v>37711</v>
      </c>
      <c r="C6" s="5">
        <f>VLOOKUP(B:B,稳健原始数据!B:D,2,FALSE)</f>
        <v>1.0606</v>
      </c>
      <c r="D6" s="5">
        <f>VLOOKUP(B:B,稳健原始数据!B:D,3,FALSE)</f>
        <v>1.0398000000000001</v>
      </c>
      <c r="E6" s="7">
        <f t="shared" si="1"/>
        <v>1.1685470000000002</v>
      </c>
    </row>
    <row r="7" spans="1:6" x14ac:dyDescent="0.25">
      <c r="A7" s="1">
        <f t="shared" si="0"/>
        <v>76</v>
      </c>
      <c r="B7" s="25">
        <f>VLOOKUP(A:A,稳健原始数据!A:B,2,FALSE)</f>
        <v>37732</v>
      </c>
      <c r="C7" s="5">
        <f>VLOOKUP(B:B,稳健原始数据!B:D,2,FALSE)</f>
        <v>1.0631999999999999</v>
      </c>
      <c r="D7" s="5">
        <f>VLOOKUP(B:B,稳健原始数据!B:D,3,FALSE)</f>
        <v>1.0423</v>
      </c>
      <c r="E7" s="7">
        <f t="shared" si="1"/>
        <v>1.1685470000000002</v>
      </c>
    </row>
    <row r="8" spans="1:6" x14ac:dyDescent="0.25">
      <c r="A8" s="1">
        <f t="shared" si="0"/>
        <v>91</v>
      </c>
      <c r="B8" s="25">
        <f>VLOOKUP(A:A,稳健原始数据!A:B,2,FALSE)</f>
        <v>37756</v>
      </c>
      <c r="C8" s="5">
        <f>VLOOKUP(B:B,稳健原始数据!B:D,2,FALSE)</f>
        <v>1.0641</v>
      </c>
      <c r="D8" s="5">
        <f>VLOOKUP(B:B,稳健原始数据!B:D,3,FALSE)</f>
        <v>1.0431999999999999</v>
      </c>
      <c r="E8" s="7">
        <f t="shared" si="1"/>
        <v>1.1685470000000002</v>
      </c>
    </row>
    <row r="9" spans="1:6" x14ac:dyDescent="0.25">
      <c r="A9" s="1">
        <f t="shared" si="0"/>
        <v>106</v>
      </c>
      <c r="B9" s="25">
        <f>VLOOKUP(A:A,稳健原始数据!A:B,2,FALSE)</f>
        <v>37777</v>
      </c>
      <c r="C9" s="5">
        <f>VLOOKUP(B:B,稳健原始数据!B:D,2,FALSE)</f>
        <v>1.069</v>
      </c>
      <c r="D9" s="5">
        <f>VLOOKUP(B:B,稳健原始数据!B:D,3,FALSE)</f>
        <v>1.048</v>
      </c>
      <c r="E9" s="7">
        <f t="shared" si="1"/>
        <v>1.1685470000000002</v>
      </c>
    </row>
    <row r="10" spans="1:6" x14ac:dyDescent="0.25">
      <c r="A10" s="1">
        <f t="shared" si="0"/>
        <v>121</v>
      </c>
      <c r="B10" s="25">
        <f>VLOOKUP(A:A,稳健原始数据!A:B,2,FALSE)</f>
        <v>37798</v>
      </c>
      <c r="C10" s="5">
        <f>VLOOKUP(B:B,稳健原始数据!B:D,2,FALSE)</f>
        <v>1.0698000000000001</v>
      </c>
      <c r="D10" s="5">
        <f>VLOOKUP(B:B,稳健原始数据!B:D,3,FALSE)</f>
        <v>1.0488</v>
      </c>
      <c r="E10" s="7">
        <f t="shared" si="1"/>
        <v>1.1685470000000002</v>
      </c>
    </row>
    <row r="11" spans="1:6" x14ac:dyDescent="0.25">
      <c r="A11" s="1">
        <f t="shared" si="0"/>
        <v>136</v>
      </c>
      <c r="B11" s="25">
        <f>VLOOKUP(A:A,稳健原始数据!A:B,2,FALSE)</f>
        <v>37819</v>
      </c>
      <c r="C11" s="5">
        <f>VLOOKUP(B:B,稳健原始数据!B:D,2,FALSE)</f>
        <v>1.0745</v>
      </c>
      <c r="D11" s="5">
        <f>VLOOKUP(B:B,稳健原始数据!B:D,3,FALSE)</f>
        <v>1.0533999999999999</v>
      </c>
      <c r="E11" s="7">
        <f t="shared" si="1"/>
        <v>1.1685470000000002</v>
      </c>
    </row>
    <row r="12" spans="1:6" x14ac:dyDescent="0.25">
      <c r="A12" s="1">
        <f t="shared" si="0"/>
        <v>151</v>
      </c>
      <c r="B12" s="25">
        <f>VLOOKUP(A:A,稳健原始数据!A:B,2,FALSE)</f>
        <v>37840</v>
      </c>
      <c r="C12" s="5">
        <f>VLOOKUP(B:B,稳健原始数据!B:D,2,FALSE)</f>
        <v>1.0694999999999999</v>
      </c>
      <c r="D12" s="5">
        <f>VLOOKUP(B:B,稳健原始数据!B:D,3,FALSE)</f>
        <v>1.0485</v>
      </c>
      <c r="E12" s="7">
        <f t="shared" si="1"/>
        <v>1.1685470000000002</v>
      </c>
    </row>
    <row r="13" spans="1:6" x14ac:dyDescent="0.25">
      <c r="A13" s="1">
        <f t="shared" si="0"/>
        <v>166</v>
      </c>
      <c r="B13" s="25">
        <f>VLOOKUP(A:A,稳健原始数据!A:B,2,FALSE)</f>
        <v>37861</v>
      </c>
      <c r="C13" s="5">
        <f>VLOOKUP(B:B,稳健原始数据!B:D,2,FALSE)</f>
        <v>1.0673999999999999</v>
      </c>
      <c r="D13" s="5">
        <f>VLOOKUP(B:B,稳健原始数据!B:D,3,FALSE)</f>
        <v>1.0464</v>
      </c>
      <c r="E13" s="7">
        <f t="shared" si="1"/>
        <v>1.1685470000000002</v>
      </c>
    </row>
    <row r="14" spans="1:6" x14ac:dyDescent="0.25">
      <c r="A14" s="1">
        <f t="shared" si="0"/>
        <v>181</v>
      </c>
      <c r="B14" s="25">
        <f>VLOOKUP(A:A,稳健原始数据!A:B,2,FALSE)</f>
        <v>37882</v>
      </c>
      <c r="C14" s="5">
        <f>VLOOKUP(B:B,稳健原始数据!B:D,2,FALSE)</f>
        <v>1.0567</v>
      </c>
      <c r="D14" s="5">
        <f>VLOOKUP(B:B,稳健原始数据!B:D,3,FALSE)</f>
        <v>1.0359</v>
      </c>
      <c r="E14" s="7">
        <f t="shared" si="1"/>
        <v>1.1685470000000002</v>
      </c>
    </row>
    <row r="15" spans="1:6" x14ac:dyDescent="0.25">
      <c r="A15" s="1">
        <f t="shared" si="0"/>
        <v>196</v>
      </c>
      <c r="B15" s="25">
        <f>VLOOKUP(A:A,稳健原始数据!A:B,2,FALSE)</f>
        <v>37908</v>
      </c>
      <c r="C15" s="5">
        <f>VLOOKUP(B:B,稳健原始数据!B:D,2,FALSE)</f>
        <v>1.0561</v>
      </c>
      <c r="D15" s="5">
        <f>VLOOKUP(B:B,稳健原始数据!B:D,3,FALSE)</f>
        <v>1.0353000000000001</v>
      </c>
      <c r="E15" s="7">
        <f t="shared" si="1"/>
        <v>1.1685470000000002</v>
      </c>
    </row>
    <row r="16" spans="1:6" x14ac:dyDescent="0.25">
      <c r="A16" s="1">
        <f t="shared" si="0"/>
        <v>211</v>
      </c>
      <c r="B16" s="25">
        <f>VLOOKUP(A:A,稳健原始数据!A:B,2,FALSE)</f>
        <v>37929</v>
      </c>
      <c r="C16" s="5">
        <f>VLOOKUP(B:B,稳健原始数据!B:D,2,FALSE)</f>
        <v>1.0557000000000001</v>
      </c>
      <c r="D16" s="5">
        <f>VLOOKUP(B:B,稳健原始数据!B:D,3,FALSE)</f>
        <v>1.0349999999999999</v>
      </c>
      <c r="E16" s="7">
        <f t="shared" si="1"/>
        <v>1.1685470000000002</v>
      </c>
    </row>
    <row r="17" spans="1:5" x14ac:dyDescent="0.25">
      <c r="A17" s="1">
        <f t="shared" si="0"/>
        <v>226</v>
      </c>
      <c r="B17" s="25">
        <f>VLOOKUP(A:A,稳健原始数据!A:B,2,FALSE)</f>
        <v>37950</v>
      </c>
      <c r="C17" s="5">
        <f>VLOOKUP(B:B,稳健原始数据!B:D,2,FALSE)</f>
        <v>1.0562</v>
      </c>
      <c r="D17" s="5">
        <f>VLOOKUP(B:B,稳健原始数据!B:D,3,FALSE)</f>
        <v>1.0354000000000001</v>
      </c>
      <c r="E17" s="7">
        <f t="shared" si="1"/>
        <v>1.1685470000000002</v>
      </c>
    </row>
    <row r="18" spans="1:5" x14ac:dyDescent="0.25">
      <c r="A18" s="1">
        <f t="shared" si="0"/>
        <v>241</v>
      </c>
      <c r="B18" s="25">
        <f>VLOOKUP(A:A,稳健原始数据!A:B,2,FALSE)</f>
        <v>37971</v>
      </c>
      <c r="C18" s="5">
        <f>VLOOKUP(B:B,稳健原始数据!B:D,2,FALSE)</f>
        <v>1.0643</v>
      </c>
      <c r="D18" s="5">
        <f>VLOOKUP(B:B,稳健原始数据!B:D,3,FALSE)</f>
        <v>1.0434000000000001</v>
      </c>
      <c r="E18" s="7">
        <f t="shared" si="1"/>
        <v>1.1685470000000002</v>
      </c>
    </row>
    <row r="19" spans="1:5" x14ac:dyDescent="0.25">
      <c r="A19" s="1">
        <f t="shared" si="0"/>
        <v>256</v>
      </c>
      <c r="B19" s="25">
        <f>VLOOKUP(A:A,稳健原始数据!A:B,2,FALSE)</f>
        <v>37994</v>
      </c>
      <c r="C19" s="5">
        <f>VLOOKUP(B:B,稳健原始数据!B:D,2,FALSE)</f>
        <v>1.0929</v>
      </c>
      <c r="D19" s="5">
        <f>VLOOKUP(B:B,稳健原始数据!B:D,3,FALSE)</f>
        <v>1.0713999999999999</v>
      </c>
      <c r="E19" s="7">
        <f t="shared" si="1"/>
        <v>1.2503452900000003</v>
      </c>
    </row>
    <row r="20" spans="1:5" x14ac:dyDescent="0.25">
      <c r="A20" s="1">
        <f t="shared" si="0"/>
        <v>271</v>
      </c>
      <c r="B20" s="25">
        <f>VLOOKUP(A:A,稳健原始数据!A:B,2,FALSE)</f>
        <v>38020</v>
      </c>
      <c r="C20" s="5">
        <f>VLOOKUP(B:B,稳健原始数据!B:D,2,FALSE)</f>
        <v>1.0948</v>
      </c>
      <c r="D20" s="5">
        <f>VLOOKUP(B:B,稳健原始数据!B:D,3,FALSE)</f>
        <v>1.0732999999999999</v>
      </c>
      <c r="E20" s="7">
        <f t="shared" si="1"/>
        <v>1.2503452900000003</v>
      </c>
    </row>
    <row r="21" spans="1:5" x14ac:dyDescent="0.25">
      <c r="A21" s="1">
        <f t="shared" si="0"/>
        <v>286</v>
      </c>
      <c r="B21" s="25">
        <f>VLOOKUP(A:A,稳健原始数据!A:B,2,FALSE)</f>
        <v>38041</v>
      </c>
      <c r="C21" s="5">
        <f>VLOOKUP(B:B,稳健原始数据!B:D,2,FALSE)</f>
        <v>1.1000000000000001</v>
      </c>
      <c r="D21" s="5">
        <f>VLOOKUP(B:B,稳健原始数据!B:D,3,FALSE)</f>
        <v>1.0784</v>
      </c>
      <c r="E21" s="7">
        <f t="shared" si="1"/>
        <v>1.2503452900000003</v>
      </c>
    </row>
    <row r="22" spans="1:5" x14ac:dyDescent="0.25">
      <c r="A22" s="1">
        <f t="shared" si="0"/>
        <v>301</v>
      </c>
      <c r="B22" s="25">
        <f>VLOOKUP(A:A,稳健原始数据!A:B,2,FALSE)</f>
        <v>38062</v>
      </c>
      <c r="C22" s="5">
        <f>VLOOKUP(B:B,稳健原始数据!B:D,2,FALSE)</f>
        <v>1.1153999999999999</v>
      </c>
      <c r="D22" s="5">
        <f>VLOOKUP(B:B,稳健原始数据!B:D,3,FALSE)</f>
        <v>1.0934999999999999</v>
      </c>
      <c r="E22" s="7">
        <f t="shared" si="1"/>
        <v>1.2503452900000003</v>
      </c>
    </row>
    <row r="23" spans="1:5" x14ac:dyDescent="0.25">
      <c r="A23" s="1">
        <f t="shared" si="0"/>
        <v>316</v>
      </c>
      <c r="B23" s="25">
        <f>VLOOKUP(A:A,稳健原始数据!A:B,2,FALSE)</f>
        <v>38083</v>
      </c>
      <c r="C23" s="5">
        <f>VLOOKUP(B:B,稳健原始数据!B:D,2,FALSE)</f>
        <v>1.1162000000000001</v>
      </c>
      <c r="D23" s="5">
        <f>VLOOKUP(B:B,稳健原始数据!B:D,3,FALSE)</f>
        <v>1.0943000000000001</v>
      </c>
      <c r="E23" s="7">
        <f t="shared" si="1"/>
        <v>1.2503452900000003</v>
      </c>
    </row>
    <row r="24" spans="1:5" x14ac:dyDescent="0.25">
      <c r="A24" s="1">
        <f t="shared" si="0"/>
        <v>331</v>
      </c>
      <c r="B24" s="25">
        <f>VLOOKUP(A:A,稳健原始数据!A:B,2,FALSE)</f>
        <v>38104</v>
      </c>
      <c r="C24" s="5">
        <f>VLOOKUP(B:B,稳健原始数据!B:D,2,FALSE)</f>
        <v>1.0842000000000001</v>
      </c>
      <c r="D24" s="5">
        <f>VLOOKUP(B:B,稳健原始数据!B:D,3,FALSE)</f>
        <v>1.0629</v>
      </c>
      <c r="E24" s="7">
        <f t="shared" si="1"/>
        <v>1.2503452900000003</v>
      </c>
    </row>
    <row r="25" spans="1:5" x14ac:dyDescent="0.25">
      <c r="A25" s="1">
        <f t="shared" si="0"/>
        <v>346</v>
      </c>
      <c r="B25" s="25">
        <f>VLOOKUP(A:A,稳健原始数据!A:B,2,FALSE)</f>
        <v>38128</v>
      </c>
      <c r="C25" s="5">
        <f>VLOOKUP(B:B,稳健原始数据!B:D,2,FALSE)</f>
        <v>1.0778000000000001</v>
      </c>
      <c r="D25" s="5">
        <f>VLOOKUP(B:B,稳健原始数据!B:D,3,FALSE)</f>
        <v>1.0566</v>
      </c>
      <c r="E25" s="7">
        <f t="shared" si="1"/>
        <v>1.2503452900000003</v>
      </c>
    </row>
    <row r="26" spans="1:5" x14ac:dyDescent="0.25">
      <c r="A26" s="1">
        <f t="shared" si="0"/>
        <v>361</v>
      </c>
      <c r="B26" s="25">
        <f>VLOOKUP(A:A,稳健原始数据!A:B,2,FALSE)</f>
        <v>38149</v>
      </c>
      <c r="C26" s="5">
        <f>VLOOKUP(B:B,稳健原始数据!B:D,2,FALSE)</f>
        <v>1.0726</v>
      </c>
      <c r="D26" s="5">
        <f>VLOOKUP(B:B,稳健原始数据!B:D,3,FALSE)</f>
        <v>1.0515000000000001</v>
      </c>
      <c r="E26" s="7">
        <f t="shared" si="1"/>
        <v>1.2503452900000003</v>
      </c>
    </row>
    <row r="27" spans="1:5" x14ac:dyDescent="0.25">
      <c r="A27" s="1">
        <f t="shared" si="0"/>
        <v>376</v>
      </c>
      <c r="B27" s="25">
        <f>VLOOKUP(A:A,稳健原始数据!A:B,2,FALSE)</f>
        <v>38170</v>
      </c>
      <c r="C27" s="5">
        <f>VLOOKUP(B:B,稳健原始数据!B:D,2,FALSE)</f>
        <v>1.0625</v>
      </c>
      <c r="D27" s="5">
        <f>VLOOKUP(B:B,稳健原始数据!B:D,3,FALSE)</f>
        <v>1.0416000000000001</v>
      </c>
      <c r="E27" s="7">
        <f t="shared" si="1"/>
        <v>1.2503452900000003</v>
      </c>
    </row>
    <row r="28" spans="1:5" x14ac:dyDescent="0.25">
      <c r="A28" s="1">
        <f t="shared" si="0"/>
        <v>391</v>
      </c>
      <c r="B28" s="25">
        <f>VLOOKUP(A:A,稳健原始数据!A:B,2,FALSE)</f>
        <v>38191</v>
      </c>
      <c r="C28" s="5">
        <f>VLOOKUP(B:B,稳健原始数据!B:D,2,FALSE)</f>
        <v>1.0610999999999999</v>
      </c>
      <c r="D28" s="5">
        <f>VLOOKUP(B:B,稳健原始数据!B:D,3,FALSE)</f>
        <v>1.0402</v>
      </c>
      <c r="E28" s="7">
        <f t="shared" si="1"/>
        <v>1.2503452900000003</v>
      </c>
    </row>
    <row r="29" spans="1:5" x14ac:dyDescent="0.25">
      <c r="A29" s="1">
        <f t="shared" si="0"/>
        <v>406</v>
      </c>
      <c r="B29" s="25">
        <f>VLOOKUP(A:A,稳健原始数据!A:B,2,FALSE)</f>
        <v>38212</v>
      </c>
      <c r="C29" s="5">
        <f>VLOOKUP(B:B,稳健原始数据!B:D,2,FALSE)</f>
        <v>1.0565</v>
      </c>
      <c r="D29" s="5">
        <f>VLOOKUP(B:B,稳健原始数据!B:D,3,FALSE)</f>
        <v>1.0357000000000001</v>
      </c>
      <c r="E29" s="7">
        <f t="shared" si="1"/>
        <v>1.2503452900000003</v>
      </c>
    </row>
    <row r="30" spans="1:5" x14ac:dyDescent="0.25">
      <c r="A30" s="1">
        <f t="shared" si="0"/>
        <v>421</v>
      </c>
      <c r="B30" s="25">
        <f>VLOOKUP(A:A,稳健原始数据!A:B,2,FALSE)</f>
        <v>38233</v>
      </c>
      <c r="C30" s="5">
        <f>VLOOKUP(B:B,稳健原始数据!B:D,2,FALSE)</f>
        <v>1.0523</v>
      </c>
      <c r="D30" s="5">
        <f>VLOOKUP(B:B,稳健原始数据!B:D,3,FALSE)</f>
        <v>1.0316000000000001</v>
      </c>
      <c r="E30" s="7">
        <f t="shared" si="1"/>
        <v>1.2503452900000003</v>
      </c>
    </row>
    <row r="31" spans="1:5" x14ac:dyDescent="0.25">
      <c r="A31" s="1">
        <f t="shared" si="0"/>
        <v>436</v>
      </c>
      <c r="B31" s="25">
        <f>VLOOKUP(A:A,稳健原始数据!A:B,2,FALSE)</f>
        <v>38254</v>
      </c>
      <c r="C31" s="5">
        <f>VLOOKUP(B:B,稳健原始数据!B:D,2,FALSE)</f>
        <v>1.0666</v>
      </c>
      <c r="D31" s="5">
        <f>VLOOKUP(B:B,稳健原始数据!B:D,3,FALSE)</f>
        <v>1.0456000000000001</v>
      </c>
      <c r="E31" s="7">
        <f t="shared" si="1"/>
        <v>1.2503452900000003</v>
      </c>
    </row>
    <row r="32" spans="1:5" x14ac:dyDescent="0.25">
      <c r="A32" s="1">
        <f t="shared" si="0"/>
        <v>451</v>
      </c>
      <c r="B32" s="25">
        <f>VLOOKUP(A:A,稳健原始数据!A:B,2,FALSE)</f>
        <v>38282</v>
      </c>
      <c r="C32" s="5">
        <f>VLOOKUP(B:B,稳健原始数据!B:D,2,FALSE)</f>
        <v>1.0584</v>
      </c>
      <c r="D32" s="5">
        <f>VLOOKUP(B:B,稳健原始数据!B:D,3,FALSE)</f>
        <v>1.0376000000000001</v>
      </c>
      <c r="E32" s="7">
        <f t="shared" si="1"/>
        <v>1.2503452900000003</v>
      </c>
    </row>
    <row r="33" spans="1:5" x14ac:dyDescent="0.25">
      <c r="A33" s="1">
        <f t="shared" si="0"/>
        <v>466</v>
      </c>
      <c r="B33" s="25">
        <f>VLOOKUP(A:A,稳健原始数据!A:B,2,FALSE)</f>
        <v>38303</v>
      </c>
      <c r="C33" s="5">
        <f>VLOOKUP(B:B,稳健原始数据!B:D,2,FALSE)</f>
        <v>1.0566</v>
      </c>
      <c r="D33" s="5">
        <f>VLOOKUP(B:B,稳健原始数据!B:D,3,FALSE)</f>
        <v>1.0358000000000001</v>
      </c>
      <c r="E33" s="7">
        <f t="shared" si="1"/>
        <v>1.2503452900000003</v>
      </c>
    </row>
    <row r="34" spans="1:5" x14ac:dyDescent="0.25">
      <c r="A34" s="1">
        <f t="shared" si="0"/>
        <v>481</v>
      </c>
      <c r="B34" s="25">
        <f>VLOOKUP(A:A,稳健原始数据!A:B,2,FALSE)</f>
        <v>38324</v>
      </c>
      <c r="C34" s="5">
        <f>VLOOKUP(B:B,稳健原始数据!B:D,2,FALSE)</f>
        <v>1.0629999999999999</v>
      </c>
      <c r="D34" s="5">
        <f>VLOOKUP(B:B,稳健原始数据!B:D,3,FALSE)</f>
        <v>1.0421</v>
      </c>
      <c r="E34" s="7">
        <f t="shared" si="1"/>
        <v>1.2503452900000003</v>
      </c>
    </row>
    <row r="35" spans="1:5" x14ac:dyDescent="0.25">
      <c r="A35" s="1">
        <f t="shared" si="0"/>
        <v>496</v>
      </c>
      <c r="B35" s="25">
        <f>VLOOKUP(A:A,稳健原始数据!A:B,2,FALSE)</f>
        <v>38345</v>
      </c>
      <c r="C35" s="5">
        <f>VLOOKUP(B:B,稳健原始数据!B:D,2,FALSE)</f>
        <v>1.0608</v>
      </c>
      <c r="D35" s="5">
        <f>VLOOKUP(B:B,稳健原始数据!B:D,3,FALSE)</f>
        <v>1.04</v>
      </c>
      <c r="E35" s="7">
        <f t="shared" si="1"/>
        <v>1.2503452900000003</v>
      </c>
    </row>
    <row r="36" spans="1:5" x14ac:dyDescent="0.25">
      <c r="A36" s="1">
        <f t="shared" si="0"/>
        <v>511</v>
      </c>
      <c r="B36" s="25">
        <f>VLOOKUP(A:A,稳健原始数据!A:B,2,FALSE)</f>
        <v>38369</v>
      </c>
      <c r="C36" s="5">
        <f>VLOOKUP(B:B,稳健原始数据!B:D,2,FALSE)</f>
        <v>1.0570999999999999</v>
      </c>
      <c r="D36" s="5">
        <f>VLOOKUP(B:B,稳健原始数据!B:D,3,FALSE)</f>
        <v>1.0363</v>
      </c>
      <c r="E36" s="7">
        <f t="shared" si="1"/>
        <v>1.3378694603000003</v>
      </c>
    </row>
    <row r="37" spans="1:5" x14ac:dyDescent="0.25">
      <c r="A37" s="1">
        <f t="shared" si="0"/>
        <v>526</v>
      </c>
      <c r="B37" s="25">
        <f>VLOOKUP(A:A,稳健原始数据!A:B,2,FALSE)</f>
        <v>38399</v>
      </c>
      <c r="C37" s="5">
        <f>VLOOKUP(B:B,稳健原始数据!B:D,2,FALSE)</f>
        <v>1.0717000000000001</v>
      </c>
      <c r="D37" s="5">
        <f>VLOOKUP(B:B,稳健原始数据!B:D,3,FALSE)</f>
        <v>1.0506</v>
      </c>
      <c r="E37" s="7">
        <f t="shared" si="1"/>
        <v>1.3378694603000003</v>
      </c>
    </row>
    <row r="38" spans="1:5" x14ac:dyDescent="0.25">
      <c r="A38" s="1">
        <f t="shared" si="0"/>
        <v>541</v>
      </c>
      <c r="B38" s="25">
        <f>VLOOKUP(A:A,稳健原始数据!A:B,2,FALSE)</f>
        <v>38420</v>
      </c>
      <c r="C38" s="5">
        <f>VLOOKUP(B:B,稳健原始数据!B:D,2,FALSE)</f>
        <v>1.0810999999999999</v>
      </c>
      <c r="D38" s="5">
        <f>VLOOKUP(B:B,稳健原始数据!B:D,3,FALSE)</f>
        <v>1.0599000000000001</v>
      </c>
      <c r="E38" s="7">
        <f t="shared" si="1"/>
        <v>1.3378694603000003</v>
      </c>
    </row>
    <row r="39" spans="1:5" x14ac:dyDescent="0.25">
      <c r="A39" s="1">
        <f t="shared" si="0"/>
        <v>556</v>
      </c>
      <c r="B39" s="25">
        <f>VLOOKUP(A:A,稳健原始数据!A:B,2,FALSE)</f>
        <v>38441</v>
      </c>
      <c r="C39" s="5">
        <f>VLOOKUP(B:B,稳健原始数据!B:D,2,FALSE)</f>
        <v>1.079</v>
      </c>
      <c r="D39" s="5">
        <f>VLOOKUP(B:B,稳健原始数据!B:D,3,FALSE)</f>
        <v>1.0578000000000001</v>
      </c>
      <c r="E39" s="7">
        <f t="shared" si="1"/>
        <v>1.3378694603000003</v>
      </c>
    </row>
    <row r="40" spans="1:5" x14ac:dyDescent="0.25">
      <c r="A40" s="1">
        <f t="shared" si="0"/>
        <v>571</v>
      </c>
      <c r="B40" s="25">
        <f>VLOOKUP(A:A,稳健原始数据!A:B,2,FALSE)</f>
        <v>38462</v>
      </c>
      <c r="C40" s="5">
        <f>VLOOKUP(B:B,稳健原始数据!B:D,2,FALSE)</f>
        <v>1.0862000000000001</v>
      </c>
      <c r="D40" s="5">
        <f>VLOOKUP(B:B,稳健原始数据!B:D,3,FALSE)</f>
        <v>1.0649</v>
      </c>
      <c r="E40" s="7">
        <f t="shared" si="1"/>
        <v>1.3378694603000003</v>
      </c>
    </row>
    <row r="41" spans="1:5" x14ac:dyDescent="0.25">
      <c r="A41" s="1">
        <f t="shared" si="0"/>
        <v>586</v>
      </c>
      <c r="B41" s="25">
        <f>VLOOKUP(A:A,稳健原始数据!A:B,2,FALSE)</f>
        <v>38490</v>
      </c>
      <c r="C41" s="5">
        <f>VLOOKUP(B:B,稳健原始数据!B:D,2,FALSE)</f>
        <v>1.0680000000000001</v>
      </c>
      <c r="D41" s="5">
        <f>VLOOKUP(B:B,稳健原始数据!B:D,3,FALSE)</f>
        <v>1.0469999999999999</v>
      </c>
      <c r="E41" s="7">
        <f t="shared" si="1"/>
        <v>1.3378694603000003</v>
      </c>
    </row>
    <row r="42" spans="1:5" x14ac:dyDescent="0.25">
      <c r="A42" s="1">
        <f t="shared" si="0"/>
        <v>601</v>
      </c>
      <c r="B42" s="25">
        <f>VLOOKUP(A:A,稳健原始数据!A:B,2,FALSE)</f>
        <v>38511</v>
      </c>
      <c r="C42" s="5">
        <f>VLOOKUP(B:B,稳健原始数据!B:D,2,FALSE)</f>
        <v>1.0711999999999999</v>
      </c>
      <c r="D42" s="5">
        <f>VLOOKUP(B:B,稳健原始数据!B:D,3,FALSE)</f>
        <v>1.0501</v>
      </c>
      <c r="E42" s="7">
        <f t="shared" si="1"/>
        <v>1.3378694603000003</v>
      </c>
    </row>
    <row r="43" spans="1:5" x14ac:dyDescent="0.25">
      <c r="A43" s="1">
        <f t="shared" si="0"/>
        <v>616</v>
      </c>
      <c r="B43" s="25">
        <f>VLOOKUP(A:A,稳健原始数据!A:B,2,FALSE)</f>
        <v>38532</v>
      </c>
      <c r="C43" s="5">
        <f>VLOOKUP(B:B,稳健原始数据!B:D,2,FALSE)</f>
        <v>1.0743</v>
      </c>
      <c r="D43" s="5">
        <f>VLOOKUP(B:B,稳健原始数据!B:D,3,FALSE)</f>
        <v>1.0531999999999999</v>
      </c>
      <c r="E43" s="7">
        <f t="shared" si="1"/>
        <v>1.3378694603000003</v>
      </c>
    </row>
    <row r="44" spans="1:5" x14ac:dyDescent="0.25">
      <c r="A44" s="1">
        <f t="shared" si="0"/>
        <v>631</v>
      </c>
      <c r="B44" s="25">
        <f>VLOOKUP(A:A,稳健原始数据!A:B,2,FALSE)</f>
        <v>38553</v>
      </c>
      <c r="C44" s="5">
        <f>VLOOKUP(B:B,稳健原始数据!B:D,2,FALSE)</f>
        <v>1.0818000000000001</v>
      </c>
      <c r="D44" s="5">
        <f>VLOOKUP(B:B,稳健原始数据!B:D,3,FALSE)</f>
        <v>1.0605</v>
      </c>
      <c r="E44" s="7">
        <f t="shared" si="1"/>
        <v>1.3378694603000003</v>
      </c>
    </row>
    <row r="45" spans="1:5" x14ac:dyDescent="0.25">
      <c r="A45" s="1">
        <f t="shared" si="0"/>
        <v>646</v>
      </c>
      <c r="B45" s="25">
        <f>VLOOKUP(A:A,稳健原始数据!A:B,2,FALSE)</f>
        <v>38574</v>
      </c>
      <c r="C45" s="5">
        <f>VLOOKUP(B:B,稳健原始数据!B:D,2,FALSE)</f>
        <v>1.105</v>
      </c>
      <c r="D45" s="5">
        <f>VLOOKUP(B:B,稳健原始数据!B:D,3,FALSE)</f>
        <v>1.0832999999999999</v>
      </c>
      <c r="E45" s="7">
        <f t="shared" si="1"/>
        <v>1.3378694603000003</v>
      </c>
    </row>
    <row r="46" spans="1:5" x14ac:dyDescent="0.25">
      <c r="A46" s="1">
        <f t="shared" si="0"/>
        <v>661</v>
      </c>
      <c r="B46" s="25">
        <f>VLOOKUP(A:A,稳健原始数据!A:B,2,FALSE)</f>
        <v>38595</v>
      </c>
      <c r="C46" s="5">
        <f>VLOOKUP(B:B,稳健原始数据!B:D,2,FALSE)</f>
        <v>1.1095999999999999</v>
      </c>
      <c r="D46" s="5">
        <f>VLOOKUP(B:B,稳健原始数据!B:D,3,FALSE)</f>
        <v>1.0878000000000001</v>
      </c>
      <c r="E46" s="7">
        <f t="shared" si="1"/>
        <v>1.3378694603000003</v>
      </c>
    </row>
    <row r="47" spans="1:5" x14ac:dyDescent="0.25">
      <c r="A47" s="1">
        <f t="shared" si="0"/>
        <v>676</v>
      </c>
      <c r="B47" s="25">
        <f>VLOOKUP(A:A,稳健原始数据!A:B,2,FALSE)</f>
        <v>38616</v>
      </c>
      <c r="C47" s="5">
        <f>VLOOKUP(B:B,稳健原始数据!B:D,2,FALSE)</f>
        <v>1.1177999999999999</v>
      </c>
      <c r="D47" s="5">
        <f>VLOOKUP(B:B,稳健原始数据!B:D,3,FALSE)</f>
        <v>1.0958000000000001</v>
      </c>
      <c r="E47" s="7">
        <f t="shared" si="1"/>
        <v>1.3378694603000003</v>
      </c>
    </row>
    <row r="48" spans="1:5" x14ac:dyDescent="0.25">
      <c r="A48" s="1">
        <f t="shared" si="0"/>
        <v>691</v>
      </c>
      <c r="B48" s="25">
        <f>VLOOKUP(A:A,稳健原始数据!A:B,2,FALSE)</f>
        <v>38644</v>
      </c>
      <c r="C48" s="5">
        <f>VLOOKUP(B:B,稳健原始数据!B:D,2,FALSE)</f>
        <v>1.1144000000000001</v>
      </c>
      <c r="D48" s="5">
        <f>VLOOKUP(B:B,稳健原始数据!B:D,3,FALSE)</f>
        <v>1.0925</v>
      </c>
      <c r="E48" s="7">
        <f t="shared" si="1"/>
        <v>1.3378694603000003</v>
      </c>
    </row>
    <row r="49" spans="1:5" x14ac:dyDescent="0.25">
      <c r="A49" s="1">
        <f t="shared" si="0"/>
        <v>706</v>
      </c>
      <c r="B49" s="25">
        <f>VLOOKUP(A:A,稳健原始数据!A:B,2,FALSE)</f>
        <v>38665</v>
      </c>
      <c r="C49" s="5">
        <f>VLOOKUP(B:B,稳健原始数据!B:D,2,FALSE)</f>
        <v>1.1085</v>
      </c>
      <c r="D49" s="5">
        <f>VLOOKUP(B:B,稳健原始数据!B:D,3,FALSE)</f>
        <v>1.0867</v>
      </c>
      <c r="E49" s="7">
        <f t="shared" si="1"/>
        <v>1.3378694603000003</v>
      </c>
    </row>
    <row r="50" spans="1:5" x14ac:dyDescent="0.25">
      <c r="A50" s="1">
        <f t="shared" si="0"/>
        <v>721</v>
      </c>
      <c r="B50" s="25">
        <f>VLOOKUP(A:A,稳健原始数据!A:B,2,FALSE)</f>
        <v>38686</v>
      </c>
      <c r="C50" s="5">
        <f>VLOOKUP(B:B,稳健原始数据!B:D,2,FALSE)</f>
        <v>1.1088</v>
      </c>
      <c r="D50" s="5">
        <f>VLOOKUP(B:B,稳健原始数据!B:D,3,FALSE)</f>
        <v>1.087</v>
      </c>
      <c r="E50" s="7">
        <f t="shared" si="1"/>
        <v>1.3378694603000003</v>
      </c>
    </row>
    <row r="51" spans="1:5" x14ac:dyDescent="0.25">
      <c r="A51" s="1">
        <f t="shared" si="0"/>
        <v>736</v>
      </c>
      <c r="B51" s="25">
        <f>VLOOKUP(A:A,稳健原始数据!A:B,2,FALSE)</f>
        <v>38707</v>
      </c>
      <c r="C51" s="5">
        <f>VLOOKUP(B:B,稳健原始数据!B:D,2,FALSE)</f>
        <v>1.1167</v>
      </c>
      <c r="D51" s="5">
        <f>VLOOKUP(B:B,稳健原始数据!B:D,3,FALSE)</f>
        <v>1.0948</v>
      </c>
      <c r="E51" s="7">
        <f t="shared" si="1"/>
        <v>1.3378694603000003</v>
      </c>
    </row>
    <row r="52" spans="1:5" x14ac:dyDescent="0.25">
      <c r="A52" s="1">
        <f t="shared" si="0"/>
        <v>751</v>
      </c>
      <c r="B52" s="25">
        <f>VLOOKUP(A:A,稳健原始数据!A:B,2,FALSE)</f>
        <v>38730</v>
      </c>
      <c r="C52" s="5">
        <f>VLOOKUP(B:B,稳健原始数据!B:D,2,FALSE)</f>
        <v>1.1361000000000001</v>
      </c>
      <c r="D52" s="5">
        <f>VLOOKUP(B:B,稳健原始数据!B:D,3,FALSE)</f>
        <v>1.1137999999999999</v>
      </c>
      <c r="E52" s="7">
        <f t="shared" si="1"/>
        <v>1.4315203225210005</v>
      </c>
    </row>
    <row r="53" spans="1:5" x14ac:dyDescent="0.25">
      <c r="A53" s="1">
        <f t="shared" si="0"/>
        <v>766</v>
      </c>
      <c r="B53" s="25">
        <f>VLOOKUP(A:A,稳健原始数据!A:B,2,FALSE)</f>
        <v>38762</v>
      </c>
      <c r="C53" s="5">
        <f>VLOOKUP(B:B,稳健原始数据!B:D,2,FALSE)</f>
        <v>1.1506000000000001</v>
      </c>
      <c r="D53" s="5">
        <f>VLOOKUP(B:B,稳健原始数据!B:D,3,FALSE)</f>
        <v>1.1279999999999999</v>
      </c>
      <c r="E53" s="7">
        <f t="shared" si="1"/>
        <v>1.4315203225210005</v>
      </c>
    </row>
    <row r="54" spans="1:5" x14ac:dyDescent="0.25">
      <c r="A54" s="1">
        <f t="shared" si="0"/>
        <v>781</v>
      </c>
      <c r="B54" s="25">
        <f>VLOOKUP(A:A,稳健原始数据!A:B,2,FALSE)</f>
        <v>38783</v>
      </c>
      <c r="C54" s="5">
        <f>VLOOKUP(B:B,稳健原始数据!B:D,2,FALSE)</f>
        <v>1.1469</v>
      </c>
      <c r="D54" s="5">
        <f>VLOOKUP(B:B,稳健原始数据!B:D,3,FALSE)</f>
        <v>1.1244000000000001</v>
      </c>
      <c r="E54" s="7">
        <f t="shared" si="1"/>
        <v>1.4315203225210005</v>
      </c>
    </row>
    <row r="55" spans="1:5" x14ac:dyDescent="0.25">
      <c r="A55" s="1">
        <f t="shared" si="0"/>
        <v>796</v>
      </c>
      <c r="B55" s="25">
        <f>VLOOKUP(A:A,稳健原始数据!A:B,2,FALSE)</f>
        <v>38804</v>
      </c>
      <c r="C55" s="5">
        <f>VLOOKUP(B:B,稳健原始数据!B:D,2,FALSE)</f>
        <v>1.1744000000000001</v>
      </c>
      <c r="D55" s="5">
        <f>VLOOKUP(B:B,稳健原始数据!B:D,3,FALSE)</f>
        <v>1.1513</v>
      </c>
      <c r="E55" s="7">
        <f t="shared" si="1"/>
        <v>1.4315203225210005</v>
      </c>
    </row>
    <row r="56" spans="1:5" x14ac:dyDescent="0.25">
      <c r="A56" s="1">
        <f t="shared" si="0"/>
        <v>811</v>
      </c>
      <c r="B56" s="25">
        <f>VLOOKUP(A:A,稳健原始数据!A:B,2,FALSE)</f>
        <v>38825</v>
      </c>
      <c r="C56" s="5">
        <f>VLOOKUP(B:B,稳健原始数据!B:D,2,FALSE)</f>
        <v>1.1972</v>
      </c>
      <c r="D56" s="5">
        <f>VLOOKUP(B:B,稳健原始数据!B:D,3,FALSE)</f>
        <v>1.1737</v>
      </c>
      <c r="E56" s="7">
        <f t="shared" si="1"/>
        <v>1.4315203225210005</v>
      </c>
    </row>
    <row r="57" spans="1:5" x14ac:dyDescent="0.25">
      <c r="A57" s="1">
        <f t="shared" si="0"/>
        <v>826</v>
      </c>
      <c r="B57" s="25">
        <f>VLOOKUP(A:A,稳健原始数据!A:B,2,FALSE)</f>
        <v>38853</v>
      </c>
      <c r="C57" s="5">
        <f>VLOOKUP(B:B,稳健原始数据!B:D,2,FALSE)</f>
        <v>1.2566999999999999</v>
      </c>
      <c r="D57" s="5">
        <f>VLOOKUP(B:B,稳健原始数据!B:D,3,FALSE)</f>
        <v>1.232</v>
      </c>
      <c r="E57" s="7">
        <f t="shared" si="1"/>
        <v>1.4315203225210005</v>
      </c>
    </row>
    <row r="58" spans="1:5" x14ac:dyDescent="0.25">
      <c r="A58" s="1">
        <f t="shared" si="0"/>
        <v>841</v>
      </c>
      <c r="B58" s="25">
        <f>VLOOKUP(A:A,稳健原始数据!A:B,2,FALSE)</f>
        <v>38874</v>
      </c>
      <c r="C58" s="5">
        <f>VLOOKUP(B:B,稳健原始数据!B:D,2,FALSE)</f>
        <v>1.2850999999999999</v>
      </c>
      <c r="D58" s="5">
        <f>VLOOKUP(B:B,稳健原始数据!B:D,3,FALSE)</f>
        <v>1.2599</v>
      </c>
      <c r="E58" s="7">
        <f t="shared" si="1"/>
        <v>1.4315203225210005</v>
      </c>
    </row>
    <row r="59" spans="1:5" x14ac:dyDescent="0.25">
      <c r="A59" s="1">
        <f t="shared" si="0"/>
        <v>856</v>
      </c>
      <c r="B59" s="25">
        <f>VLOOKUP(A:A,稳健原始数据!A:B,2,FALSE)</f>
        <v>38895</v>
      </c>
      <c r="C59" s="5">
        <f>VLOOKUP(B:B,稳健原始数据!B:D,2,FALSE)</f>
        <v>1.2863</v>
      </c>
      <c r="D59" s="5">
        <f>VLOOKUP(B:B,稳健原始数据!B:D,3,FALSE)</f>
        <v>1.2609999999999999</v>
      </c>
      <c r="E59" s="7">
        <f t="shared" si="1"/>
        <v>1.4315203225210005</v>
      </c>
    </row>
    <row r="60" spans="1:5" x14ac:dyDescent="0.25">
      <c r="A60" s="1">
        <f t="shared" si="0"/>
        <v>871</v>
      </c>
      <c r="B60" s="25">
        <f>VLOOKUP(A:A,稳健原始数据!A:B,2,FALSE)</f>
        <v>38916</v>
      </c>
      <c r="C60" s="5">
        <f>VLOOKUP(B:B,稳健原始数据!B:D,2,FALSE)</f>
        <v>1.2979000000000001</v>
      </c>
      <c r="D60" s="5">
        <f>VLOOKUP(B:B,稳健原始数据!B:D,3,FALSE)</f>
        <v>1.2724</v>
      </c>
      <c r="E60" s="7">
        <f t="shared" si="1"/>
        <v>1.4315203225210005</v>
      </c>
    </row>
    <row r="61" spans="1:5" x14ac:dyDescent="0.25">
      <c r="A61" s="1">
        <f t="shared" si="0"/>
        <v>886</v>
      </c>
      <c r="B61" s="25">
        <f>VLOOKUP(A:A,稳健原始数据!A:B,2,FALSE)</f>
        <v>38937</v>
      </c>
      <c r="C61" s="5">
        <f>VLOOKUP(B:B,稳健原始数据!B:D,2,FALSE)</f>
        <v>1.2698</v>
      </c>
      <c r="D61" s="5">
        <f>VLOOKUP(B:B,稳健原始数据!B:D,3,FALSE)</f>
        <v>1.2448999999999999</v>
      </c>
      <c r="E61" s="7">
        <f t="shared" si="1"/>
        <v>1.4315203225210005</v>
      </c>
    </row>
    <row r="62" spans="1:5" x14ac:dyDescent="0.25">
      <c r="A62" s="1">
        <f t="shared" si="0"/>
        <v>901</v>
      </c>
      <c r="B62" s="25">
        <f>VLOOKUP(A:A,稳健原始数据!A:B,2,FALSE)</f>
        <v>38958</v>
      </c>
      <c r="C62" s="5">
        <f>VLOOKUP(B:B,稳健原始数据!B:D,2,FALSE)</f>
        <v>1.2937000000000001</v>
      </c>
      <c r="D62" s="5">
        <f>VLOOKUP(B:B,稳健原始数据!B:D,3,FALSE)</f>
        <v>1.2683</v>
      </c>
      <c r="E62" s="7">
        <f t="shared" si="1"/>
        <v>1.4315203225210005</v>
      </c>
    </row>
    <row r="63" spans="1:5" x14ac:dyDescent="0.25">
      <c r="A63" s="1">
        <f t="shared" si="0"/>
        <v>916</v>
      </c>
      <c r="B63" s="25">
        <f>VLOOKUP(A:A,稳健原始数据!A:B,2,FALSE)</f>
        <v>38979</v>
      </c>
      <c r="C63" s="5">
        <f>VLOOKUP(B:B,稳健原始数据!B:D,2,FALSE)</f>
        <v>1.3077000000000001</v>
      </c>
      <c r="D63" s="5">
        <f>VLOOKUP(B:B,稳健原始数据!B:D,3,FALSE)</f>
        <v>1.282</v>
      </c>
      <c r="E63" s="7">
        <f t="shared" si="1"/>
        <v>1.4315203225210005</v>
      </c>
    </row>
    <row r="64" spans="1:5" x14ac:dyDescent="0.25">
      <c r="A64" s="1">
        <f t="shared" si="0"/>
        <v>931</v>
      </c>
      <c r="B64" s="25">
        <f>VLOOKUP(A:A,稳健原始数据!A:B,2,FALSE)</f>
        <v>39007</v>
      </c>
      <c r="C64" s="5">
        <f>VLOOKUP(B:B,稳健原始数据!B:D,2,FALSE)</f>
        <v>1.3187</v>
      </c>
      <c r="D64" s="5">
        <f>VLOOKUP(B:B,稳健原始数据!B:D,3,FALSE)</f>
        <v>1.2927999999999999</v>
      </c>
      <c r="E64" s="7">
        <f t="shared" si="1"/>
        <v>1.4315203225210005</v>
      </c>
    </row>
    <row r="65" spans="1:5" x14ac:dyDescent="0.25">
      <c r="A65" s="1">
        <f t="shared" si="0"/>
        <v>946</v>
      </c>
      <c r="B65" s="25">
        <f>VLOOKUP(A:A,稳健原始数据!A:B,2,FALSE)</f>
        <v>39028</v>
      </c>
      <c r="C65" s="5">
        <f>VLOOKUP(B:B,稳健原始数据!B:D,2,FALSE)</f>
        <v>1.3611</v>
      </c>
      <c r="D65" s="5">
        <f>VLOOKUP(B:B,稳健原始数据!B:D,3,FALSE)</f>
        <v>1.3344</v>
      </c>
      <c r="E65" s="7">
        <f t="shared" si="1"/>
        <v>1.4315203225210005</v>
      </c>
    </row>
    <row r="66" spans="1:5" x14ac:dyDescent="0.25">
      <c r="A66" s="1">
        <f t="shared" si="0"/>
        <v>961</v>
      </c>
      <c r="B66" s="25">
        <f>VLOOKUP(A:A,稳健原始数据!A:B,2,FALSE)</f>
        <v>39049</v>
      </c>
      <c r="C66" s="5">
        <f>VLOOKUP(B:B,稳健原始数据!B:D,2,FALSE)</f>
        <v>1.3946000000000001</v>
      </c>
      <c r="D66" s="5">
        <f>VLOOKUP(B:B,稳健原始数据!B:D,3,FALSE)</f>
        <v>1.3672</v>
      </c>
      <c r="E66" s="7">
        <f t="shared" si="1"/>
        <v>1.4315203225210005</v>
      </c>
    </row>
    <row r="67" spans="1:5" x14ac:dyDescent="0.25">
      <c r="A67" s="1">
        <f t="shared" si="0"/>
        <v>976</v>
      </c>
      <c r="B67" s="25">
        <f>VLOOKUP(A:A,稳健原始数据!A:B,2,FALSE)</f>
        <v>39070</v>
      </c>
      <c r="C67" s="5">
        <f>VLOOKUP(B:B,稳健原始数据!B:D,2,FALSE)</f>
        <v>1.4637</v>
      </c>
      <c r="D67" s="5">
        <f>VLOOKUP(B:B,稳健原始数据!B:D,3,FALSE)</f>
        <v>1.4350000000000001</v>
      </c>
      <c r="E67" s="7">
        <f t="shared" si="1"/>
        <v>1.4315203225210005</v>
      </c>
    </row>
    <row r="68" spans="1:5" x14ac:dyDescent="0.25">
      <c r="A68" s="1">
        <f t="shared" ref="A68:A131" si="2">A67+15</f>
        <v>991</v>
      </c>
      <c r="B68" s="25">
        <f>VLOOKUP(A:A,稳健原始数据!A:B,2,FALSE)</f>
        <v>39094</v>
      </c>
      <c r="C68" s="5">
        <f>VLOOKUP(B:B,稳健原始数据!B:D,2,FALSE)</f>
        <v>1.5439000000000001</v>
      </c>
      <c r="D68" s="5">
        <f>VLOOKUP(B:B,稳健原始数据!B:D,3,FALSE)</f>
        <v>1.5136000000000001</v>
      </c>
      <c r="E68" s="7">
        <f t="shared" ref="E68:E131" si="3">IF(YEAR(B68)=YEAR(B67),E67,E67*(1+E$1))</f>
        <v>1.5317267450974705</v>
      </c>
    </row>
    <row r="69" spans="1:5" x14ac:dyDescent="0.25">
      <c r="A69" s="1">
        <f t="shared" si="2"/>
        <v>1006</v>
      </c>
      <c r="B69" s="25">
        <f>VLOOKUP(A:A,稳健原始数据!A:B,2,FALSE)</f>
        <v>39115</v>
      </c>
      <c r="C69" s="5">
        <f>VLOOKUP(B:B,稳健原始数据!B:D,2,FALSE)</f>
        <v>1.5448999999999999</v>
      </c>
      <c r="D69" s="5">
        <f>VLOOKUP(B:B,稳健原始数据!B:D,3,FALSE)</f>
        <v>1.5145999999999999</v>
      </c>
      <c r="E69" s="7">
        <f t="shared" si="3"/>
        <v>1.5317267450974705</v>
      </c>
    </row>
    <row r="70" spans="1:5" x14ac:dyDescent="0.25">
      <c r="A70" s="1">
        <f t="shared" si="2"/>
        <v>1021</v>
      </c>
      <c r="B70" s="25">
        <f>VLOOKUP(A:A,稳健原始数据!A:B,2,FALSE)</f>
        <v>39143</v>
      </c>
      <c r="C70" s="5">
        <f>VLOOKUP(B:B,稳健原始数据!B:D,2,FALSE)</f>
        <v>1.6261000000000001</v>
      </c>
      <c r="D70" s="5">
        <f>VLOOKUP(B:B,稳健原始数据!B:D,3,FALSE)</f>
        <v>1.5942000000000001</v>
      </c>
      <c r="E70" s="7">
        <f t="shared" si="3"/>
        <v>1.5317267450974705</v>
      </c>
    </row>
    <row r="71" spans="1:5" x14ac:dyDescent="0.25">
      <c r="A71" s="1">
        <f t="shared" si="2"/>
        <v>1036</v>
      </c>
      <c r="B71" s="25">
        <f>VLOOKUP(A:A,稳健原始数据!A:B,2,FALSE)</f>
        <v>39164</v>
      </c>
      <c r="C71" s="5">
        <f>VLOOKUP(B:B,稳健原始数据!B:D,2,FALSE)</f>
        <v>1.6557999999999999</v>
      </c>
      <c r="D71" s="5">
        <f>VLOOKUP(B:B,稳健原始数据!B:D,3,FALSE)</f>
        <v>1.6233</v>
      </c>
      <c r="E71" s="7">
        <f t="shared" si="3"/>
        <v>1.5317267450974705</v>
      </c>
    </row>
    <row r="72" spans="1:5" x14ac:dyDescent="0.25">
      <c r="A72" s="1">
        <f t="shared" si="2"/>
        <v>1051</v>
      </c>
      <c r="B72" s="25">
        <f>VLOOKUP(A:A,稳健原始数据!A:B,2,FALSE)</f>
        <v>39185</v>
      </c>
      <c r="C72" s="5">
        <f>VLOOKUP(B:B,稳健原始数据!B:D,2,FALSE)</f>
        <v>1.7043999999999999</v>
      </c>
      <c r="D72" s="5">
        <f>VLOOKUP(B:B,稳健原始数据!B:D,3,FALSE)</f>
        <v>1.6709000000000001</v>
      </c>
      <c r="E72" s="7">
        <f t="shared" si="3"/>
        <v>1.5317267450974705</v>
      </c>
    </row>
    <row r="73" spans="1:5" x14ac:dyDescent="0.25">
      <c r="A73" s="1">
        <f t="shared" si="2"/>
        <v>1066</v>
      </c>
      <c r="B73" s="25">
        <f>VLOOKUP(A:A,稳健原始数据!A:B,2,FALSE)</f>
        <v>39213</v>
      </c>
      <c r="C73" s="5">
        <f>VLOOKUP(B:B,稳健原始数据!B:D,2,FALSE)</f>
        <v>1.7875000000000001</v>
      </c>
      <c r="D73" s="5">
        <f>VLOOKUP(B:B,稳健原始数据!B:D,3,FALSE)</f>
        <v>1.7524</v>
      </c>
      <c r="E73" s="7">
        <f t="shared" si="3"/>
        <v>1.5317267450974705</v>
      </c>
    </row>
    <row r="74" spans="1:5" x14ac:dyDescent="0.25">
      <c r="A74" s="1">
        <f t="shared" si="2"/>
        <v>1081</v>
      </c>
      <c r="B74" s="25">
        <f>VLOOKUP(A:A,稳健原始数据!A:B,2,FALSE)</f>
        <v>39234</v>
      </c>
      <c r="C74" s="5">
        <f>VLOOKUP(B:B,稳健原始数据!B:D,2,FALSE)</f>
        <v>1.8391</v>
      </c>
      <c r="D74" s="5">
        <f>VLOOKUP(B:B,稳健原始数据!B:D,3,FALSE)</f>
        <v>1.8029999999999999</v>
      </c>
      <c r="E74" s="7">
        <f t="shared" si="3"/>
        <v>1.5317267450974705</v>
      </c>
    </row>
    <row r="75" spans="1:5" x14ac:dyDescent="0.25">
      <c r="A75" s="1">
        <f t="shared" si="2"/>
        <v>1096</v>
      </c>
      <c r="B75" s="25">
        <f>VLOOKUP(A:A,稳健原始数据!A:B,2,FALSE)</f>
        <v>39255</v>
      </c>
      <c r="C75" s="5">
        <f>VLOOKUP(B:B,稳健原始数据!B:D,2,FALSE)</f>
        <v>1.9393</v>
      </c>
      <c r="D75" s="5">
        <f>VLOOKUP(B:B,稳健原始数据!B:D,3,FALSE)</f>
        <v>1.9012</v>
      </c>
      <c r="E75" s="7">
        <f t="shared" si="3"/>
        <v>1.5317267450974705</v>
      </c>
    </row>
    <row r="76" spans="1:5" x14ac:dyDescent="0.25">
      <c r="A76" s="1">
        <f t="shared" si="2"/>
        <v>1111</v>
      </c>
      <c r="B76" s="25">
        <f>VLOOKUP(A:A,稳健原始数据!A:B,2,FALSE)</f>
        <v>39276</v>
      </c>
      <c r="C76" s="5">
        <f>VLOOKUP(B:B,稳健原始数据!B:D,2,FALSE)</f>
        <v>1.9121999999999999</v>
      </c>
      <c r="D76" s="5">
        <f>VLOOKUP(B:B,稳健原始数据!B:D,3,FALSE)</f>
        <v>1.8747</v>
      </c>
      <c r="E76" s="7">
        <f t="shared" si="3"/>
        <v>1.5317267450974705</v>
      </c>
    </row>
    <row r="77" spans="1:5" x14ac:dyDescent="0.25">
      <c r="A77" s="1">
        <f t="shared" si="2"/>
        <v>1126</v>
      </c>
      <c r="B77" s="25">
        <f>VLOOKUP(A:A,稳健原始数据!A:B,2,FALSE)</f>
        <v>39297</v>
      </c>
      <c r="C77" s="5">
        <f>VLOOKUP(B:B,稳健原始数据!B:D,2,FALSE)</f>
        <v>2.0160999999999998</v>
      </c>
      <c r="D77" s="5">
        <f>VLOOKUP(B:B,稳健原始数据!B:D,3,FALSE)</f>
        <v>1.9764999999999999</v>
      </c>
      <c r="E77" s="7">
        <f t="shared" si="3"/>
        <v>1.5317267450974705</v>
      </c>
    </row>
    <row r="78" spans="1:5" x14ac:dyDescent="0.25">
      <c r="A78" s="1">
        <f t="shared" si="2"/>
        <v>1141</v>
      </c>
      <c r="B78" s="25">
        <f>VLOOKUP(A:A,稳健原始数据!A:B,2,FALSE)</f>
        <v>39318</v>
      </c>
      <c r="C78" s="5">
        <f>VLOOKUP(B:B,稳健原始数据!B:D,2,FALSE)</f>
        <v>2.0758999999999999</v>
      </c>
      <c r="D78" s="5">
        <f>VLOOKUP(B:B,稳健原始数据!B:D,3,FALSE)</f>
        <v>2.0350999999999999</v>
      </c>
      <c r="E78" s="7">
        <f t="shared" si="3"/>
        <v>1.5317267450974705</v>
      </c>
    </row>
    <row r="79" spans="1:5" x14ac:dyDescent="0.25">
      <c r="A79" s="1">
        <f t="shared" si="2"/>
        <v>1156</v>
      </c>
      <c r="B79" s="25">
        <f>VLOOKUP(A:A,稳健原始数据!A:B,2,FALSE)</f>
        <v>39339</v>
      </c>
      <c r="C79" s="5">
        <f>VLOOKUP(B:B,稳健原始数据!B:D,2,FALSE)</f>
        <v>2.1141000000000001</v>
      </c>
      <c r="D79" s="5">
        <f>VLOOKUP(B:B,稳健原始数据!B:D,3,FALSE)</f>
        <v>2.0726</v>
      </c>
      <c r="E79" s="7">
        <f t="shared" si="3"/>
        <v>1.5317267450974705</v>
      </c>
    </row>
    <row r="80" spans="1:5" x14ac:dyDescent="0.25">
      <c r="A80" s="1">
        <f t="shared" si="2"/>
        <v>1171</v>
      </c>
      <c r="B80" s="25">
        <f>VLOOKUP(A:A,稳健原始数据!A:B,2,FALSE)</f>
        <v>39367</v>
      </c>
      <c r="C80" s="5">
        <f>VLOOKUP(B:B,稳健原始数据!B:D,2,FALSE)</f>
        <v>2.1680000000000001</v>
      </c>
      <c r="D80" s="5">
        <f>VLOOKUP(B:B,稳健原始数据!B:D,3,FALSE)</f>
        <v>2.1254</v>
      </c>
      <c r="E80" s="7">
        <f t="shared" si="3"/>
        <v>1.5317267450974705</v>
      </c>
    </row>
    <row r="81" spans="1:5" x14ac:dyDescent="0.25">
      <c r="A81" s="1">
        <f t="shared" si="2"/>
        <v>1186</v>
      </c>
      <c r="B81" s="25">
        <f>VLOOKUP(A:A,稳健原始数据!A:B,2,FALSE)</f>
        <v>39388</v>
      </c>
      <c r="C81" s="5">
        <f>VLOOKUP(B:B,稳健原始数据!B:D,2,FALSE)</f>
        <v>2.1644000000000001</v>
      </c>
      <c r="D81" s="5">
        <f>VLOOKUP(B:B,稳健原始数据!B:D,3,FALSE)</f>
        <v>2.1219000000000001</v>
      </c>
      <c r="E81" s="7">
        <f t="shared" si="3"/>
        <v>1.5317267450974705</v>
      </c>
    </row>
    <row r="82" spans="1:5" x14ac:dyDescent="0.25">
      <c r="A82" s="1">
        <f t="shared" si="2"/>
        <v>1201</v>
      </c>
      <c r="B82" s="25">
        <f>VLOOKUP(A:A,稳健原始数据!A:B,2,FALSE)</f>
        <v>39409</v>
      </c>
      <c r="C82" s="5">
        <f>VLOOKUP(B:B,稳健原始数据!B:D,2,FALSE)</f>
        <v>2.0956999999999999</v>
      </c>
      <c r="D82" s="5">
        <f>VLOOKUP(B:B,稳健原始数据!B:D,3,FALSE)</f>
        <v>2.0546000000000002</v>
      </c>
      <c r="E82" s="7">
        <f t="shared" si="3"/>
        <v>1.5317267450974705</v>
      </c>
    </row>
    <row r="83" spans="1:5" x14ac:dyDescent="0.25">
      <c r="A83" s="1">
        <f t="shared" si="2"/>
        <v>1216</v>
      </c>
      <c r="B83" s="25">
        <f>VLOOKUP(A:A,稳健原始数据!A:B,2,FALSE)</f>
        <v>39430</v>
      </c>
      <c r="C83" s="5">
        <f>VLOOKUP(B:B,稳健原始数据!B:D,2,FALSE)</f>
        <v>2.1200999999999999</v>
      </c>
      <c r="D83" s="5">
        <f>VLOOKUP(B:B,稳健原始数据!B:D,3,FALSE)</f>
        <v>2.0785</v>
      </c>
      <c r="E83" s="7">
        <f t="shared" si="3"/>
        <v>1.5317267450974705</v>
      </c>
    </row>
    <row r="84" spans="1:5" x14ac:dyDescent="0.25">
      <c r="A84" s="1">
        <f t="shared" si="2"/>
        <v>1231</v>
      </c>
      <c r="B84" s="25">
        <f>VLOOKUP(A:A,稳健原始数据!A:B,2,FALSE)</f>
        <v>39455</v>
      </c>
      <c r="C84" s="5">
        <f>VLOOKUP(B:B,稳健原始数据!B:D,2,FALSE)</f>
        <v>2.2246000000000001</v>
      </c>
      <c r="D84" s="5">
        <f>VLOOKUP(B:B,稳健原始数据!B:D,3,FALSE)</f>
        <v>2.1808999999999998</v>
      </c>
      <c r="E84" s="7">
        <f t="shared" si="3"/>
        <v>1.6389476172542936</v>
      </c>
    </row>
    <row r="85" spans="1:5" x14ac:dyDescent="0.25">
      <c r="A85" s="1">
        <f t="shared" si="2"/>
        <v>1246</v>
      </c>
      <c r="B85" s="25">
        <f>VLOOKUP(A:A,稳健原始数据!A:B,2,FALSE)</f>
        <v>39476</v>
      </c>
      <c r="C85" s="5">
        <f>VLOOKUP(B:B,稳健原始数据!B:D,2,FALSE)</f>
        <v>2.1236000000000002</v>
      </c>
      <c r="D85" s="5">
        <f>VLOOKUP(B:B,稳健原始数据!B:D,3,FALSE)</f>
        <v>2.0819000000000001</v>
      </c>
      <c r="E85" s="7">
        <f t="shared" si="3"/>
        <v>1.6389476172542936</v>
      </c>
    </row>
    <row r="86" spans="1:5" x14ac:dyDescent="0.25">
      <c r="A86" s="1">
        <f t="shared" si="2"/>
        <v>1261</v>
      </c>
      <c r="B86" s="25">
        <f>VLOOKUP(A:A,稳健原始数据!A:B,2,FALSE)</f>
        <v>39504</v>
      </c>
      <c r="C86" s="5">
        <f>VLOOKUP(B:B,稳健原始数据!B:D,2,FALSE)</f>
        <v>2.1065999999999998</v>
      </c>
      <c r="D86" s="5">
        <f>VLOOKUP(B:B,稳健原始数据!B:D,3,FALSE)</f>
        <v>2.0651999999999999</v>
      </c>
      <c r="E86" s="7">
        <f t="shared" si="3"/>
        <v>1.6389476172542936</v>
      </c>
    </row>
    <row r="87" spans="1:5" x14ac:dyDescent="0.25">
      <c r="A87" s="1">
        <f t="shared" si="2"/>
        <v>1276</v>
      </c>
      <c r="B87" s="25">
        <f>VLOOKUP(A:A,稳健原始数据!A:B,2,FALSE)</f>
        <v>39525</v>
      </c>
      <c r="C87" s="5">
        <f>VLOOKUP(B:B,稳健原始数据!B:D,2,FALSE)</f>
        <v>1.9875</v>
      </c>
      <c r="D87" s="5">
        <f>VLOOKUP(B:B,稳健原始数据!B:D,3,FALSE)</f>
        <v>1.9484999999999999</v>
      </c>
      <c r="E87" s="7">
        <f t="shared" si="3"/>
        <v>1.6389476172542936</v>
      </c>
    </row>
    <row r="88" spans="1:5" x14ac:dyDescent="0.25">
      <c r="A88" s="1">
        <f t="shared" si="2"/>
        <v>1291</v>
      </c>
      <c r="B88" s="25">
        <f>VLOOKUP(A:A,稳健原始数据!A:B,2,FALSE)</f>
        <v>39547</v>
      </c>
      <c r="C88" s="5">
        <f>VLOOKUP(B:B,稳健原始数据!B:D,2,FALSE)</f>
        <v>2.0095999999999998</v>
      </c>
      <c r="D88" s="5">
        <f>VLOOKUP(B:B,稳健原始数据!B:D,3,FALSE)</f>
        <v>1.9701</v>
      </c>
      <c r="E88" s="7">
        <f t="shared" si="3"/>
        <v>1.6389476172542936</v>
      </c>
    </row>
    <row r="89" spans="1:5" x14ac:dyDescent="0.25">
      <c r="A89" s="1">
        <f t="shared" si="2"/>
        <v>1306</v>
      </c>
      <c r="B89" s="25">
        <f>VLOOKUP(A:A,稳健原始数据!A:B,2,FALSE)</f>
        <v>39568</v>
      </c>
      <c r="C89" s="5">
        <f>VLOOKUP(B:B,稳健原始数据!B:D,2,FALSE)</f>
        <v>2.0424000000000002</v>
      </c>
      <c r="D89" s="5">
        <f>VLOOKUP(B:B,稳健原始数据!B:D,3,FALSE)</f>
        <v>2.0023</v>
      </c>
      <c r="E89" s="7">
        <f t="shared" si="3"/>
        <v>1.6389476172542936</v>
      </c>
    </row>
    <row r="90" spans="1:5" x14ac:dyDescent="0.25">
      <c r="A90" s="1">
        <f t="shared" si="2"/>
        <v>1321</v>
      </c>
      <c r="B90" s="25">
        <f>VLOOKUP(A:A,稳健原始数据!A:B,2,FALSE)</f>
        <v>39591</v>
      </c>
      <c r="C90" s="5">
        <f>VLOOKUP(B:B,稳健原始数据!B:D,2,FALSE)</f>
        <v>2.0064000000000002</v>
      </c>
      <c r="D90" s="5">
        <f>VLOOKUP(B:B,稳健原始数据!B:D,3,FALSE)</f>
        <v>1.9670000000000001</v>
      </c>
      <c r="E90" s="7">
        <f t="shared" si="3"/>
        <v>1.6389476172542936</v>
      </c>
    </row>
    <row r="91" spans="1:5" x14ac:dyDescent="0.25">
      <c r="A91" s="1">
        <f t="shared" si="2"/>
        <v>1336</v>
      </c>
      <c r="B91" s="25">
        <f>VLOOKUP(A:A,稳健原始数据!A:B,2,FALSE)</f>
        <v>39615</v>
      </c>
      <c r="C91" s="5">
        <f>VLOOKUP(B:B,稳健原始数据!B:D,2,FALSE)</f>
        <v>1.9067000000000001</v>
      </c>
      <c r="D91" s="5">
        <f>VLOOKUP(B:B,稳健原始数据!B:D,3,FALSE)</f>
        <v>1.8693</v>
      </c>
      <c r="E91" s="7">
        <f t="shared" si="3"/>
        <v>1.6389476172542936</v>
      </c>
    </row>
    <row r="92" spans="1:5" x14ac:dyDescent="0.25">
      <c r="A92" s="1">
        <f t="shared" si="2"/>
        <v>1351</v>
      </c>
      <c r="B92" s="25">
        <f>VLOOKUP(A:A,稳健原始数据!A:B,2,FALSE)</f>
        <v>39636</v>
      </c>
      <c r="C92" s="5">
        <f>VLOOKUP(B:B,稳健原始数据!B:D,2,FALSE)</f>
        <v>1.9111</v>
      </c>
      <c r="D92" s="5">
        <f>VLOOKUP(B:B,稳健原始数据!B:D,3,FALSE)</f>
        <v>1.8735999999999999</v>
      </c>
      <c r="E92" s="7">
        <f t="shared" si="3"/>
        <v>1.6389476172542936</v>
      </c>
    </row>
    <row r="93" spans="1:5" x14ac:dyDescent="0.25">
      <c r="A93" s="1">
        <f t="shared" si="2"/>
        <v>1366</v>
      </c>
      <c r="B93" s="25">
        <f>VLOOKUP(A:A,稳健原始数据!A:B,2,FALSE)</f>
        <v>39657</v>
      </c>
      <c r="C93" s="5">
        <f>VLOOKUP(B:B,稳健原始数据!B:D,2,FALSE)</f>
        <v>1.9172</v>
      </c>
      <c r="D93" s="5">
        <f>VLOOKUP(B:B,稳健原始数据!B:D,3,FALSE)</f>
        <v>1.8795999999999999</v>
      </c>
      <c r="E93" s="7">
        <f t="shared" si="3"/>
        <v>1.6389476172542936</v>
      </c>
    </row>
    <row r="94" spans="1:5" x14ac:dyDescent="0.25">
      <c r="A94" s="1">
        <f t="shared" si="2"/>
        <v>1381</v>
      </c>
      <c r="B94" s="25">
        <f>VLOOKUP(A:A,稳健原始数据!A:B,2,FALSE)</f>
        <v>39678</v>
      </c>
      <c r="C94" s="5">
        <f>VLOOKUP(B:B,稳健原始数据!B:D,2,FALSE)</f>
        <v>1.8369</v>
      </c>
      <c r="D94" s="5">
        <f>VLOOKUP(B:B,稳健原始数据!B:D,3,FALSE)</f>
        <v>1.8008</v>
      </c>
      <c r="E94" s="7">
        <f t="shared" si="3"/>
        <v>1.6389476172542936</v>
      </c>
    </row>
    <row r="95" spans="1:5" x14ac:dyDescent="0.25">
      <c r="A95" s="1">
        <f t="shared" si="2"/>
        <v>1396</v>
      </c>
      <c r="B95" s="25">
        <f>VLOOKUP(A:A,稳健原始数据!A:B,2,FALSE)</f>
        <v>39699</v>
      </c>
      <c r="C95" s="5">
        <f>VLOOKUP(B:B,稳健原始数据!B:D,2,FALSE)</f>
        <v>1.7971999999999999</v>
      </c>
      <c r="D95" s="5">
        <f>VLOOKUP(B:B,稳健原始数据!B:D,3,FALSE)</f>
        <v>1.7619</v>
      </c>
      <c r="E95" s="7">
        <f t="shared" si="3"/>
        <v>1.6389476172542936</v>
      </c>
    </row>
    <row r="96" spans="1:5" x14ac:dyDescent="0.25">
      <c r="A96" s="1">
        <f t="shared" si="2"/>
        <v>1411</v>
      </c>
      <c r="B96" s="25">
        <f>VLOOKUP(A:A,稳健原始数据!A:B,2,FALSE)</f>
        <v>39728</v>
      </c>
      <c r="C96" s="5">
        <f>VLOOKUP(B:B,稳健原始数据!B:D,2,FALSE)</f>
        <v>1.7998000000000001</v>
      </c>
      <c r="D96" s="5">
        <f>VLOOKUP(B:B,稳健原始数据!B:D,3,FALSE)</f>
        <v>1.7645</v>
      </c>
      <c r="E96" s="7">
        <f t="shared" si="3"/>
        <v>1.6389476172542936</v>
      </c>
    </row>
    <row r="97" spans="1:5" x14ac:dyDescent="0.25">
      <c r="A97" s="1">
        <f t="shared" si="2"/>
        <v>1426</v>
      </c>
      <c r="B97" s="25">
        <f>VLOOKUP(A:A,稳健原始数据!A:B,2,FALSE)</f>
        <v>39749</v>
      </c>
      <c r="C97" s="5">
        <f>VLOOKUP(B:B,稳健原始数据!B:D,2,FALSE)</f>
        <v>1.726</v>
      </c>
      <c r="D97" s="5">
        <f>VLOOKUP(B:B,稳健原始数据!B:D,3,FALSE)</f>
        <v>1.6920999999999999</v>
      </c>
      <c r="E97" s="7">
        <f t="shared" si="3"/>
        <v>1.6389476172542936</v>
      </c>
    </row>
    <row r="98" spans="1:5" x14ac:dyDescent="0.25">
      <c r="A98" s="1">
        <f t="shared" si="2"/>
        <v>1441</v>
      </c>
      <c r="B98" s="25">
        <f>VLOOKUP(A:A,稳健原始数据!A:B,2,FALSE)</f>
        <v>39770</v>
      </c>
      <c r="C98" s="5">
        <f>VLOOKUP(B:B,稳健原始数据!B:D,2,FALSE)</f>
        <v>1.7605</v>
      </c>
      <c r="D98" s="5">
        <f>VLOOKUP(B:B,稳健原始数据!B:D,3,FALSE)</f>
        <v>1.7259</v>
      </c>
      <c r="E98" s="7">
        <f t="shared" si="3"/>
        <v>1.6389476172542936</v>
      </c>
    </row>
    <row r="99" spans="1:5" x14ac:dyDescent="0.25">
      <c r="A99" s="1">
        <f t="shared" si="2"/>
        <v>1456</v>
      </c>
      <c r="B99" s="25">
        <f>VLOOKUP(A:A,稳健原始数据!A:B,2,FALSE)</f>
        <v>39791</v>
      </c>
      <c r="C99" s="5">
        <f>VLOOKUP(B:B,稳健原始数据!B:D,2,FALSE)</f>
        <v>1.8121</v>
      </c>
      <c r="D99" s="5">
        <f>VLOOKUP(B:B,稳健原始数据!B:D,3,FALSE)</f>
        <v>1.7765</v>
      </c>
      <c r="E99" s="7">
        <f t="shared" si="3"/>
        <v>1.6389476172542936</v>
      </c>
    </row>
    <row r="100" spans="1:5" x14ac:dyDescent="0.25">
      <c r="A100" s="1">
        <f t="shared" si="2"/>
        <v>1471</v>
      </c>
      <c r="B100" s="25">
        <f>VLOOKUP(A:A,稳健原始数据!A:B,2,FALSE)</f>
        <v>39812</v>
      </c>
      <c r="C100" s="5">
        <f>VLOOKUP(B:B,稳健原始数据!B:D,2,FALSE)</f>
        <v>1.8142</v>
      </c>
      <c r="D100" s="5">
        <f>VLOOKUP(B:B,稳健原始数据!B:D,3,FALSE)</f>
        <v>1.7786</v>
      </c>
      <c r="E100" s="7">
        <f t="shared" si="3"/>
        <v>1.6389476172542936</v>
      </c>
    </row>
    <row r="101" spans="1:5" x14ac:dyDescent="0.25">
      <c r="A101" s="1">
        <f t="shared" si="2"/>
        <v>1486</v>
      </c>
      <c r="B101" s="25">
        <f>VLOOKUP(A:A,稳健原始数据!A:B,2,FALSE)</f>
        <v>39835</v>
      </c>
      <c r="C101" s="5">
        <f>VLOOKUP(B:B,稳健原始数据!B:D,2,FALSE)</f>
        <v>1.8432999999999999</v>
      </c>
      <c r="D101" s="5">
        <f>VLOOKUP(B:B,稳健原始数据!B:D,3,FALSE)</f>
        <v>1.8070999999999999</v>
      </c>
      <c r="E101" s="7">
        <f t="shared" si="3"/>
        <v>1.7536739504620942</v>
      </c>
    </row>
    <row r="102" spans="1:5" x14ac:dyDescent="0.25">
      <c r="A102" s="1">
        <f t="shared" si="2"/>
        <v>1501</v>
      </c>
      <c r="B102" s="25">
        <f>VLOOKUP(A:A,稳健原始数据!A:B,2,FALSE)</f>
        <v>39863</v>
      </c>
      <c r="C102" s="5">
        <f>VLOOKUP(B:B,稳健原始数据!B:D,2,FALSE)</f>
        <v>1.8886000000000001</v>
      </c>
      <c r="D102" s="5">
        <f>VLOOKUP(B:B,稳健原始数据!B:D,3,FALSE)</f>
        <v>1.8514999999999999</v>
      </c>
      <c r="E102" s="7">
        <f t="shared" si="3"/>
        <v>1.7536739504620942</v>
      </c>
    </row>
    <row r="103" spans="1:5" x14ac:dyDescent="0.25">
      <c r="A103" s="1">
        <f t="shared" si="2"/>
        <v>1516</v>
      </c>
      <c r="B103" s="25">
        <f>VLOOKUP(A:A,稳健原始数据!A:B,2,FALSE)</f>
        <v>39884</v>
      </c>
      <c r="C103" s="5">
        <f>VLOOKUP(B:B,稳健原始数据!B:D,2,FALSE)</f>
        <v>1.8762000000000001</v>
      </c>
      <c r="D103" s="5">
        <f>VLOOKUP(B:B,稳健原始数据!B:D,3,FALSE)</f>
        <v>1.8393999999999999</v>
      </c>
      <c r="E103" s="7">
        <f t="shared" si="3"/>
        <v>1.7536739504620942</v>
      </c>
    </row>
    <row r="104" spans="1:5" x14ac:dyDescent="0.25">
      <c r="A104" s="1">
        <f t="shared" si="2"/>
        <v>1531</v>
      </c>
      <c r="B104" s="25">
        <f>VLOOKUP(A:A,稳健原始数据!A:B,2,FALSE)</f>
        <v>39905</v>
      </c>
      <c r="C104" s="5">
        <f>VLOOKUP(B:B,稳健原始数据!B:D,2,FALSE)</f>
        <v>1.9267000000000001</v>
      </c>
      <c r="D104" s="5">
        <f>VLOOKUP(B:B,稳健原始数据!B:D,3,FALSE)</f>
        <v>1.8889</v>
      </c>
      <c r="E104" s="7">
        <f t="shared" si="3"/>
        <v>1.7536739504620942</v>
      </c>
    </row>
    <row r="105" spans="1:5" x14ac:dyDescent="0.25">
      <c r="A105" s="1">
        <f t="shared" si="2"/>
        <v>1546</v>
      </c>
      <c r="B105" s="25">
        <f>VLOOKUP(A:A,稳健原始数据!A:B,2,FALSE)</f>
        <v>39927</v>
      </c>
      <c r="C105" s="5">
        <f>VLOOKUP(B:B,稳健原始数据!B:D,2,FALSE)</f>
        <v>1.9282999999999999</v>
      </c>
      <c r="D105" s="5">
        <f>VLOOKUP(B:B,稳健原始数据!B:D,3,FALSE)</f>
        <v>1.8904000000000001</v>
      </c>
      <c r="E105" s="7">
        <f t="shared" si="3"/>
        <v>1.7536739504620942</v>
      </c>
    </row>
    <row r="106" spans="1:5" x14ac:dyDescent="0.25">
      <c r="A106" s="1">
        <f t="shared" si="2"/>
        <v>1561</v>
      </c>
      <c r="B106" s="25">
        <f>VLOOKUP(A:A,稳健原始数据!A:B,2,FALSE)</f>
        <v>39951</v>
      </c>
      <c r="C106" s="5">
        <f>VLOOKUP(B:B,稳健原始数据!B:D,2,FALSE)</f>
        <v>1.9785999999999999</v>
      </c>
      <c r="D106" s="5">
        <f>VLOOKUP(B:B,稳健原始数据!B:D,3,FALSE)</f>
        <v>1.9398</v>
      </c>
      <c r="E106" s="7">
        <f t="shared" si="3"/>
        <v>1.7536739504620942</v>
      </c>
    </row>
    <row r="107" spans="1:5" x14ac:dyDescent="0.25">
      <c r="A107" s="1">
        <f t="shared" si="2"/>
        <v>1576</v>
      </c>
      <c r="B107" s="25">
        <f>VLOOKUP(A:A,稳健原始数据!A:B,2,FALSE)</f>
        <v>39974</v>
      </c>
      <c r="C107" s="5">
        <f>VLOOKUP(B:B,稳健原始数据!B:D,2,FALSE)</f>
        <v>2.0097</v>
      </c>
      <c r="D107" s="5">
        <f>VLOOKUP(B:B,稳健原始数据!B:D,3,FALSE)</f>
        <v>1.9702</v>
      </c>
      <c r="E107" s="7">
        <f t="shared" si="3"/>
        <v>1.7536739504620942</v>
      </c>
    </row>
    <row r="108" spans="1:5" x14ac:dyDescent="0.25">
      <c r="A108" s="1">
        <f t="shared" si="2"/>
        <v>1591</v>
      </c>
      <c r="B108" s="25">
        <f>VLOOKUP(A:A,稳健原始数据!A:B,2,FALSE)</f>
        <v>39995</v>
      </c>
      <c r="C108" s="5">
        <f>VLOOKUP(B:B,稳健原始数据!B:D,2,FALSE)</f>
        <v>2.0495000000000001</v>
      </c>
      <c r="D108" s="5">
        <f>VLOOKUP(B:B,稳健原始数据!B:D,3,FALSE)</f>
        <v>2.0093000000000001</v>
      </c>
      <c r="E108" s="7">
        <f t="shared" si="3"/>
        <v>1.7536739504620942</v>
      </c>
    </row>
    <row r="109" spans="1:5" x14ac:dyDescent="0.25">
      <c r="A109" s="1">
        <f t="shared" si="2"/>
        <v>1606</v>
      </c>
      <c r="B109" s="25">
        <f>VLOOKUP(A:A,稳健原始数据!A:B,2,FALSE)</f>
        <v>40016</v>
      </c>
      <c r="C109" s="5">
        <f>VLOOKUP(B:B,稳健原始数据!B:D,2,FALSE)</f>
        <v>2.0996999999999999</v>
      </c>
      <c r="D109" s="5">
        <f>VLOOKUP(B:B,稳健原始数据!B:D,3,FALSE)</f>
        <v>2.0585</v>
      </c>
      <c r="E109" s="7">
        <f t="shared" si="3"/>
        <v>1.7536739504620942</v>
      </c>
    </row>
    <row r="110" spans="1:5" x14ac:dyDescent="0.25">
      <c r="A110" s="1">
        <f t="shared" si="2"/>
        <v>1621</v>
      </c>
      <c r="B110" s="25">
        <f>VLOOKUP(A:A,稳健原始数据!A:B,2,FALSE)</f>
        <v>40037</v>
      </c>
      <c r="C110" s="5">
        <f>VLOOKUP(B:B,稳健原始数据!B:D,2,FALSE)</f>
        <v>2.0691999999999999</v>
      </c>
      <c r="D110" s="5">
        <f>VLOOKUP(B:B,稳健原始数据!B:D,3,FALSE)</f>
        <v>2.0286</v>
      </c>
      <c r="E110" s="7">
        <f t="shared" si="3"/>
        <v>1.7536739504620942</v>
      </c>
    </row>
    <row r="111" spans="1:5" x14ac:dyDescent="0.25">
      <c r="A111" s="1">
        <f t="shared" si="2"/>
        <v>1636</v>
      </c>
      <c r="B111" s="25">
        <f>VLOOKUP(A:A,稳健原始数据!A:B,2,FALSE)</f>
        <v>40058</v>
      </c>
      <c r="C111" s="5">
        <f>VLOOKUP(B:B,稳健原始数据!B:D,2,FALSE)</f>
        <v>2.0190999999999999</v>
      </c>
      <c r="D111" s="5">
        <f>VLOOKUP(B:B,稳健原始数据!B:D,3,FALSE)</f>
        <v>1.9795</v>
      </c>
      <c r="E111" s="7">
        <f t="shared" si="3"/>
        <v>1.7536739504620942</v>
      </c>
    </row>
    <row r="112" spans="1:5" x14ac:dyDescent="0.25">
      <c r="A112" s="1">
        <f t="shared" si="2"/>
        <v>1651</v>
      </c>
      <c r="B112" s="25">
        <f>VLOOKUP(A:A,稳健原始数据!A:B,2,FALSE)</f>
        <v>40079</v>
      </c>
      <c r="C112" s="5">
        <f>VLOOKUP(B:B,稳健原始数据!B:D,2,FALSE)</f>
        <v>2.0535000000000001</v>
      </c>
      <c r="D112" s="5">
        <f>VLOOKUP(B:B,稳健原始数据!B:D,3,FALSE)</f>
        <v>2.0131999999999999</v>
      </c>
      <c r="E112" s="7">
        <f t="shared" si="3"/>
        <v>1.7536739504620942</v>
      </c>
    </row>
    <row r="113" spans="1:5" x14ac:dyDescent="0.25">
      <c r="A113" s="1">
        <f t="shared" si="2"/>
        <v>1666</v>
      </c>
      <c r="B113" s="25">
        <f>VLOOKUP(A:A,稳健原始数据!A:B,2,FALSE)</f>
        <v>40108</v>
      </c>
      <c r="C113" s="5">
        <f>VLOOKUP(B:B,稳健原始数据!B:D,2,FALSE)</f>
        <v>2.0825</v>
      </c>
      <c r="D113" s="5">
        <f>VLOOKUP(B:B,稳健原始数据!B:D,3,FALSE)</f>
        <v>2.0415999999999999</v>
      </c>
      <c r="E113" s="7">
        <f t="shared" si="3"/>
        <v>1.7536739504620942</v>
      </c>
    </row>
    <row r="114" spans="1:5" x14ac:dyDescent="0.25">
      <c r="A114" s="1">
        <f t="shared" si="2"/>
        <v>1681</v>
      </c>
      <c r="B114" s="25">
        <f>VLOOKUP(A:A,稳健原始数据!A:B,2,FALSE)</f>
        <v>40129</v>
      </c>
      <c r="C114" s="5">
        <f>VLOOKUP(B:B,稳健原始数据!B:D,2,FALSE)</f>
        <v>2.1183999999999998</v>
      </c>
      <c r="D114" s="5">
        <f>VLOOKUP(B:B,稳健原始数据!B:D,3,FALSE)</f>
        <v>2.0768</v>
      </c>
      <c r="E114" s="7">
        <f t="shared" si="3"/>
        <v>1.7536739504620942</v>
      </c>
    </row>
    <row r="115" spans="1:5" x14ac:dyDescent="0.25">
      <c r="A115" s="1">
        <f t="shared" si="2"/>
        <v>1696</v>
      </c>
      <c r="B115" s="25">
        <f>VLOOKUP(A:A,稳健原始数据!A:B,2,FALSE)</f>
        <v>40150</v>
      </c>
      <c r="C115" s="5">
        <f>VLOOKUP(B:B,稳健原始数据!B:D,2,FALSE)</f>
        <v>2.1415999999999999</v>
      </c>
      <c r="D115" s="5">
        <f>VLOOKUP(B:B,稳健原始数据!B:D,3,FALSE)</f>
        <v>2.0996000000000001</v>
      </c>
      <c r="E115" s="7">
        <f t="shared" si="3"/>
        <v>1.7536739504620942</v>
      </c>
    </row>
    <row r="116" spans="1:5" x14ac:dyDescent="0.25">
      <c r="A116" s="1">
        <f t="shared" si="2"/>
        <v>1711</v>
      </c>
      <c r="B116" s="25">
        <f>VLOOKUP(A:A,稳健原始数据!A:B,2,FALSE)</f>
        <v>40171</v>
      </c>
      <c r="C116" s="5">
        <f>VLOOKUP(B:B,稳健原始数据!B:D,2,FALSE)</f>
        <v>2.1198000000000001</v>
      </c>
      <c r="D116" s="5">
        <f>VLOOKUP(B:B,稳健原始数据!B:D,3,FALSE)</f>
        <v>2.0781999999999998</v>
      </c>
      <c r="E116" s="7">
        <f t="shared" si="3"/>
        <v>1.7536739504620942</v>
      </c>
    </row>
    <row r="117" spans="1:5" x14ac:dyDescent="0.25">
      <c r="A117" s="1">
        <f t="shared" si="2"/>
        <v>1726</v>
      </c>
      <c r="B117" s="25">
        <f>VLOOKUP(A:A,稳健原始数据!A:B,2,FALSE)</f>
        <v>40193</v>
      </c>
      <c r="C117" s="5">
        <f>VLOOKUP(B:B,稳健原始数据!B:D,2,FALSE)</f>
        <v>2.1429</v>
      </c>
      <c r="D117" s="5">
        <f>VLOOKUP(B:B,稳健原始数据!B:D,3,FALSE)</f>
        <v>2.1008</v>
      </c>
      <c r="E117" s="7">
        <f t="shared" si="3"/>
        <v>1.8764311269944409</v>
      </c>
    </row>
    <row r="118" spans="1:5" x14ac:dyDescent="0.25">
      <c r="A118" s="1">
        <f t="shared" si="2"/>
        <v>1741</v>
      </c>
      <c r="B118" s="25">
        <f>VLOOKUP(A:A,稳健原始数据!A:B,2,FALSE)</f>
        <v>40214</v>
      </c>
      <c r="C118" s="5">
        <f>VLOOKUP(B:B,稳健原始数据!B:D,2,FALSE)</f>
        <v>2.0960000000000001</v>
      </c>
      <c r="D118" s="5">
        <f>VLOOKUP(B:B,稳健原始数据!B:D,3,FALSE)</f>
        <v>2.0548999999999999</v>
      </c>
      <c r="E118" s="7">
        <f t="shared" si="3"/>
        <v>1.8764311269944409</v>
      </c>
    </row>
    <row r="119" spans="1:5" x14ac:dyDescent="0.25">
      <c r="A119" s="1">
        <f t="shared" si="2"/>
        <v>1756</v>
      </c>
      <c r="B119" s="25">
        <f>VLOOKUP(A:A,稳健原始数据!A:B,2,FALSE)</f>
        <v>40242</v>
      </c>
      <c r="C119" s="5">
        <f>VLOOKUP(B:B,稳健原始数据!B:D,2,FALSE)</f>
        <v>2.1225999999999998</v>
      </c>
      <c r="D119" s="5">
        <f>VLOOKUP(B:B,稳健原始数据!B:D,3,FALSE)</f>
        <v>2.0809000000000002</v>
      </c>
      <c r="E119" s="7">
        <f t="shared" si="3"/>
        <v>1.8764311269944409</v>
      </c>
    </row>
    <row r="120" spans="1:5" x14ac:dyDescent="0.25">
      <c r="A120" s="1">
        <f t="shared" si="2"/>
        <v>1771</v>
      </c>
      <c r="B120" s="25">
        <f>VLOOKUP(A:A,稳健原始数据!A:B,2,FALSE)</f>
        <v>40263</v>
      </c>
      <c r="C120" s="5">
        <f>VLOOKUP(B:B,稳健原始数据!B:D,2,FALSE)</f>
        <v>2.1314000000000002</v>
      </c>
      <c r="D120" s="5">
        <f>VLOOKUP(B:B,稳健原始数据!B:D,3,FALSE)</f>
        <v>2.0895999999999999</v>
      </c>
      <c r="E120" s="7">
        <f t="shared" si="3"/>
        <v>1.8764311269944409</v>
      </c>
    </row>
    <row r="121" spans="1:5" x14ac:dyDescent="0.25">
      <c r="A121" s="1">
        <f t="shared" si="2"/>
        <v>1786</v>
      </c>
      <c r="B121" s="25">
        <f>VLOOKUP(A:A,稳健原始数据!A:B,2,FALSE)</f>
        <v>40287</v>
      </c>
      <c r="C121" s="5">
        <f>VLOOKUP(B:B,稳健原始数据!B:D,2,FALSE)</f>
        <v>2.14</v>
      </c>
      <c r="D121" s="5">
        <f>VLOOKUP(B:B,稳健原始数据!B:D,3,FALSE)</f>
        <v>2.0979999999999999</v>
      </c>
      <c r="E121" s="7">
        <f t="shared" si="3"/>
        <v>1.8764311269944409</v>
      </c>
    </row>
    <row r="122" spans="1:5" x14ac:dyDescent="0.25">
      <c r="A122" s="1">
        <f t="shared" si="2"/>
        <v>1801</v>
      </c>
      <c r="B122" s="25">
        <f>VLOOKUP(A:A,稳健原始数据!A:B,2,FALSE)</f>
        <v>40309</v>
      </c>
      <c r="C122" s="5">
        <f>VLOOKUP(B:B,稳健原始数据!B:D,2,FALSE)</f>
        <v>2.1057999999999999</v>
      </c>
      <c r="D122" s="5">
        <f>VLOOKUP(B:B,稳健原始数据!B:D,3,FALSE)</f>
        <v>2.0644999999999998</v>
      </c>
      <c r="E122" s="7">
        <f t="shared" si="3"/>
        <v>1.8764311269944409</v>
      </c>
    </row>
    <row r="123" spans="1:5" x14ac:dyDescent="0.25">
      <c r="A123" s="1">
        <f t="shared" si="2"/>
        <v>1816</v>
      </c>
      <c r="B123" s="25">
        <f>VLOOKUP(A:A,稳健原始数据!A:B,2,FALSE)</f>
        <v>40330</v>
      </c>
      <c r="C123" s="5">
        <f>VLOOKUP(B:B,稳健原始数据!B:D,2,FALSE)</f>
        <v>2.105</v>
      </c>
      <c r="D123" s="5">
        <f>VLOOKUP(B:B,稳健原始数据!B:D,3,FALSE)</f>
        <v>2.0636999999999999</v>
      </c>
      <c r="E123" s="7">
        <f t="shared" si="3"/>
        <v>1.8764311269944409</v>
      </c>
    </row>
    <row r="124" spans="1:5" x14ac:dyDescent="0.25">
      <c r="A124" s="1">
        <f t="shared" si="2"/>
        <v>1831</v>
      </c>
      <c r="B124" s="25">
        <f>VLOOKUP(A:A,稳健原始数据!A:B,2,FALSE)</f>
        <v>40354</v>
      </c>
      <c r="C124" s="5">
        <f>VLOOKUP(B:B,稳健原始数据!B:D,2,FALSE)</f>
        <v>2.0920000000000001</v>
      </c>
      <c r="D124" s="5">
        <f>VLOOKUP(B:B,稳健原始数据!B:D,3,FALSE)</f>
        <v>2.0508999999999999</v>
      </c>
      <c r="E124" s="7">
        <f t="shared" si="3"/>
        <v>1.8764311269944409</v>
      </c>
    </row>
    <row r="125" spans="1:5" x14ac:dyDescent="0.25">
      <c r="A125" s="1">
        <f t="shared" si="2"/>
        <v>1846</v>
      </c>
      <c r="B125" s="25">
        <f>VLOOKUP(A:A,稳健原始数据!A:B,2,FALSE)</f>
        <v>40375</v>
      </c>
      <c r="C125" s="5">
        <f>VLOOKUP(B:B,稳健原始数据!B:D,2,FALSE)</f>
        <v>2.0731999999999999</v>
      </c>
      <c r="D125" s="5">
        <f>VLOOKUP(B:B,稳健原始数据!B:D,3,FALSE)</f>
        <v>2.0325000000000002</v>
      </c>
      <c r="E125" s="7">
        <f t="shared" si="3"/>
        <v>1.8764311269944409</v>
      </c>
    </row>
    <row r="126" spans="1:5" x14ac:dyDescent="0.25">
      <c r="A126" s="1">
        <f t="shared" si="2"/>
        <v>1861</v>
      </c>
      <c r="B126" s="25">
        <f>VLOOKUP(A:A,稳健原始数据!A:B,2,FALSE)</f>
        <v>40396</v>
      </c>
      <c r="C126" s="5">
        <f>VLOOKUP(B:B,稳健原始数据!B:D,2,FALSE)</f>
        <v>2.1307999999999998</v>
      </c>
      <c r="D126" s="5">
        <f>VLOOKUP(B:B,稳健原始数据!B:D,3,FALSE)</f>
        <v>2.089</v>
      </c>
      <c r="E126" s="7">
        <f t="shared" si="3"/>
        <v>1.8764311269944409</v>
      </c>
    </row>
    <row r="127" spans="1:5" x14ac:dyDescent="0.25">
      <c r="A127" s="1">
        <f t="shared" si="2"/>
        <v>1876</v>
      </c>
      <c r="B127" s="25">
        <f>VLOOKUP(A:A,稳健原始数据!A:B,2,FALSE)</f>
        <v>40417</v>
      </c>
      <c r="C127" s="5">
        <f>VLOOKUP(B:B,稳健原始数据!B:D,2,FALSE)</f>
        <v>2.1440000000000001</v>
      </c>
      <c r="D127" s="5">
        <f>VLOOKUP(B:B,稳健原始数据!B:D,3,FALSE)</f>
        <v>2.1019000000000001</v>
      </c>
      <c r="E127" s="7">
        <f t="shared" si="3"/>
        <v>1.8764311269944409</v>
      </c>
    </row>
    <row r="128" spans="1:5" x14ac:dyDescent="0.25">
      <c r="A128" s="1">
        <f t="shared" si="2"/>
        <v>1891</v>
      </c>
      <c r="B128" s="25">
        <f>VLOOKUP(A:A,稳健原始数据!A:B,2,FALSE)</f>
        <v>40438</v>
      </c>
      <c r="C128" s="5">
        <f>VLOOKUP(B:B,稳健原始数据!B:D,2,FALSE)</f>
        <v>2.1585999999999999</v>
      </c>
      <c r="D128" s="5">
        <f>VLOOKUP(B:B,稳健原始数据!B:D,3,FALSE)</f>
        <v>2.1162000000000001</v>
      </c>
      <c r="E128" s="7">
        <f t="shared" si="3"/>
        <v>1.8764311269944409</v>
      </c>
    </row>
    <row r="129" spans="1:5" x14ac:dyDescent="0.25">
      <c r="A129" s="1">
        <f t="shared" si="2"/>
        <v>1906</v>
      </c>
      <c r="B129" s="25">
        <f>VLOOKUP(A:A,稳健原始数据!A:B,2,FALSE)</f>
        <v>40471</v>
      </c>
      <c r="C129" s="5">
        <f>VLOOKUP(B:B,稳健原始数据!B:D,2,FALSE)</f>
        <v>2.2071999999999998</v>
      </c>
      <c r="D129" s="5">
        <f>VLOOKUP(B:B,稳健原始数据!B:D,3,FALSE)</f>
        <v>2.1638999999999999</v>
      </c>
      <c r="E129" s="7">
        <f t="shared" si="3"/>
        <v>1.8764311269944409</v>
      </c>
    </row>
    <row r="130" spans="1:5" x14ac:dyDescent="0.25">
      <c r="A130" s="1">
        <f t="shared" si="2"/>
        <v>1921</v>
      </c>
      <c r="B130" s="25">
        <f>VLOOKUP(A:A,稳健原始数据!A:B,2,FALSE)</f>
        <v>40492</v>
      </c>
      <c r="C130" s="5">
        <f>VLOOKUP(B:B,稳健原始数据!B:D,2,FALSE)</f>
        <v>2.2418999999999998</v>
      </c>
      <c r="D130" s="5">
        <f>VLOOKUP(B:B,稳健原始数据!B:D,3,FALSE)</f>
        <v>2.1979000000000002</v>
      </c>
      <c r="E130" s="7">
        <f t="shared" si="3"/>
        <v>1.8764311269944409</v>
      </c>
    </row>
    <row r="131" spans="1:5" x14ac:dyDescent="0.25">
      <c r="A131" s="1">
        <f t="shared" si="2"/>
        <v>1936</v>
      </c>
      <c r="B131" s="25">
        <f>VLOOKUP(A:A,稳健原始数据!A:B,2,FALSE)</f>
        <v>40513</v>
      </c>
      <c r="C131" s="5">
        <f>VLOOKUP(B:B,稳健原始数据!B:D,2,FALSE)</f>
        <v>2.2086000000000001</v>
      </c>
      <c r="D131" s="5">
        <f>VLOOKUP(B:B,稳健原始数据!B:D,3,FALSE)</f>
        <v>2.1652</v>
      </c>
      <c r="E131" s="7">
        <f t="shared" si="3"/>
        <v>1.8764311269944409</v>
      </c>
    </row>
    <row r="132" spans="1:5" x14ac:dyDescent="0.25">
      <c r="A132" s="1">
        <f t="shared" ref="A132:A195" si="4">A131+15</f>
        <v>1951</v>
      </c>
      <c r="B132" s="25">
        <f>VLOOKUP(A:A,稳健原始数据!A:B,2,FALSE)</f>
        <v>40534</v>
      </c>
      <c r="C132" s="5">
        <f>VLOOKUP(B:B,稳健原始数据!B:D,2,FALSE)</f>
        <v>2.2191999999999998</v>
      </c>
      <c r="D132" s="5">
        <f>VLOOKUP(B:B,稳健原始数据!B:D,3,FALSE)</f>
        <v>2.1756000000000002</v>
      </c>
      <c r="E132" s="7">
        <f t="shared" ref="E132:E195" si="5">IF(YEAR(B132)=YEAR(B131),E131,E131*(1+E$1))</f>
        <v>1.8764311269944409</v>
      </c>
    </row>
    <row r="133" spans="1:5" x14ac:dyDescent="0.25">
      <c r="A133" s="1">
        <f t="shared" si="4"/>
        <v>1966</v>
      </c>
      <c r="B133" s="25">
        <f>VLOOKUP(A:A,稳健原始数据!A:B,2,FALSE)</f>
        <v>40556</v>
      </c>
      <c r="C133" s="5">
        <f>VLOOKUP(B:B,稳健原始数据!B:D,2,FALSE)</f>
        <v>2.1888999999999998</v>
      </c>
      <c r="D133" s="5">
        <f>VLOOKUP(B:B,稳健原始数据!B:D,3,FALSE)</f>
        <v>2.1459000000000001</v>
      </c>
      <c r="E133" s="7">
        <f t="shared" si="5"/>
        <v>2.0077813058840519</v>
      </c>
    </row>
    <row r="134" spans="1:5" x14ac:dyDescent="0.25">
      <c r="A134" s="1">
        <f t="shared" si="4"/>
        <v>1981</v>
      </c>
      <c r="B134" s="25">
        <f>VLOOKUP(A:A,稳健原始数据!A:B,2,FALSE)</f>
        <v>40584</v>
      </c>
      <c r="C134" s="5">
        <f>VLOOKUP(B:B,稳健原始数据!B:D,2,FALSE)</f>
        <v>2.17</v>
      </c>
      <c r="D134" s="5">
        <f>VLOOKUP(B:B,稳健原始数据!B:D,3,FALSE)</f>
        <v>2.1274000000000002</v>
      </c>
      <c r="E134" s="7">
        <f t="shared" si="5"/>
        <v>2.0077813058840519</v>
      </c>
    </row>
    <row r="135" spans="1:5" x14ac:dyDescent="0.25">
      <c r="A135" s="1">
        <f t="shared" si="4"/>
        <v>1996</v>
      </c>
      <c r="B135" s="25">
        <f>VLOOKUP(A:A,稳健原始数据!A:B,2,FALSE)</f>
        <v>40605</v>
      </c>
      <c r="C135" s="5">
        <f>VLOOKUP(B:B,稳健原始数据!B:D,2,FALSE)</f>
        <v>2.1842000000000001</v>
      </c>
      <c r="D135" s="5">
        <f>VLOOKUP(B:B,稳健原始数据!B:D,3,FALSE)</f>
        <v>2.1413000000000002</v>
      </c>
      <c r="E135" s="7">
        <f t="shared" si="5"/>
        <v>2.0077813058840519</v>
      </c>
    </row>
    <row r="136" spans="1:5" x14ac:dyDescent="0.25">
      <c r="A136" s="1">
        <f t="shared" si="4"/>
        <v>2011</v>
      </c>
      <c r="B136" s="25">
        <f>VLOOKUP(A:A,稳健原始数据!A:B,2,FALSE)</f>
        <v>40626</v>
      </c>
      <c r="C136" s="5">
        <f>VLOOKUP(B:B,稳健原始数据!B:D,2,FALSE)</f>
        <v>2.1901999999999999</v>
      </c>
      <c r="D136" s="5">
        <f>VLOOKUP(B:B,稳健原始数据!B:D,3,FALSE)</f>
        <v>2.1472000000000002</v>
      </c>
      <c r="E136" s="7">
        <f t="shared" si="5"/>
        <v>2.0077813058840519</v>
      </c>
    </row>
    <row r="137" spans="1:5" x14ac:dyDescent="0.25">
      <c r="A137" s="1">
        <f t="shared" si="4"/>
        <v>2026</v>
      </c>
      <c r="B137" s="25">
        <f>VLOOKUP(A:A,稳健原始数据!A:B,2,FALSE)</f>
        <v>40651</v>
      </c>
      <c r="C137" s="5">
        <f>VLOOKUP(B:B,稳健原始数据!B:D,2,FALSE)</f>
        <v>2.1924999999999999</v>
      </c>
      <c r="D137" s="5">
        <f>VLOOKUP(B:B,稳健原始数据!B:D,3,FALSE)</f>
        <v>2.1495000000000002</v>
      </c>
      <c r="E137" s="7">
        <f t="shared" si="5"/>
        <v>2.0077813058840519</v>
      </c>
    </row>
    <row r="138" spans="1:5" x14ac:dyDescent="0.25">
      <c r="A138" s="1">
        <f t="shared" si="4"/>
        <v>2041</v>
      </c>
      <c r="B138" s="25">
        <f>VLOOKUP(A:A,稳健原始数据!A:B,2,FALSE)</f>
        <v>40673</v>
      </c>
      <c r="C138" s="5">
        <f>VLOOKUP(B:B,稳健原始数据!B:D,2,FALSE)</f>
        <v>2.1638999999999999</v>
      </c>
      <c r="D138" s="5">
        <f>VLOOKUP(B:B,稳健原始数据!B:D,3,FALSE)</f>
        <v>2.1214</v>
      </c>
      <c r="E138" s="7">
        <f t="shared" si="5"/>
        <v>2.0077813058840519</v>
      </c>
    </row>
    <row r="139" spans="1:5" x14ac:dyDescent="0.25">
      <c r="A139" s="1">
        <f t="shared" si="4"/>
        <v>2056</v>
      </c>
      <c r="B139" s="25">
        <f>VLOOKUP(A:A,稳健原始数据!A:B,2,FALSE)</f>
        <v>40694</v>
      </c>
      <c r="C139" s="5">
        <f>VLOOKUP(B:B,稳健原始数据!B:D,2,FALSE)</f>
        <v>2.1293000000000002</v>
      </c>
      <c r="D139" s="5">
        <f>VLOOKUP(B:B,稳健原始数据!B:D,3,FALSE)</f>
        <v>2.0874999999999999</v>
      </c>
      <c r="E139" s="7">
        <f t="shared" si="5"/>
        <v>2.0077813058840519</v>
      </c>
    </row>
    <row r="140" spans="1:5" x14ac:dyDescent="0.25">
      <c r="A140" s="1">
        <f t="shared" si="4"/>
        <v>2071</v>
      </c>
      <c r="B140" s="25">
        <f>VLOOKUP(A:A,稳健原始数据!A:B,2,FALSE)</f>
        <v>40716</v>
      </c>
      <c r="C140" s="5">
        <f>VLOOKUP(B:B,稳健原始数据!B:D,2,FALSE)</f>
        <v>2.1084999999999998</v>
      </c>
      <c r="D140" s="5">
        <f>VLOOKUP(B:B,稳健原始数据!B:D,3,FALSE)</f>
        <v>2.0670999999999999</v>
      </c>
      <c r="E140" s="7">
        <f t="shared" si="5"/>
        <v>2.0077813058840519</v>
      </c>
    </row>
    <row r="141" spans="1:5" x14ac:dyDescent="0.25">
      <c r="A141" s="1">
        <f t="shared" si="4"/>
        <v>2086</v>
      </c>
      <c r="B141" s="25">
        <f>VLOOKUP(A:A,稳健原始数据!A:B,2,FALSE)</f>
        <v>40737</v>
      </c>
      <c r="C141" s="5">
        <f>VLOOKUP(B:B,稳健原始数据!B:D,2,FALSE)</f>
        <v>2.1518000000000002</v>
      </c>
      <c r="D141" s="5">
        <f>VLOOKUP(B:B,稳健原始数据!B:D,3,FALSE)</f>
        <v>2.1095999999999999</v>
      </c>
      <c r="E141" s="7">
        <f t="shared" si="5"/>
        <v>2.0077813058840519</v>
      </c>
    </row>
    <row r="142" spans="1:5" x14ac:dyDescent="0.25">
      <c r="A142" s="1">
        <f t="shared" si="4"/>
        <v>2101</v>
      </c>
      <c r="B142" s="25">
        <f>VLOOKUP(A:A,稳健原始数据!A:B,2,FALSE)</f>
        <v>40758</v>
      </c>
      <c r="C142" s="5">
        <f>VLOOKUP(B:B,稳健原始数据!B:D,2,FALSE)</f>
        <v>2.113</v>
      </c>
      <c r="D142" s="5">
        <f>VLOOKUP(B:B,稳健原始数据!B:D,3,FALSE)</f>
        <v>2.0714999999999999</v>
      </c>
      <c r="E142" s="7">
        <f t="shared" si="5"/>
        <v>2.0077813058840519</v>
      </c>
    </row>
    <row r="143" spans="1:5" x14ac:dyDescent="0.25">
      <c r="A143" s="1">
        <f t="shared" si="4"/>
        <v>2116</v>
      </c>
      <c r="B143" s="25">
        <f>VLOOKUP(A:A,稳健原始数据!A:B,2,FALSE)</f>
        <v>40779</v>
      </c>
      <c r="C143" s="5">
        <f>VLOOKUP(B:B,稳健原始数据!B:D,2,FALSE)</f>
        <v>2.1021000000000001</v>
      </c>
      <c r="D143" s="5">
        <f>VLOOKUP(B:B,稳健原始数据!B:D,3,FALSE)</f>
        <v>2.0608</v>
      </c>
      <c r="E143" s="7">
        <f t="shared" si="5"/>
        <v>2.0077813058840519</v>
      </c>
    </row>
    <row r="144" spans="1:5" x14ac:dyDescent="0.25">
      <c r="A144" s="1">
        <f t="shared" si="4"/>
        <v>2131</v>
      </c>
      <c r="B144" s="25">
        <f>VLOOKUP(A:A,稳健原始数据!A:B,2,FALSE)</f>
        <v>40801</v>
      </c>
      <c r="C144" s="5">
        <f>VLOOKUP(B:B,稳健原始数据!B:D,2,FALSE)</f>
        <v>2.0726</v>
      </c>
      <c r="D144" s="5">
        <f>VLOOKUP(B:B,稳健原始数据!B:D,3,FALSE)</f>
        <v>2.0318999999999998</v>
      </c>
      <c r="E144" s="7">
        <f t="shared" si="5"/>
        <v>2.0077813058840519</v>
      </c>
    </row>
    <row r="145" spans="1:5" x14ac:dyDescent="0.25">
      <c r="A145" s="1">
        <f t="shared" si="4"/>
        <v>2146</v>
      </c>
      <c r="B145" s="25">
        <f>VLOOKUP(A:A,稳健原始数据!A:B,2,FALSE)</f>
        <v>40829</v>
      </c>
      <c r="C145" s="5">
        <f>VLOOKUP(B:B,稳健原始数据!B:D,2,FALSE)</f>
        <v>2.0533000000000001</v>
      </c>
      <c r="D145" s="5">
        <f>VLOOKUP(B:B,稳健原始数据!B:D,3,FALSE)</f>
        <v>2.0129999999999999</v>
      </c>
      <c r="E145" s="7">
        <f t="shared" si="5"/>
        <v>2.0077813058840519</v>
      </c>
    </row>
    <row r="146" spans="1:5" x14ac:dyDescent="0.25">
      <c r="A146" s="1">
        <f t="shared" si="4"/>
        <v>2161</v>
      </c>
      <c r="B146" s="25">
        <f>VLOOKUP(A:A,稳健原始数据!A:B,2,FALSE)</f>
        <v>40850</v>
      </c>
      <c r="C146" s="5">
        <f>VLOOKUP(B:B,稳健原始数据!B:D,2,FALSE)</f>
        <v>2.0840000000000001</v>
      </c>
      <c r="D146" s="5">
        <f>VLOOKUP(B:B,稳健原始数据!B:D,3,FALSE)</f>
        <v>2.0430999999999999</v>
      </c>
      <c r="E146" s="7">
        <f t="shared" si="5"/>
        <v>2.0077813058840519</v>
      </c>
    </row>
    <row r="147" spans="1:5" x14ac:dyDescent="0.25">
      <c r="A147" s="1">
        <f t="shared" si="4"/>
        <v>2176</v>
      </c>
      <c r="B147" s="25">
        <f>VLOOKUP(A:A,稳健原始数据!A:B,2,FALSE)</f>
        <v>40871</v>
      </c>
      <c r="C147" s="5">
        <f>VLOOKUP(B:B,稳健原始数据!B:D,2,FALSE)</f>
        <v>2.0666000000000002</v>
      </c>
      <c r="D147" s="5">
        <f>VLOOKUP(B:B,稳健原始数据!B:D,3,FALSE)</f>
        <v>2.0259999999999998</v>
      </c>
      <c r="E147" s="7">
        <f t="shared" si="5"/>
        <v>2.0077813058840519</v>
      </c>
    </row>
    <row r="148" spans="1:5" x14ac:dyDescent="0.25">
      <c r="A148" s="1">
        <f t="shared" si="4"/>
        <v>2191</v>
      </c>
      <c r="B148" s="25">
        <f>VLOOKUP(A:A,稳健原始数据!A:B,2,FALSE)</f>
        <v>40892</v>
      </c>
      <c r="C148" s="5">
        <f>VLOOKUP(B:B,稳健原始数据!B:D,2,FALSE)</f>
        <v>2.0112000000000001</v>
      </c>
      <c r="D148" s="5">
        <f>VLOOKUP(B:B,稳健原始数据!B:D,3,FALSE)</f>
        <v>1.9717</v>
      </c>
      <c r="E148" s="7">
        <f t="shared" si="5"/>
        <v>2.0077813058840519</v>
      </c>
    </row>
    <row r="149" spans="1:5" x14ac:dyDescent="0.25">
      <c r="A149" s="1">
        <f t="shared" si="4"/>
        <v>2206</v>
      </c>
      <c r="B149" s="25">
        <f>VLOOKUP(A:A,稳健原始数据!A:B,2,FALSE)</f>
        <v>40917</v>
      </c>
      <c r="C149" s="5">
        <f>VLOOKUP(B:B,稳健原始数据!B:D,2,FALSE)</f>
        <v>2.008</v>
      </c>
      <c r="D149" s="5">
        <f>VLOOKUP(B:B,稳健原始数据!B:D,3,FALSE)</f>
        <v>1.9685999999999999</v>
      </c>
      <c r="E149" s="7">
        <f t="shared" si="5"/>
        <v>2.1483259972959359</v>
      </c>
    </row>
    <row r="150" spans="1:5" x14ac:dyDescent="0.25">
      <c r="A150" s="1">
        <f t="shared" si="4"/>
        <v>2221</v>
      </c>
      <c r="B150" s="25">
        <f>VLOOKUP(A:A,稳健原始数据!A:B,2,FALSE)</f>
        <v>40945</v>
      </c>
      <c r="C150" s="5">
        <f>VLOOKUP(B:B,稳健原始数据!B:D,2,FALSE)</f>
        <v>2.0305</v>
      </c>
      <c r="D150" s="5">
        <f>VLOOKUP(B:B,稳健原始数据!B:D,3,FALSE)</f>
        <v>1.9905999999999999</v>
      </c>
      <c r="E150" s="7">
        <f t="shared" si="5"/>
        <v>2.1483259972959359</v>
      </c>
    </row>
    <row r="151" spans="1:5" x14ac:dyDescent="0.25">
      <c r="A151" s="1">
        <f t="shared" si="4"/>
        <v>2236</v>
      </c>
      <c r="B151" s="25">
        <f>VLOOKUP(A:A,稳健原始数据!A:B,2,FALSE)</f>
        <v>40966</v>
      </c>
      <c r="C151" s="5">
        <f>VLOOKUP(B:B,稳健原始数据!B:D,2,FALSE)</f>
        <v>2.0630999999999999</v>
      </c>
      <c r="D151" s="5">
        <f>VLOOKUP(B:B,稳健原始数据!B:D,3,FALSE)</f>
        <v>2.0226000000000002</v>
      </c>
      <c r="E151" s="7">
        <f t="shared" si="5"/>
        <v>2.1483259972959359</v>
      </c>
    </row>
    <row r="152" spans="1:5" x14ac:dyDescent="0.25">
      <c r="A152" s="1">
        <f t="shared" si="4"/>
        <v>2251</v>
      </c>
      <c r="B152" s="25">
        <f>VLOOKUP(A:A,稳健原始数据!A:B,2,FALSE)</f>
        <v>40987</v>
      </c>
      <c r="C152" s="5">
        <f>VLOOKUP(B:B,稳健原始数据!B:D,2,FALSE)</f>
        <v>2.0674999999999999</v>
      </c>
      <c r="D152" s="5">
        <f>VLOOKUP(B:B,稳健原始数据!B:D,3,FALSE)</f>
        <v>2.0268999999999999</v>
      </c>
      <c r="E152" s="7">
        <f t="shared" si="5"/>
        <v>2.1483259972959359</v>
      </c>
    </row>
    <row r="153" spans="1:5" x14ac:dyDescent="0.25">
      <c r="A153" s="1">
        <f t="shared" si="4"/>
        <v>2266</v>
      </c>
      <c r="B153" s="25">
        <f>VLOOKUP(A:A,稳健原始数据!A:B,2,FALSE)</f>
        <v>41011</v>
      </c>
      <c r="C153" s="5">
        <f>VLOOKUP(B:B,稳健原始数据!B:D,2,FALSE)</f>
        <v>2.0604</v>
      </c>
      <c r="D153" s="5">
        <f>VLOOKUP(B:B,稳健原始数据!B:D,3,FALSE)</f>
        <v>2.02</v>
      </c>
      <c r="E153" s="7">
        <f t="shared" si="5"/>
        <v>2.1483259972959359</v>
      </c>
    </row>
    <row r="154" spans="1:5" x14ac:dyDescent="0.25">
      <c r="A154" s="1">
        <f t="shared" si="4"/>
        <v>2281</v>
      </c>
      <c r="B154" s="25">
        <f>VLOOKUP(A:A,稳健原始数据!A:B,2,FALSE)</f>
        <v>41036</v>
      </c>
      <c r="C154" s="5">
        <f>VLOOKUP(B:B,稳健原始数据!B:D,2,FALSE)</f>
        <v>2.0888</v>
      </c>
      <c r="D154" s="5">
        <f>VLOOKUP(B:B,稳健原始数据!B:D,3,FALSE)</f>
        <v>2.0478000000000001</v>
      </c>
      <c r="E154" s="7">
        <f t="shared" si="5"/>
        <v>2.1483259972959359</v>
      </c>
    </row>
    <row r="155" spans="1:5" x14ac:dyDescent="0.25">
      <c r="A155" s="1">
        <f t="shared" si="4"/>
        <v>2296</v>
      </c>
      <c r="B155" s="25">
        <f>VLOOKUP(A:A,稳健原始数据!A:B,2,FALSE)</f>
        <v>41057</v>
      </c>
      <c r="C155" s="5">
        <f>VLOOKUP(B:B,稳健原始数据!B:D,2,FALSE)</f>
        <v>2.0884</v>
      </c>
      <c r="D155" s="5">
        <f>VLOOKUP(B:B,稳健原始数据!B:D,3,FALSE)</f>
        <v>2.0474000000000001</v>
      </c>
      <c r="E155" s="7">
        <f t="shared" si="5"/>
        <v>2.1483259972959359</v>
      </c>
    </row>
    <row r="156" spans="1:5" x14ac:dyDescent="0.25">
      <c r="A156" s="1">
        <f t="shared" si="4"/>
        <v>2311</v>
      </c>
      <c r="B156" s="25">
        <f>VLOOKUP(A:A,稳健原始数据!A:B,2,FALSE)</f>
        <v>41078</v>
      </c>
      <c r="C156" s="5">
        <f>VLOOKUP(B:B,稳健原始数据!B:D,2,FALSE)</f>
        <v>2.0966</v>
      </c>
      <c r="D156" s="5">
        <f>VLOOKUP(B:B,稳健原始数据!B:D,3,FALSE)</f>
        <v>2.0554000000000001</v>
      </c>
      <c r="E156" s="7">
        <f t="shared" si="5"/>
        <v>2.1483259972959359</v>
      </c>
    </row>
    <row r="157" spans="1:5" x14ac:dyDescent="0.25">
      <c r="A157" s="1">
        <f t="shared" si="4"/>
        <v>2326</v>
      </c>
      <c r="B157" s="25">
        <f>VLOOKUP(A:A,稳健原始数据!A:B,2,FALSE)</f>
        <v>41100</v>
      </c>
      <c r="C157" s="5">
        <f>VLOOKUP(B:B,稳健原始数据!B:D,2,FALSE)</f>
        <v>2.0701000000000001</v>
      </c>
      <c r="D157" s="5">
        <f>VLOOKUP(B:B,稳健原始数据!B:D,3,FALSE)</f>
        <v>2.0295000000000001</v>
      </c>
      <c r="E157" s="7">
        <f t="shared" si="5"/>
        <v>2.1483259972959359</v>
      </c>
    </row>
    <row r="158" spans="1:5" x14ac:dyDescent="0.25">
      <c r="A158" s="1">
        <f t="shared" si="4"/>
        <v>2341</v>
      </c>
      <c r="B158" s="25">
        <f>VLOOKUP(A:A,稳健原始数据!A:B,2,FALSE)</f>
        <v>41121</v>
      </c>
      <c r="C158" s="5">
        <f>VLOOKUP(B:B,稳健原始数据!B:D,2,FALSE)</f>
        <v>2.0478999999999998</v>
      </c>
      <c r="D158" s="5">
        <f>VLOOKUP(B:B,稳健原始数据!B:D,3,FALSE)</f>
        <v>2.0076999999999998</v>
      </c>
      <c r="E158" s="7">
        <f t="shared" si="5"/>
        <v>2.1483259972959359</v>
      </c>
    </row>
    <row r="159" spans="1:5" x14ac:dyDescent="0.25">
      <c r="A159" s="1">
        <f t="shared" si="4"/>
        <v>2356</v>
      </c>
      <c r="B159" s="25">
        <f>VLOOKUP(A:A,稳健原始数据!A:B,2,FALSE)</f>
        <v>41142</v>
      </c>
      <c r="C159" s="5">
        <f>VLOOKUP(B:B,稳健原始数据!B:D,2,FALSE)</f>
        <v>2.0432999999999999</v>
      </c>
      <c r="D159" s="5">
        <f>VLOOKUP(B:B,稳健原始数据!B:D,3,FALSE)</f>
        <v>2.0032000000000001</v>
      </c>
      <c r="E159" s="7">
        <f t="shared" si="5"/>
        <v>2.1483259972959359</v>
      </c>
    </row>
    <row r="160" spans="1:5" x14ac:dyDescent="0.25">
      <c r="A160" s="1">
        <f t="shared" si="4"/>
        <v>2371</v>
      </c>
      <c r="B160" s="25">
        <f>VLOOKUP(A:A,稳健原始数据!A:B,2,FALSE)</f>
        <v>41163</v>
      </c>
      <c r="C160" s="5">
        <f>VLOOKUP(B:B,稳健原始数据!B:D,2,FALSE)</f>
        <v>2.0406</v>
      </c>
      <c r="D160" s="5">
        <f>VLOOKUP(B:B,稳健原始数据!B:D,3,FALSE)</f>
        <v>2.0005000000000002</v>
      </c>
      <c r="E160" s="7">
        <f t="shared" si="5"/>
        <v>2.1483259972959359</v>
      </c>
    </row>
    <row r="161" spans="1:5" x14ac:dyDescent="0.25">
      <c r="A161" s="1">
        <f t="shared" si="4"/>
        <v>2386</v>
      </c>
      <c r="B161" s="25">
        <f>VLOOKUP(A:A,稳健原始数据!A:B,2,FALSE)</f>
        <v>41191</v>
      </c>
      <c r="C161" s="5">
        <f>VLOOKUP(B:B,稳健原始数据!B:D,2,FALSE)</f>
        <v>2.0407000000000002</v>
      </c>
      <c r="D161" s="5">
        <f>VLOOKUP(B:B,稳健原始数据!B:D,3,FALSE)</f>
        <v>2.0005999999999999</v>
      </c>
      <c r="E161" s="7">
        <f t="shared" si="5"/>
        <v>2.1483259972959359</v>
      </c>
    </row>
    <row r="162" spans="1:5" x14ac:dyDescent="0.25">
      <c r="A162" s="1">
        <f t="shared" si="4"/>
        <v>2401</v>
      </c>
      <c r="B162" s="25">
        <f>VLOOKUP(A:A,稳健原始数据!A:B,2,FALSE)</f>
        <v>41212</v>
      </c>
      <c r="C162" s="5">
        <f>VLOOKUP(B:B,稳健原始数据!B:D,2,FALSE)</f>
        <v>2.0285000000000002</v>
      </c>
      <c r="D162" s="5">
        <f>VLOOKUP(B:B,稳健原始数据!B:D,3,FALSE)</f>
        <v>1.9886999999999999</v>
      </c>
      <c r="E162" s="7">
        <f t="shared" si="5"/>
        <v>2.1483259972959359</v>
      </c>
    </row>
    <row r="163" spans="1:5" x14ac:dyDescent="0.25">
      <c r="A163" s="1">
        <f t="shared" si="4"/>
        <v>2416</v>
      </c>
      <c r="B163" s="25">
        <f>VLOOKUP(A:A,稳健原始数据!A:B,2,FALSE)</f>
        <v>41233</v>
      </c>
      <c r="C163" s="5">
        <f>VLOOKUP(B:B,稳健原始数据!B:D,2,FALSE)</f>
        <v>2.0089000000000001</v>
      </c>
      <c r="D163" s="5">
        <f>VLOOKUP(B:B,稳健原始数据!B:D,3,FALSE)</f>
        <v>1.9695</v>
      </c>
      <c r="E163" s="7">
        <f t="shared" si="5"/>
        <v>2.1483259972959359</v>
      </c>
    </row>
    <row r="164" spans="1:5" x14ac:dyDescent="0.25">
      <c r="A164" s="1">
        <f t="shared" si="4"/>
        <v>2431</v>
      </c>
      <c r="B164" s="25">
        <f>VLOOKUP(A:A,稳健原始数据!A:B,2,FALSE)</f>
        <v>41254</v>
      </c>
      <c r="C164" s="5">
        <f>VLOOKUP(B:B,稳健原始数据!B:D,2,FALSE)</f>
        <v>2.0207000000000002</v>
      </c>
      <c r="D164" s="5">
        <f>VLOOKUP(B:B,稳健原始数据!B:D,3,FALSE)</f>
        <v>1.9810000000000001</v>
      </c>
      <c r="E164" s="7">
        <f t="shared" si="5"/>
        <v>2.1483259972959359</v>
      </c>
    </row>
    <row r="165" spans="1:5" x14ac:dyDescent="0.25">
      <c r="A165" s="1">
        <f t="shared" si="4"/>
        <v>2446</v>
      </c>
      <c r="B165" s="25">
        <f>VLOOKUP(A:A,稳健原始数据!A:B,2,FALSE)</f>
        <v>41278</v>
      </c>
      <c r="C165" s="5">
        <f>VLOOKUP(B:B,稳健原始数据!B:D,2,FALSE)</f>
        <v>2.0771999999999999</v>
      </c>
      <c r="D165" s="5">
        <f>VLOOKUP(B:B,稳健原始数据!B:D,3,FALSE)</f>
        <v>2.0364</v>
      </c>
      <c r="E165" s="7">
        <f t="shared" si="5"/>
        <v>2.2987088171066516</v>
      </c>
    </row>
    <row r="166" spans="1:5" x14ac:dyDescent="0.25">
      <c r="A166" s="1">
        <f t="shared" si="4"/>
        <v>2461</v>
      </c>
      <c r="B166" s="25">
        <f>VLOOKUP(A:A,稳健原始数据!A:B,2,FALSE)</f>
        <v>41299</v>
      </c>
      <c r="C166" s="5">
        <f>VLOOKUP(B:B,稳健原始数据!B:D,2,FALSE)</f>
        <v>2.1017999999999999</v>
      </c>
      <c r="D166" s="5">
        <f>VLOOKUP(B:B,稳健原始数据!B:D,3,FALSE)</f>
        <v>2.0605000000000002</v>
      </c>
      <c r="E166" s="7">
        <f t="shared" si="5"/>
        <v>2.2987088171066516</v>
      </c>
    </row>
    <row r="167" spans="1:5" x14ac:dyDescent="0.25">
      <c r="A167" s="1">
        <f t="shared" si="4"/>
        <v>2476</v>
      </c>
      <c r="B167" s="25">
        <f>VLOOKUP(A:A,稳健原始数据!A:B,2,FALSE)</f>
        <v>41327</v>
      </c>
      <c r="C167" s="5">
        <f>VLOOKUP(B:B,稳健原始数据!B:D,2,FALSE)</f>
        <v>2.1192000000000002</v>
      </c>
      <c r="D167" s="5">
        <f>VLOOKUP(B:B,稳健原始数据!B:D,3,FALSE)</f>
        <v>2.0775999999999999</v>
      </c>
      <c r="E167" s="7">
        <f t="shared" si="5"/>
        <v>2.2987088171066516</v>
      </c>
    </row>
    <row r="168" spans="1:5" x14ac:dyDescent="0.25">
      <c r="A168" s="1">
        <f t="shared" si="4"/>
        <v>2491</v>
      </c>
      <c r="B168" s="25">
        <f>VLOOKUP(A:A,稳健原始数据!A:B,2,FALSE)</f>
        <v>41348</v>
      </c>
      <c r="C168" s="5">
        <f>VLOOKUP(B:B,稳健原始数据!B:D,2,FALSE)</f>
        <v>2.1086999999999998</v>
      </c>
      <c r="D168" s="5">
        <f>VLOOKUP(B:B,稳健原始数据!B:D,3,FALSE)</f>
        <v>2.0672999999999999</v>
      </c>
      <c r="E168" s="7">
        <f t="shared" si="5"/>
        <v>2.2987088171066516</v>
      </c>
    </row>
    <row r="169" spans="1:5" x14ac:dyDescent="0.25">
      <c r="A169" s="1">
        <f t="shared" si="4"/>
        <v>2506</v>
      </c>
      <c r="B169" s="25">
        <f>VLOOKUP(A:A,稳健原始数据!A:B,2,FALSE)</f>
        <v>41373</v>
      </c>
      <c r="C169" s="5">
        <f>VLOOKUP(B:B,稳健原始数据!B:D,2,FALSE)</f>
        <v>2.1158000000000001</v>
      </c>
      <c r="D169" s="5">
        <f>VLOOKUP(B:B,稳健原始数据!B:D,3,FALSE)</f>
        <v>2.0743</v>
      </c>
      <c r="E169" s="7">
        <f t="shared" si="5"/>
        <v>2.2987088171066516</v>
      </c>
    </row>
    <row r="170" spans="1:5" x14ac:dyDescent="0.25">
      <c r="A170" s="1">
        <f t="shared" si="4"/>
        <v>2521</v>
      </c>
      <c r="B170" s="25">
        <f>VLOOKUP(A:A,稳健原始数据!A:B,2,FALSE)</f>
        <v>41397</v>
      </c>
      <c r="C170" s="5">
        <f>VLOOKUP(B:B,稳健原始数据!B:D,2,FALSE)</f>
        <v>2.1252</v>
      </c>
      <c r="D170" s="5">
        <f>VLOOKUP(B:B,稳健原始数据!B:D,3,FALSE)</f>
        <v>2.0834999999999999</v>
      </c>
      <c r="E170" s="7">
        <f t="shared" si="5"/>
        <v>2.2987088171066516</v>
      </c>
    </row>
    <row r="171" spans="1:5" x14ac:dyDescent="0.25">
      <c r="A171" s="1">
        <f t="shared" si="4"/>
        <v>2536</v>
      </c>
      <c r="B171" s="25">
        <f>VLOOKUP(A:A,稳健原始数据!A:B,2,FALSE)</f>
        <v>41418</v>
      </c>
      <c r="C171" s="5">
        <f>VLOOKUP(B:B,稳健原始数据!B:D,2,FALSE)</f>
        <v>2.1556000000000002</v>
      </c>
      <c r="D171" s="5">
        <f>VLOOKUP(B:B,稳健原始数据!B:D,3,FALSE)</f>
        <v>2.1133000000000002</v>
      </c>
      <c r="E171" s="7">
        <f t="shared" si="5"/>
        <v>2.2987088171066516</v>
      </c>
    </row>
    <row r="172" spans="1:5" x14ac:dyDescent="0.25">
      <c r="A172" s="1">
        <f t="shared" si="4"/>
        <v>2551</v>
      </c>
      <c r="B172" s="25">
        <f>VLOOKUP(A:A,稳健原始数据!A:B,2,FALSE)</f>
        <v>41444</v>
      </c>
      <c r="C172" s="5">
        <f>VLOOKUP(B:B,稳健原始数据!B:D,2,FALSE)</f>
        <v>2.1225999999999998</v>
      </c>
      <c r="D172" s="5">
        <f>VLOOKUP(B:B,稳健原始数据!B:D,3,FALSE)</f>
        <v>2.0809000000000002</v>
      </c>
      <c r="E172" s="7">
        <f t="shared" si="5"/>
        <v>2.2987088171066516</v>
      </c>
    </row>
    <row r="173" spans="1:5" x14ac:dyDescent="0.25">
      <c r="A173" s="1">
        <f t="shared" si="4"/>
        <v>2566</v>
      </c>
      <c r="B173" s="25">
        <f>VLOOKUP(A:A,稳健原始数据!A:B,2,FALSE)</f>
        <v>41465</v>
      </c>
      <c r="C173" s="5">
        <f>VLOOKUP(B:B,稳健原始数据!B:D,2,FALSE)</f>
        <v>2.1093000000000002</v>
      </c>
      <c r="D173" s="5">
        <f>VLOOKUP(B:B,稳健原始数据!B:D,3,FALSE)</f>
        <v>2.0678999999999998</v>
      </c>
      <c r="E173" s="7">
        <f t="shared" si="5"/>
        <v>2.2987088171066516</v>
      </c>
    </row>
    <row r="174" spans="1:5" x14ac:dyDescent="0.25">
      <c r="A174" s="1">
        <f t="shared" si="4"/>
        <v>2581</v>
      </c>
      <c r="B174" s="25">
        <f>VLOOKUP(A:A,稳健原始数据!A:B,2,FALSE)</f>
        <v>41486</v>
      </c>
      <c r="C174" s="5">
        <f>VLOOKUP(B:B,稳健原始数据!B:D,2,FALSE)</f>
        <v>2.1074999999999999</v>
      </c>
      <c r="D174" s="5">
        <f>VLOOKUP(B:B,稳健原始数据!B:D,3,FALSE)</f>
        <v>2.0661</v>
      </c>
      <c r="E174" s="7">
        <f t="shared" si="5"/>
        <v>2.2987088171066516</v>
      </c>
    </row>
    <row r="175" spans="1:5" x14ac:dyDescent="0.25">
      <c r="A175" s="1">
        <f t="shared" si="4"/>
        <v>2596</v>
      </c>
      <c r="B175" s="25">
        <f>VLOOKUP(A:A,稳健原始数据!A:B,2,FALSE)</f>
        <v>41507</v>
      </c>
      <c r="C175" s="5">
        <f>VLOOKUP(B:B,稳健原始数据!B:D,2,FALSE)</f>
        <v>2.1255999999999999</v>
      </c>
      <c r="D175" s="5">
        <f>VLOOKUP(B:B,稳健原始数据!B:D,3,FALSE)</f>
        <v>2.0838999999999999</v>
      </c>
      <c r="E175" s="7">
        <f t="shared" si="5"/>
        <v>2.2987088171066516</v>
      </c>
    </row>
    <row r="176" spans="1:5" x14ac:dyDescent="0.25">
      <c r="A176" s="1">
        <f t="shared" si="4"/>
        <v>2611</v>
      </c>
      <c r="B176" s="25">
        <f>VLOOKUP(A:A,稳健原始数据!A:B,2,FALSE)</f>
        <v>41528</v>
      </c>
      <c r="C176" s="5">
        <f>VLOOKUP(B:B,稳健原始数据!B:D,2,FALSE)</f>
        <v>2.1389999999999998</v>
      </c>
      <c r="D176" s="5">
        <f>VLOOKUP(B:B,稳健原始数据!B:D,3,FALSE)</f>
        <v>2.097</v>
      </c>
      <c r="E176" s="7">
        <f t="shared" si="5"/>
        <v>2.2987088171066516</v>
      </c>
    </row>
    <row r="177" spans="1:5" x14ac:dyDescent="0.25">
      <c r="A177" s="1">
        <f t="shared" si="4"/>
        <v>2626</v>
      </c>
      <c r="B177" s="25">
        <f>VLOOKUP(A:A,稳健原始数据!A:B,2,FALSE)</f>
        <v>41558</v>
      </c>
      <c r="C177" s="5">
        <f>VLOOKUP(B:B,稳健原始数据!B:D,2,FALSE)</f>
        <v>2.1650999999999998</v>
      </c>
      <c r="D177" s="5">
        <f>VLOOKUP(B:B,稳健原始数据!B:D,3,FALSE)</f>
        <v>2.1225999999999998</v>
      </c>
      <c r="E177" s="7">
        <f t="shared" si="5"/>
        <v>2.2987088171066516</v>
      </c>
    </row>
    <row r="178" spans="1:5" x14ac:dyDescent="0.25">
      <c r="A178" s="1">
        <f t="shared" si="4"/>
        <v>2641</v>
      </c>
      <c r="B178" s="25">
        <f>VLOOKUP(A:A,稳健原始数据!A:B,2,FALSE)</f>
        <v>41579</v>
      </c>
      <c r="C178" s="5">
        <f>VLOOKUP(B:B,稳健原始数据!B:D,2,FALSE)</f>
        <v>2.1320999999999999</v>
      </c>
      <c r="D178" s="5">
        <f>VLOOKUP(B:B,稳健原始数据!B:D,3,FALSE)</f>
        <v>2.0901999999999998</v>
      </c>
      <c r="E178" s="7">
        <f t="shared" si="5"/>
        <v>2.2987088171066516</v>
      </c>
    </row>
    <row r="179" spans="1:5" x14ac:dyDescent="0.25">
      <c r="A179" s="1">
        <f t="shared" si="4"/>
        <v>2656</v>
      </c>
      <c r="B179" s="25">
        <f>VLOOKUP(A:A,稳健原始数据!A:B,2,FALSE)</f>
        <v>41600</v>
      </c>
      <c r="C179" s="5">
        <f>VLOOKUP(B:B,稳健原始数据!B:D,2,FALSE)</f>
        <v>2.1238999999999999</v>
      </c>
      <c r="D179" s="5">
        <f>VLOOKUP(B:B,稳健原始数据!B:D,3,FALSE)</f>
        <v>2.0821999999999998</v>
      </c>
      <c r="E179" s="7">
        <f t="shared" si="5"/>
        <v>2.2987088171066516</v>
      </c>
    </row>
    <row r="180" spans="1:5" x14ac:dyDescent="0.25">
      <c r="A180" s="1">
        <f t="shared" si="4"/>
        <v>2671</v>
      </c>
      <c r="B180" s="25">
        <f>VLOOKUP(A:A,稳健原始数据!A:B,2,FALSE)</f>
        <v>41621</v>
      </c>
      <c r="C180" s="5">
        <f>VLOOKUP(B:B,稳健原始数据!B:D,2,FALSE)</f>
        <v>2.1345999999999998</v>
      </c>
      <c r="D180" s="5">
        <f>VLOOKUP(B:B,稳健原始数据!B:D,3,FALSE)</f>
        <v>2.0926999999999998</v>
      </c>
      <c r="E180" s="7">
        <f t="shared" si="5"/>
        <v>2.2987088171066516</v>
      </c>
    </row>
    <row r="181" spans="1:5" x14ac:dyDescent="0.25">
      <c r="A181" s="1">
        <f t="shared" si="4"/>
        <v>2686</v>
      </c>
      <c r="B181" s="25">
        <f>VLOOKUP(A:A,稳健原始数据!A:B,2,FALSE)</f>
        <v>41645</v>
      </c>
      <c r="C181" s="5">
        <f>VLOOKUP(B:B,稳健原始数据!B:D,2,FALSE)</f>
        <v>2.1097000000000001</v>
      </c>
      <c r="D181" s="5">
        <f>VLOOKUP(B:B,稳健原始数据!B:D,3,FALSE)</f>
        <v>2.0682999999999998</v>
      </c>
      <c r="E181" s="7">
        <f t="shared" si="5"/>
        <v>2.4596184343041174</v>
      </c>
    </row>
    <row r="182" spans="1:5" x14ac:dyDescent="0.25">
      <c r="A182" s="1">
        <f t="shared" si="4"/>
        <v>2701</v>
      </c>
      <c r="B182" s="25">
        <f>VLOOKUP(A:A,稳健原始数据!A:B,2,FALSE)</f>
        <v>41666</v>
      </c>
      <c r="C182" s="5">
        <f>VLOOKUP(B:B,稳健原始数据!B:D,2,FALSE)</f>
        <v>2.1265000000000001</v>
      </c>
      <c r="D182" s="5">
        <f>VLOOKUP(B:B,稳健原始数据!B:D,3,FALSE)</f>
        <v>2.0848</v>
      </c>
      <c r="E182" s="7">
        <f t="shared" si="5"/>
        <v>2.4596184343041174</v>
      </c>
    </row>
    <row r="183" spans="1:5" x14ac:dyDescent="0.25">
      <c r="A183" s="1">
        <f t="shared" si="4"/>
        <v>2716</v>
      </c>
      <c r="B183" s="25">
        <f>VLOOKUP(A:A,稳健原始数据!A:B,2,FALSE)</f>
        <v>41694</v>
      </c>
      <c r="C183" s="5">
        <f>VLOOKUP(B:B,稳健原始数据!B:D,2,FALSE)</f>
        <v>2.1440000000000001</v>
      </c>
      <c r="D183" s="5">
        <f>VLOOKUP(B:B,稳健原始数据!B:D,3,FALSE)</f>
        <v>2.1019000000000001</v>
      </c>
      <c r="E183" s="7">
        <f t="shared" si="5"/>
        <v>2.4596184343041174</v>
      </c>
    </row>
    <row r="184" spans="1:5" x14ac:dyDescent="0.25">
      <c r="A184" s="1">
        <f t="shared" si="4"/>
        <v>2731</v>
      </c>
      <c r="B184" s="25">
        <f>VLOOKUP(A:A,稳健原始数据!A:B,2,FALSE)</f>
        <v>41715</v>
      </c>
      <c r="C184" s="5">
        <f>VLOOKUP(B:B,稳健原始数据!B:D,2,FALSE)</f>
        <v>2.1263000000000001</v>
      </c>
      <c r="D184" s="5">
        <f>VLOOKUP(B:B,稳健原始数据!B:D,3,FALSE)</f>
        <v>2.0846</v>
      </c>
      <c r="E184" s="7">
        <f t="shared" si="5"/>
        <v>2.4596184343041174</v>
      </c>
    </row>
    <row r="185" spans="1:5" x14ac:dyDescent="0.25">
      <c r="A185" s="1">
        <f t="shared" si="4"/>
        <v>2746</v>
      </c>
      <c r="B185" s="25">
        <f>VLOOKUP(A:A,稳健原始数据!A:B,2,FALSE)</f>
        <v>41737</v>
      </c>
      <c r="C185" s="5">
        <f>VLOOKUP(B:B,稳健原始数据!B:D,2,FALSE)</f>
        <v>2.1135999999999999</v>
      </c>
      <c r="D185" s="5">
        <f>VLOOKUP(B:B,稳健原始数据!B:D,3,FALSE)</f>
        <v>2.0720999999999998</v>
      </c>
      <c r="E185" s="7">
        <f t="shared" si="5"/>
        <v>2.4596184343041174</v>
      </c>
    </row>
    <row r="186" spans="1:5" x14ac:dyDescent="0.25">
      <c r="A186" s="1">
        <f t="shared" si="4"/>
        <v>2761</v>
      </c>
      <c r="B186" s="25">
        <f>VLOOKUP(A:A,稳健原始数据!A:B,2,FALSE)</f>
        <v>41758</v>
      </c>
      <c r="C186" s="5">
        <f>VLOOKUP(B:B,稳健原始数据!B:D,2,FALSE)</f>
        <v>2.0985</v>
      </c>
      <c r="D186" s="5">
        <f>VLOOKUP(B:B,稳健原始数据!B:D,3,FALSE)</f>
        <v>2.0573000000000001</v>
      </c>
      <c r="E186" s="7">
        <f t="shared" si="5"/>
        <v>2.4596184343041174</v>
      </c>
    </row>
    <row r="187" spans="1:5" x14ac:dyDescent="0.25">
      <c r="A187" s="1">
        <f t="shared" si="4"/>
        <v>2776</v>
      </c>
      <c r="B187" s="25">
        <f>VLOOKUP(A:A,稳健原始数据!A:B,2,FALSE)</f>
        <v>41781</v>
      </c>
      <c r="C187" s="5">
        <f>VLOOKUP(B:B,稳健原始数据!B:D,2,FALSE)</f>
        <v>2.1059999999999999</v>
      </c>
      <c r="D187" s="5">
        <f>VLOOKUP(B:B,稳健原始数据!B:D,3,FALSE)</f>
        <v>2.0647000000000002</v>
      </c>
      <c r="E187" s="7">
        <f t="shared" si="5"/>
        <v>2.4596184343041174</v>
      </c>
    </row>
    <row r="188" spans="1:5" x14ac:dyDescent="0.25">
      <c r="A188" s="1">
        <f t="shared" si="4"/>
        <v>2791</v>
      </c>
      <c r="B188" s="25">
        <f>VLOOKUP(A:A,稳健原始数据!A:B,2,FALSE)</f>
        <v>41803</v>
      </c>
      <c r="C188" s="5">
        <f>VLOOKUP(B:B,稳健原始数据!B:D,2,FALSE)</f>
        <v>2.1381999999999999</v>
      </c>
      <c r="D188" s="5">
        <f>VLOOKUP(B:B,稳健原始数据!B:D,3,FALSE)</f>
        <v>2.0962000000000001</v>
      </c>
      <c r="E188" s="7">
        <f t="shared" si="5"/>
        <v>2.4596184343041174</v>
      </c>
    </row>
    <row r="189" spans="1:5" x14ac:dyDescent="0.25">
      <c r="A189" s="1">
        <f t="shared" si="4"/>
        <v>2806</v>
      </c>
      <c r="B189" s="25">
        <f>VLOOKUP(A:A,稳健原始数据!A:B,2,FALSE)</f>
        <v>41824</v>
      </c>
      <c r="C189" s="5">
        <f>VLOOKUP(B:B,稳健原始数据!B:D,2,FALSE)</f>
        <v>2.1459999999999999</v>
      </c>
      <c r="D189" s="5">
        <f>VLOOKUP(B:B,稳健原始数据!B:D,3,FALSE)</f>
        <v>2.1038999999999999</v>
      </c>
      <c r="E189" s="7">
        <f t="shared" si="5"/>
        <v>2.4596184343041174</v>
      </c>
    </row>
    <row r="190" spans="1:5" x14ac:dyDescent="0.25">
      <c r="A190" s="1">
        <f t="shared" si="4"/>
        <v>2821</v>
      </c>
      <c r="B190" s="25">
        <f>VLOOKUP(A:A,稳健原始数据!A:B,2,FALSE)</f>
        <v>41845</v>
      </c>
      <c r="C190" s="5">
        <f>VLOOKUP(B:B,稳健原始数据!B:D,2,FALSE)</f>
        <v>2.1480999999999999</v>
      </c>
      <c r="D190" s="5">
        <f>VLOOKUP(B:B,稳健原始数据!B:D,3,FALSE)</f>
        <v>2.1059000000000001</v>
      </c>
      <c r="E190" s="7">
        <f t="shared" si="5"/>
        <v>2.4596184343041174</v>
      </c>
    </row>
    <row r="191" spans="1:5" x14ac:dyDescent="0.25">
      <c r="A191" s="1">
        <f t="shared" si="4"/>
        <v>2836</v>
      </c>
      <c r="B191" s="25">
        <f>VLOOKUP(A:A,稳健原始数据!A:B,2,FALSE)</f>
        <v>41866</v>
      </c>
      <c r="C191" s="5">
        <f>VLOOKUP(B:B,稳健原始数据!B:D,2,FALSE)</f>
        <v>2.1831999999999998</v>
      </c>
      <c r="D191" s="5">
        <f>VLOOKUP(B:B,稳健原始数据!B:D,3,FALSE)</f>
        <v>2.1402999999999999</v>
      </c>
      <c r="E191" s="7">
        <f t="shared" si="5"/>
        <v>2.4596184343041174</v>
      </c>
    </row>
    <row r="192" spans="1:5" x14ac:dyDescent="0.25">
      <c r="A192" s="1">
        <f t="shared" si="4"/>
        <v>2851</v>
      </c>
      <c r="B192" s="25">
        <f>VLOOKUP(A:A,稳健原始数据!A:B,2,FALSE)</f>
        <v>41887</v>
      </c>
      <c r="C192" s="5">
        <f>VLOOKUP(B:B,稳健原始数据!B:D,2,FALSE)</f>
        <v>2.2107999999999999</v>
      </c>
      <c r="D192" s="5">
        <f>VLOOKUP(B:B,稳健原始数据!B:D,3,FALSE)</f>
        <v>2.1674000000000002</v>
      </c>
      <c r="E192" s="7">
        <f t="shared" si="5"/>
        <v>2.4596184343041174</v>
      </c>
    </row>
    <row r="193" spans="1:5" x14ac:dyDescent="0.25">
      <c r="A193" s="1">
        <f t="shared" si="4"/>
        <v>2866</v>
      </c>
      <c r="B193" s="25">
        <f>VLOOKUP(A:A,稳健原始数据!A:B,2,FALSE)</f>
        <v>41911</v>
      </c>
      <c r="C193" s="5">
        <f>VLOOKUP(B:B,稳健原始数据!B:D,2,FALSE)</f>
        <v>2.2235</v>
      </c>
      <c r="D193" s="5">
        <f>VLOOKUP(B:B,稳健原始数据!B:D,3,FALSE)</f>
        <v>2.1798999999999999</v>
      </c>
      <c r="E193" s="7">
        <f t="shared" si="5"/>
        <v>2.4596184343041174</v>
      </c>
    </row>
    <row r="194" spans="1:5" x14ac:dyDescent="0.25">
      <c r="A194" s="1">
        <f t="shared" si="4"/>
        <v>2881</v>
      </c>
      <c r="B194" s="25">
        <f>VLOOKUP(A:A,稳健原始数据!A:B,2,FALSE)</f>
        <v>41939</v>
      </c>
      <c r="C194" s="5">
        <f>VLOOKUP(B:B,稳健原始数据!B:D,2,FALSE)</f>
        <v>2.2252000000000001</v>
      </c>
      <c r="D194" s="5">
        <f>VLOOKUP(B:B,稳健原始数据!B:D,3,FALSE)</f>
        <v>2.1815000000000002</v>
      </c>
      <c r="E194" s="7">
        <f t="shared" si="5"/>
        <v>2.4596184343041174</v>
      </c>
    </row>
    <row r="195" spans="1:5" x14ac:dyDescent="0.25">
      <c r="A195" s="1">
        <f t="shared" si="4"/>
        <v>2896</v>
      </c>
      <c r="B195" s="25">
        <f>VLOOKUP(A:A,稳健原始数据!A:B,2,FALSE)</f>
        <v>41960</v>
      </c>
      <c r="C195" s="5">
        <f>VLOOKUP(B:B,稳健原始数据!B:D,2,FALSE)</f>
        <v>2.2532999999999999</v>
      </c>
      <c r="D195" s="5">
        <f>VLOOKUP(B:B,稳健原始数据!B:D,3,FALSE)</f>
        <v>2.2090999999999998</v>
      </c>
      <c r="E195" s="7">
        <f t="shared" si="5"/>
        <v>2.4596184343041174</v>
      </c>
    </row>
    <row r="196" spans="1:5" x14ac:dyDescent="0.25">
      <c r="A196" s="1">
        <f t="shared" ref="A196:A259" si="6">A195+15</f>
        <v>2911</v>
      </c>
      <c r="B196" s="25">
        <f>VLOOKUP(A:A,稳健原始数据!A:B,2,FALSE)</f>
        <v>41981</v>
      </c>
      <c r="C196" s="5">
        <f>VLOOKUP(B:B,稳健原始数据!B:D,2,FALSE)</f>
        <v>2.3317000000000001</v>
      </c>
      <c r="D196" s="5">
        <f>VLOOKUP(B:B,稳健原始数据!B:D,3,FALSE)</f>
        <v>2.2858999999999998</v>
      </c>
      <c r="E196" s="7">
        <f t="shared" ref="E196:E259" si="7">IF(YEAR(B196)=YEAR(B195),E195,E195*(1+E$1))</f>
        <v>2.4596184343041174</v>
      </c>
    </row>
    <row r="197" spans="1:5" x14ac:dyDescent="0.25">
      <c r="A197" s="1">
        <f t="shared" si="6"/>
        <v>2926</v>
      </c>
      <c r="B197" s="25">
        <f>VLOOKUP(A:A,稳健原始数据!A:B,2,FALSE)</f>
        <v>42002</v>
      </c>
      <c r="C197" s="5">
        <f>VLOOKUP(B:B,稳健原始数据!B:D,2,FALSE)</f>
        <v>2.3439999999999999</v>
      </c>
      <c r="D197" s="5">
        <f>VLOOKUP(B:B,稳健原始数据!B:D,3,FALSE)</f>
        <v>2.298</v>
      </c>
      <c r="E197" s="7">
        <f t="shared" si="7"/>
        <v>2.4596184343041174</v>
      </c>
    </row>
    <row r="198" spans="1:5" x14ac:dyDescent="0.25">
      <c r="A198" s="1">
        <f t="shared" si="6"/>
        <v>2941</v>
      </c>
      <c r="B198" s="25">
        <f>VLOOKUP(A:A,稳健原始数据!A:B,2,FALSE)</f>
        <v>42025</v>
      </c>
      <c r="C198" s="5">
        <f>VLOOKUP(B:B,稳健原始数据!B:D,2,FALSE)</f>
        <v>2.4039999999999999</v>
      </c>
      <c r="D198" s="5">
        <f>VLOOKUP(B:B,稳健原始数据!B:D,3,FALSE)</f>
        <v>2.3567999999999998</v>
      </c>
      <c r="E198" s="7">
        <f t="shared" si="7"/>
        <v>2.6317917247054057</v>
      </c>
    </row>
    <row r="199" spans="1:5" x14ac:dyDescent="0.25">
      <c r="A199" s="1">
        <f t="shared" si="6"/>
        <v>2956</v>
      </c>
      <c r="B199" s="25">
        <f>VLOOKUP(A:A,稳健原始数据!A:B,2,FALSE)</f>
        <v>42046</v>
      </c>
      <c r="C199" s="5">
        <f>VLOOKUP(B:B,稳健原始数据!B:D,2,FALSE)</f>
        <v>2.3975</v>
      </c>
      <c r="D199" s="5">
        <f>VLOOKUP(B:B,稳健原始数据!B:D,3,FALSE)</f>
        <v>2.3504</v>
      </c>
      <c r="E199" s="7">
        <f t="shared" si="7"/>
        <v>2.6317917247054057</v>
      </c>
    </row>
    <row r="200" spans="1:5" x14ac:dyDescent="0.25">
      <c r="A200" s="1">
        <f t="shared" si="6"/>
        <v>2971</v>
      </c>
      <c r="B200" s="25">
        <f>VLOOKUP(A:A,稳健原始数据!A:B,2,FALSE)</f>
        <v>42074</v>
      </c>
      <c r="C200" s="5">
        <f>VLOOKUP(B:B,稳健原始数据!B:D,2,FALSE)</f>
        <v>2.4483000000000001</v>
      </c>
      <c r="D200" s="5">
        <f>VLOOKUP(B:B,稳健原始数据!B:D,3,FALSE)</f>
        <v>2.4001999999999999</v>
      </c>
      <c r="E200" s="7">
        <f t="shared" si="7"/>
        <v>2.6317917247054057</v>
      </c>
    </row>
    <row r="201" spans="1:5" x14ac:dyDescent="0.25">
      <c r="A201" s="1">
        <f t="shared" si="6"/>
        <v>2986</v>
      </c>
      <c r="B201" s="25">
        <f>VLOOKUP(A:A,稳健原始数据!A:B,2,FALSE)</f>
        <v>42095</v>
      </c>
      <c r="C201" s="5">
        <f>VLOOKUP(B:B,稳健原始数据!B:D,2,FALSE)</f>
        <v>2.5642</v>
      </c>
      <c r="D201" s="5">
        <f>VLOOKUP(B:B,稳健原始数据!B:D,3,FALSE)</f>
        <v>2.5139</v>
      </c>
      <c r="E201" s="7">
        <f t="shared" si="7"/>
        <v>2.6317917247054057</v>
      </c>
    </row>
    <row r="202" spans="1:5" x14ac:dyDescent="0.25">
      <c r="A202" s="1">
        <f t="shared" si="6"/>
        <v>3001</v>
      </c>
      <c r="B202" s="25">
        <f>VLOOKUP(A:A,稳健原始数据!A:B,2,FALSE)</f>
        <v>42117</v>
      </c>
      <c r="C202" s="5">
        <f>VLOOKUP(B:B,稳健原始数据!B:D,2,FALSE)</f>
        <v>2.6556999999999999</v>
      </c>
      <c r="D202" s="5">
        <f>VLOOKUP(B:B,稳健原始数据!B:D,3,FALSE)</f>
        <v>2.6036000000000001</v>
      </c>
      <c r="E202" s="7">
        <f t="shared" si="7"/>
        <v>2.6317917247054057</v>
      </c>
    </row>
    <row r="203" spans="1:5" x14ac:dyDescent="0.25">
      <c r="A203" s="1">
        <f t="shared" si="6"/>
        <v>3016</v>
      </c>
      <c r="B203" s="25">
        <f>VLOOKUP(A:A,稳健原始数据!A:B,2,FALSE)</f>
        <v>42139</v>
      </c>
      <c r="C203" s="5">
        <f>VLOOKUP(B:B,稳健原始数据!B:D,2,FALSE)</f>
        <v>2.7021999999999999</v>
      </c>
      <c r="D203" s="5">
        <f>VLOOKUP(B:B,稳健原始数据!B:D,3,FALSE)</f>
        <v>2.6492</v>
      </c>
      <c r="E203" s="7">
        <f t="shared" si="7"/>
        <v>2.6317917247054057</v>
      </c>
    </row>
    <row r="204" spans="1:5" x14ac:dyDescent="0.25">
      <c r="A204" s="1">
        <f t="shared" si="6"/>
        <v>3031</v>
      </c>
      <c r="B204" s="25">
        <f>VLOOKUP(A:A,稳健原始数据!A:B,2,FALSE)</f>
        <v>42160</v>
      </c>
      <c r="C204" s="5">
        <f>VLOOKUP(B:B,稳健原始数据!B:D,2,FALSE)</f>
        <v>2.8839999999999999</v>
      </c>
      <c r="D204" s="5">
        <f>VLOOKUP(B:B,稳健原始数据!B:D,3,FALSE)</f>
        <v>2.8273999999999999</v>
      </c>
      <c r="E204" s="7">
        <f t="shared" si="7"/>
        <v>2.6317917247054057</v>
      </c>
    </row>
    <row r="205" spans="1:5" x14ac:dyDescent="0.25">
      <c r="A205" s="1">
        <f t="shared" si="6"/>
        <v>3046</v>
      </c>
      <c r="B205" s="25">
        <f>VLOOKUP(A:A,稳健原始数据!A:B,2,FALSE)</f>
        <v>42184</v>
      </c>
      <c r="C205" s="5">
        <f>VLOOKUP(B:B,稳健原始数据!B:D,2,FALSE)</f>
        <v>2.6631</v>
      </c>
      <c r="D205" s="5">
        <f>VLOOKUP(B:B,稳健原始数据!B:D,3,FALSE)</f>
        <v>2.6107999999999998</v>
      </c>
      <c r="E205" s="7">
        <f t="shared" si="7"/>
        <v>2.6317917247054057</v>
      </c>
    </row>
    <row r="206" spans="1:5" x14ac:dyDescent="0.25">
      <c r="A206" s="1">
        <f t="shared" si="6"/>
        <v>3061</v>
      </c>
      <c r="B206" s="25">
        <f>VLOOKUP(A:A,稳健原始数据!A:B,2,FALSE)</f>
        <v>42205</v>
      </c>
      <c r="C206" s="5">
        <f>VLOOKUP(B:B,稳健原始数据!B:D,2,FALSE)</f>
        <v>2.6804000000000001</v>
      </c>
      <c r="D206" s="5">
        <f>VLOOKUP(B:B,稳健原始数据!B:D,3,FALSE)</f>
        <v>2.6278000000000001</v>
      </c>
      <c r="E206" s="7">
        <f t="shared" si="7"/>
        <v>2.6317917247054057</v>
      </c>
    </row>
    <row r="207" spans="1:5" x14ac:dyDescent="0.25">
      <c r="A207" s="1">
        <f t="shared" si="6"/>
        <v>3076</v>
      </c>
      <c r="B207" s="25">
        <f>VLOOKUP(A:A,稳健原始数据!A:B,2,FALSE)</f>
        <v>42226</v>
      </c>
      <c r="C207" s="5">
        <f>VLOOKUP(B:B,稳健原始数据!B:D,2,FALSE)</f>
        <v>2.6993</v>
      </c>
      <c r="D207" s="5">
        <f>VLOOKUP(B:B,稳健原始数据!B:D,3,FALSE)</f>
        <v>2.6463000000000001</v>
      </c>
      <c r="E207" s="7">
        <f t="shared" si="7"/>
        <v>2.6317917247054057</v>
      </c>
    </row>
    <row r="208" spans="1:5" x14ac:dyDescent="0.25">
      <c r="A208" s="1">
        <f t="shared" si="6"/>
        <v>3091</v>
      </c>
      <c r="B208" s="25">
        <f>VLOOKUP(A:A,稳健原始数据!A:B,2,FALSE)</f>
        <v>42247</v>
      </c>
      <c r="C208" s="5">
        <f>VLOOKUP(B:B,稳健原始数据!B:D,2,FALSE)</f>
        <v>2.5476999999999999</v>
      </c>
      <c r="D208" s="5">
        <f>VLOOKUP(B:B,稳健原始数据!B:D,3,FALSE)</f>
        <v>2.4977</v>
      </c>
      <c r="E208" s="7">
        <f t="shared" si="7"/>
        <v>2.6317917247054057</v>
      </c>
    </row>
    <row r="209" spans="1:5" x14ac:dyDescent="0.25">
      <c r="A209" s="1">
        <f t="shared" si="6"/>
        <v>3106</v>
      </c>
      <c r="B209" s="25">
        <f>VLOOKUP(A:A,稳健原始数据!A:B,2,FALSE)</f>
        <v>42270</v>
      </c>
      <c r="C209" s="5">
        <f>VLOOKUP(B:B,稳健原始数据!B:D,2,FALSE)</f>
        <v>2.5381</v>
      </c>
      <c r="D209" s="5">
        <f>VLOOKUP(B:B,稳健原始数据!B:D,3,FALSE)</f>
        <v>2.4883000000000002</v>
      </c>
      <c r="E209" s="7">
        <f t="shared" si="7"/>
        <v>2.6317917247054057</v>
      </c>
    </row>
    <row r="210" spans="1:5" x14ac:dyDescent="0.25">
      <c r="A210" s="1">
        <f t="shared" si="6"/>
        <v>3121</v>
      </c>
      <c r="B210" s="25">
        <f>VLOOKUP(A:A,稳健原始数据!A:B,2,FALSE)</f>
        <v>42298</v>
      </c>
      <c r="C210" s="5">
        <f>VLOOKUP(B:B,稳健原始数据!B:D,2,FALSE)</f>
        <v>2.5931999999999999</v>
      </c>
      <c r="D210" s="5">
        <f>VLOOKUP(B:B,稳健原始数据!B:D,3,FALSE)</f>
        <v>2.5423</v>
      </c>
      <c r="E210" s="7">
        <f t="shared" si="7"/>
        <v>2.6317917247054057</v>
      </c>
    </row>
    <row r="211" spans="1:5" x14ac:dyDescent="0.25">
      <c r="A211" s="1">
        <f t="shared" si="6"/>
        <v>3136</v>
      </c>
      <c r="B211" s="25">
        <f>VLOOKUP(A:A,稳健原始数据!A:B,2,FALSE)</f>
        <v>42319</v>
      </c>
      <c r="C211" s="5">
        <f>VLOOKUP(B:B,稳健原始数据!B:D,2,FALSE)</f>
        <v>2.6924000000000001</v>
      </c>
      <c r="D211" s="5">
        <f>VLOOKUP(B:B,稳健原始数据!B:D,3,FALSE)</f>
        <v>2.6396000000000002</v>
      </c>
      <c r="E211" s="7">
        <f t="shared" si="7"/>
        <v>2.6317917247054057</v>
      </c>
    </row>
    <row r="212" spans="1:5" x14ac:dyDescent="0.25">
      <c r="A212" s="1">
        <f t="shared" si="6"/>
        <v>3151</v>
      </c>
      <c r="B212" s="25">
        <f>VLOOKUP(A:A,稳健原始数据!A:B,2,FALSE)</f>
        <v>42340</v>
      </c>
      <c r="C212" s="5">
        <f>VLOOKUP(B:B,稳健原始数据!B:D,2,FALSE)</f>
        <v>2.6705999999999999</v>
      </c>
      <c r="D212" s="5">
        <f>VLOOKUP(B:B,稳健原始数据!B:D,3,FALSE)</f>
        <v>2.6181999999999999</v>
      </c>
      <c r="E212" s="7">
        <f t="shared" si="7"/>
        <v>2.6317917247054057</v>
      </c>
    </row>
    <row r="213" spans="1:5" x14ac:dyDescent="0.25">
      <c r="A213" s="1">
        <f t="shared" si="6"/>
        <v>3166</v>
      </c>
      <c r="B213" s="25">
        <f>VLOOKUP(A:A,稳健原始数据!A:B,2,FALSE)</f>
        <v>42361</v>
      </c>
      <c r="C213" s="5">
        <f>VLOOKUP(B:B,稳健原始数据!B:D,2,FALSE)</f>
        <v>2.7294999999999998</v>
      </c>
      <c r="D213" s="5">
        <f>VLOOKUP(B:B,稳健原始数据!B:D,3,FALSE)</f>
        <v>2.6758999999999999</v>
      </c>
      <c r="E213" s="7">
        <f t="shared" si="7"/>
        <v>2.6317917247054057</v>
      </c>
    </row>
    <row r="214" spans="1:5" x14ac:dyDescent="0.25">
      <c r="A214" s="1">
        <f t="shared" si="6"/>
        <v>3181</v>
      </c>
      <c r="B214" s="25">
        <f>VLOOKUP(A:A,稳健原始数据!A:B,2,FALSE)</f>
        <v>42383</v>
      </c>
      <c r="C214" s="5">
        <f>VLOOKUP(B:B,稳健原始数据!B:D,2,FALSE)</f>
        <v>2.5811000000000002</v>
      </c>
      <c r="D214" s="5">
        <f>VLOOKUP(B:B,稳健原始数据!B:D,3,FALSE)</f>
        <v>2.5304000000000002</v>
      </c>
      <c r="E214" s="7">
        <f t="shared" si="7"/>
        <v>2.8160171454347842</v>
      </c>
    </row>
    <row r="215" spans="1:5" x14ac:dyDescent="0.25">
      <c r="A215" s="1">
        <f t="shared" si="6"/>
        <v>3196</v>
      </c>
      <c r="B215" s="25">
        <f>VLOOKUP(A:A,稳健原始数据!A:B,2,FALSE)</f>
        <v>42404</v>
      </c>
      <c r="C215" s="5">
        <f>VLOOKUP(B:B,稳健原始数据!B:D,2,FALSE)</f>
        <v>2.5533999999999999</v>
      </c>
      <c r="D215" s="5">
        <f>VLOOKUP(B:B,稳健原始数据!B:D,3,FALSE)</f>
        <v>2.5032999999999999</v>
      </c>
      <c r="E215" s="7">
        <f t="shared" si="7"/>
        <v>2.8160171454347842</v>
      </c>
    </row>
    <row r="216" spans="1:5" x14ac:dyDescent="0.25">
      <c r="A216" s="1">
        <f t="shared" si="6"/>
        <v>3211</v>
      </c>
      <c r="B216" s="25">
        <f>VLOOKUP(A:A,稳健原始数据!A:B,2,FALSE)</f>
        <v>42432</v>
      </c>
      <c r="C216" s="5">
        <f>VLOOKUP(B:B,稳健原始数据!B:D,2,FALSE)</f>
        <v>2.569</v>
      </c>
      <c r="D216" s="5">
        <f>VLOOKUP(B:B,稳健原始数据!B:D,3,FALSE)</f>
        <v>2.5186000000000002</v>
      </c>
      <c r="E216" s="7">
        <f t="shared" si="7"/>
        <v>2.8160171454347842</v>
      </c>
    </row>
    <row r="217" spans="1:5" x14ac:dyDescent="0.25">
      <c r="A217" s="1">
        <f t="shared" si="6"/>
        <v>3226</v>
      </c>
      <c r="B217" s="25">
        <f>VLOOKUP(A:A,稳健原始数据!A:B,2,FALSE)</f>
        <v>42453</v>
      </c>
      <c r="C217" s="5">
        <f>VLOOKUP(B:B,稳健原始数据!B:D,2,FALSE)</f>
        <v>2.6015000000000001</v>
      </c>
      <c r="D217" s="5">
        <f>VLOOKUP(B:B,稳健原始数据!B:D,3,FALSE)</f>
        <v>2.5503999999999998</v>
      </c>
      <c r="E217" s="7">
        <f t="shared" si="7"/>
        <v>2.8160171454347842</v>
      </c>
    </row>
    <row r="218" spans="1:5" x14ac:dyDescent="0.25">
      <c r="A218" s="1">
        <f t="shared" si="6"/>
        <v>3241</v>
      </c>
      <c r="B218" s="25">
        <f>VLOOKUP(A:A,稳健原始数据!A:B,2,FALSE)</f>
        <v>42475</v>
      </c>
      <c r="C218" s="5">
        <f>VLOOKUP(B:B,稳健原始数据!B:D,2,FALSE)</f>
        <v>2.6248</v>
      </c>
      <c r="D218" s="5">
        <f>VLOOKUP(B:B,稳健原始数据!B:D,3,FALSE)</f>
        <v>2.5733000000000001</v>
      </c>
      <c r="E218" s="7">
        <f t="shared" si="7"/>
        <v>2.8160171454347842</v>
      </c>
    </row>
    <row r="219" spans="1:5" x14ac:dyDescent="0.25">
      <c r="A219" s="1">
        <f t="shared" si="6"/>
        <v>3256</v>
      </c>
      <c r="B219" s="25">
        <f>VLOOKUP(A:A,稳健原始数据!A:B,2,FALSE)</f>
        <v>42499</v>
      </c>
      <c r="C219" s="5">
        <f>VLOOKUP(B:B,稳健原始数据!B:D,2,FALSE)</f>
        <v>2.5787</v>
      </c>
      <c r="D219" s="5">
        <f>VLOOKUP(B:B,稳健原始数据!B:D,3,FALSE)</f>
        <v>2.5280999999999998</v>
      </c>
      <c r="E219" s="7">
        <f t="shared" si="7"/>
        <v>2.8160171454347842</v>
      </c>
    </row>
    <row r="220" spans="1:5" x14ac:dyDescent="0.25">
      <c r="A220" s="1">
        <f t="shared" si="6"/>
        <v>3271</v>
      </c>
      <c r="B220" s="25">
        <f>VLOOKUP(A:A,稳健原始数据!A:B,2,FALSE)</f>
        <v>42520</v>
      </c>
      <c r="C220" s="5">
        <f>VLOOKUP(B:B,稳健原始数据!B:D,2,FALSE)</f>
        <v>2.5779000000000001</v>
      </c>
      <c r="D220" s="5">
        <f>VLOOKUP(B:B,稳健原始数据!B:D,3,FALSE)</f>
        <v>2.5272999999999999</v>
      </c>
      <c r="E220" s="7">
        <f t="shared" si="7"/>
        <v>2.8160171454347842</v>
      </c>
    </row>
    <row r="221" spans="1:5" x14ac:dyDescent="0.25">
      <c r="A221" s="1">
        <f t="shared" si="6"/>
        <v>3286</v>
      </c>
      <c r="B221" s="25">
        <f>VLOOKUP(A:A,稳健原始数据!A:B,2,FALSE)</f>
        <v>42543</v>
      </c>
      <c r="C221" s="5">
        <f>VLOOKUP(B:B,稳健原始数据!B:D,2,FALSE)</f>
        <v>2.6131000000000002</v>
      </c>
      <c r="D221" s="5">
        <f>VLOOKUP(B:B,稳健原始数据!B:D,3,FALSE)</f>
        <v>2.5617999999999999</v>
      </c>
      <c r="E221" s="7">
        <f t="shared" si="7"/>
        <v>2.8160171454347842</v>
      </c>
    </row>
    <row r="222" spans="1:5" x14ac:dyDescent="0.25">
      <c r="A222" s="1">
        <f t="shared" si="6"/>
        <v>3301</v>
      </c>
      <c r="B222" s="25">
        <f>VLOOKUP(A:A,稳健原始数据!A:B,2,FALSE)</f>
        <v>42564</v>
      </c>
      <c r="C222" s="5">
        <f>VLOOKUP(B:B,稳健原始数据!B:D,2,FALSE)</f>
        <v>2.6621000000000001</v>
      </c>
      <c r="D222" s="5">
        <f>VLOOKUP(B:B,稳健原始数据!B:D,3,FALSE)</f>
        <v>2.6099000000000001</v>
      </c>
      <c r="E222" s="7">
        <f t="shared" si="7"/>
        <v>2.8160171454347842</v>
      </c>
    </row>
    <row r="223" spans="1:5" x14ac:dyDescent="0.25">
      <c r="A223" s="1">
        <f t="shared" si="6"/>
        <v>3316</v>
      </c>
      <c r="B223" s="25">
        <f>VLOOKUP(A:A,稳健原始数据!A:B,2,FALSE)</f>
        <v>42585</v>
      </c>
      <c r="C223" s="5">
        <f>VLOOKUP(B:B,稳健原始数据!B:D,2,FALSE)</f>
        <v>2.6520000000000001</v>
      </c>
      <c r="D223" s="5">
        <f>VLOOKUP(B:B,稳健原始数据!B:D,3,FALSE)</f>
        <v>2.6</v>
      </c>
      <c r="E223" s="7">
        <f t="shared" si="7"/>
        <v>2.8160171454347842</v>
      </c>
    </row>
    <row r="224" spans="1:5" x14ac:dyDescent="0.25">
      <c r="A224" s="1">
        <f t="shared" si="6"/>
        <v>3331</v>
      </c>
      <c r="B224" s="25">
        <f>VLOOKUP(A:A,稳健原始数据!A:B,2,FALSE)</f>
        <v>42606</v>
      </c>
      <c r="C224" s="5">
        <f>VLOOKUP(B:B,稳健原始数据!B:D,2,FALSE)</f>
        <v>2.6686000000000001</v>
      </c>
      <c r="D224" s="5">
        <f>VLOOKUP(B:B,稳健原始数据!B:D,3,FALSE)</f>
        <v>2.6162000000000001</v>
      </c>
      <c r="E224" s="7">
        <f t="shared" si="7"/>
        <v>2.8160171454347842</v>
      </c>
    </row>
    <row r="225" spans="1:5" x14ac:dyDescent="0.25">
      <c r="A225" s="1">
        <f t="shared" si="6"/>
        <v>3346</v>
      </c>
      <c r="B225" s="25">
        <f>VLOOKUP(A:A,稳健原始数据!A:B,2,FALSE)</f>
        <v>42627</v>
      </c>
      <c r="C225" s="5">
        <f>VLOOKUP(B:B,稳健原始数据!B:D,2,FALSE)</f>
        <v>2.6522999999999999</v>
      </c>
      <c r="D225" s="5">
        <f>VLOOKUP(B:B,稳健原始数据!B:D,3,FALSE)</f>
        <v>2.6002000000000001</v>
      </c>
      <c r="E225" s="7">
        <f t="shared" si="7"/>
        <v>2.8160171454347842</v>
      </c>
    </row>
    <row r="226" spans="1:5" x14ac:dyDescent="0.25">
      <c r="A226" s="1">
        <f t="shared" si="6"/>
        <v>3361</v>
      </c>
      <c r="B226" s="25">
        <f>VLOOKUP(A:A,稳健原始数据!A:B,2,FALSE)</f>
        <v>42657</v>
      </c>
      <c r="C226" s="5">
        <f>VLOOKUP(B:B,稳健原始数据!B:D,2,FALSE)</f>
        <v>2.6747000000000001</v>
      </c>
      <c r="D226" s="5">
        <f>VLOOKUP(B:B,稳健原始数据!B:D,3,FALSE)</f>
        <v>2.6221999999999999</v>
      </c>
      <c r="E226" s="7">
        <f t="shared" si="7"/>
        <v>2.8160171454347842</v>
      </c>
    </row>
    <row r="227" spans="1:5" x14ac:dyDescent="0.25">
      <c r="A227" s="1">
        <f t="shared" si="6"/>
        <v>3376</v>
      </c>
      <c r="B227" s="25">
        <f>VLOOKUP(A:A,稳健原始数据!A:B,2,FALSE)</f>
        <v>42678</v>
      </c>
      <c r="C227" s="5">
        <f>VLOOKUP(B:B,稳健原始数据!B:D,2,FALSE)</f>
        <v>2.6737000000000002</v>
      </c>
      <c r="D227" s="5">
        <f>VLOOKUP(B:B,稳健原始数据!B:D,3,FALSE)</f>
        <v>2.6212</v>
      </c>
      <c r="E227" s="7">
        <f t="shared" si="7"/>
        <v>2.8160171454347842</v>
      </c>
    </row>
    <row r="228" spans="1:5" x14ac:dyDescent="0.25">
      <c r="A228" s="1">
        <f t="shared" si="6"/>
        <v>3391</v>
      </c>
      <c r="B228" s="25">
        <f>VLOOKUP(A:A,稳健原始数据!A:B,2,FALSE)</f>
        <v>42699</v>
      </c>
      <c r="C228" s="5">
        <f>VLOOKUP(B:B,稳健原始数据!B:D,2,FALSE)</f>
        <v>2.6802999999999999</v>
      </c>
      <c r="D228" s="5">
        <f>VLOOKUP(B:B,稳健原始数据!B:D,3,FALSE)</f>
        <v>2.6276999999999999</v>
      </c>
      <c r="E228" s="7">
        <f t="shared" si="7"/>
        <v>2.8160171454347842</v>
      </c>
    </row>
    <row r="229" spans="1:5" x14ac:dyDescent="0.25">
      <c r="A229" s="1">
        <f t="shared" si="6"/>
        <v>3406</v>
      </c>
      <c r="B229" s="25">
        <f>VLOOKUP(A:A,稳健原始数据!A:B,2,FALSE)</f>
        <v>42720</v>
      </c>
      <c r="C229" s="5">
        <f>VLOOKUP(B:B,稳健原始数据!B:D,2,FALSE)</f>
        <v>2.6263000000000001</v>
      </c>
      <c r="D229" s="5">
        <f>VLOOKUP(B:B,稳健原始数据!B:D,3,FALSE)</f>
        <v>2.5748000000000002</v>
      </c>
      <c r="E229" s="7">
        <f t="shared" si="7"/>
        <v>2.8160171454347842</v>
      </c>
    </row>
    <row r="230" spans="1:5" x14ac:dyDescent="0.25">
      <c r="A230" s="1">
        <f t="shared" si="6"/>
        <v>3421</v>
      </c>
      <c r="B230" s="25">
        <f>VLOOKUP(A:A,稳健原始数据!A:B,2,FALSE)</f>
        <v>42744</v>
      </c>
      <c r="C230" s="5">
        <f>VLOOKUP(B:B,稳健原始数据!B:D,2,FALSE)</f>
        <v>2.6379000000000001</v>
      </c>
      <c r="D230" s="5">
        <f>VLOOKUP(B:B,稳健原始数据!B:D,3,FALSE)</f>
        <v>2.5861000000000001</v>
      </c>
      <c r="E230" s="7">
        <f t="shared" si="7"/>
        <v>3.0131383456152192</v>
      </c>
    </row>
    <row r="231" spans="1:5" x14ac:dyDescent="0.25">
      <c r="A231" s="1">
        <f t="shared" si="6"/>
        <v>3436</v>
      </c>
      <c r="B231" s="25">
        <f>VLOOKUP(A:A,稳健原始数据!A:B,2,FALSE)</f>
        <v>42772</v>
      </c>
      <c r="C231" s="5">
        <f>VLOOKUP(B:B,稳健原始数据!B:D,2,FALSE)</f>
        <v>2.6257000000000001</v>
      </c>
      <c r="D231" s="5">
        <f>VLOOKUP(B:B,稳健原始数据!B:D,3,FALSE)</f>
        <v>2.5741999999999998</v>
      </c>
      <c r="E231" s="7">
        <f t="shared" si="7"/>
        <v>3.0131383456152192</v>
      </c>
    </row>
    <row r="232" spans="1:5" x14ac:dyDescent="0.25">
      <c r="A232" s="1">
        <f t="shared" si="6"/>
        <v>3451</v>
      </c>
      <c r="B232" s="25">
        <f>VLOOKUP(A:A,稳健原始数据!A:B,2,FALSE)</f>
        <v>42793</v>
      </c>
      <c r="C232" s="5">
        <f>VLOOKUP(B:B,稳健原始数据!B:D,2,FALSE)</f>
        <v>2.6385000000000001</v>
      </c>
      <c r="D232" s="5">
        <f>VLOOKUP(B:B,稳健原始数据!B:D,3,FALSE)</f>
        <v>2.5867</v>
      </c>
      <c r="E232" s="7">
        <f t="shared" si="7"/>
        <v>3.0131383456152192</v>
      </c>
    </row>
    <row r="233" spans="1:5" x14ac:dyDescent="0.25">
      <c r="A233" s="1">
        <f t="shared" si="6"/>
        <v>3466</v>
      </c>
      <c r="B233" s="25">
        <f>VLOOKUP(A:A,稳健原始数据!A:B,2,FALSE)</f>
        <v>42814</v>
      </c>
      <c r="C233" s="5">
        <f>VLOOKUP(B:B,稳健原始数据!B:D,2,FALSE)</f>
        <v>2.6497000000000002</v>
      </c>
      <c r="D233" s="5">
        <f>VLOOKUP(B:B,稳健原始数据!B:D,3,FALSE)</f>
        <v>2.5977000000000001</v>
      </c>
      <c r="E233" s="7">
        <f t="shared" si="7"/>
        <v>3.0131383456152192</v>
      </c>
    </row>
    <row r="234" spans="1:5" x14ac:dyDescent="0.25">
      <c r="A234" s="1">
        <f t="shared" si="6"/>
        <v>3481</v>
      </c>
      <c r="B234" s="25">
        <f>VLOOKUP(A:A,稳健原始数据!A:B,2,FALSE)</f>
        <v>42837</v>
      </c>
      <c r="C234" s="5">
        <f>VLOOKUP(B:B,稳健原始数据!B:D,2,FALSE)</f>
        <v>2.6614</v>
      </c>
      <c r="D234" s="5">
        <f>VLOOKUP(B:B,稳健原始数据!B:D,3,FALSE)</f>
        <v>2.6092</v>
      </c>
      <c r="E234" s="7">
        <f t="shared" si="7"/>
        <v>3.0131383456152192</v>
      </c>
    </row>
    <row r="235" spans="1:5" x14ac:dyDescent="0.25">
      <c r="A235" s="1">
        <f t="shared" si="6"/>
        <v>3496</v>
      </c>
      <c r="B235" s="25">
        <f>VLOOKUP(A:A,稳健原始数据!A:B,2,FALSE)</f>
        <v>42859</v>
      </c>
      <c r="C235" s="5">
        <f>VLOOKUP(B:B,稳健原始数据!B:D,2,FALSE)</f>
        <v>2.6396999999999999</v>
      </c>
      <c r="D235" s="5">
        <f>VLOOKUP(B:B,稳健原始数据!B:D,3,FALSE)</f>
        <v>2.5878999999999999</v>
      </c>
      <c r="E235" s="7">
        <f t="shared" si="7"/>
        <v>3.0131383456152192</v>
      </c>
    </row>
    <row r="236" spans="1:5" x14ac:dyDescent="0.25">
      <c r="A236" s="1">
        <f t="shared" si="6"/>
        <v>3511</v>
      </c>
      <c r="B236" s="25">
        <f>VLOOKUP(A:A,稳健原始数据!A:B,2,FALSE)</f>
        <v>42880</v>
      </c>
      <c r="C236" s="5">
        <f>VLOOKUP(B:B,稳健原始数据!B:D,2,FALSE)</f>
        <v>2.6320999999999999</v>
      </c>
      <c r="D236" s="5">
        <f>VLOOKUP(B:B,稳健原始数据!B:D,3,FALSE)</f>
        <v>2.5804</v>
      </c>
      <c r="E236" s="7">
        <f t="shared" si="7"/>
        <v>3.0131383456152192</v>
      </c>
    </row>
    <row r="237" spans="1:5" x14ac:dyDescent="0.25">
      <c r="A237" s="1">
        <f t="shared" si="6"/>
        <v>3526</v>
      </c>
      <c r="B237" s="25">
        <f>VLOOKUP(A:A,稳健原始数据!A:B,2,FALSE)</f>
        <v>42905</v>
      </c>
      <c r="C237" s="5">
        <f>VLOOKUP(B:B,稳健原始数据!B:D,2,FALSE)</f>
        <v>2.6637</v>
      </c>
      <c r="D237" s="5">
        <f>VLOOKUP(B:B,稳健原始数据!B:D,3,FALSE)</f>
        <v>2.6114000000000002</v>
      </c>
      <c r="E237" s="7">
        <f t="shared" si="7"/>
        <v>3.0131383456152192</v>
      </c>
    </row>
    <row r="238" spans="1:5" x14ac:dyDescent="0.25">
      <c r="A238" s="1">
        <f t="shared" si="6"/>
        <v>3541</v>
      </c>
      <c r="B238" s="25">
        <f>VLOOKUP(A:A,稳健原始数据!A:B,2,FALSE)</f>
        <v>42926</v>
      </c>
      <c r="C238" s="5">
        <f>VLOOKUP(B:B,稳健原始数据!B:D,2,FALSE)</f>
        <v>2.6783999999999999</v>
      </c>
      <c r="D238" s="5">
        <f>VLOOKUP(B:B,稳健原始数据!B:D,3,FALSE)</f>
        <v>2.6257999999999999</v>
      </c>
      <c r="E238" s="7">
        <f t="shared" si="7"/>
        <v>3.0131383456152192</v>
      </c>
    </row>
    <row r="239" spans="1:5" x14ac:dyDescent="0.25">
      <c r="A239" s="1">
        <f t="shared" si="6"/>
        <v>3556</v>
      </c>
      <c r="B239" s="25">
        <f>VLOOKUP(A:A,稳健原始数据!A:B,2,FALSE)</f>
        <v>42947</v>
      </c>
      <c r="C239" s="5">
        <f>VLOOKUP(B:B,稳健原始数据!B:D,2,FALSE)</f>
        <v>2.6884000000000001</v>
      </c>
      <c r="D239" s="5">
        <f>VLOOKUP(B:B,稳健原始数据!B:D,3,FALSE)</f>
        <v>2.6356000000000002</v>
      </c>
      <c r="E239" s="7">
        <f t="shared" si="7"/>
        <v>3.0131383456152192</v>
      </c>
    </row>
    <row r="240" spans="1:5" x14ac:dyDescent="0.25">
      <c r="A240" s="1">
        <f t="shared" si="6"/>
        <v>3571</v>
      </c>
      <c r="B240" s="25">
        <f>VLOOKUP(A:A,稳健原始数据!A:B,2,FALSE)</f>
        <v>42968</v>
      </c>
      <c r="C240" s="5">
        <f>VLOOKUP(B:B,稳健原始数据!B:D,2,FALSE)</f>
        <v>2.6936</v>
      </c>
      <c r="D240" s="5">
        <f>VLOOKUP(B:B,稳健原始数据!B:D,3,FALSE)</f>
        <v>2.6406999999999998</v>
      </c>
      <c r="E240" s="7">
        <f t="shared" si="7"/>
        <v>3.0131383456152192</v>
      </c>
    </row>
    <row r="241" spans="1:5" x14ac:dyDescent="0.25">
      <c r="A241" s="1">
        <f t="shared" si="6"/>
        <v>3586</v>
      </c>
      <c r="B241" s="25">
        <f>VLOOKUP(A:A,稳健原始数据!A:B,2,FALSE)</f>
        <v>42989</v>
      </c>
      <c r="C241" s="5">
        <f>VLOOKUP(B:B,稳健原始数据!B:D,2,FALSE)</f>
        <v>2.7088000000000001</v>
      </c>
      <c r="D241" s="5">
        <f>VLOOKUP(B:B,稳健原始数据!B:D,3,FALSE)</f>
        <v>2.6556000000000002</v>
      </c>
      <c r="E241" s="7">
        <f t="shared" si="7"/>
        <v>3.0131383456152192</v>
      </c>
    </row>
    <row r="242" spans="1:5" x14ac:dyDescent="0.25">
      <c r="A242" s="1">
        <f t="shared" si="6"/>
        <v>3601</v>
      </c>
      <c r="B242" s="25">
        <f>VLOOKUP(A:A,稳健原始数据!A:B,2,FALSE)</f>
        <v>43017</v>
      </c>
      <c r="C242" s="5">
        <f>VLOOKUP(B:B,稳健原始数据!B:D,2,FALSE)</f>
        <v>2.7328000000000001</v>
      </c>
      <c r="D242" s="5">
        <f>VLOOKUP(B:B,稳健原始数据!B:D,3,FALSE)</f>
        <v>2.6791999999999998</v>
      </c>
      <c r="E242" s="7">
        <f t="shared" si="7"/>
        <v>3.0131383456152192</v>
      </c>
    </row>
    <row r="243" spans="1:5" x14ac:dyDescent="0.25">
      <c r="A243" s="1">
        <f t="shared" si="6"/>
        <v>3616</v>
      </c>
      <c r="B243" s="25">
        <f>VLOOKUP(A:A,稳健原始数据!A:B,2,FALSE)</f>
        <v>43039</v>
      </c>
      <c r="C243" s="5">
        <f>VLOOKUP(B:B,稳健原始数据!B:D,2,FALSE)</f>
        <v>2.7660999999999998</v>
      </c>
      <c r="D243" s="5">
        <f>VLOOKUP(B:B,稳健原始数据!B:D,3,FALSE)</f>
        <v>2.7118000000000002</v>
      </c>
      <c r="E243" s="7">
        <f t="shared" si="7"/>
        <v>3.0131383456152192</v>
      </c>
    </row>
    <row r="244" spans="1:5" x14ac:dyDescent="0.25">
      <c r="A244" s="1">
        <f t="shared" si="6"/>
        <v>3631</v>
      </c>
      <c r="B244" s="25">
        <f>VLOOKUP(A:A,稳健原始数据!A:B,2,FALSE)</f>
        <v>43060</v>
      </c>
      <c r="C244" s="5">
        <f>VLOOKUP(B:B,稳健原始数据!B:D,2,FALSE)</f>
        <v>2.8065000000000002</v>
      </c>
      <c r="D244" s="5">
        <f>VLOOKUP(B:B,稳健原始数据!B:D,3,FALSE)</f>
        <v>2.7513999999999998</v>
      </c>
      <c r="E244" s="7">
        <f t="shared" si="7"/>
        <v>3.0131383456152192</v>
      </c>
    </row>
    <row r="245" spans="1:5" x14ac:dyDescent="0.25">
      <c r="A245" s="1">
        <f t="shared" si="6"/>
        <v>3646</v>
      </c>
      <c r="B245" s="25">
        <f>VLOOKUP(A:A,稳健原始数据!A:B,2,FALSE)</f>
        <v>43081</v>
      </c>
      <c r="C245" s="5">
        <f>VLOOKUP(B:B,稳健原始数据!B:D,2,FALSE)</f>
        <v>2.7625999999999999</v>
      </c>
      <c r="D245" s="5">
        <f>VLOOKUP(B:B,稳健原始数据!B:D,3,FALSE)</f>
        <v>2.7084000000000001</v>
      </c>
      <c r="E245" s="7">
        <f t="shared" si="7"/>
        <v>3.0131383456152192</v>
      </c>
    </row>
    <row r="246" spans="1:5" x14ac:dyDescent="0.25">
      <c r="A246" s="1">
        <f t="shared" si="6"/>
        <v>3661</v>
      </c>
      <c r="B246" s="25">
        <f>VLOOKUP(A:A,稳健原始数据!A:B,2,FALSE)</f>
        <v>43103</v>
      </c>
      <c r="C246" s="5">
        <f>VLOOKUP(B:B,稳健原始数据!B:D,2,FALSE)</f>
        <v>2.7959999999999998</v>
      </c>
      <c r="D246" s="5">
        <f>VLOOKUP(B:B,稳健原始数据!B:D,3,FALSE)</f>
        <v>2.7410999999999999</v>
      </c>
      <c r="E246" s="7">
        <f t="shared" si="7"/>
        <v>3.2240580298082846</v>
      </c>
    </row>
    <row r="247" spans="1:5" x14ac:dyDescent="0.25">
      <c r="A247" s="1">
        <f t="shared" si="6"/>
        <v>3676</v>
      </c>
      <c r="B247" s="25">
        <f>VLOOKUP(A:A,稳健原始数据!A:B,2,FALSE)</f>
        <v>43124</v>
      </c>
      <c r="C247" s="5">
        <f>VLOOKUP(B:B,稳健原始数据!B:D,2,FALSE)</f>
        <v>2.8328000000000002</v>
      </c>
      <c r="D247" s="5">
        <f>VLOOKUP(B:B,稳健原始数据!B:D,3,FALSE)</f>
        <v>2.7772000000000001</v>
      </c>
      <c r="E247" s="7">
        <f t="shared" si="7"/>
        <v>3.2240580298082846</v>
      </c>
    </row>
    <row r="248" spans="1:5" x14ac:dyDescent="0.25">
      <c r="A248" s="1">
        <f t="shared" si="6"/>
        <v>3691</v>
      </c>
      <c r="B248" s="25">
        <f>VLOOKUP(A:A,稳健原始数据!A:B,2,FALSE)</f>
        <v>43145</v>
      </c>
      <c r="C248" s="5">
        <f>VLOOKUP(B:B,稳健原始数据!B:D,2,FALSE)</f>
        <v>2.7522000000000002</v>
      </c>
      <c r="D248" s="5">
        <f>VLOOKUP(B:B,稳健原始数据!B:D,3,FALSE)</f>
        <v>2.6981999999999999</v>
      </c>
      <c r="E248" s="7">
        <f t="shared" si="7"/>
        <v>3.2240580298082846</v>
      </c>
    </row>
    <row r="249" spans="1:5" x14ac:dyDescent="0.25">
      <c r="A249" s="1">
        <f t="shared" si="6"/>
        <v>3706</v>
      </c>
      <c r="B249" s="25">
        <f>VLOOKUP(A:A,稳健原始数据!A:B,2,FALSE)</f>
        <v>43173</v>
      </c>
      <c r="C249" s="5">
        <f>VLOOKUP(B:B,稳健原始数据!B:D,2,FALSE)</f>
        <v>2.7825000000000002</v>
      </c>
      <c r="D249" s="5">
        <f>VLOOKUP(B:B,稳健原始数据!B:D,3,FALSE)</f>
        <v>2.7279</v>
      </c>
      <c r="E249" s="7">
        <f t="shared" si="7"/>
        <v>3.2240580298082846</v>
      </c>
    </row>
    <row r="250" spans="1:5" x14ac:dyDescent="0.25">
      <c r="A250" s="1">
        <f t="shared" si="6"/>
        <v>3721</v>
      </c>
      <c r="B250" s="25">
        <f>VLOOKUP(A:A,稳健原始数据!A:B,2,FALSE)</f>
        <v>43194</v>
      </c>
      <c r="C250" s="5">
        <f>VLOOKUP(B:B,稳健原始数据!B:D,2,FALSE)</f>
        <v>2.7547000000000001</v>
      </c>
      <c r="D250" s="5">
        <f>VLOOKUP(B:B,稳健原始数据!B:D,3,FALSE)</f>
        <v>2.7006000000000001</v>
      </c>
      <c r="E250" s="7">
        <f t="shared" si="7"/>
        <v>3.2240580298082846</v>
      </c>
    </row>
    <row r="251" spans="1:5" x14ac:dyDescent="0.25">
      <c r="A251" s="1">
        <f t="shared" si="6"/>
        <v>3736</v>
      </c>
      <c r="B251" s="25">
        <f>VLOOKUP(A:A,稳健原始数据!A:B,2,FALSE)</f>
        <v>43217</v>
      </c>
      <c r="C251" s="5">
        <f>VLOOKUP(B:B,稳健原始数据!B:D,2,FALSE)</f>
        <v>2.7429999999999999</v>
      </c>
      <c r="D251" s="5">
        <f>VLOOKUP(B:B,稳健原始数据!B:D,3,FALSE)</f>
        <v>2.6892</v>
      </c>
      <c r="E251" s="7">
        <f t="shared" si="7"/>
        <v>3.2240580298082846</v>
      </c>
    </row>
    <row r="252" spans="1:5" x14ac:dyDescent="0.25">
      <c r="A252" s="1">
        <f t="shared" si="6"/>
        <v>3751</v>
      </c>
      <c r="B252" s="25">
        <f t="shared" ref="B252:B307" si="8">B251+15</f>
        <v>43232</v>
      </c>
      <c r="C252" s="5"/>
      <c r="D252" s="5"/>
      <c r="E252" s="7">
        <f t="shared" si="7"/>
        <v>3.2240580298082846</v>
      </c>
    </row>
    <row r="253" spans="1:5" x14ac:dyDescent="0.25">
      <c r="A253" s="1">
        <f t="shared" si="6"/>
        <v>3766</v>
      </c>
      <c r="B253" s="25">
        <f t="shared" si="8"/>
        <v>43247</v>
      </c>
      <c r="C253" s="5"/>
      <c r="D253" s="5"/>
      <c r="E253" s="7">
        <f t="shared" si="7"/>
        <v>3.2240580298082846</v>
      </c>
    </row>
    <row r="254" spans="1:5" x14ac:dyDescent="0.25">
      <c r="A254" s="1">
        <f t="shared" si="6"/>
        <v>3781</v>
      </c>
      <c r="B254" s="25">
        <f t="shared" si="8"/>
        <v>43262</v>
      </c>
      <c r="C254" s="5"/>
      <c r="D254" s="5"/>
      <c r="E254" s="7">
        <f t="shared" si="7"/>
        <v>3.2240580298082846</v>
      </c>
    </row>
    <row r="255" spans="1:5" x14ac:dyDescent="0.25">
      <c r="A255" s="1">
        <f t="shared" si="6"/>
        <v>3796</v>
      </c>
      <c r="B255" s="25">
        <f t="shared" si="8"/>
        <v>43277</v>
      </c>
      <c r="C255" s="5"/>
      <c r="D255" s="5"/>
      <c r="E255" s="7">
        <f t="shared" si="7"/>
        <v>3.2240580298082846</v>
      </c>
    </row>
    <row r="256" spans="1:5" x14ac:dyDescent="0.25">
      <c r="A256" s="1">
        <f t="shared" si="6"/>
        <v>3811</v>
      </c>
      <c r="B256" s="25">
        <f t="shared" si="8"/>
        <v>43292</v>
      </c>
      <c r="C256" s="5"/>
      <c r="D256" s="5"/>
      <c r="E256" s="7">
        <f t="shared" si="7"/>
        <v>3.2240580298082846</v>
      </c>
    </row>
    <row r="257" spans="1:5" x14ac:dyDescent="0.25">
      <c r="A257" s="1">
        <f t="shared" si="6"/>
        <v>3826</v>
      </c>
      <c r="B257" s="25">
        <f t="shared" si="8"/>
        <v>43307</v>
      </c>
      <c r="C257" s="5"/>
      <c r="D257" s="5"/>
      <c r="E257" s="7">
        <f t="shared" si="7"/>
        <v>3.2240580298082846</v>
      </c>
    </row>
    <row r="258" spans="1:5" x14ac:dyDescent="0.25">
      <c r="A258" s="1">
        <f t="shared" si="6"/>
        <v>3841</v>
      </c>
      <c r="B258" s="25">
        <f t="shared" si="8"/>
        <v>43322</v>
      </c>
      <c r="C258" s="5"/>
      <c r="D258" s="5"/>
      <c r="E258" s="7">
        <f t="shared" si="7"/>
        <v>3.2240580298082846</v>
      </c>
    </row>
    <row r="259" spans="1:5" x14ac:dyDescent="0.25">
      <c r="A259" s="1">
        <f t="shared" si="6"/>
        <v>3856</v>
      </c>
      <c r="B259" s="25">
        <f t="shared" si="8"/>
        <v>43337</v>
      </c>
      <c r="C259" s="5"/>
      <c r="D259" s="5"/>
      <c r="E259" s="7">
        <f t="shared" si="7"/>
        <v>3.2240580298082846</v>
      </c>
    </row>
    <row r="260" spans="1:5" x14ac:dyDescent="0.25">
      <c r="A260" s="1">
        <f t="shared" ref="A260:A323" si="9">A259+15</f>
        <v>3871</v>
      </c>
      <c r="B260" s="25">
        <f t="shared" si="8"/>
        <v>43352</v>
      </c>
      <c r="C260" s="5"/>
      <c r="D260" s="5"/>
      <c r="E260" s="7">
        <f t="shared" ref="E260:E323" si="10">IF(YEAR(B260)=YEAR(B259),E259,E259*(1+E$1))</f>
        <v>3.2240580298082846</v>
      </c>
    </row>
    <row r="261" spans="1:5" x14ac:dyDescent="0.25">
      <c r="A261" s="1">
        <f t="shared" si="9"/>
        <v>3886</v>
      </c>
      <c r="B261" s="25">
        <f t="shared" si="8"/>
        <v>43367</v>
      </c>
      <c r="C261" s="5"/>
      <c r="D261" s="5"/>
      <c r="E261" s="7">
        <f t="shared" si="10"/>
        <v>3.2240580298082846</v>
      </c>
    </row>
    <row r="262" spans="1:5" x14ac:dyDescent="0.25">
      <c r="A262" s="1">
        <f t="shared" si="9"/>
        <v>3901</v>
      </c>
      <c r="B262" s="25">
        <f t="shared" si="8"/>
        <v>43382</v>
      </c>
      <c r="C262" s="5"/>
      <c r="D262" s="5"/>
      <c r="E262" s="7">
        <f t="shared" si="10"/>
        <v>3.2240580298082846</v>
      </c>
    </row>
    <row r="263" spans="1:5" x14ac:dyDescent="0.25">
      <c r="A263" s="1">
        <f t="shared" si="9"/>
        <v>3916</v>
      </c>
      <c r="B263" s="25">
        <f t="shared" si="8"/>
        <v>43397</v>
      </c>
      <c r="C263" s="5"/>
      <c r="D263" s="5"/>
      <c r="E263" s="7">
        <f t="shared" si="10"/>
        <v>3.2240580298082846</v>
      </c>
    </row>
    <row r="264" spans="1:5" x14ac:dyDescent="0.25">
      <c r="A264" s="1">
        <f t="shared" si="9"/>
        <v>3931</v>
      </c>
      <c r="B264" s="25">
        <f t="shared" si="8"/>
        <v>43412</v>
      </c>
      <c r="C264" s="5"/>
      <c r="D264" s="5"/>
      <c r="E264" s="7">
        <f t="shared" si="10"/>
        <v>3.2240580298082846</v>
      </c>
    </row>
    <row r="265" spans="1:5" x14ac:dyDescent="0.25">
      <c r="A265" s="1">
        <f t="shared" si="9"/>
        <v>3946</v>
      </c>
      <c r="B265" s="25">
        <f t="shared" si="8"/>
        <v>43427</v>
      </c>
      <c r="C265" s="5"/>
      <c r="D265" s="5"/>
      <c r="E265" s="7">
        <f t="shared" si="10"/>
        <v>3.2240580298082846</v>
      </c>
    </row>
    <row r="266" spans="1:5" x14ac:dyDescent="0.25">
      <c r="A266" s="1">
        <f t="shared" si="9"/>
        <v>3961</v>
      </c>
      <c r="B266" s="25">
        <f t="shared" si="8"/>
        <v>43442</v>
      </c>
      <c r="C266" s="5"/>
      <c r="D266" s="5"/>
      <c r="E266" s="7">
        <f t="shared" si="10"/>
        <v>3.2240580298082846</v>
      </c>
    </row>
    <row r="267" spans="1:5" x14ac:dyDescent="0.25">
      <c r="A267" s="1">
        <f t="shared" si="9"/>
        <v>3976</v>
      </c>
      <c r="B267" s="25">
        <f t="shared" si="8"/>
        <v>43457</v>
      </c>
      <c r="C267" s="5"/>
      <c r="D267" s="5"/>
      <c r="E267" s="7">
        <f t="shared" si="10"/>
        <v>3.2240580298082846</v>
      </c>
    </row>
    <row r="268" spans="1:5" x14ac:dyDescent="0.25">
      <c r="A268" s="1">
        <f t="shared" si="9"/>
        <v>3991</v>
      </c>
      <c r="B268" s="25">
        <f t="shared" si="8"/>
        <v>43472</v>
      </c>
      <c r="C268" s="5"/>
      <c r="D268" s="5"/>
      <c r="E268" s="7">
        <f t="shared" si="10"/>
        <v>3.4497420918948647</v>
      </c>
    </row>
    <row r="269" spans="1:5" x14ac:dyDescent="0.25">
      <c r="A269" s="1">
        <f t="shared" si="9"/>
        <v>4006</v>
      </c>
      <c r="B269" s="25">
        <f t="shared" si="8"/>
        <v>43487</v>
      </c>
      <c r="C269" s="5"/>
      <c r="D269" s="5"/>
      <c r="E269" s="7">
        <f t="shared" si="10"/>
        <v>3.4497420918948647</v>
      </c>
    </row>
    <row r="270" spans="1:5" x14ac:dyDescent="0.25">
      <c r="A270" s="1">
        <f t="shared" si="9"/>
        <v>4021</v>
      </c>
      <c r="B270" s="25">
        <f t="shared" si="8"/>
        <v>43502</v>
      </c>
      <c r="C270" s="5"/>
      <c r="D270" s="5"/>
      <c r="E270" s="7">
        <f t="shared" si="10"/>
        <v>3.4497420918948647</v>
      </c>
    </row>
    <row r="271" spans="1:5" x14ac:dyDescent="0.25">
      <c r="A271" s="1">
        <f t="shared" si="9"/>
        <v>4036</v>
      </c>
      <c r="B271" s="25">
        <f t="shared" si="8"/>
        <v>43517</v>
      </c>
      <c r="C271" s="5"/>
      <c r="D271" s="5"/>
      <c r="E271" s="7">
        <f t="shared" si="10"/>
        <v>3.4497420918948647</v>
      </c>
    </row>
    <row r="272" spans="1:5" x14ac:dyDescent="0.25">
      <c r="A272" s="1">
        <f t="shared" si="9"/>
        <v>4051</v>
      </c>
      <c r="B272" s="25">
        <f t="shared" si="8"/>
        <v>43532</v>
      </c>
      <c r="C272" s="5"/>
      <c r="D272" s="5"/>
      <c r="E272" s="7">
        <f t="shared" si="10"/>
        <v>3.4497420918948647</v>
      </c>
    </row>
    <row r="273" spans="1:5" x14ac:dyDescent="0.25">
      <c r="A273" s="1">
        <f t="shared" si="9"/>
        <v>4066</v>
      </c>
      <c r="B273" s="25">
        <f t="shared" si="8"/>
        <v>43547</v>
      </c>
      <c r="C273" s="5"/>
      <c r="D273" s="5"/>
      <c r="E273" s="7">
        <f t="shared" si="10"/>
        <v>3.4497420918948647</v>
      </c>
    </row>
    <row r="274" spans="1:5" x14ac:dyDescent="0.25">
      <c r="A274" s="1">
        <f t="shared" si="9"/>
        <v>4081</v>
      </c>
      <c r="B274" s="25">
        <f t="shared" si="8"/>
        <v>43562</v>
      </c>
      <c r="C274" s="5"/>
      <c r="D274" s="5"/>
      <c r="E274" s="7">
        <f t="shared" si="10"/>
        <v>3.4497420918948647</v>
      </c>
    </row>
    <row r="275" spans="1:5" x14ac:dyDescent="0.25">
      <c r="A275" s="1">
        <f t="shared" si="9"/>
        <v>4096</v>
      </c>
      <c r="B275" s="25">
        <f t="shared" si="8"/>
        <v>43577</v>
      </c>
      <c r="C275" s="5"/>
      <c r="D275" s="5"/>
      <c r="E275" s="7">
        <f t="shared" si="10"/>
        <v>3.4497420918948647</v>
      </c>
    </row>
    <row r="276" spans="1:5" x14ac:dyDescent="0.25">
      <c r="A276" s="1">
        <f t="shared" si="9"/>
        <v>4111</v>
      </c>
      <c r="B276" s="25">
        <f t="shared" si="8"/>
        <v>43592</v>
      </c>
      <c r="C276" s="5"/>
      <c r="D276" s="5"/>
      <c r="E276" s="7">
        <f t="shared" si="10"/>
        <v>3.4497420918948647</v>
      </c>
    </row>
    <row r="277" spans="1:5" x14ac:dyDescent="0.25">
      <c r="A277" s="1">
        <f t="shared" si="9"/>
        <v>4126</v>
      </c>
      <c r="B277" s="25">
        <f t="shared" si="8"/>
        <v>43607</v>
      </c>
      <c r="C277" s="5"/>
      <c r="D277" s="5"/>
      <c r="E277" s="7">
        <f t="shared" si="10"/>
        <v>3.4497420918948647</v>
      </c>
    </row>
    <row r="278" spans="1:5" x14ac:dyDescent="0.25">
      <c r="A278" s="1">
        <f t="shared" si="9"/>
        <v>4141</v>
      </c>
      <c r="B278" s="25">
        <f t="shared" si="8"/>
        <v>43622</v>
      </c>
      <c r="C278" s="5"/>
      <c r="D278" s="5"/>
      <c r="E278" s="7">
        <f t="shared" si="10"/>
        <v>3.4497420918948647</v>
      </c>
    </row>
    <row r="279" spans="1:5" x14ac:dyDescent="0.25">
      <c r="A279" s="1">
        <f t="shared" si="9"/>
        <v>4156</v>
      </c>
      <c r="B279" s="25">
        <f t="shared" si="8"/>
        <v>43637</v>
      </c>
      <c r="C279" s="5"/>
      <c r="D279" s="5"/>
      <c r="E279" s="7">
        <f t="shared" si="10"/>
        <v>3.4497420918948647</v>
      </c>
    </row>
    <row r="280" spans="1:5" x14ac:dyDescent="0.25">
      <c r="A280" s="1">
        <f t="shared" si="9"/>
        <v>4171</v>
      </c>
      <c r="B280" s="25">
        <f t="shared" si="8"/>
        <v>43652</v>
      </c>
      <c r="C280" s="5"/>
      <c r="D280" s="5"/>
      <c r="E280" s="7">
        <f t="shared" si="10"/>
        <v>3.4497420918948647</v>
      </c>
    </row>
    <row r="281" spans="1:5" x14ac:dyDescent="0.25">
      <c r="A281" s="1">
        <f t="shared" si="9"/>
        <v>4186</v>
      </c>
      <c r="B281" s="25">
        <f t="shared" si="8"/>
        <v>43667</v>
      </c>
      <c r="C281" s="5"/>
      <c r="D281" s="5"/>
      <c r="E281" s="7">
        <f t="shared" si="10"/>
        <v>3.4497420918948647</v>
      </c>
    </row>
    <row r="282" spans="1:5" x14ac:dyDescent="0.25">
      <c r="A282" s="1">
        <f t="shared" si="9"/>
        <v>4201</v>
      </c>
      <c r="B282" s="25">
        <f t="shared" si="8"/>
        <v>43682</v>
      </c>
      <c r="C282" s="5"/>
      <c r="D282" s="5"/>
      <c r="E282" s="7">
        <f t="shared" si="10"/>
        <v>3.4497420918948647</v>
      </c>
    </row>
    <row r="283" spans="1:5" x14ac:dyDescent="0.25">
      <c r="A283" s="1">
        <f t="shared" si="9"/>
        <v>4216</v>
      </c>
      <c r="B283" s="25">
        <f t="shared" si="8"/>
        <v>43697</v>
      </c>
      <c r="C283" s="5"/>
      <c r="D283" s="5"/>
      <c r="E283" s="7">
        <f t="shared" si="10"/>
        <v>3.4497420918948647</v>
      </c>
    </row>
    <row r="284" spans="1:5" x14ac:dyDescent="0.25">
      <c r="A284" s="1">
        <f t="shared" si="9"/>
        <v>4231</v>
      </c>
      <c r="B284" s="25">
        <f t="shared" si="8"/>
        <v>43712</v>
      </c>
      <c r="C284" s="5"/>
      <c r="D284" s="5"/>
      <c r="E284" s="7">
        <f t="shared" si="10"/>
        <v>3.4497420918948647</v>
      </c>
    </row>
    <row r="285" spans="1:5" x14ac:dyDescent="0.25">
      <c r="A285" s="1">
        <f t="shared" si="9"/>
        <v>4246</v>
      </c>
      <c r="B285" s="25">
        <f t="shared" si="8"/>
        <v>43727</v>
      </c>
      <c r="C285" s="5"/>
      <c r="D285" s="5"/>
      <c r="E285" s="7">
        <f t="shared" si="10"/>
        <v>3.4497420918948647</v>
      </c>
    </row>
    <row r="286" spans="1:5" x14ac:dyDescent="0.25">
      <c r="A286" s="1">
        <f t="shared" si="9"/>
        <v>4261</v>
      </c>
      <c r="B286" s="25">
        <f t="shared" si="8"/>
        <v>43742</v>
      </c>
      <c r="C286" s="5"/>
      <c r="D286" s="5"/>
      <c r="E286" s="7">
        <f t="shared" si="10"/>
        <v>3.4497420918948647</v>
      </c>
    </row>
    <row r="287" spans="1:5" x14ac:dyDescent="0.25">
      <c r="A287" s="1">
        <f t="shared" si="9"/>
        <v>4276</v>
      </c>
      <c r="B287" s="25">
        <f t="shared" si="8"/>
        <v>43757</v>
      </c>
      <c r="C287" s="5"/>
      <c r="D287" s="5"/>
      <c r="E287" s="7">
        <f t="shared" si="10"/>
        <v>3.4497420918948647</v>
      </c>
    </row>
    <row r="288" spans="1:5" x14ac:dyDescent="0.25">
      <c r="A288" s="1">
        <f t="shared" si="9"/>
        <v>4291</v>
      </c>
      <c r="B288" s="25">
        <f t="shared" si="8"/>
        <v>43772</v>
      </c>
      <c r="C288" s="5"/>
      <c r="D288" s="5"/>
      <c r="E288" s="7">
        <f t="shared" si="10"/>
        <v>3.4497420918948647</v>
      </c>
    </row>
    <row r="289" spans="1:5" x14ac:dyDescent="0.25">
      <c r="A289" s="1">
        <f t="shared" si="9"/>
        <v>4306</v>
      </c>
      <c r="B289" s="25">
        <f t="shared" si="8"/>
        <v>43787</v>
      </c>
      <c r="C289" s="5"/>
      <c r="D289" s="5"/>
      <c r="E289" s="7">
        <f t="shared" si="10"/>
        <v>3.4497420918948647</v>
      </c>
    </row>
    <row r="290" spans="1:5" x14ac:dyDescent="0.25">
      <c r="A290" s="1">
        <f t="shared" si="9"/>
        <v>4321</v>
      </c>
      <c r="B290" s="25">
        <f t="shared" si="8"/>
        <v>43802</v>
      </c>
      <c r="C290" s="5"/>
      <c r="D290" s="5"/>
      <c r="E290" s="7">
        <f t="shared" si="10"/>
        <v>3.4497420918948647</v>
      </c>
    </row>
    <row r="291" spans="1:5" x14ac:dyDescent="0.25">
      <c r="A291" s="1">
        <f t="shared" si="9"/>
        <v>4336</v>
      </c>
      <c r="B291" s="25">
        <f t="shared" si="8"/>
        <v>43817</v>
      </c>
      <c r="C291" s="5"/>
      <c r="D291" s="5"/>
      <c r="E291" s="7">
        <f t="shared" si="10"/>
        <v>3.4497420918948647</v>
      </c>
    </row>
    <row r="292" spans="1:5" x14ac:dyDescent="0.25">
      <c r="A292" s="1">
        <f t="shared" si="9"/>
        <v>4351</v>
      </c>
      <c r="B292" s="25">
        <f t="shared" si="8"/>
        <v>43832</v>
      </c>
      <c r="C292" s="5"/>
      <c r="D292" s="5"/>
      <c r="E292" s="7">
        <f t="shared" si="10"/>
        <v>3.6912240383275052</v>
      </c>
    </row>
    <row r="293" spans="1:5" x14ac:dyDescent="0.25">
      <c r="A293" s="1">
        <f t="shared" si="9"/>
        <v>4366</v>
      </c>
      <c r="B293" s="25">
        <f t="shared" si="8"/>
        <v>43847</v>
      </c>
      <c r="C293" s="5"/>
      <c r="D293" s="5"/>
      <c r="E293" s="7">
        <f t="shared" si="10"/>
        <v>3.6912240383275052</v>
      </c>
    </row>
    <row r="294" spans="1:5" x14ac:dyDescent="0.25">
      <c r="A294" s="1">
        <f t="shared" si="9"/>
        <v>4381</v>
      </c>
      <c r="B294" s="25">
        <f t="shared" si="8"/>
        <v>43862</v>
      </c>
      <c r="C294" s="5"/>
      <c r="D294" s="5"/>
      <c r="E294" s="7">
        <f t="shared" si="10"/>
        <v>3.6912240383275052</v>
      </c>
    </row>
    <row r="295" spans="1:5" x14ac:dyDescent="0.25">
      <c r="A295" s="1">
        <f t="shared" si="9"/>
        <v>4396</v>
      </c>
      <c r="B295" s="25">
        <f t="shared" si="8"/>
        <v>43877</v>
      </c>
      <c r="C295" s="5"/>
      <c r="D295" s="5"/>
      <c r="E295" s="7">
        <f t="shared" si="10"/>
        <v>3.6912240383275052</v>
      </c>
    </row>
    <row r="296" spans="1:5" x14ac:dyDescent="0.25">
      <c r="A296" s="1">
        <f t="shared" si="9"/>
        <v>4411</v>
      </c>
      <c r="B296" s="25">
        <f t="shared" si="8"/>
        <v>43892</v>
      </c>
      <c r="C296" s="5"/>
      <c r="D296" s="5"/>
      <c r="E296" s="7">
        <f t="shared" si="10"/>
        <v>3.6912240383275052</v>
      </c>
    </row>
    <row r="297" spans="1:5" x14ac:dyDescent="0.25">
      <c r="A297" s="1">
        <f t="shared" si="9"/>
        <v>4426</v>
      </c>
      <c r="B297" s="25">
        <f t="shared" si="8"/>
        <v>43907</v>
      </c>
      <c r="C297" s="5"/>
      <c r="D297" s="5"/>
      <c r="E297" s="7">
        <f t="shared" si="10"/>
        <v>3.6912240383275052</v>
      </c>
    </row>
    <row r="298" spans="1:5" x14ac:dyDescent="0.25">
      <c r="A298" s="1">
        <f t="shared" si="9"/>
        <v>4441</v>
      </c>
      <c r="B298" s="25">
        <f t="shared" si="8"/>
        <v>43922</v>
      </c>
      <c r="C298" s="5"/>
      <c r="D298" s="5"/>
      <c r="E298" s="7">
        <f t="shared" si="10"/>
        <v>3.6912240383275052</v>
      </c>
    </row>
    <row r="299" spans="1:5" x14ac:dyDescent="0.25">
      <c r="A299" s="1">
        <f t="shared" si="9"/>
        <v>4456</v>
      </c>
      <c r="B299" s="25">
        <f t="shared" si="8"/>
        <v>43937</v>
      </c>
      <c r="E299" s="7">
        <f t="shared" si="10"/>
        <v>3.6912240383275052</v>
      </c>
    </row>
    <row r="300" spans="1:5" x14ac:dyDescent="0.25">
      <c r="A300" s="1">
        <f t="shared" si="9"/>
        <v>4471</v>
      </c>
      <c r="B300" s="25">
        <f t="shared" si="8"/>
        <v>43952</v>
      </c>
      <c r="E300" s="7">
        <f t="shared" si="10"/>
        <v>3.6912240383275052</v>
      </c>
    </row>
    <row r="301" spans="1:5" x14ac:dyDescent="0.25">
      <c r="A301" s="1">
        <f t="shared" si="9"/>
        <v>4486</v>
      </c>
      <c r="B301" s="25">
        <f t="shared" si="8"/>
        <v>43967</v>
      </c>
      <c r="E301" s="7">
        <f t="shared" si="10"/>
        <v>3.6912240383275052</v>
      </c>
    </row>
    <row r="302" spans="1:5" x14ac:dyDescent="0.25">
      <c r="A302" s="1">
        <f t="shared" si="9"/>
        <v>4501</v>
      </c>
      <c r="B302" s="25">
        <f t="shared" si="8"/>
        <v>43982</v>
      </c>
      <c r="E302" s="7">
        <f t="shared" si="10"/>
        <v>3.6912240383275052</v>
      </c>
    </row>
    <row r="303" spans="1:5" x14ac:dyDescent="0.25">
      <c r="A303" s="1">
        <f t="shared" si="9"/>
        <v>4516</v>
      </c>
      <c r="B303" s="25">
        <f t="shared" si="8"/>
        <v>43997</v>
      </c>
      <c r="E303" s="7">
        <f t="shared" si="10"/>
        <v>3.6912240383275052</v>
      </c>
    </row>
    <row r="304" spans="1:5" x14ac:dyDescent="0.25">
      <c r="A304" s="1">
        <f t="shared" si="9"/>
        <v>4531</v>
      </c>
      <c r="B304" s="25">
        <f t="shared" si="8"/>
        <v>44012</v>
      </c>
      <c r="E304" s="7">
        <f t="shared" si="10"/>
        <v>3.6912240383275052</v>
      </c>
    </row>
    <row r="305" spans="1:5" x14ac:dyDescent="0.25">
      <c r="A305" s="1">
        <f t="shared" si="9"/>
        <v>4546</v>
      </c>
      <c r="B305" s="25">
        <f t="shared" si="8"/>
        <v>44027</v>
      </c>
      <c r="E305" s="7">
        <f t="shared" si="10"/>
        <v>3.6912240383275052</v>
      </c>
    </row>
    <row r="306" spans="1:5" x14ac:dyDescent="0.25">
      <c r="A306" s="1">
        <f t="shared" si="9"/>
        <v>4561</v>
      </c>
      <c r="B306" s="25">
        <f t="shared" si="8"/>
        <v>44042</v>
      </c>
      <c r="E306" s="7">
        <f t="shared" si="10"/>
        <v>3.6912240383275052</v>
      </c>
    </row>
    <row r="307" spans="1:5" x14ac:dyDescent="0.25">
      <c r="A307" s="1">
        <f t="shared" si="9"/>
        <v>4576</v>
      </c>
      <c r="B307" s="25">
        <f t="shared" si="8"/>
        <v>44057</v>
      </c>
      <c r="E307" s="7">
        <f t="shared" si="10"/>
        <v>3.6912240383275052</v>
      </c>
    </row>
    <row r="308" spans="1:5" x14ac:dyDescent="0.25">
      <c r="A308" s="1">
        <f t="shared" si="9"/>
        <v>4591</v>
      </c>
      <c r="B308" s="25">
        <f t="shared" ref="B308:B323" si="11">B307+15</f>
        <v>44072</v>
      </c>
      <c r="E308" s="7">
        <f t="shared" si="10"/>
        <v>3.6912240383275052</v>
      </c>
    </row>
    <row r="309" spans="1:5" x14ac:dyDescent="0.25">
      <c r="A309" s="1">
        <f t="shared" si="9"/>
        <v>4606</v>
      </c>
      <c r="B309" s="25">
        <f t="shared" si="11"/>
        <v>44087</v>
      </c>
      <c r="E309" s="7">
        <f t="shared" si="10"/>
        <v>3.6912240383275052</v>
      </c>
    </row>
    <row r="310" spans="1:5" x14ac:dyDescent="0.25">
      <c r="A310" s="1">
        <f t="shared" si="9"/>
        <v>4621</v>
      </c>
      <c r="B310" s="25">
        <f t="shared" si="11"/>
        <v>44102</v>
      </c>
      <c r="E310" s="7">
        <f t="shared" si="10"/>
        <v>3.6912240383275052</v>
      </c>
    </row>
    <row r="311" spans="1:5" x14ac:dyDescent="0.25">
      <c r="A311" s="1">
        <f t="shared" si="9"/>
        <v>4636</v>
      </c>
      <c r="B311" s="25">
        <f t="shared" si="11"/>
        <v>44117</v>
      </c>
      <c r="E311" s="7">
        <f t="shared" si="10"/>
        <v>3.6912240383275052</v>
      </c>
    </row>
    <row r="312" spans="1:5" x14ac:dyDescent="0.25">
      <c r="A312" s="1">
        <f t="shared" si="9"/>
        <v>4651</v>
      </c>
      <c r="B312" s="25">
        <f t="shared" si="11"/>
        <v>44132</v>
      </c>
      <c r="E312" s="7">
        <f t="shared" si="10"/>
        <v>3.6912240383275052</v>
      </c>
    </row>
    <row r="313" spans="1:5" x14ac:dyDescent="0.25">
      <c r="A313" s="1">
        <f t="shared" si="9"/>
        <v>4666</v>
      </c>
      <c r="B313" s="25">
        <f t="shared" si="11"/>
        <v>44147</v>
      </c>
      <c r="E313" s="7">
        <f t="shared" si="10"/>
        <v>3.6912240383275052</v>
      </c>
    </row>
    <row r="314" spans="1:5" x14ac:dyDescent="0.25">
      <c r="A314" s="1">
        <f t="shared" si="9"/>
        <v>4681</v>
      </c>
      <c r="B314" s="25">
        <f t="shared" si="11"/>
        <v>44162</v>
      </c>
      <c r="E314" s="7">
        <f t="shared" si="10"/>
        <v>3.6912240383275052</v>
      </c>
    </row>
    <row r="315" spans="1:5" x14ac:dyDescent="0.25">
      <c r="A315" s="1">
        <f t="shared" si="9"/>
        <v>4696</v>
      </c>
      <c r="B315" s="25">
        <f t="shared" si="11"/>
        <v>44177</v>
      </c>
      <c r="E315" s="7">
        <f t="shared" si="10"/>
        <v>3.6912240383275052</v>
      </c>
    </row>
    <row r="316" spans="1:5" x14ac:dyDescent="0.25">
      <c r="A316" s="1">
        <f t="shared" si="9"/>
        <v>4711</v>
      </c>
      <c r="B316" s="25">
        <f t="shared" si="11"/>
        <v>44192</v>
      </c>
      <c r="E316" s="7">
        <f t="shared" si="10"/>
        <v>3.6912240383275052</v>
      </c>
    </row>
    <row r="317" spans="1:5" x14ac:dyDescent="0.25">
      <c r="A317" s="1">
        <f t="shared" si="9"/>
        <v>4726</v>
      </c>
      <c r="B317" s="25">
        <f t="shared" si="11"/>
        <v>44207</v>
      </c>
      <c r="E317" s="7">
        <f t="shared" si="10"/>
        <v>3.9496097210104306</v>
      </c>
    </row>
    <row r="318" spans="1:5" x14ac:dyDescent="0.25">
      <c r="A318" s="1">
        <f t="shared" si="9"/>
        <v>4741</v>
      </c>
      <c r="B318" s="25">
        <f t="shared" si="11"/>
        <v>44222</v>
      </c>
      <c r="E318" s="7">
        <f t="shared" si="10"/>
        <v>3.9496097210104306</v>
      </c>
    </row>
    <row r="319" spans="1:5" x14ac:dyDescent="0.25">
      <c r="A319" s="1">
        <f t="shared" si="9"/>
        <v>4756</v>
      </c>
      <c r="B319" s="25">
        <f t="shared" si="11"/>
        <v>44237</v>
      </c>
      <c r="E319" s="7">
        <f t="shared" si="10"/>
        <v>3.9496097210104306</v>
      </c>
    </row>
    <row r="320" spans="1:5" x14ac:dyDescent="0.25">
      <c r="A320" s="1">
        <f t="shared" si="9"/>
        <v>4771</v>
      </c>
      <c r="B320" s="25">
        <f t="shared" si="11"/>
        <v>44252</v>
      </c>
      <c r="E320" s="7">
        <f t="shared" si="10"/>
        <v>3.9496097210104306</v>
      </c>
    </row>
    <row r="321" spans="1:5" x14ac:dyDescent="0.25">
      <c r="A321" s="1">
        <f t="shared" si="9"/>
        <v>4786</v>
      </c>
      <c r="B321" s="25">
        <f t="shared" si="11"/>
        <v>44267</v>
      </c>
      <c r="E321" s="7">
        <f t="shared" si="10"/>
        <v>3.9496097210104306</v>
      </c>
    </row>
    <row r="322" spans="1:5" x14ac:dyDescent="0.25">
      <c r="A322" s="1">
        <f t="shared" si="9"/>
        <v>4801</v>
      </c>
      <c r="B322" s="25">
        <f t="shared" si="11"/>
        <v>44282</v>
      </c>
      <c r="E322" s="7">
        <f t="shared" si="10"/>
        <v>3.9496097210104306</v>
      </c>
    </row>
    <row r="323" spans="1:5" x14ac:dyDescent="0.25">
      <c r="A323" s="1">
        <f t="shared" si="9"/>
        <v>4816</v>
      </c>
      <c r="B323" s="25">
        <f t="shared" si="11"/>
        <v>44297</v>
      </c>
      <c r="E323" s="7">
        <f t="shared" si="10"/>
        <v>3.9496097210104306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zoomScale="85" zoomScaleNormal="85" workbookViewId="0">
      <pane ySplit="1" topLeftCell="A2" activePane="bottomLeft" state="frozen"/>
      <selection pane="bottomLeft" activeCell="U17" sqref="U17"/>
    </sheetView>
  </sheetViews>
  <sheetFormatPr defaultRowHeight="14" x14ac:dyDescent="0.25"/>
  <cols>
    <col min="2" max="2" width="9.453125" bestFit="1" customWidth="1"/>
  </cols>
  <sheetData>
    <row r="1" spans="1:2" ht="21" x14ac:dyDescent="0.4">
      <c r="A1" s="14" t="s">
        <v>21</v>
      </c>
      <c r="B1" s="15">
        <v>7.0000000000000007E-2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7"/>
  <sheetViews>
    <sheetView workbookViewId="0">
      <selection activeCell="L10" sqref="L10"/>
    </sheetView>
  </sheetViews>
  <sheetFormatPr defaultRowHeight="14" x14ac:dyDescent="0.25"/>
  <cols>
    <col min="2" max="2" width="11.6328125" bestFit="1" customWidth="1"/>
    <col min="5" max="5" width="13.7265625" customWidth="1"/>
  </cols>
  <sheetData>
    <row r="1" spans="1:5" x14ac:dyDescent="0.25">
      <c r="A1" t="s">
        <v>31</v>
      </c>
      <c r="B1" s="4" t="s">
        <v>0</v>
      </c>
      <c r="C1" s="7" t="s">
        <v>1</v>
      </c>
      <c r="D1" s="5" t="s">
        <v>2</v>
      </c>
      <c r="E1" s="13">
        <f>'稳健图表（15天）'!B1</f>
        <v>7.0000000000000007E-2</v>
      </c>
    </row>
    <row r="2" spans="1:5" x14ac:dyDescent="0.25">
      <c r="A2">
        <v>1</v>
      </c>
      <c r="B2" s="6">
        <f>VLOOKUP(A:A,稳健原始数据!A:D,2,FALSE)</f>
        <v>37622</v>
      </c>
      <c r="C2" s="5">
        <f>VLOOKUP(B:B,稳健原始数据!B:D,2,FALSE)</f>
        <v>1.0921000000000001</v>
      </c>
      <c r="D2" s="5">
        <f>VLOOKUP(B:B,稳健原始数据!B:D,3,FALSE)</f>
        <v>1.0706</v>
      </c>
      <c r="E2" s="7">
        <f>C2*(1+E$1)</f>
        <v>1.1685470000000002</v>
      </c>
    </row>
    <row r="3" spans="1:5" x14ac:dyDescent="0.25">
      <c r="A3">
        <f>A2+30</f>
        <v>31</v>
      </c>
      <c r="B3" s="6">
        <f>VLOOKUP(A:A,稳健原始数据!A:D,2,FALSE)</f>
        <v>37669</v>
      </c>
      <c r="C3" s="5">
        <f>VLOOKUP(B:B,稳健原始数据!B:D,2,FALSE)</f>
        <v>1.0561</v>
      </c>
      <c r="D3" s="5">
        <f>VLOOKUP(B:B,稳健原始数据!B:D,3,FALSE)</f>
        <v>1.0353000000000001</v>
      </c>
      <c r="E3" s="7">
        <f>IF(YEAR(B3)=YEAR(B2),E2,E2*(1+E$1))</f>
        <v>1.1685470000000002</v>
      </c>
    </row>
    <row r="4" spans="1:5" x14ac:dyDescent="0.25">
      <c r="A4">
        <f t="shared" ref="A4:A67" si="0">A3+30</f>
        <v>61</v>
      </c>
      <c r="B4" s="6">
        <f>VLOOKUP(A:A,稳健原始数据!A:D,2,FALSE)</f>
        <v>37711</v>
      </c>
      <c r="C4" s="5">
        <f>VLOOKUP(B:B,稳健原始数据!B:D,2,FALSE)</f>
        <v>1.0606</v>
      </c>
      <c r="D4" s="5">
        <f>VLOOKUP(B:B,稳健原始数据!B:D,3,FALSE)</f>
        <v>1.0398000000000001</v>
      </c>
      <c r="E4" s="7">
        <f t="shared" ref="E4:E67" si="1">IF(YEAR(B4)=YEAR(B3),E3,E3*(1+E$1))</f>
        <v>1.1685470000000002</v>
      </c>
    </row>
    <row r="5" spans="1:5" x14ac:dyDescent="0.25">
      <c r="A5">
        <f t="shared" si="0"/>
        <v>91</v>
      </c>
      <c r="B5" s="6">
        <f>VLOOKUP(A:A,稳健原始数据!A:D,2,FALSE)</f>
        <v>37756</v>
      </c>
      <c r="C5" s="5">
        <f>VLOOKUP(B:B,稳健原始数据!B:D,2,FALSE)</f>
        <v>1.0641</v>
      </c>
      <c r="D5" s="5">
        <f>VLOOKUP(B:B,稳健原始数据!B:D,3,FALSE)</f>
        <v>1.0431999999999999</v>
      </c>
      <c r="E5" s="7">
        <f t="shared" si="1"/>
        <v>1.1685470000000002</v>
      </c>
    </row>
    <row r="6" spans="1:5" x14ac:dyDescent="0.25">
      <c r="A6">
        <f t="shared" si="0"/>
        <v>121</v>
      </c>
      <c r="B6" s="6">
        <f>VLOOKUP(A:A,稳健原始数据!A:D,2,FALSE)</f>
        <v>37798</v>
      </c>
      <c r="C6" s="5">
        <f>VLOOKUP(B:B,稳健原始数据!B:D,2,FALSE)</f>
        <v>1.0698000000000001</v>
      </c>
      <c r="D6" s="5">
        <f>VLOOKUP(B:B,稳健原始数据!B:D,3,FALSE)</f>
        <v>1.0488</v>
      </c>
      <c r="E6" s="7">
        <f t="shared" si="1"/>
        <v>1.1685470000000002</v>
      </c>
    </row>
    <row r="7" spans="1:5" x14ac:dyDescent="0.25">
      <c r="A7">
        <f t="shared" si="0"/>
        <v>151</v>
      </c>
      <c r="B7" s="6">
        <f>VLOOKUP(A:A,稳健原始数据!A:D,2,FALSE)</f>
        <v>37840</v>
      </c>
      <c r="C7" s="5">
        <f>VLOOKUP(B:B,稳健原始数据!B:D,2,FALSE)</f>
        <v>1.0694999999999999</v>
      </c>
      <c r="D7" s="5">
        <f>VLOOKUP(B:B,稳健原始数据!B:D,3,FALSE)</f>
        <v>1.0485</v>
      </c>
      <c r="E7" s="7">
        <f t="shared" si="1"/>
        <v>1.1685470000000002</v>
      </c>
    </row>
    <row r="8" spans="1:5" x14ac:dyDescent="0.25">
      <c r="A8">
        <f t="shared" si="0"/>
        <v>181</v>
      </c>
      <c r="B8" s="6">
        <f>VLOOKUP(A:A,稳健原始数据!A:D,2,FALSE)</f>
        <v>37882</v>
      </c>
      <c r="C8" s="5">
        <f>VLOOKUP(B:B,稳健原始数据!B:D,2,FALSE)</f>
        <v>1.0567</v>
      </c>
      <c r="D8" s="5">
        <f>VLOOKUP(B:B,稳健原始数据!B:D,3,FALSE)</f>
        <v>1.0359</v>
      </c>
      <c r="E8" s="7">
        <f t="shared" si="1"/>
        <v>1.1685470000000002</v>
      </c>
    </row>
    <row r="9" spans="1:5" x14ac:dyDescent="0.25">
      <c r="A9">
        <f t="shared" si="0"/>
        <v>211</v>
      </c>
      <c r="B9" s="6">
        <f>VLOOKUP(A:A,稳健原始数据!A:D,2,FALSE)</f>
        <v>37929</v>
      </c>
      <c r="C9" s="5">
        <f>VLOOKUP(B:B,稳健原始数据!B:D,2,FALSE)</f>
        <v>1.0557000000000001</v>
      </c>
      <c r="D9" s="5">
        <f>VLOOKUP(B:B,稳健原始数据!B:D,3,FALSE)</f>
        <v>1.0349999999999999</v>
      </c>
      <c r="E9" s="7">
        <f t="shared" si="1"/>
        <v>1.1685470000000002</v>
      </c>
    </row>
    <row r="10" spans="1:5" x14ac:dyDescent="0.25">
      <c r="A10">
        <f t="shared" si="0"/>
        <v>241</v>
      </c>
      <c r="B10" s="6">
        <f>VLOOKUP(A:A,稳健原始数据!A:D,2,FALSE)</f>
        <v>37971</v>
      </c>
      <c r="C10" s="5">
        <f>VLOOKUP(B:B,稳健原始数据!B:D,2,FALSE)</f>
        <v>1.0643</v>
      </c>
      <c r="D10" s="5">
        <f>VLOOKUP(B:B,稳健原始数据!B:D,3,FALSE)</f>
        <v>1.0434000000000001</v>
      </c>
      <c r="E10" s="7">
        <f t="shared" si="1"/>
        <v>1.1685470000000002</v>
      </c>
    </row>
    <row r="11" spans="1:5" x14ac:dyDescent="0.25">
      <c r="A11">
        <f t="shared" si="0"/>
        <v>271</v>
      </c>
      <c r="B11" s="6">
        <f>VLOOKUP(A:A,稳健原始数据!A:D,2,FALSE)</f>
        <v>38020</v>
      </c>
      <c r="C11" s="5">
        <f>VLOOKUP(B:B,稳健原始数据!B:D,2,FALSE)</f>
        <v>1.0948</v>
      </c>
      <c r="D11" s="5">
        <f>VLOOKUP(B:B,稳健原始数据!B:D,3,FALSE)</f>
        <v>1.0732999999999999</v>
      </c>
      <c r="E11" s="7">
        <f t="shared" si="1"/>
        <v>1.2503452900000003</v>
      </c>
    </row>
    <row r="12" spans="1:5" x14ac:dyDescent="0.25">
      <c r="A12">
        <f t="shared" si="0"/>
        <v>301</v>
      </c>
      <c r="B12" s="6">
        <f>VLOOKUP(A:A,稳健原始数据!A:D,2,FALSE)</f>
        <v>38062</v>
      </c>
      <c r="C12" s="5">
        <f>VLOOKUP(B:B,稳健原始数据!B:D,2,FALSE)</f>
        <v>1.1153999999999999</v>
      </c>
      <c r="D12" s="5">
        <f>VLOOKUP(B:B,稳健原始数据!B:D,3,FALSE)</f>
        <v>1.0934999999999999</v>
      </c>
      <c r="E12" s="7">
        <f t="shared" si="1"/>
        <v>1.2503452900000003</v>
      </c>
    </row>
    <row r="13" spans="1:5" x14ac:dyDescent="0.25">
      <c r="A13">
        <f t="shared" si="0"/>
        <v>331</v>
      </c>
      <c r="B13" s="6">
        <f>VLOOKUP(A:A,稳健原始数据!A:D,2,FALSE)</f>
        <v>38104</v>
      </c>
      <c r="C13" s="5">
        <f>VLOOKUP(B:B,稳健原始数据!B:D,2,FALSE)</f>
        <v>1.0842000000000001</v>
      </c>
      <c r="D13" s="5">
        <f>VLOOKUP(B:B,稳健原始数据!B:D,3,FALSE)</f>
        <v>1.0629</v>
      </c>
      <c r="E13" s="7">
        <f t="shared" si="1"/>
        <v>1.2503452900000003</v>
      </c>
    </row>
    <row r="14" spans="1:5" x14ac:dyDescent="0.25">
      <c r="A14">
        <f t="shared" si="0"/>
        <v>361</v>
      </c>
      <c r="B14" s="6">
        <f>VLOOKUP(A:A,稳健原始数据!A:D,2,FALSE)</f>
        <v>38149</v>
      </c>
      <c r="C14" s="5">
        <f>VLOOKUP(B:B,稳健原始数据!B:D,2,FALSE)</f>
        <v>1.0726</v>
      </c>
      <c r="D14" s="5">
        <f>VLOOKUP(B:B,稳健原始数据!B:D,3,FALSE)</f>
        <v>1.0515000000000001</v>
      </c>
      <c r="E14" s="7">
        <f t="shared" si="1"/>
        <v>1.2503452900000003</v>
      </c>
    </row>
    <row r="15" spans="1:5" x14ac:dyDescent="0.25">
      <c r="A15">
        <f t="shared" si="0"/>
        <v>391</v>
      </c>
      <c r="B15" s="6">
        <f>VLOOKUP(A:A,稳健原始数据!A:D,2,FALSE)</f>
        <v>38191</v>
      </c>
      <c r="C15" s="5">
        <f>VLOOKUP(B:B,稳健原始数据!B:D,2,FALSE)</f>
        <v>1.0610999999999999</v>
      </c>
      <c r="D15" s="5">
        <f>VLOOKUP(B:B,稳健原始数据!B:D,3,FALSE)</f>
        <v>1.0402</v>
      </c>
      <c r="E15" s="7">
        <f t="shared" si="1"/>
        <v>1.2503452900000003</v>
      </c>
    </row>
    <row r="16" spans="1:5" x14ac:dyDescent="0.25">
      <c r="A16">
        <f t="shared" si="0"/>
        <v>421</v>
      </c>
      <c r="B16" s="6">
        <f>VLOOKUP(A:A,稳健原始数据!A:D,2,FALSE)</f>
        <v>38233</v>
      </c>
      <c r="C16" s="5">
        <f>VLOOKUP(B:B,稳健原始数据!B:D,2,FALSE)</f>
        <v>1.0523</v>
      </c>
      <c r="D16" s="5">
        <f>VLOOKUP(B:B,稳健原始数据!B:D,3,FALSE)</f>
        <v>1.0316000000000001</v>
      </c>
      <c r="E16" s="7">
        <f t="shared" si="1"/>
        <v>1.2503452900000003</v>
      </c>
    </row>
    <row r="17" spans="1:5" x14ac:dyDescent="0.25">
      <c r="A17">
        <f t="shared" si="0"/>
        <v>451</v>
      </c>
      <c r="B17" s="6">
        <f>VLOOKUP(A:A,稳健原始数据!A:D,2,FALSE)</f>
        <v>38282</v>
      </c>
      <c r="C17" s="5">
        <f>VLOOKUP(B:B,稳健原始数据!B:D,2,FALSE)</f>
        <v>1.0584</v>
      </c>
      <c r="D17" s="5">
        <f>VLOOKUP(B:B,稳健原始数据!B:D,3,FALSE)</f>
        <v>1.0376000000000001</v>
      </c>
      <c r="E17" s="7">
        <f t="shared" si="1"/>
        <v>1.2503452900000003</v>
      </c>
    </row>
    <row r="18" spans="1:5" x14ac:dyDescent="0.25">
      <c r="A18">
        <f t="shared" si="0"/>
        <v>481</v>
      </c>
      <c r="B18" s="6">
        <f>VLOOKUP(A:A,稳健原始数据!A:D,2,FALSE)</f>
        <v>38324</v>
      </c>
      <c r="C18" s="5">
        <f>VLOOKUP(B:B,稳健原始数据!B:D,2,FALSE)</f>
        <v>1.0629999999999999</v>
      </c>
      <c r="D18" s="5">
        <f>VLOOKUP(B:B,稳健原始数据!B:D,3,FALSE)</f>
        <v>1.0421</v>
      </c>
      <c r="E18" s="7">
        <f t="shared" si="1"/>
        <v>1.2503452900000003</v>
      </c>
    </row>
    <row r="19" spans="1:5" x14ac:dyDescent="0.25">
      <c r="A19">
        <f t="shared" si="0"/>
        <v>511</v>
      </c>
      <c r="B19" s="6">
        <f>VLOOKUP(A:A,稳健原始数据!A:D,2,FALSE)</f>
        <v>38369</v>
      </c>
      <c r="C19" s="5">
        <f>VLOOKUP(B:B,稳健原始数据!B:D,2,FALSE)</f>
        <v>1.0570999999999999</v>
      </c>
      <c r="D19" s="5">
        <f>VLOOKUP(B:B,稳健原始数据!B:D,3,FALSE)</f>
        <v>1.0363</v>
      </c>
      <c r="E19" s="7">
        <f t="shared" si="1"/>
        <v>1.3378694603000003</v>
      </c>
    </row>
    <row r="20" spans="1:5" x14ac:dyDescent="0.25">
      <c r="A20">
        <f t="shared" si="0"/>
        <v>541</v>
      </c>
      <c r="B20" s="6">
        <f>VLOOKUP(A:A,稳健原始数据!A:D,2,FALSE)</f>
        <v>38420</v>
      </c>
      <c r="C20" s="5">
        <f>VLOOKUP(B:B,稳健原始数据!B:D,2,FALSE)</f>
        <v>1.0810999999999999</v>
      </c>
      <c r="D20" s="5">
        <f>VLOOKUP(B:B,稳健原始数据!B:D,3,FALSE)</f>
        <v>1.0599000000000001</v>
      </c>
      <c r="E20" s="7">
        <f t="shared" si="1"/>
        <v>1.3378694603000003</v>
      </c>
    </row>
    <row r="21" spans="1:5" x14ac:dyDescent="0.25">
      <c r="A21">
        <f t="shared" si="0"/>
        <v>571</v>
      </c>
      <c r="B21" s="6">
        <f>VLOOKUP(A:A,稳健原始数据!A:D,2,FALSE)</f>
        <v>38462</v>
      </c>
      <c r="C21" s="5">
        <f>VLOOKUP(B:B,稳健原始数据!B:D,2,FALSE)</f>
        <v>1.0862000000000001</v>
      </c>
      <c r="D21" s="5">
        <f>VLOOKUP(B:B,稳健原始数据!B:D,3,FALSE)</f>
        <v>1.0649</v>
      </c>
      <c r="E21" s="7">
        <f t="shared" si="1"/>
        <v>1.3378694603000003</v>
      </c>
    </row>
    <row r="22" spans="1:5" x14ac:dyDescent="0.25">
      <c r="A22">
        <f t="shared" si="0"/>
        <v>601</v>
      </c>
      <c r="B22" s="6">
        <f>VLOOKUP(A:A,稳健原始数据!A:D,2,FALSE)</f>
        <v>38511</v>
      </c>
      <c r="C22" s="5">
        <f>VLOOKUP(B:B,稳健原始数据!B:D,2,FALSE)</f>
        <v>1.0711999999999999</v>
      </c>
      <c r="D22" s="5">
        <f>VLOOKUP(B:B,稳健原始数据!B:D,3,FALSE)</f>
        <v>1.0501</v>
      </c>
      <c r="E22" s="7">
        <f t="shared" si="1"/>
        <v>1.3378694603000003</v>
      </c>
    </row>
    <row r="23" spans="1:5" x14ac:dyDescent="0.25">
      <c r="A23">
        <f t="shared" si="0"/>
        <v>631</v>
      </c>
      <c r="B23" s="6">
        <f>VLOOKUP(A:A,稳健原始数据!A:D,2,FALSE)</f>
        <v>38553</v>
      </c>
      <c r="C23" s="5">
        <f>VLOOKUP(B:B,稳健原始数据!B:D,2,FALSE)</f>
        <v>1.0818000000000001</v>
      </c>
      <c r="D23" s="5">
        <f>VLOOKUP(B:B,稳健原始数据!B:D,3,FALSE)</f>
        <v>1.0605</v>
      </c>
      <c r="E23" s="7">
        <f t="shared" si="1"/>
        <v>1.3378694603000003</v>
      </c>
    </row>
    <row r="24" spans="1:5" x14ac:dyDescent="0.25">
      <c r="A24">
        <f t="shared" si="0"/>
        <v>661</v>
      </c>
      <c r="B24" s="6">
        <f>VLOOKUP(A:A,稳健原始数据!A:D,2,FALSE)</f>
        <v>38595</v>
      </c>
      <c r="C24" s="5">
        <f>VLOOKUP(B:B,稳健原始数据!B:D,2,FALSE)</f>
        <v>1.1095999999999999</v>
      </c>
      <c r="D24" s="5">
        <f>VLOOKUP(B:B,稳健原始数据!B:D,3,FALSE)</f>
        <v>1.0878000000000001</v>
      </c>
      <c r="E24" s="7">
        <f t="shared" si="1"/>
        <v>1.3378694603000003</v>
      </c>
    </row>
    <row r="25" spans="1:5" x14ac:dyDescent="0.25">
      <c r="A25">
        <f t="shared" si="0"/>
        <v>691</v>
      </c>
      <c r="B25" s="6">
        <f>VLOOKUP(A:A,稳健原始数据!A:D,2,FALSE)</f>
        <v>38644</v>
      </c>
      <c r="C25" s="5">
        <f>VLOOKUP(B:B,稳健原始数据!B:D,2,FALSE)</f>
        <v>1.1144000000000001</v>
      </c>
      <c r="D25" s="5">
        <f>VLOOKUP(B:B,稳健原始数据!B:D,3,FALSE)</f>
        <v>1.0925</v>
      </c>
      <c r="E25" s="7">
        <f t="shared" si="1"/>
        <v>1.3378694603000003</v>
      </c>
    </row>
    <row r="26" spans="1:5" x14ac:dyDescent="0.25">
      <c r="A26">
        <f t="shared" si="0"/>
        <v>721</v>
      </c>
      <c r="B26" s="6">
        <f>VLOOKUP(A:A,稳健原始数据!A:D,2,FALSE)</f>
        <v>38686</v>
      </c>
      <c r="C26" s="5">
        <f>VLOOKUP(B:B,稳健原始数据!B:D,2,FALSE)</f>
        <v>1.1088</v>
      </c>
      <c r="D26" s="5">
        <f>VLOOKUP(B:B,稳健原始数据!B:D,3,FALSE)</f>
        <v>1.087</v>
      </c>
      <c r="E26" s="7">
        <f t="shared" si="1"/>
        <v>1.3378694603000003</v>
      </c>
    </row>
    <row r="27" spans="1:5" x14ac:dyDescent="0.25">
      <c r="A27">
        <f t="shared" si="0"/>
        <v>751</v>
      </c>
      <c r="B27" s="6">
        <f>VLOOKUP(A:A,稳健原始数据!A:D,2,FALSE)</f>
        <v>38730</v>
      </c>
      <c r="C27" s="5">
        <f>VLOOKUP(B:B,稳健原始数据!B:D,2,FALSE)</f>
        <v>1.1361000000000001</v>
      </c>
      <c r="D27" s="5">
        <f>VLOOKUP(B:B,稳健原始数据!B:D,3,FALSE)</f>
        <v>1.1137999999999999</v>
      </c>
      <c r="E27" s="7">
        <f t="shared" si="1"/>
        <v>1.4315203225210005</v>
      </c>
    </row>
    <row r="28" spans="1:5" x14ac:dyDescent="0.25">
      <c r="A28">
        <f t="shared" si="0"/>
        <v>781</v>
      </c>
      <c r="B28" s="6">
        <f>VLOOKUP(A:A,稳健原始数据!A:D,2,FALSE)</f>
        <v>38783</v>
      </c>
      <c r="C28" s="5">
        <f>VLOOKUP(B:B,稳健原始数据!B:D,2,FALSE)</f>
        <v>1.1469</v>
      </c>
      <c r="D28" s="5">
        <f>VLOOKUP(B:B,稳健原始数据!B:D,3,FALSE)</f>
        <v>1.1244000000000001</v>
      </c>
      <c r="E28" s="7">
        <f t="shared" si="1"/>
        <v>1.4315203225210005</v>
      </c>
    </row>
    <row r="29" spans="1:5" x14ac:dyDescent="0.25">
      <c r="A29">
        <f t="shared" si="0"/>
        <v>811</v>
      </c>
      <c r="B29" s="6">
        <f>VLOOKUP(A:A,稳健原始数据!A:D,2,FALSE)</f>
        <v>38825</v>
      </c>
      <c r="C29" s="5">
        <f>VLOOKUP(B:B,稳健原始数据!B:D,2,FALSE)</f>
        <v>1.1972</v>
      </c>
      <c r="D29" s="5">
        <f>VLOOKUP(B:B,稳健原始数据!B:D,3,FALSE)</f>
        <v>1.1737</v>
      </c>
      <c r="E29" s="7">
        <f t="shared" si="1"/>
        <v>1.4315203225210005</v>
      </c>
    </row>
    <row r="30" spans="1:5" x14ac:dyDescent="0.25">
      <c r="A30">
        <f t="shared" si="0"/>
        <v>841</v>
      </c>
      <c r="B30" s="6">
        <f>VLOOKUP(A:A,稳健原始数据!A:D,2,FALSE)</f>
        <v>38874</v>
      </c>
      <c r="C30" s="5">
        <f>VLOOKUP(B:B,稳健原始数据!B:D,2,FALSE)</f>
        <v>1.2850999999999999</v>
      </c>
      <c r="D30" s="5">
        <f>VLOOKUP(B:B,稳健原始数据!B:D,3,FALSE)</f>
        <v>1.2599</v>
      </c>
      <c r="E30" s="7">
        <f t="shared" si="1"/>
        <v>1.4315203225210005</v>
      </c>
    </row>
    <row r="31" spans="1:5" x14ac:dyDescent="0.25">
      <c r="A31">
        <f t="shared" si="0"/>
        <v>871</v>
      </c>
      <c r="B31" s="6">
        <f>VLOOKUP(A:A,稳健原始数据!A:D,2,FALSE)</f>
        <v>38916</v>
      </c>
      <c r="C31" s="5">
        <f>VLOOKUP(B:B,稳健原始数据!B:D,2,FALSE)</f>
        <v>1.2979000000000001</v>
      </c>
      <c r="D31" s="5">
        <f>VLOOKUP(B:B,稳健原始数据!B:D,3,FALSE)</f>
        <v>1.2724</v>
      </c>
      <c r="E31" s="7">
        <f t="shared" si="1"/>
        <v>1.4315203225210005</v>
      </c>
    </row>
    <row r="32" spans="1:5" x14ac:dyDescent="0.25">
      <c r="A32">
        <f t="shared" si="0"/>
        <v>901</v>
      </c>
      <c r="B32" s="6">
        <f>VLOOKUP(A:A,稳健原始数据!A:D,2,FALSE)</f>
        <v>38958</v>
      </c>
      <c r="C32" s="5">
        <f>VLOOKUP(B:B,稳健原始数据!B:D,2,FALSE)</f>
        <v>1.2937000000000001</v>
      </c>
      <c r="D32" s="5">
        <f>VLOOKUP(B:B,稳健原始数据!B:D,3,FALSE)</f>
        <v>1.2683</v>
      </c>
      <c r="E32" s="7">
        <f t="shared" si="1"/>
        <v>1.4315203225210005</v>
      </c>
    </row>
    <row r="33" spans="1:5" x14ac:dyDescent="0.25">
      <c r="A33">
        <f t="shared" si="0"/>
        <v>931</v>
      </c>
      <c r="B33" s="6">
        <f>VLOOKUP(A:A,稳健原始数据!A:D,2,FALSE)</f>
        <v>39007</v>
      </c>
      <c r="C33" s="5">
        <f>VLOOKUP(B:B,稳健原始数据!B:D,2,FALSE)</f>
        <v>1.3187</v>
      </c>
      <c r="D33" s="5">
        <f>VLOOKUP(B:B,稳健原始数据!B:D,3,FALSE)</f>
        <v>1.2927999999999999</v>
      </c>
      <c r="E33" s="7">
        <f t="shared" si="1"/>
        <v>1.4315203225210005</v>
      </c>
    </row>
    <row r="34" spans="1:5" x14ac:dyDescent="0.25">
      <c r="A34">
        <f t="shared" si="0"/>
        <v>961</v>
      </c>
      <c r="B34" s="6">
        <f>VLOOKUP(A:A,稳健原始数据!A:D,2,FALSE)</f>
        <v>39049</v>
      </c>
      <c r="C34" s="5">
        <f>VLOOKUP(B:B,稳健原始数据!B:D,2,FALSE)</f>
        <v>1.3946000000000001</v>
      </c>
      <c r="D34" s="5">
        <f>VLOOKUP(B:B,稳健原始数据!B:D,3,FALSE)</f>
        <v>1.3672</v>
      </c>
      <c r="E34" s="7">
        <f t="shared" si="1"/>
        <v>1.4315203225210005</v>
      </c>
    </row>
    <row r="35" spans="1:5" x14ac:dyDescent="0.25">
      <c r="A35">
        <f t="shared" si="0"/>
        <v>991</v>
      </c>
      <c r="B35" s="6">
        <f>VLOOKUP(A:A,稳健原始数据!A:D,2,FALSE)</f>
        <v>39094</v>
      </c>
      <c r="C35" s="5">
        <f>VLOOKUP(B:B,稳健原始数据!B:D,2,FALSE)</f>
        <v>1.5439000000000001</v>
      </c>
      <c r="D35" s="5">
        <f>VLOOKUP(B:B,稳健原始数据!B:D,3,FALSE)</f>
        <v>1.5136000000000001</v>
      </c>
      <c r="E35" s="7">
        <f t="shared" si="1"/>
        <v>1.5317267450974705</v>
      </c>
    </row>
    <row r="36" spans="1:5" x14ac:dyDescent="0.25">
      <c r="A36">
        <f t="shared" si="0"/>
        <v>1021</v>
      </c>
      <c r="B36" s="6">
        <f>VLOOKUP(A:A,稳健原始数据!A:D,2,FALSE)</f>
        <v>39143</v>
      </c>
      <c r="C36" s="5">
        <f>VLOOKUP(B:B,稳健原始数据!B:D,2,FALSE)</f>
        <v>1.6261000000000001</v>
      </c>
      <c r="D36" s="5">
        <f>VLOOKUP(B:B,稳健原始数据!B:D,3,FALSE)</f>
        <v>1.5942000000000001</v>
      </c>
      <c r="E36" s="7">
        <f t="shared" si="1"/>
        <v>1.5317267450974705</v>
      </c>
    </row>
    <row r="37" spans="1:5" x14ac:dyDescent="0.25">
      <c r="A37">
        <f t="shared" si="0"/>
        <v>1051</v>
      </c>
      <c r="B37" s="6">
        <f>VLOOKUP(A:A,稳健原始数据!A:D,2,FALSE)</f>
        <v>39185</v>
      </c>
      <c r="C37" s="5">
        <f>VLOOKUP(B:B,稳健原始数据!B:D,2,FALSE)</f>
        <v>1.7043999999999999</v>
      </c>
      <c r="D37" s="5">
        <f>VLOOKUP(B:B,稳健原始数据!B:D,3,FALSE)</f>
        <v>1.6709000000000001</v>
      </c>
      <c r="E37" s="7">
        <f t="shared" si="1"/>
        <v>1.5317267450974705</v>
      </c>
    </row>
    <row r="38" spans="1:5" x14ac:dyDescent="0.25">
      <c r="A38">
        <f t="shared" si="0"/>
        <v>1081</v>
      </c>
      <c r="B38" s="6">
        <f>VLOOKUP(A:A,稳健原始数据!A:D,2,FALSE)</f>
        <v>39234</v>
      </c>
      <c r="C38" s="5">
        <f>VLOOKUP(B:B,稳健原始数据!B:D,2,FALSE)</f>
        <v>1.8391</v>
      </c>
      <c r="D38" s="5">
        <f>VLOOKUP(B:B,稳健原始数据!B:D,3,FALSE)</f>
        <v>1.8029999999999999</v>
      </c>
      <c r="E38" s="7">
        <f t="shared" si="1"/>
        <v>1.5317267450974705</v>
      </c>
    </row>
    <row r="39" spans="1:5" x14ac:dyDescent="0.25">
      <c r="A39">
        <f t="shared" si="0"/>
        <v>1111</v>
      </c>
      <c r="B39" s="6">
        <f>VLOOKUP(A:A,稳健原始数据!A:D,2,FALSE)</f>
        <v>39276</v>
      </c>
      <c r="C39" s="5">
        <f>VLOOKUP(B:B,稳健原始数据!B:D,2,FALSE)</f>
        <v>1.9121999999999999</v>
      </c>
      <c r="D39" s="5">
        <f>VLOOKUP(B:B,稳健原始数据!B:D,3,FALSE)</f>
        <v>1.8747</v>
      </c>
      <c r="E39" s="7">
        <f t="shared" si="1"/>
        <v>1.5317267450974705</v>
      </c>
    </row>
    <row r="40" spans="1:5" x14ac:dyDescent="0.25">
      <c r="A40">
        <f t="shared" si="0"/>
        <v>1141</v>
      </c>
      <c r="B40" s="6">
        <f>VLOOKUP(A:A,稳健原始数据!A:D,2,FALSE)</f>
        <v>39318</v>
      </c>
      <c r="C40" s="5">
        <f>VLOOKUP(B:B,稳健原始数据!B:D,2,FALSE)</f>
        <v>2.0758999999999999</v>
      </c>
      <c r="D40" s="5">
        <f>VLOOKUP(B:B,稳健原始数据!B:D,3,FALSE)</f>
        <v>2.0350999999999999</v>
      </c>
      <c r="E40" s="7">
        <f t="shared" si="1"/>
        <v>1.5317267450974705</v>
      </c>
    </row>
    <row r="41" spans="1:5" x14ac:dyDescent="0.25">
      <c r="A41">
        <f t="shared" si="0"/>
        <v>1171</v>
      </c>
      <c r="B41" s="6">
        <f>VLOOKUP(A:A,稳健原始数据!A:D,2,FALSE)</f>
        <v>39367</v>
      </c>
      <c r="C41" s="5">
        <f>VLOOKUP(B:B,稳健原始数据!B:D,2,FALSE)</f>
        <v>2.1680000000000001</v>
      </c>
      <c r="D41" s="5">
        <f>VLOOKUP(B:B,稳健原始数据!B:D,3,FALSE)</f>
        <v>2.1254</v>
      </c>
      <c r="E41" s="7">
        <f t="shared" si="1"/>
        <v>1.5317267450974705</v>
      </c>
    </row>
    <row r="42" spans="1:5" x14ac:dyDescent="0.25">
      <c r="A42">
        <f t="shared" si="0"/>
        <v>1201</v>
      </c>
      <c r="B42" s="6">
        <f>VLOOKUP(A:A,稳健原始数据!A:D,2,FALSE)</f>
        <v>39409</v>
      </c>
      <c r="C42" s="5">
        <f>VLOOKUP(B:B,稳健原始数据!B:D,2,FALSE)</f>
        <v>2.0956999999999999</v>
      </c>
      <c r="D42" s="5">
        <f>VLOOKUP(B:B,稳健原始数据!B:D,3,FALSE)</f>
        <v>2.0546000000000002</v>
      </c>
      <c r="E42" s="7">
        <f t="shared" si="1"/>
        <v>1.5317267450974705</v>
      </c>
    </row>
    <row r="43" spans="1:5" x14ac:dyDescent="0.25">
      <c r="A43">
        <f t="shared" si="0"/>
        <v>1231</v>
      </c>
      <c r="B43" s="6">
        <f>VLOOKUP(A:A,稳健原始数据!A:D,2,FALSE)</f>
        <v>39455</v>
      </c>
      <c r="C43" s="5">
        <f>VLOOKUP(B:B,稳健原始数据!B:D,2,FALSE)</f>
        <v>2.2246000000000001</v>
      </c>
      <c r="D43" s="5">
        <f>VLOOKUP(B:B,稳健原始数据!B:D,3,FALSE)</f>
        <v>2.1808999999999998</v>
      </c>
      <c r="E43" s="7">
        <f t="shared" si="1"/>
        <v>1.6389476172542936</v>
      </c>
    </row>
    <row r="44" spans="1:5" x14ac:dyDescent="0.25">
      <c r="A44">
        <f t="shared" si="0"/>
        <v>1261</v>
      </c>
      <c r="B44" s="6">
        <f>VLOOKUP(A:A,稳健原始数据!A:D,2,FALSE)</f>
        <v>39504</v>
      </c>
      <c r="C44" s="5">
        <f>VLOOKUP(B:B,稳健原始数据!B:D,2,FALSE)</f>
        <v>2.1065999999999998</v>
      </c>
      <c r="D44" s="5">
        <f>VLOOKUP(B:B,稳健原始数据!B:D,3,FALSE)</f>
        <v>2.0651999999999999</v>
      </c>
      <c r="E44" s="7">
        <f t="shared" si="1"/>
        <v>1.6389476172542936</v>
      </c>
    </row>
    <row r="45" spans="1:5" x14ac:dyDescent="0.25">
      <c r="A45">
        <f t="shared" si="0"/>
        <v>1291</v>
      </c>
      <c r="B45" s="6">
        <f>VLOOKUP(A:A,稳健原始数据!A:D,2,FALSE)</f>
        <v>39547</v>
      </c>
      <c r="C45" s="5">
        <f>VLOOKUP(B:B,稳健原始数据!B:D,2,FALSE)</f>
        <v>2.0095999999999998</v>
      </c>
      <c r="D45" s="5">
        <f>VLOOKUP(B:B,稳健原始数据!B:D,3,FALSE)</f>
        <v>1.9701</v>
      </c>
      <c r="E45" s="7">
        <f t="shared" si="1"/>
        <v>1.6389476172542936</v>
      </c>
    </row>
    <row r="46" spans="1:5" x14ac:dyDescent="0.25">
      <c r="A46">
        <f t="shared" si="0"/>
        <v>1321</v>
      </c>
      <c r="B46" s="6">
        <f>VLOOKUP(A:A,稳健原始数据!A:D,2,FALSE)</f>
        <v>39591</v>
      </c>
      <c r="C46" s="5">
        <f>VLOOKUP(B:B,稳健原始数据!B:D,2,FALSE)</f>
        <v>2.0064000000000002</v>
      </c>
      <c r="D46" s="5">
        <f>VLOOKUP(B:B,稳健原始数据!B:D,3,FALSE)</f>
        <v>1.9670000000000001</v>
      </c>
      <c r="E46" s="7">
        <f t="shared" si="1"/>
        <v>1.6389476172542936</v>
      </c>
    </row>
    <row r="47" spans="1:5" x14ac:dyDescent="0.25">
      <c r="A47">
        <f t="shared" si="0"/>
        <v>1351</v>
      </c>
      <c r="B47" s="6">
        <f>VLOOKUP(A:A,稳健原始数据!A:D,2,FALSE)</f>
        <v>39636</v>
      </c>
      <c r="C47" s="5">
        <f>VLOOKUP(B:B,稳健原始数据!B:D,2,FALSE)</f>
        <v>1.9111</v>
      </c>
      <c r="D47" s="5">
        <f>VLOOKUP(B:B,稳健原始数据!B:D,3,FALSE)</f>
        <v>1.8735999999999999</v>
      </c>
      <c r="E47" s="7">
        <f t="shared" si="1"/>
        <v>1.6389476172542936</v>
      </c>
    </row>
    <row r="48" spans="1:5" x14ac:dyDescent="0.25">
      <c r="A48">
        <f t="shared" si="0"/>
        <v>1381</v>
      </c>
      <c r="B48" s="6">
        <f>VLOOKUP(A:A,稳健原始数据!A:D,2,FALSE)</f>
        <v>39678</v>
      </c>
      <c r="C48" s="5">
        <f>VLOOKUP(B:B,稳健原始数据!B:D,2,FALSE)</f>
        <v>1.8369</v>
      </c>
      <c r="D48" s="5">
        <f>VLOOKUP(B:B,稳健原始数据!B:D,3,FALSE)</f>
        <v>1.8008</v>
      </c>
      <c r="E48" s="7">
        <f t="shared" si="1"/>
        <v>1.6389476172542936</v>
      </c>
    </row>
    <row r="49" spans="1:5" x14ac:dyDescent="0.25">
      <c r="A49">
        <f t="shared" si="0"/>
        <v>1411</v>
      </c>
      <c r="B49" s="6">
        <f>VLOOKUP(A:A,稳健原始数据!A:D,2,FALSE)</f>
        <v>39728</v>
      </c>
      <c r="C49" s="5">
        <f>VLOOKUP(B:B,稳健原始数据!B:D,2,FALSE)</f>
        <v>1.7998000000000001</v>
      </c>
      <c r="D49" s="5">
        <f>VLOOKUP(B:B,稳健原始数据!B:D,3,FALSE)</f>
        <v>1.7645</v>
      </c>
      <c r="E49" s="7">
        <f t="shared" si="1"/>
        <v>1.6389476172542936</v>
      </c>
    </row>
    <row r="50" spans="1:5" x14ac:dyDescent="0.25">
      <c r="A50">
        <f t="shared" si="0"/>
        <v>1441</v>
      </c>
      <c r="B50" s="6">
        <f>VLOOKUP(A:A,稳健原始数据!A:D,2,FALSE)</f>
        <v>39770</v>
      </c>
      <c r="C50" s="5">
        <f>VLOOKUP(B:B,稳健原始数据!B:D,2,FALSE)</f>
        <v>1.7605</v>
      </c>
      <c r="D50" s="5">
        <f>VLOOKUP(B:B,稳健原始数据!B:D,3,FALSE)</f>
        <v>1.7259</v>
      </c>
      <c r="E50" s="7">
        <f t="shared" si="1"/>
        <v>1.6389476172542936</v>
      </c>
    </row>
    <row r="51" spans="1:5" x14ac:dyDescent="0.25">
      <c r="A51">
        <f t="shared" si="0"/>
        <v>1471</v>
      </c>
      <c r="B51" s="6">
        <f>VLOOKUP(A:A,稳健原始数据!A:D,2,FALSE)</f>
        <v>39812</v>
      </c>
      <c r="C51" s="5">
        <f>VLOOKUP(B:B,稳健原始数据!B:D,2,FALSE)</f>
        <v>1.8142</v>
      </c>
      <c r="D51" s="5">
        <f>VLOOKUP(B:B,稳健原始数据!B:D,3,FALSE)</f>
        <v>1.7786</v>
      </c>
      <c r="E51" s="7">
        <f t="shared" si="1"/>
        <v>1.6389476172542936</v>
      </c>
    </row>
    <row r="52" spans="1:5" x14ac:dyDescent="0.25">
      <c r="A52">
        <f t="shared" si="0"/>
        <v>1501</v>
      </c>
      <c r="B52" s="6">
        <f>VLOOKUP(A:A,稳健原始数据!A:D,2,FALSE)</f>
        <v>39863</v>
      </c>
      <c r="C52" s="5">
        <f>VLOOKUP(B:B,稳健原始数据!B:D,2,FALSE)</f>
        <v>1.8886000000000001</v>
      </c>
      <c r="D52" s="5">
        <f>VLOOKUP(B:B,稳健原始数据!B:D,3,FALSE)</f>
        <v>1.8514999999999999</v>
      </c>
      <c r="E52" s="7">
        <f t="shared" si="1"/>
        <v>1.7536739504620942</v>
      </c>
    </row>
    <row r="53" spans="1:5" x14ac:dyDescent="0.25">
      <c r="A53">
        <f t="shared" si="0"/>
        <v>1531</v>
      </c>
      <c r="B53" s="6">
        <f>VLOOKUP(A:A,稳健原始数据!A:D,2,FALSE)</f>
        <v>39905</v>
      </c>
      <c r="C53" s="5">
        <f>VLOOKUP(B:B,稳健原始数据!B:D,2,FALSE)</f>
        <v>1.9267000000000001</v>
      </c>
      <c r="D53" s="5">
        <f>VLOOKUP(B:B,稳健原始数据!B:D,3,FALSE)</f>
        <v>1.8889</v>
      </c>
      <c r="E53" s="7">
        <f t="shared" si="1"/>
        <v>1.7536739504620942</v>
      </c>
    </row>
    <row r="54" spans="1:5" x14ac:dyDescent="0.25">
      <c r="A54">
        <f t="shared" si="0"/>
        <v>1561</v>
      </c>
      <c r="B54" s="6">
        <f>VLOOKUP(A:A,稳健原始数据!A:D,2,FALSE)</f>
        <v>39951</v>
      </c>
      <c r="C54" s="5">
        <f>VLOOKUP(B:B,稳健原始数据!B:D,2,FALSE)</f>
        <v>1.9785999999999999</v>
      </c>
      <c r="D54" s="5">
        <f>VLOOKUP(B:B,稳健原始数据!B:D,3,FALSE)</f>
        <v>1.9398</v>
      </c>
      <c r="E54" s="7">
        <f t="shared" si="1"/>
        <v>1.7536739504620942</v>
      </c>
    </row>
    <row r="55" spans="1:5" x14ac:dyDescent="0.25">
      <c r="A55">
        <f t="shared" si="0"/>
        <v>1591</v>
      </c>
      <c r="B55" s="6">
        <f>VLOOKUP(A:A,稳健原始数据!A:D,2,FALSE)</f>
        <v>39995</v>
      </c>
      <c r="C55" s="5">
        <f>VLOOKUP(B:B,稳健原始数据!B:D,2,FALSE)</f>
        <v>2.0495000000000001</v>
      </c>
      <c r="D55" s="5">
        <f>VLOOKUP(B:B,稳健原始数据!B:D,3,FALSE)</f>
        <v>2.0093000000000001</v>
      </c>
      <c r="E55" s="7">
        <f t="shared" si="1"/>
        <v>1.7536739504620942</v>
      </c>
    </row>
    <row r="56" spans="1:5" x14ac:dyDescent="0.25">
      <c r="A56">
        <f t="shared" si="0"/>
        <v>1621</v>
      </c>
      <c r="B56" s="6">
        <f>VLOOKUP(A:A,稳健原始数据!A:D,2,FALSE)</f>
        <v>40037</v>
      </c>
      <c r="C56" s="5">
        <f>VLOOKUP(B:B,稳健原始数据!B:D,2,FALSE)</f>
        <v>2.0691999999999999</v>
      </c>
      <c r="D56" s="5">
        <f>VLOOKUP(B:B,稳健原始数据!B:D,3,FALSE)</f>
        <v>2.0286</v>
      </c>
      <c r="E56" s="7">
        <f t="shared" si="1"/>
        <v>1.7536739504620942</v>
      </c>
    </row>
    <row r="57" spans="1:5" x14ac:dyDescent="0.25">
      <c r="A57">
        <f t="shared" si="0"/>
        <v>1651</v>
      </c>
      <c r="B57" s="6">
        <f>VLOOKUP(A:A,稳健原始数据!A:D,2,FALSE)</f>
        <v>40079</v>
      </c>
      <c r="C57" s="5">
        <f>VLOOKUP(B:B,稳健原始数据!B:D,2,FALSE)</f>
        <v>2.0535000000000001</v>
      </c>
      <c r="D57" s="5">
        <f>VLOOKUP(B:B,稳健原始数据!B:D,3,FALSE)</f>
        <v>2.0131999999999999</v>
      </c>
      <c r="E57" s="7">
        <f t="shared" si="1"/>
        <v>1.7536739504620942</v>
      </c>
    </row>
    <row r="58" spans="1:5" x14ac:dyDescent="0.25">
      <c r="A58">
        <f t="shared" si="0"/>
        <v>1681</v>
      </c>
      <c r="B58" s="6">
        <f>VLOOKUP(A:A,稳健原始数据!A:D,2,FALSE)</f>
        <v>40129</v>
      </c>
      <c r="C58" s="5">
        <f>VLOOKUP(B:B,稳健原始数据!B:D,2,FALSE)</f>
        <v>2.1183999999999998</v>
      </c>
      <c r="D58" s="5">
        <f>VLOOKUP(B:B,稳健原始数据!B:D,3,FALSE)</f>
        <v>2.0768</v>
      </c>
      <c r="E58" s="7">
        <f t="shared" si="1"/>
        <v>1.7536739504620942</v>
      </c>
    </row>
    <row r="59" spans="1:5" x14ac:dyDescent="0.25">
      <c r="A59">
        <f t="shared" si="0"/>
        <v>1711</v>
      </c>
      <c r="B59" s="6">
        <f>VLOOKUP(A:A,稳健原始数据!A:D,2,FALSE)</f>
        <v>40171</v>
      </c>
      <c r="C59" s="5">
        <f>VLOOKUP(B:B,稳健原始数据!B:D,2,FALSE)</f>
        <v>2.1198000000000001</v>
      </c>
      <c r="D59" s="5">
        <f>VLOOKUP(B:B,稳健原始数据!B:D,3,FALSE)</f>
        <v>2.0781999999999998</v>
      </c>
      <c r="E59" s="7">
        <f t="shared" si="1"/>
        <v>1.7536739504620942</v>
      </c>
    </row>
    <row r="60" spans="1:5" x14ac:dyDescent="0.25">
      <c r="A60">
        <f t="shared" si="0"/>
        <v>1741</v>
      </c>
      <c r="B60" s="6">
        <f>VLOOKUP(A:A,稳健原始数据!A:D,2,FALSE)</f>
        <v>40214</v>
      </c>
      <c r="C60" s="5">
        <f>VLOOKUP(B:B,稳健原始数据!B:D,2,FALSE)</f>
        <v>2.0960000000000001</v>
      </c>
      <c r="D60" s="5">
        <f>VLOOKUP(B:B,稳健原始数据!B:D,3,FALSE)</f>
        <v>2.0548999999999999</v>
      </c>
      <c r="E60" s="7">
        <f t="shared" si="1"/>
        <v>1.8764311269944409</v>
      </c>
    </row>
    <row r="61" spans="1:5" x14ac:dyDescent="0.25">
      <c r="A61">
        <f t="shared" si="0"/>
        <v>1771</v>
      </c>
      <c r="B61" s="6">
        <f>VLOOKUP(A:A,稳健原始数据!A:D,2,FALSE)</f>
        <v>40263</v>
      </c>
      <c r="C61" s="5">
        <f>VLOOKUP(B:B,稳健原始数据!B:D,2,FALSE)</f>
        <v>2.1314000000000002</v>
      </c>
      <c r="D61" s="5">
        <f>VLOOKUP(B:B,稳健原始数据!B:D,3,FALSE)</f>
        <v>2.0895999999999999</v>
      </c>
      <c r="E61" s="7">
        <f t="shared" si="1"/>
        <v>1.8764311269944409</v>
      </c>
    </row>
    <row r="62" spans="1:5" x14ac:dyDescent="0.25">
      <c r="A62">
        <f t="shared" si="0"/>
        <v>1801</v>
      </c>
      <c r="B62" s="6">
        <f>VLOOKUP(A:A,稳健原始数据!A:D,2,FALSE)</f>
        <v>40309</v>
      </c>
      <c r="C62" s="5">
        <f>VLOOKUP(B:B,稳健原始数据!B:D,2,FALSE)</f>
        <v>2.1057999999999999</v>
      </c>
      <c r="D62" s="5">
        <f>VLOOKUP(B:B,稳健原始数据!B:D,3,FALSE)</f>
        <v>2.0644999999999998</v>
      </c>
      <c r="E62" s="7">
        <f t="shared" si="1"/>
        <v>1.8764311269944409</v>
      </c>
    </row>
    <row r="63" spans="1:5" x14ac:dyDescent="0.25">
      <c r="A63">
        <f t="shared" si="0"/>
        <v>1831</v>
      </c>
      <c r="B63" s="6">
        <f>VLOOKUP(A:A,稳健原始数据!A:D,2,FALSE)</f>
        <v>40354</v>
      </c>
      <c r="C63" s="5">
        <f>VLOOKUP(B:B,稳健原始数据!B:D,2,FALSE)</f>
        <v>2.0920000000000001</v>
      </c>
      <c r="D63" s="5">
        <f>VLOOKUP(B:B,稳健原始数据!B:D,3,FALSE)</f>
        <v>2.0508999999999999</v>
      </c>
      <c r="E63" s="7">
        <f t="shared" si="1"/>
        <v>1.8764311269944409</v>
      </c>
    </row>
    <row r="64" spans="1:5" x14ac:dyDescent="0.25">
      <c r="A64">
        <f t="shared" si="0"/>
        <v>1861</v>
      </c>
      <c r="B64" s="6">
        <f>VLOOKUP(A:A,稳健原始数据!A:D,2,FALSE)</f>
        <v>40396</v>
      </c>
      <c r="C64" s="5">
        <f>VLOOKUP(B:B,稳健原始数据!B:D,2,FALSE)</f>
        <v>2.1307999999999998</v>
      </c>
      <c r="D64" s="5">
        <f>VLOOKUP(B:B,稳健原始数据!B:D,3,FALSE)</f>
        <v>2.089</v>
      </c>
      <c r="E64" s="7">
        <f t="shared" si="1"/>
        <v>1.8764311269944409</v>
      </c>
    </row>
    <row r="65" spans="1:5" x14ac:dyDescent="0.25">
      <c r="A65">
        <f t="shared" si="0"/>
        <v>1891</v>
      </c>
      <c r="B65" s="6">
        <f>VLOOKUP(A:A,稳健原始数据!A:D,2,FALSE)</f>
        <v>40438</v>
      </c>
      <c r="C65" s="5">
        <f>VLOOKUP(B:B,稳健原始数据!B:D,2,FALSE)</f>
        <v>2.1585999999999999</v>
      </c>
      <c r="D65" s="5">
        <f>VLOOKUP(B:B,稳健原始数据!B:D,3,FALSE)</f>
        <v>2.1162000000000001</v>
      </c>
      <c r="E65" s="7">
        <f t="shared" si="1"/>
        <v>1.8764311269944409</v>
      </c>
    </row>
    <row r="66" spans="1:5" x14ac:dyDescent="0.25">
      <c r="A66">
        <f t="shared" si="0"/>
        <v>1921</v>
      </c>
      <c r="B66" s="6">
        <f>VLOOKUP(A:A,稳健原始数据!A:D,2,FALSE)</f>
        <v>40492</v>
      </c>
      <c r="C66" s="5">
        <f>VLOOKUP(B:B,稳健原始数据!B:D,2,FALSE)</f>
        <v>2.2418999999999998</v>
      </c>
      <c r="D66" s="5">
        <f>VLOOKUP(B:B,稳健原始数据!B:D,3,FALSE)</f>
        <v>2.1979000000000002</v>
      </c>
      <c r="E66" s="7">
        <f t="shared" si="1"/>
        <v>1.8764311269944409</v>
      </c>
    </row>
    <row r="67" spans="1:5" x14ac:dyDescent="0.25">
      <c r="A67">
        <f t="shared" si="0"/>
        <v>1951</v>
      </c>
      <c r="B67" s="6">
        <f>VLOOKUP(A:A,稳健原始数据!A:D,2,FALSE)</f>
        <v>40534</v>
      </c>
      <c r="C67" s="5">
        <f>VLOOKUP(B:B,稳健原始数据!B:D,2,FALSE)</f>
        <v>2.2191999999999998</v>
      </c>
      <c r="D67" s="5">
        <f>VLOOKUP(B:B,稳健原始数据!B:D,3,FALSE)</f>
        <v>2.1756000000000002</v>
      </c>
      <c r="E67" s="7">
        <f t="shared" si="1"/>
        <v>1.8764311269944409</v>
      </c>
    </row>
    <row r="68" spans="1:5" x14ac:dyDescent="0.25">
      <c r="A68">
        <f t="shared" ref="A68:A131" si="2">A67+30</f>
        <v>1981</v>
      </c>
      <c r="B68" s="6">
        <f>VLOOKUP(A:A,稳健原始数据!A:D,2,FALSE)</f>
        <v>40584</v>
      </c>
      <c r="C68" s="5">
        <f>VLOOKUP(B:B,稳健原始数据!B:D,2,FALSE)</f>
        <v>2.17</v>
      </c>
      <c r="D68" s="5">
        <f>VLOOKUP(B:B,稳健原始数据!B:D,3,FALSE)</f>
        <v>2.1274000000000002</v>
      </c>
      <c r="E68" s="7">
        <f t="shared" ref="E68:E131" si="3">IF(YEAR(B68)=YEAR(B67),E67,E67*(1+E$1))</f>
        <v>2.0077813058840519</v>
      </c>
    </row>
    <row r="69" spans="1:5" x14ac:dyDescent="0.25">
      <c r="A69">
        <f t="shared" si="2"/>
        <v>2011</v>
      </c>
      <c r="B69" s="6">
        <f>VLOOKUP(A:A,稳健原始数据!A:D,2,FALSE)</f>
        <v>40626</v>
      </c>
      <c r="C69" s="5">
        <f>VLOOKUP(B:B,稳健原始数据!B:D,2,FALSE)</f>
        <v>2.1901999999999999</v>
      </c>
      <c r="D69" s="5">
        <f>VLOOKUP(B:B,稳健原始数据!B:D,3,FALSE)</f>
        <v>2.1472000000000002</v>
      </c>
      <c r="E69" s="7">
        <f t="shared" si="3"/>
        <v>2.0077813058840519</v>
      </c>
    </row>
    <row r="70" spans="1:5" x14ac:dyDescent="0.25">
      <c r="A70">
        <f t="shared" si="2"/>
        <v>2041</v>
      </c>
      <c r="B70" s="6">
        <f>VLOOKUP(A:A,稳健原始数据!A:D,2,FALSE)</f>
        <v>40673</v>
      </c>
      <c r="C70" s="5">
        <f>VLOOKUP(B:B,稳健原始数据!B:D,2,FALSE)</f>
        <v>2.1638999999999999</v>
      </c>
      <c r="D70" s="5">
        <f>VLOOKUP(B:B,稳健原始数据!B:D,3,FALSE)</f>
        <v>2.1214</v>
      </c>
      <c r="E70" s="7">
        <f t="shared" si="3"/>
        <v>2.0077813058840519</v>
      </c>
    </row>
    <row r="71" spans="1:5" x14ac:dyDescent="0.25">
      <c r="A71">
        <f t="shared" si="2"/>
        <v>2071</v>
      </c>
      <c r="B71" s="6">
        <f>VLOOKUP(A:A,稳健原始数据!A:D,2,FALSE)</f>
        <v>40716</v>
      </c>
      <c r="C71" s="5">
        <f>VLOOKUP(B:B,稳健原始数据!B:D,2,FALSE)</f>
        <v>2.1084999999999998</v>
      </c>
      <c r="D71" s="5">
        <f>VLOOKUP(B:B,稳健原始数据!B:D,3,FALSE)</f>
        <v>2.0670999999999999</v>
      </c>
      <c r="E71" s="7">
        <f t="shared" si="3"/>
        <v>2.0077813058840519</v>
      </c>
    </row>
    <row r="72" spans="1:5" x14ac:dyDescent="0.25">
      <c r="A72">
        <f t="shared" si="2"/>
        <v>2101</v>
      </c>
      <c r="B72" s="6">
        <f>VLOOKUP(A:A,稳健原始数据!A:D,2,FALSE)</f>
        <v>40758</v>
      </c>
      <c r="C72" s="5">
        <f>VLOOKUP(B:B,稳健原始数据!B:D,2,FALSE)</f>
        <v>2.113</v>
      </c>
      <c r="D72" s="5">
        <f>VLOOKUP(B:B,稳健原始数据!B:D,3,FALSE)</f>
        <v>2.0714999999999999</v>
      </c>
      <c r="E72" s="7">
        <f t="shared" si="3"/>
        <v>2.0077813058840519</v>
      </c>
    </row>
    <row r="73" spans="1:5" x14ac:dyDescent="0.25">
      <c r="A73">
        <f t="shared" si="2"/>
        <v>2131</v>
      </c>
      <c r="B73" s="6">
        <f>VLOOKUP(A:A,稳健原始数据!A:D,2,FALSE)</f>
        <v>40801</v>
      </c>
      <c r="C73" s="5">
        <f>VLOOKUP(B:B,稳健原始数据!B:D,2,FALSE)</f>
        <v>2.0726</v>
      </c>
      <c r="D73" s="5">
        <f>VLOOKUP(B:B,稳健原始数据!B:D,3,FALSE)</f>
        <v>2.0318999999999998</v>
      </c>
      <c r="E73" s="7">
        <f t="shared" si="3"/>
        <v>2.0077813058840519</v>
      </c>
    </row>
    <row r="74" spans="1:5" x14ac:dyDescent="0.25">
      <c r="A74">
        <f t="shared" si="2"/>
        <v>2161</v>
      </c>
      <c r="B74" s="6">
        <f>VLOOKUP(A:A,稳健原始数据!A:D,2,FALSE)</f>
        <v>40850</v>
      </c>
      <c r="C74" s="5">
        <f>VLOOKUP(B:B,稳健原始数据!B:D,2,FALSE)</f>
        <v>2.0840000000000001</v>
      </c>
      <c r="D74" s="5">
        <f>VLOOKUP(B:B,稳健原始数据!B:D,3,FALSE)</f>
        <v>2.0430999999999999</v>
      </c>
      <c r="E74" s="7">
        <f t="shared" si="3"/>
        <v>2.0077813058840519</v>
      </c>
    </row>
    <row r="75" spans="1:5" x14ac:dyDescent="0.25">
      <c r="A75">
        <f t="shared" si="2"/>
        <v>2191</v>
      </c>
      <c r="B75" s="6">
        <f>VLOOKUP(A:A,稳健原始数据!A:D,2,FALSE)</f>
        <v>40892</v>
      </c>
      <c r="C75" s="5">
        <f>VLOOKUP(B:B,稳健原始数据!B:D,2,FALSE)</f>
        <v>2.0112000000000001</v>
      </c>
      <c r="D75" s="5">
        <f>VLOOKUP(B:B,稳健原始数据!B:D,3,FALSE)</f>
        <v>1.9717</v>
      </c>
      <c r="E75" s="7">
        <f t="shared" si="3"/>
        <v>2.0077813058840519</v>
      </c>
    </row>
    <row r="76" spans="1:5" x14ac:dyDescent="0.25">
      <c r="A76">
        <f t="shared" si="2"/>
        <v>2221</v>
      </c>
      <c r="B76" s="6">
        <f>VLOOKUP(A:A,稳健原始数据!A:D,2,FALSE)</f>
        <v>40945</v>
      </c>
      <c r="C76" s="5">
        <f>VLOOKUP(B:B,稳健原始数据!B:D,2,FALSE)</f>
        <v>2.0305</v>
      </c>
      <c r="D76" s="5">
        <f>VLOOKUP(B:B,稳健原始数据!B:D,3,FALSE)</f>
        <v>1.9905999999999999</v>
      </c>
      <c r="E76" s="7">
        <f t="shared" si="3"/>
        <v>2.1483259972959359</v>
      </c>
    </row>
    <row r="77" spans="1:5" x14ac:dyDescent="0.25">
      <c r="A77">
        <f t="shared" si="2"/>
        <v>2251</v>
      </c>
      <c r="B77" s="6">
        <f>VLOOKUP(A:A,稳健原始数据!A:D,2,FALSE)</f>
        <v>40987</v>
      </c>
      <c r="C77" s="5">
        <f>VLOOKUP(B:B,稳健原始数据!B:D,2,FALSE)</f>
        <v>2.0674999999999999</v>
      </c>
      <c r="D77" s="5">
        <f>VLOOKUP(B:B,稳健原始数据!B:D,3,FALSE)</f>
        <v>2.0268999999999999</v>
      </c>
      <c r="E77" s="7">
        <f t="shared" si="3"/>
        <v>2.1483259972959359</v>
      </c>
    </row>
    <row r="78" spans="1:5" x14ac:dyDescent="0.25">
      <c r="A78">
        <f t="shared" si="2"/>
        <v>2281</v>
      </c>
      <c r="B78" s="6">
        <f>VLOOKUP(A:A,稳健原始数据!A:D,2,FALSE)</f>
        <v>41036</v>
      </c>
      <c r="C78" s="5">
        <f>VLOOKUP(B:B,稳健原始数据!B:D,2,FALSE)</f>
        <v>2.0888</v>
      </c>
      <c r="D78" s="5">
        <f>VLOOKUP(B:B,稳健原始数据!B:D,3,FALSE)</f>
        <v>2.0478000000000001</v>
      </c>
      <c r="E78" s="7">
        <f t="shared" si="3"/>
        <v>2.1483259972959359</v>
      </c>
    </row>
    <row r="79" spans="1:5" x14ac:dyDescent="0.25">
      <c r="A79">
        <f t="shared" si="2"/>
        <v>2311</v>
      </c>
      <c r="B79" s="6">
        <f>VLOOKUP(A:A,稳健原始数据!A:D,2,FALSE)</f>
        <v>41078</v>
      </c>
      <c r="C79" s="5">
        <f>VLOOKUP(B:B,稳健原始数据!B:D,2,FALSE)</f>
        <v>2.0966</v>
      </c>
      <c r="D79" s="5">
        <f>VLOOKUP(B:B,稳健原始数据!B:D,3,FALSE)</f>
        <v>2.0554000000000001</v>
      </c>
      <c r="E79" s="7">
        <f t="shared" si="3"/>
        <v>2.1483259972959359</v>
      </c>
    </row>
    <row r="80" spans="1:5" x14ac:dyDescent="0.25">
      <c r="A80">
        <f t="shared" si="2"/>
        <v>2341</v>
      </c>
      <c r="B80" s="6">
        <f>VLOOKUP(A:A,稳健原始数据!A:D,2,FALSE)</f>
        <v>41121</v>
      </c>
      <c r="C80" s="5">
        <f>VLOOKUP(B:B,稳健原始数据!B:D,2,FALSE)</f>
        <v>2.0478999999999998</v>
      </c>
      <c r="D80" s="5">
        <f>VLOOKUP(B:B,稳健原始数据!B:D,3,FALSE)</f>
        <v>2.0076999999999998</v>
      </c>
      <c r="E80" s="7">
        <f t="shared" si="3"/>
        <v>2.1483259972959359</v>
      </c>
    </row>
    <row r="81" spans="1:5" x14ac:dyDescent="0.25">
      <c r="A81">
        <f t="shared" si="2"/>
        <v>2371</v>
      </c>
      <c r="B81" s="6">
        <f>VLOOKUP(A:A,稳健原始数据!A:D,2,FALSE)</f>
        <v>41163</v>
      </c>
      <c r="C81" s="5">
        <f>VLOOKUP(B:B,稳健原始数据!B:D,2,FALSE)</f>
        <v>2.0406</v>
      </c>
      <c r="D81" s="5">
        <f>VLOOKUP(B:B,稳健原始数据!B:D,3,FALSE)</f>
        <v>2.0005000000000002</v>
      </c>
      <c r="E81" s="7">
        <f t="shared" si="3"/>
        <v>2.1483259972959359</v>
      </c>
    </row>
    <row r="82" spans="1:5" x14ac:dyDescent="0.25">
      <c r="A82">
        <f t="shared" si="2"/>
        <v>2401</v>
      </c>
      <c r="B82" s="6">
        <f>VLOOKUP(A:A,稳健原始数据!A:D,2,FALSE)</f>
        <v>41212</v>
      </c>
      <c r="C82" s="5">
        <f>VLOOKUP(B:B,稳健原始数据!B:D,2,FALSE)</f>
        <v>2.0285000000000002</v>
      </c>
      <c r="D82" s="5">
        <f>VLOOKUP(B:B,稳健原始数据!B:D,3,FALSE)</f>
        <v>1.9886999999999999</v>
      </c>
      <c r="E82" s="7">
        <f t="shared" si="3"/>
        <v>2.1483259972959359</v>
      </c>
    </row>
    <row r="83" spans="1:5" x14ac:dyDescent="0.25">
      <c r="A83">
        <f t="shared" si="2"/>
        <v>2431</v>
      </c>
      <c r="B83" s="6">
        <f>VLOOKUP(A:A,稳健原始数据!A:D,2,FALSE)</f>
        <v>41254</v>
      </c>
      <c r="C83" s="5">
        <f>VLOOKUP(B:B,稳健原始数据!B:D,2,FALSE)</f>
        <v>2.0207000000000002</v>
      </c>
      <c r="D83" s="5">
        <f>VLOOKUP(B:B,稳健原始数据!B:D,3,FALSE)</f>
        <v>1.9810000000000001</v>
      </c>
      <c r="E83" s="7">
        <f t="shared" si="3"/>
        <v>2.1483259972959359</v>
      </c>
    </row>
    <row r="84" spans="1:5" x14ac:dyDescent="0.25">
      <c r="A84">
        <f t="shared" si="2"/>
        <v>2461</v>
      </c>
      <c r="B84" s="6">
        <f>VLOOKUP(A:A,稳健原始数据!A:D,2,FALSE)</f>
        <v>41299</v>
      </c>
      <c r="C84" s="5">
        <f>VLOOKUP(B:B,稳健原始数据!B:D,2,FALSE)</f>
        <v>2.1017999999999999</v>
      </c>
      <c r="D84" s="5">
        <f>VLOOKUP(B:B,稳健原始数据!B:D,3,FALSE)</f>
        <v>2.0605000000000002</v>
      </c>
      <c r="E84" s="7">
        <f t="shared" si="3"/>
        <v>2.2987088171066516</v>
      </c>
    </row>
    <row r="85" spans="1:5" x14ac:dyDescent="0.25">
      <c r="A85">
        <f t="shared" si="2"/>
        <v>2491</v>
      </c>
      <c r="B85" s="6">
        <f>VLOOKUP(A:A,稳健原始数据!A:D,2,FALSE)</f>
        <v>41348</v>
      </c>
      <c r="C85" s="5">
        <f>VLOOKUP(B:B,稳健原始数据!B:D,2,FALSE)</f>
        <v>2.1086999999999998</v>
      </c>
      <c r="D85" s="5">
        <f>VLOOKUP(B:B,稳健原始数据!B:D,3,FALSE)</f>
        <v>2.0672999999999999</v>
      </c>
      <c r="E85" s="7">
        <f t="shared" si="3"/>
        <v>2.2987088171066516</v>
      </c>
    </row>
    <row r="86" spans="1:5" x14ac:dyDescent="0.25">
      <c r="A86">
        <f t="shared" si="2"/>
        <v>2521</v>
      </c>
      <c r="B86" s="6">
        <f>VLOOKUP(A:A,稳健原始数据!A:D,2,FALSE)</f>
        <v>41397</v>
      </c>
      <c r="C86" s="5">
        <f>VLOOKUP(B:B,稳健原始数据!B:D,2,FALSE)</f>
        <v>2.1252</v>
      </c>
      <c r="D86" s="5">
        <f>VLOOKUP(B:B,稳健原始数据!B:D,3,FALSE)</f>
        <v>2.0834999999999999</v>
      </c>
      <c r="E86" s="7">
        <f t="shared" si="3"/>
        <v>2.2987088171066516</v>
      </c>
    </row>
    <row r="87" spans="1:5" x14ac:dyDescent="0.25">
      <c r="A87">
        <f t="shared" si="2"/>
        <v>2551</v>
      </c>
      <c r="B87" s="6">
        <f>VLOOKUP(A:A,稳健原始数据!A:D,2,FALSE)</f>
        <v>41444</v>
      </c>
      <c r="C87" s="5">
        <f>VLOOKUP(B:B,稳健原始数据!B:D,2,FALSE)</f>
        <v>2.1225999999999998</v>
      </c>
      <c r="D87" s="5">
        <f>VLOOKUP(B:B,稳健原始数据!B:D,3,FALSE)</f>
        <v>2.0809000000000002</v>
      </c>
      <c r="E87" s="7">
        <f t="shared" si="3"/>
        <v>2.2987088171066516</v>
      </c>
    </row>
    <row r="88" spans="1:5" x14ac:dyDescent="0.25">
      <c r="A88">
        <f t="shared" si="2"/>
        <v>2581</v>
      </c>
      <c r="B88" s="6">
        <f>VLOOKUP(A:A,稳健原始数据!A:D,2,FALSE)</f>
        <v>41486</v>
      </c>
      <c r="C88" s="5">
        <f>VLOOKUP(B:B,稳健原始数据!B:D,2,FALSE)</f>
        <v>2.1074999999999999</v>
      </c>
      <c r="D88" s="5">
        <f>VLOOKUP(B:B,稳健原始数据!B:D,3,FALSE)</f>
        <v>2.0661</v>
      </c>
      <c r="E88" s="7">
        <f t="shared" si="3"/>
        <v>2.2987088171066516</v>
      </c>
    </row>
    <row r="89" spans="1:5" x14ac:dyDescent="0.25">
      <c r="A89">
        <f t="shared" si="2"/>
        <v>2611</v>
      </c>
      <c r="B89" s="6">
        <f>VLOOKUP(A:A,稳健原始数据!A:D,2,FALSE)</f>
        <v>41528</v>
      </c>
      <c r="C89" s="5">
        <f>VLOOKUP(B:B,稳健原始数据!B:D,2,FALSE)</f>
        <v>2.1389999999999998</v>
      </c>
      <c r="D89" s="5">
        <f>VLOOKUP(B:B,稳健原始数据!B:D,3,FALSE)</f>
        <v>2.097</v>
      </c>
      <c r="E89" s="7">
        <f t="shared" si="3"/>
        <v>2.2987088171066516</v>
      </c>
    </row>
    <row r="90" spans="1:5" x14ac:dyDescent="0.25">
      <c r="A90">
        <f t="shared" si="2"/>
        <v>2641</v>
      </c>
      <c r="B90" s="6">
        <f>VLOOKUP(A:A,稳健原始数据!A:D,2,FALSE)</f>
        <v>41579</v>
      </c>
      <c r="C90" s="5">
        <f>VLOOKUP(B:B,稳健原始数据!B:D,2,FALSE)</f>
        <v>2.1320999999999999</v>
      </c>
      <c r="D90" s="5">
        <f>VLOOKUP(B:B,稳健原始数据!B:D,3,FALSE)</f>
        <v>2.0901999999999998</v>
      </c>
      <c r="E90" s="7">
        <f t="shared" si="3"/>
        <v>2.2987088171066516</v>
      </c>
    </row>
    <row r="91" spans="1:5" x14ac:dyDescent="0.25">
      <c r="A91">
        <f t="shared" si="2"/>
        <v>2671</v>
      </c>
      <c r="B91" s="6">
        <f>VLOOKUP(A:A,稳健原始数据!A:D,2,FALSE)</f>
        <v>41621</v>
      </c>
      <c r="C91" s="5">
        <f>VLOOKUP(B:B,稳健原始数据!B:D,2,FALSE)</f>
        <v>2.1345999999999998</v>
      </c>
      <c r="D91" s="5">
        <f>VLOOKUP(B:B,稳健原始数据!B:D,3,FALSE)</f>
        <v>2.0926999999999998</v>
      </c>
      <c r="E91" s="7">
        <f t="shared" si="3"/>
        <v>2.2987088171066516</v>
      </c>
    </row>
    <row r="92" spans="1:5" x14ac:dyDescent="0.25">
      <c r="A92">
        <f t="shared" si="2"/>
        <v>2701</v>
      </c>
      <c r="B92" s="6">
        <f>VLOOKUP(A:A,稳健原始数据!A:D,2,FALSE)</f>
        <v>41666</v>
      </c>
      <c r="C92" s="5">
        <f>VLOOKUP(B:B,稳健原始数据!B:D,2,FALSE)</f>
        <v>2.1265000000000001</v>
      </c>
      <c r="D92" s="5">
        <f>VLOOKUP(B:B,稳健原始数据!B:D,3,FALSE)</f>
        <v>2.0848</v>
      </c>
      <c r="E92" s="7">
        <f t="shared" si="3"/>
        <v>2.4596184343041174</v>
      </c>
    </row>
    <row r="93" spans="1:5" x14ac:dyDescent="0.25">
      <c r="A93">
        <f t="shared" si="2"/>
        <v>2731</v>
      </c>
      <c r="B93" s="6">
        <f>VLOOKUP(A:A,稳健原始数据!A:D,2,FALSE)</f>
        <v>41715</v>
      </c>
      <c r="C93" s="5">
        <f>VLOOKUP(B:B,稳健原始数据!B:D,2,FALSE)</f>
        <v>2.1263000000000001</v>
      </c>
      <c r="D93" s="5">
        <f>VLOOKUP(B:B,稳健原始数据!B:D,3,FALSE)</f>
        <v>2.0846</v>
      </c>
      <c r="E93" s="7">
        <f t="shared" si="3"/>
        <v>2.4596184343041174</v>
      </c>
    </row>
    <row r="94" spans="1:5" x14ac:dyDescent="0.25">
      <c r="A94">
        <f t="shared" si="2"/>
        <v>2761</v>
      </c>
      <c r="B94" s="6">
        <f>VLOOKUP(A:A,稳健原始数据!A:D,2,FALSE)</f>
        <v>41758</v>
      </c>
      <c r="C94" s="5">
        <f>VLOOKUP(B:B,稳健原始数据!B:D,2,FALSE)</f>
        <v>2.0985</v>
      </c>
      <c r="D94" s="5">
        <f>VLOOKUP(B:B,稳健原始数据!B:D,3,FALSE)</f>
        <v>2.0573000000000001</v>
      </c>
      <c r="E94" s="7">
        <f t="shared" si="3"/>
        <v>2.4596184343041174</v>
      </c>
    </row>
    <row r="95" spans="1:5" x14ac:dyDescent="0.25">
      <c r="A95">
        <f t="shared" si="2"/>
        <v>2791</v>
      </c>
      <c r="B95" s="6">
        <f>VLOOKUP(A:A,稳健原始数据!A:D,2,FALSE)</f>
        <v>41803</v>
      </c>
      <c r="C95" s="5">
        <f>VLOOKUP(B:B,稳健原始数据!B:D,2,FALSE)</f>
        <v>2.1381999999999999</v>
      </c>
      <c r="D95" s="5">
        <f>VLOOKUP(B:B,稳健原始数据!B:D,3,FALSE)</f>
        <v>2.0962000000000001</v>
      </c>
      <c r="E95" s="7">
        <f t="shared" si="3"/>
        <v>2.4596184343041174</v>
      </c>
    </row>
    <row r="96" spans="1:5" x14ac:dyDescent="0.25">
      <c r="A96">
        <f t="shared" si="2"/>
        <v>2821</v>
      </c>
      <c r="B96" s="6">
        <f>VLOOKUP(A:A,稳健原始数据!A:D,2,FALSE)</f>
        <v>41845</v>
      </c>
      <c r="C96" s="5">
        <f>VLOOKUP(B:B,稳健原始数据!B:D,2,FALSE)</f>
        <v>2.1480999999999999</v>
      </c>
      <c r="D96" s="5">
        <f>VLOOKUP(B:B,稳健原始数据!B:D,3,FALSE)</f>
        <v>2.1059000000000001</v>
      </c>
      <c r="E96" s="7">
        <f t="shared" si="3"/>
        <v>2.4596184343041174</v>
      </c>
    </row>
    <row r="97" spans="1:5" x14ac:dyDescent="0.25">
      <c r="A97">
        <f t="shared" si="2"/>
        <v>2851</v>
      </c>
      <c r="B97" s="6">
        <f>VLOOKUP(A:A,稳健原始数据!A:D,2,FALSE)</f>
        <v>41887</v>
      </c>
      <c r="C97" s="5">
        <f>VLOOKUP(B:B,稳健原始数据!B:D,2,FALSE)</f>
        <v>2.2107999999999999</v>
      </c>
      <c r="D97" s="5">
        <f>VLOOKUP(B:B,稳健原始数据!B:D,3,FALSE)</f>
        <v>2.1674000000000002</v>
      </c>
      <c r="E97" s="7">
        <f t="shared" si="3"/>
        <v>2.4596184343041174</v>
      </c>
    </row>
    <row r="98" spans="1:5" x14ac:dyDescent="0.25">
      <c r="A98">
        <f t="shared" si="2"/>
        <v>2881</v>
      </c>
      <c r="B98" s="6">
        <f>VLOOKUP(A:A,稳健原始数据!A:D,2,FALSE)</f>
        <v>41939</v>
      </c>
      <c r="C98" s="5">
        <f>VLOOKUP(B:B,稳健原始数据!B:D,2,FALSE)</f>
        <v>2.2252000000000001</v>
      </c>
      <c r="D98" s="5">
        <f>VLOOKUP(B:B,稳健原始数据!B:D,3,FALSE)</f>
        <v>2.1815000000000002</v>
      </c>
      <c r="E98" s="7">
        <f t="shared" si="3"/>
        <v>2.4596184343041174</v>
      </c>
    </row>
    <row r="99" spans="1:5" x14ac:dyDescent="0.25">
      <c r="A99">
        <f t="shared" si="2"/>
        <v>2911</v>
      </c>
      <c r="B99" s="6">
        <f>VLOOKUP(A:A,稳健原始数据!A:D,2,FALSE)</f>
        <v>41981</v>
      </c>
      <c r="C99" s="5">
        <f>VLOOKUP(B:B,稳健原始数据!B:D,2,FALSE)</f>
        <v>2.3317000000000001</v>
      </c>
      <c r="D99" s="5">
        <f>VLOOKUP(B:B,稳健原始数据!B:D,3,FALSE)</f>
        <v>2.2858999999999998</v>
      </c>
      <c r="E99" s="7">
        <f t="shared" si="3"/>
        <v>2.4596184343041174</v>
      </c>
    </row>
    <row r="100" spans="1:5" x14ac:dyDescent="0.25">
      <c r="A100">
        <f t="shared" si="2"/>
        <v>2941</v>
      </c>
      <c r="B100" s="6">
        <f>VLOOKUP(A:A,稳健原始数据!A:D,2,FALSE)</f>
        <v>42025</v>
      </c>
      <c r="C100" s="5">
        <f>VLOOKUP(B:B,稳健原始数据!B:D,2,FALSE)</f>
        <v>2.4039999999999999</v>
      </c>
      <c r="D100" s="5">
        <f>VLOOKUP(B:B,稳健原始数据!B:D,3,FALSE)</f>
        <v>2.3567999999999998</v>
      </c>
      <c r="E100" s="7">
        <f t="shared" si="3"/>
        <v>2.6317917247054057</v>
      </c>
    </row>
    <row r="101" spans="1:5" x14ac:dyDescent="0.25">
      <c r="A101">
        <f t="shared" si="2"/>
        <v>2971</v>
      </c>
      <c r="B101" s="6">
        <f>VLOOKUP(A:A,稳健原始数据!A:D,2,FALSE)</f>
        <v>42074</v>
      </c>
      <c r="C101" s="5">
        <f>VLOOKUP(B:B,稳健原始数据!B:D,2,FALSE)</f>
        <v>2.4483000000000001</v>
      </c>
      <c r="D101" s="5">
        <f>VLOOKUP(B:B,稳健原始数据!B:D,3,FALSE)</f>
        <v>2.4001999999999999</v>
      </c>
      <c r="E101" s="7">
        <f t="shared" si="3"/>
        <v>2.6317917247054057</v>
      </c>
    </row>
    <row r="102" spans="1:5" x14ac:dyDescent="0.25">
      <c r="A102">
        <f t="shared" si="2"/>
        <v>3001</v>
      </c>
      <c r="B102" s="6">
        <f>VLOOKUP(A:A,稳健原始数据!A:D,2,FALSE)</f>
        <v>42117</v>
      </c>
      <c r="C102" s="5">
        <f>VLOOKUP(B:B,稳健原始数据!B:D,2,FALSE)</f>
        <v>2.6556999999999999</v>
      </c>
      <c r="D102" s="5">
        <f>VLOOKUP(B:B,稳健原始数据!B:D,3,FALSE)</f>
        <v>2.6036000000000001</v>
      </c>
      <c r="E102" s="7">
        <f t="shared" si="3"/>
        <v>2.6317917247054057</v>
      </c>
    </row>
    <row r="103" spans="1:5" x14ac:dyDescent="0.25">
      <c r="A103">
        <f t="shared" si="2"/>
        <v>3031</v>
      </c>
      <c r="B103" s="6">
        <f>VLOOKUP(A:A,稳健原始数据!A:D,2,FALSE)</f>
        <v>42160</v>
      </c>
      <c r="C103" s="5">
        <f>VLOOKUP(B:B,稳健原始数据!B:D,2,FALSE)</f>
        <v>2.8839999999999999</v>
      </c>
      <c r="D103" s="5">
        <f>VLOOKUP(B:B,稳健原始数据!B:D,3,FALSE)</f>
        <v>2.8273999999999999</v>
      </c>
      <c r="E103" s="7">
        <f t="shared" si="3"/>
        <v>2.6317917247054057</v>
      </c>
    </row>
    <row r="104" spans="1:5" x14ac:dyDescent="0.25">
      <c r="A104">
        <f t="shared" si="2"/>
        <v>3061</v>
      </c>
      <c r="B104" s="6">
        <f>VLOOKUP(A:A,稳健原始数据!A:D,2,FALSE)</f>
        <v>42205</v>
      </c>
      <c r="C104" s="5">
        <f>VLOOKUP(B:B,稳健原始数据!B:D,2,FALSE)</f>
        <v>2.6804000000000001</v>
      </c>
      <c r="D104" s="5">
        <f>VLOOKUP(B:B,稳健原始数据!B:D,3,FALSE)</f>
        <v>2.6278000000000001</v>
      </c>
      <c r="E104" s="7">
        <f t="shared" si="3"/>
        <v>2.6317917247054057</v>
      </c>
    </row>
    <row r="105" spans="1:5" x14ac:dyDescent="0.25">
      <c r="A105">
        <f t="shared" si="2"/>
        <v>3091</v>
      </c>
      <c r="B105" s="6">
        <f>VLOOKUP(A:A,稳健原始数据!A:D,2,FALSE)</f>
        <v>42247</v>
      </c>
      <c r="C105" s="5">
        <f>VLOOKUP(B:B,稳健原始数据!B:D,2,FALSE)</f>
        <v>2.5476999999999999</v>
      </c>
      <c r="D105" s="5">
        <f>VLOOKUP(B:B,稳健原始数据!B:D,3,FALSE)</f>
        <v>2.4977</v>
      </c>
      <c r="E105" s="7">
        <f t="shared" si="3"/>
        <v>2.6317917247054057</v>
      </c>
    </row>
    <row r="106" spans="1:5" x14ac:dyDescent="0.25">
      <c r="A106">
        <f t="shared" si="2"/>
        <v>3121</v>
      </c>
      <c r="B106" s="6">
        <f>VLOOKUP(A:A,稳健原始数据!A:D,2,FALSE)</f>
        <v>42298</v>
      </c>
      <c r="C106" s="5">
        <f>VLOOKUP(B:B,稳健原始数据!B:D,2,FALSE)</f>
        <v>2.5931999999999999</v>
      </c>
      <c r="D106" s="5">
        <f>VLOOKUP(B:B,稳健原始数据!B:D,3,FALSE)</f>
        <v>2.5423</v>
      </c>
      <c r="E106" s="7">
        <f t="shared" si="3"/>
        <v>2.6317917247054057</v>
      </c>
    </row>
    <row r="107" spans="1:5" x14ac:dyDescent="0.25">
      <c r="A107">
        <f t="shared" si="2"/>
        <v>3151</v>
      </c>
      <c r="B107" s="6">
        <f>VLOOKUP(A:A,稳健原始数据!A:D,2,FALSE)</f>
        <v>42340</v>
      </c>
      <c r="C107" s="5">
        <f>VLOOKUP(B:B,稳健原始数据!B:D,2,FALSE)</f>
        <v>2.6705999999999999</v>
      </c>
      <c r="D107" s="5">
        <f>VLOOKUP(B:B,稳健原始数据!B:D,3,FALSE)</f>
        <v>2.6181999999999999</v>
      </c>
      <c r="E107" s="7">
        <f t="shared" si="3"/>
        <v>2.6317917247054057</v>
      </c>
    </row>
    <row r="108" spans="1:5" x14ac:dyDescent="0.25">
      <c r="A108">
        <f t="shared" si="2"/>
        <v>3181</v>
      </c>
      <c r="B108" s="6">
        <f>VLOOKUP(A:A,稳健原始数据!A:D,2,FALSE)</f>
        <v>42383</v>
      </c>
      <c r="C108" s="5">
        <f>VLOOKUP(B:B,稳健原始数据!B:D,2,FALSE)</f>
        <v>2.5811000000000002</v>
      </c>
      <c r="D108" s="5">
        <f>VLOOKUP(B:B,稳健原始数据!B:D,3,FALSE)</f>
        <v>2.5304000000000002</v>
      </c>
      <c r="E108" s="7">
        <f t="shared" si="3"/>
        <v>2.8160171454347842</v>
      </c>
    </row>
    <row r="109" spans="1:5" x14ac:dyDescent="0.25">
      <c r="A109">
        <f t="shared" si="2"/>
        <v>3211</v>
      </c>
      <c r="B109" s="6">
        <f>VLOOKUP(A:A,稳健原始数据!A:D,2,FALSE)</f>
        <v>42432</v>
      </c>
      <c r="C109" s="5">
        <f>VLOOKUP(B:B,稳健原始数据!B:D,2,FALSE)</f>
        <v>2.569</v>
      </c>
      <c r="D109" s="5">
        <f>VLOOKUP(B:B,稳健原始数据!B:D,3,FALSE)</f>
        <v>2.5186000000000002</v>
      </c>
      <c r="E109" s="7">
        <f t="shared" si="3"/>
        <v>2.8160171454347842</v>
      </c>
    </row>
    <row r="110" spans="1:5" x14ac:dyDescent="0.25">
      <c r="A110">
        <f t="shared" si="2"/>
        <v>3241</v>
      </c>
      <c r="B110" s="6">
        <f>VLOOKUP(A:A,稳健原始数据!A:D,2,FALSE)</f>
        <v>42475</v>
      </c>
      <c r="C110" s="5">
        <f>VLOOKUP(B:B,稳健原始数据!B:D,2,FALSE)</f>
        <v>2.6248</v>
      </c>
      <c r="D110" s="5">
        <f>VLOOKUP(B:B,稳健原始数据!B:D,3,FALSE)</f>
        <v>2.5733000000000001</v>
      </c>
      <c r="E110" s="7">
        <f t="shared" si="3"/>
        <v>2.8160171454347842</v>
      </c>
    </row>
    <row r="111" spans="1:5" x14ac:dyDescent="0.25">
      <c r="A111">
        <f t="shared" si="2"/>
        <v>3271</v>
      </c>
      <c r="B111" s="6">
        <f>VLOOKUP(A:A,稳健原始数据!A:D,2,FALSE)</f>
        <v>42520</v>
      </c>
      <c r="C111" s="5">
        <f>VLOOKUP(B:B,稳健原始数据!B:D,2,FALSE)</f>
        <v>2.5779000000000001</v>
      </c>
      <c r="D111" s="5">
        <f>VLOOKUP(B:B,稳健原始数据!B:D,3,FALSE)</f>
        <v>2.5272999999999999</v>
      </c>
      <c r="E111" s="7">
        <f t="shared" si="3"/>
        <v>2.8160171454347842</v>
      </c>
    </row>
    <row r="112" spans="1:5" x14ac:dyDescent="0.25">
      <c r="A112">
        <f t="shared" si="2"/>
        <v>3301</v>
      </c>
      <c r="B112" s="6">
        <f>VLOOKUP(A:A,稳健原始数据!A:D,2,FALSE)</f>
        <v>42564</v>
      </c>
      <c r="C112" s="5">
        <f>VLOOKUP(B:B,稳健原始数据!B:D,2,FALSE)</f>
        <v>2.6621000000000001</v>
      </c>
      <c r="D112" s="5">
        <f>VLOOKUP(B:B,稳健原始数据!B:D,3,FALSE)</f>
        <v>2.6099000000000001</v>
      </c>
      <c r="E112" s="7">
        <f t="shared" si="3"/>
        <v>2.8160171454347842</v>
      </c>
    </row>
    <row r="113" spans="1:5" x14ac:dyDescent="0.25">
      <c r="A113">
        <f t="shared" si="2"/>
        <v>3331</v>
      </c>
      <c r="B113" s="6">
        <f>VLOOKUP(A:A,稳健原始数据!A:D,2,FALSE)</f>
        <v>42606</v>
      </c>
      <c r="C113" s="5">
        <f>VLOOKUP(B:B,稳健原始数据!B:D,2,FALSE)</f>
        <v>2.6686000000000001</v>
      </c>
      <c r="D113" s="5">
        <f>VLOOKUP(B:B,稳健原始数据!B:D,3,FALSE)</f>
        <v>2.6162000000000001</v>
      </c>
      <c r="E113" s="7">
        <f t="shared" si="3"/>
        <v>2.8160171454347842</v>
      </c>
    </row>
    <row r="114" spans="1:5" x14ac:dyDescent="0.25">
      <c r="A114">
        <f t="shared" si="2"/>
        <v>3361</v>
      </c>
      <c r="B114" s="6">
        <f>VLOOKUP(A:A,稳健原始数据!A:D,2,FALSE)</f>
        <v>42657</v>
      </c>
      <c r="C114" s="5">
        <f>VLOOKUP(B:B,稳健原始数据!B:D,2,FALSE)</f>
        <v>2.6747000000000001</v>
      </c>
      <c r="D114" s="5">
        <f>VLOOKUP(B:B,稳健原始数据!B:D,3,FALSE)</f>
        <v>2.6221999999999999</v>
      </c>
      <c r="E114" s="7">
        <f t="shared" si="3"/>
        <v>2.8160171454347842</v>
      </c>
    </row>
    <row r="115" spans="1:5" x14ac:dyDescent="0.25">
      <c r="A115">
        <f t="shared" si="2"/>
        <v>3391</v>
      </c>
      <c r="B115" s="6">
        <f>VLOOKUP(A:A,稳健原始数据!A:D,2,FALSE)</f>
        <v>42699</v>
      </c>
      <c r="C115" s="5">
        <f>VLOOKUP(B:B,稳健原始数据!B:D,2,FALSE)</f>
        <v>2.6802999999999999</v>
      </c>
      <c r="D115" s="5">
        <f>VLOOKUP(B:B,稳健原始数据!B:D,3,FALSE)</f>
        <v>2.6276999999999999</v>
      </c>
      <c r="E115" s="7">
        <f t="shared" si="3"/>
        <v>2.8160171454347842</v>
      </c>
    </row>
    <row r="116" spans="1:5" x14ac:dyDescent="0.25">
      <c r="A116">
        <f t="shared" si="2"/>
        <v>3421</v>
      </c>
      <c r="B116" s="6">
        <f>VLOOKUP(A:A,稳健原始数据!A:D,2,FALSE)</f>
        <v>42744</v>
      </c>
      <c r="C116" s="5">
        <f>VLOOKUP(B:B,稳健原始数据!B:D,2,FALSE)</f>
        <v>2.6379000000000001</v>
      </c>
      <c r="D116" s="5">
        <f>VLOOKUP(B:B,稳健原始数据!B:D,3,FALSE)</f>
        <v>2.5861000000000001</v>
      </c>
      <c r="E116" s="7">
        <f t="shared" si="3"/>
        <v>3.0131383456152192</v>
      </c>
    </row>
    <row r="117" spans="1:5" x14ac:dyDescent="0.25">
      <c r="A117">
        <f t="shared" si="2"/>
        <v>3451</v>
      </c>
      <c r="B117" s="6">
        <f>VLOOKUP(A:A,稳健原始数据!A:D,2,FALSE)</f>
        <v>42793</v>
      </c>
      <c r="C117" s="5">
        <f>VLOOKUP(B:B,稳健原始数据!B:D,2,FALSE)</f>
        <v>2.6385000000000001</v>
      </c>
      <c r="D117" s="5">
        <f>VLOOKUP(B:B,稳健原始数据!B:D,3,FALSE)</f>
        <v>2.5867</v>
      </c>
      <c r="E117" s="7">
        <f t="shared" si="3"/>
        <v>3.0131383456152192</v>
      </c>
    </row>
    <row r="118" spans="1:5" x14ac:dyDescent="0.25">
      <c r="A118">
        <f t="shared" si="2"/>
        <v>3481</v>
      </c>
      <c r="B118" s="6">
        <f>VLOOKUP(A:A,稳健原始数据!A:D,2,FALSE)</f>
        <v>42837</v>
      </c>
      <c r="C118" s="5">
        <f>VLOOKUP(B:B,稳健原始数据!B:D,2,FALSE)</f>
        <v>2.6614</v>
      </c>
      <c r="D118" s="5">
        <f>VLOOKUP(B:B,稳健原始数据!B:D,3,FALSE)</f>
        <v>2.6092</v>
      </c>
      <c r="E118" s="7">
        <f t="shared" si="3"/>
        <v>3.0131383456152192</v>
      </c>
    </row>
    <row r="119" spans="1:5" x14ac:dyDescent="0.25">
      <c r="A119">
        <f t="shared" si="2"/>
        <v>3511</v>
      </c>
      <c r="B119" s="6">
        <f>VLOOKUP(A:A,稳健原始数据!A:D,2,FALSE)</f>
        <v>42880</v>
      </c>
      <c r="C119" s="5">
        <f>VLOOKUP(B:B,稳健原始数据!B:D,2,FALSE)</f>
        <v>2.6320999999999999</v>
      </c>
      <c r="D119" s="5">
        <f>VLOOKUP(B:B,稳健原始数据!B:D,3,FALSE)</f>
        <v>2.5804</v>
      </c>
      <c r="E119" s="7">
        <f t="shared" si="3"/>
        <v>3.0131383456152192</v>
      </c>
    </row>
    <row r="120" spans="1:5" x14ac:dyDescent="0.25">
      <c r="A120">
        <f t="shared" si="2"/>
        <v>3541</v>
      </c>
      <c r="B120" s="6">
        <f>VLOOKUP(A:A,稳健原始数据!A:D,2,FALSE)</f>
        <v>42926</v>
      </c>
      <c r="C120" s="5">
        <f>VLOOKUP(B:B,稳健原始数据!B:D,2,FALSE)</f>
        <v>2.6783999999999999</v>
      </c>
      <c r="D120" s="5">
        <f>VLOOKUP(B:B,稳健原始数据!B:D,3,FALSE)</f>
        <v>2.6257999999999999</v>
      </c>
      <c r="E120" s="7">
        <f t="shared" si="3"/>
        <v>3.0131383456152192</v>
      </c>
    </row>
    <row r="121" spans="1:5" x14ac:dyDescent="0.25">
      <c r="A121">
        <f t="shared" si="2"/>
        <v>3571</v>
      </c>
      <c r="B121" s="6">
        <f>VLOOKUP(A:A,稳健原始数据!A:D,2,FALSE)</f>
        <v>42968</v>
      </c>
      <c r="C121" s="5">
        <f>VLOOKUP(B:B,稳健原始数据!B:D,2,FALSE)</f>
        <v>2.6936</v>
      </c>
      <c r="D121" s="5">
        <f>VLOOKUP(B:B,稳健原始数据!B:D,3,FALSE)</f>
        <v>2.6406999999999998</v>
      </c>
      <c r="E121" s="7">
        <f t="shared" si="3"/>
        <v>3.0131383456152192</v>
      </c>
    </row>
    <row r="122" spans="1:5" x14ac:dyDescent="0.25">
      <c r="A122">
        <f t="shared" si="2"/>
        <v>3601</v>
      </c>
      <c r="B122" s="6">
        <f>VLOOKUP(A:A,稳健原始数据!A:D,2,FALSE)</f>
        <v>43017</v>
      </c>
      <c r="C122" s="5">
        <f>VLOOKUP(B:B,稳健原始数据!B:D,2,FALSE)</f>
        <v>2.7328000000000001</v>
      </c>
      <c r="D122" s="5">
        <f>VLOOKUP(B:B,稳健原始数据!B:D,3,FALSE)</f>
        <v>2.6791999999999998</v>
      </c>
      <c r="E122" s="7">
        <f t="shared" si="3"/>
        <v>3.0131383456152192</v>
      </c>
    </row>
    <row r="123" spans="1:5" x14ac:dyDescent="0.25">
      <c r="A123">
        <f t="shared" si="2"/>
        <v>3631</v>
      </c>
      <c r="B123" s="6">
        <f>B122+30</f>
        <v>43047</v>
      </c>
      <c r="C123" s="7"/>
      <c r="D123" s="5"/>
      <c r="E123" s="7">
        <f t="shared" si="3"/>
        <v>3.0131383456152192</v>
      </c>
    </row>
    <row r="124" spans="1:5" x14ac:dyDescent="0.25">
      <c r="A124">
        <f t="shared" si="2"/>
        <v>3661</v>
      </c>
      <c r="B124" s="6">
        <f t="shared" ref="B124:B187" si="4">B123+30</f>
        <v>43077</v>
      </c>
      <c r="C124" s="7"/>
      <c r="D124" s="5"/>
      <c r="E124" s="7">
        <f t="shared" si="3"/>
        <v>3.0131383456152192</v>
      </c>
    </row>
    <row r="125" spans="1:5" x14ac:dyDescent="0.25">
      <c r="A125">
        <f t="shared" si="2"/>
        <v>3691</v>
      </c>
      <c r="B125" s="6">
        <f t="shared" si="4"/>
        <v>43107</v>
      </c>
      <c r="C125" s="7"/>
      <c r="D125" s="5"/>
      <c r="E125" s="7">
        <f t="shared" si="3"/>
        <v>3.2240580298082846</v>
      </c>
    </row>
    <row r="126" spans="1:5" x14ac:dyDescent="0.25">
      <c r="A126">
        <f t="shared" si="2"/>
        <v>3721</v>
      </c>
      <c r="B126" s="6">
        <f t="shared" si="4"/>
        <v>43137</v>
      </c>
      <c r="C126" s="7"/>
      <c r="D126" s="5"/>
      <c r="E126" s="7">
        <f t="shared" si="3"/>
        <v>3.2240580298082846</v>
      </c>
    </row>
    <row r="127" spans="1:5" x14ac:dyDescent="0.25">
      <c r="A127">
        <f t="shared" si="2"/>
        <v>3751</v>
      </c>
      <c r="B127" s="6">
        <f t="shared" si="4"/>
        <v>43167</v>
      </c>
      <c r="C127" s="7"/>
      <c r="D127" s="5"/>
      <c r="E127" s="7">
        <f t="shared" si="3"/>
        <v>3.2240580298082846</v>
      </c>
    </row>
    <row r="128" spans="1:5" x14ac:dyDescent="0.25">
      <c r="A128">
        <f t="shared" si="2"/>
        <v>3781</v>
      </c>
      <c r="B128" s="6">
        <f t="shared" si="4"/>
        <v>43197</v>
      </c>
      <c r="C128" s="7"/>
      <c r="D128" s="5"/>
      <c r="E128" s="7">
        <f t="shared" si="3"/>
        <v>3.2240580298082846</v>
      </c>
    </row>
    <row r="129" spans="1:5" x14ac:dyDescent="0.25">
      <c r="A129">
        <f t="shared" si="2"/>
        <v>3811</v>
      </c>
      <c r="B129" s="6">
        <f t="shared" si="4"/>
        <v>43227</v>
      </c>
      <c r="C129" s="7"/>
      <c r="D129" s="5"/>
      <c r="E129" s="7">
        <f t="shared" si="3"/>
        <v>3.2240580298082846</v>
      </c>
    </row>
    <row r="130" spans="1:5" x14ac:dyDescent="0.25">
      <c r="A130">
        <f t="shared" si="2"/>
        <v>3841</v>
      </c>
      <c r="B130" s="6">
        <f t="shared" si="4"/>
        <v>43257</v>
      </c>
      <c r="C130" s="7"/>
      <c r="D130" s="5"/>
      <c r="E130" s="7">
        <f t="shared" si="3"/>
        <v>3.2240580298082846</v>
      </c>
    </row>
    <row r="131" spans="1:5" x14ac:dyDescent="0.25">
      <c r="A131">
        <f t="shared" si="2"/>
        <v>3871</v>
      </c>
      <c r="B131" s="6">
        <f t="shared" si="4"/>
        <v>43287</v>
      </c>
      <c r="C131" s="7"/>
      <c r="D131" s="5"/>
      <c r="E131" s="7">
        <f t="shared" si="3"/>
        <v>3.2240580298082846</v>
      </c>
    </row>
    <row r="132" spans="1:5" x14ac:dyDescent="0.25">
      <c r="A132">
        <f t="shared" ref="A132:A195" si="5">A131+30</f>
        <v>3901</v>
      </c>
      <c r="B132" s="6">
        <f t="shared" si="4"/>
        <v>43317</v>
      </c>
      <c r="C132" s="7"/>
      <c r="D132" s="5"/>
      <c r="E132" s="7">
        <f t="shared" ref="E132:E195" si="6">IF(YEAR(B132)=YEAR(B131),E131,E131*(1+E$1))</f>
        <v>3.2240580298082846</v>
      </c>
    </row>
    <row r="133" spans="1:5" x14ac:dyDescent="0.25">
      <c r="A133">
        <f t="shared" si="5"/>
        <v>3931</v>
      </c>
      <c r="B133" s="6">
        <f t="shared" si="4"/>
        <v>43347</v>
      </c>
      <c r="C133" s="7"/>
      <c r="D133" s="5"/>
      <c r="E133" s="7">
        <f t="shared" si="6"/>
        <v>3.2240580298082846</v>
      </c>
    </row>
    <row r="134" spans="1:5" x14ac:dyDescent="0.25">
      <c r="A134">
        <f t="shared" si="5"/>
        <v>3961</v>
      </c>
      <c r="B134" s="6">
        <f t="shared" si="4"/>
        <v>43377</v>
      </c>
      <c r="C134" s="7"/>
      <c r="D134" s="5"/>
      <c r="E134" s="7">
        <f t="shared" si="6"/>
        <v>3.2240580298082846</v>
      </c>
    </row>
    <row r="135" spans="1:5" x14ac:dyDescent="0.25">
      <c r="A135">
        <f t="shared" si="5"/>
        <v>3991</v>
      </c>
      <c r="B135" s="6">
        <f t="shared" si="4"/>
        <v>43407</v>
      </c>
      <c r="C135" s="7"/>
      <c r="D135" s="5"/>
      <c r="E135" s="7">
        <f t="shared" si="6"/>
        <v>3.2240580298082846</v>
      </c>
    </row>
    <row r="136" spans="1:5" x14ac:dyDescent="0.25">
      <c r="A136">
        <f t="shared" si="5"/>
        <v>4021</v>
      </c>
      <c r="B136" s="6">
        <f t="shared" si="4"/>
        <v>43437</v>
      </c>
      <c r="C136" s="7"/>
      <c r="D136" s="5"/>
      <c r="E136" s="7">
        <f t="shared" si="6"/>
        <v>3.2240580298082846</v>
      </c>
    </row>
    <row r="137" spans="1:5" x14ac:dyDescent="0.25">
      <c r="A137">
        <f t="shared" si="5"/>
        <v>4051</v>
      </c>
      <c r="B137" s="6">
        <f t="shared" si="4"/>
        <v>43467</v>
      </c>
      <c r="C137" s="7"/>
      <c r="D137" s="5"/>
      <c r="E137" s="7">
        <f t="shared" si="6"/>
        <v>3.4497420918948647</v>
      </c>
    </row>
    <row r="138" spans="1:5" x14ac:dyDescent="0.25">
      <c r="A138">
        <f t="shared" si="5"/>
        <v>4081</v>
      </c>
      <c r="B138" s="6">
        <f t="shared" si="4"/>
        <v>43497</v>
      </c>
      <c r="C138" s="7"/>
      <c r="D138" s="5"/>
      <c r="E138" s="7">
        <f t="shared" si="6"/>
        <v>3.4497420918948647</v>
      </c>
    </row>
    <row r="139" spans="1:5" x14ac:dyDescent="0.25">
      <c r="A139">
        <f t="shared" si="5"/>
        <v>4111</v>
      </c>
      <c r="B139" s="6">
        <f t="shared" si="4"/>
        <v>43527</v>
      </c>
      <c r="C139" s="7"/>
      <c r="D139" s="5"/>
      <c r="E139" s="7">
        <f t="shared" si="6"/>
        <v>3.4497420918948647</v>
      </c>
    </row>
    <row r="140" spans="1:5" x14ac:dyDescent="0.25">
      <c r="A140">
        <f t="shared" si="5"/>
        <v>4141</v>
      </c>
      <c r="B140" s="6">
        <f t="shared" si="4"/>
        <v>43557</v>
      </c>
      <c r="C140" s="7"/>
      <c r="D140" s="5"/>
      <c r="E140" s="7">
        <f t="shared" si="6"/>
        <v>3.4497420918948647</v>
      </c>
    </row>
    <row r="141" spans="1:5" x14ac:dyDescent="0.25">
      <c r="A141">
        <f t="shared" si="5"/>
        <v>4171</v>
      </c>
      <c r="B141" s="6">
        <f t="shared" si="4"/>
        <v>43587</v>
      </c>
      <c r="C141" s="7"/>
      <c r="D141" s="5"/>
      <c r="E141" s="7">
        <f t="shared" si="6"/>
        <v>3.4497420918948647</v>
      </c>
    </row>
    <row r="142" spans="1:5" x14ac:dyDescent="0.25">
      <c r="A142">
        <f t="shared" si="5"/>
        <v>4201</v>
      </c>
      <c r="B142" s="6">
        <f t="shared" si="4"/>
        <v>43617</v>
      </c>
      <c r="C142" s="7"/>
      <c r="D142" s="5"/>
      <c r="E142" s="7">
        <f t="shared" si="6"/>
        <v>3.4497420918948647</v>
      </c>
    </row>
    <row r="143" spans="1:5" x14ac:dyDescent="0.25">
      <c r="A143">
        <f t="shared" si="5"/>
        <v>4231</v>
      </c>
      <c r="B143" s="6">
        <f t="shared" si="4"/>
        <v>43647</v>
      </c>
      <c r="C143" s="7"/>
      <c r="D143" s="5"/>
      <c r="E143" s="7">
        <f t="shared" si="6"/>
        <v>3.4497420918948647</v>
      </c>
    </row>
    <row r="144" spans="1:5" x14ac:dyDescent="0.25">
      <c r="A144">
        <f t="shared" si="5"/>
        <v>4261</v>
      </c>
      <c r="B144" s="6">
        <f t="shared" si="4"/>
        <v>43677</v>
      </c>
      <c r="C144" s="7"/>
      <c r="D144" s="5"/>
      <c r="E144" s="7">
        <f t="shared" si="6"/>
        <v>3.4497420918948647</v>
      </c>
    </row>
    <row r="145" spans="1:5" x14ac:dyDescent="0.25">
      <c r="A145">
        <f t="shared" si="5"/>
        <v>4291</v>
      </c>
      <c r="B145" s="6">
        <f t="shared" si="4"/>
        <v>43707</v>
      </c>
      <c r="C145" s="7"/>
      <c r="D145" s="5"/>
      <c r="E145" s="7">
        <f t="shared" si="6"/>
        <v>3.4497420918948647</v>
      </c>
    </row>
    <row r="146" spans="1:5" x14ac:dyDescent="0.25">
      <c r="A146">
        <f t="shared" si="5"/>
        <v>4321</v>
      </c>
      <c r="B146" s="6">
        <f t="shared" si="4"/>
        <v>43737</v>
      </c>
      <c r="C146" s="7"/>
      <c r="D146" s="5"/>
      <c r="E146" s="7">
        <f t="shared" si="6"/>
        <v>3.4497420918948647</v>
      </c>
    </row>
    <row r="147" spans="1:5" x14ac:dyDescent="0.25">
      <c r="A147">
        <f t="shared" si="5"/>
        <v>4351</v>
      </c>
      <c r="B147" s="6">
        <f t="shared" si="4"/>
        <v>43767</v>
      </c>
      <c r="C147" s="7"/>
      <c r="D147" s="5"/>
      <c r="E147" s="7">
        <f t="shared" si="6"/>
        <v>3.4497420918948647</v>
      </c>
    </row>
    <row r="148" spans="1:5" x14ac:dyDescent="0.25">
      <c r="A148">
        <f t="shared" si="5"/>
        <v>4381</v>
      </c>
      <c r="B148" s="6">
        <f t="shared" si="4"/>
        <v>43797</v>
      </c>
      <c r="C148" s="7"/>
      <c r="D148" s="5"/>
      <c r="E148" s="7">
        <f t="shared" si="6"/>
        <v>3.4497420918948647</v>
      </c>
    </row>
    <row r="149" spans="1:5" x14ac:dyDescent="0.25">
      <c r="A149">
        <f t="shared" si="5"/>
        <v>4411</v>
      </c>
      <c r="B149" s="6">
        <f t="shared" si="4"/>
        <v>43827</v>
      </c>
      <c r="C149" s="7"/>
      <c r="D149" s="5"/>
      <c r="E149" s="7">
        <f t="shared" si="6"/>
        <v>3.4497420918948647</v>
      </c>
    </row>
    <row r="150" spans="1:5" x14ac:dyDescent="0.25">
      <c r="A150">
        <f t="shared" si="5"/>
        <v>4441</v>
      </c>
      <c r="B150" s="6">
        <f t="shared" si="4"/>
        <v>43857</v>
      </c>
      <c r="C150" s="7"/>
      <c r="D150" s="5"/>
      <c r="E150" s="7">
        <f t="shared" si="6"/>
        <v>3.6912240383275052</v>
      </c>
    </row>
    <row r="151" spans="1:5" x14ac:dyDescent="0.25">
      <c r="A151">
        <f t="shared" si="5"/>
        <v>4471</v>
      </c>
      <c r="B151" s="6">
        <f t="shared" si="4"/>
        <v>43887</v>
      </c>
      <c r="C151" s="7"/>
      <c r="D151" s="5"/>
      <c r="E151" s="7">
        <f t="shared" si="6"/>
        <v>3.6912240383275052</v>
      </c>
    </row>
    <row r="152" spans="1:5" x14ac:dyDescent="0.25">
      <c r="A152">
        <f t="shared" si="5"/>
        <v>4501</v>
      </c>
      <c r="B152" s="6">
        <f t="shared" si="4"/>
        <v>43917</v>
      </c>
      <c r="C152" s="7"/>
      <c r="D152" s="5"/>
      <c r="E152" s="7">
        <f t="shared" si="6"/>
        <v>3.6912240383275052</v>
      </c>
    </row>
    <row r="153" spans="1:5" x14ac:dyDescent="0.25">
      <c r="A153">
        <f t="shared" si="5"/>
        <v>4531</v>
      </c>
      <c r="B153" s="6">
        <f t="shared" si="4"/>
        <v>43947</v>
      </c>
      <c r="C153" s="7"/>
      <c r="D153" s="5"/>
      <c r="E153" s="7">
        <f t="shared" si="6"/>
        <v>3.6912240383275052</v>
      </c>
    </row>
    <row r="154" spans="1:5" x14ac:dyDescent="0.25">
      <c r="A154">
        <f t="shared" si="5"/>
        <v>4561</v>
      </c>
      <c r="B154" s="6">
        <f t="shared" si="4"/>
        <v>43977</v>
      </c>
      <c r="C154" s="7"/>
      <c r="D154" s="5"/>
      <c r="E154" s="7">
        <f t="shared" si="6"/>
        <v>3.6912240383275052</v>
      </c>
    </row>
    <row r="155" spans="1:5" x14ac:dyDescent="0.25">
      <c r="A155">
        <f t="shared" si="5"/>
        <v>4591</v>
      </c>
      <c r="B155" s="6">
        <f t="shared" si="4"/>
        <v>44007</v>
      </c>
      <c r="C155" s="7"/>
      <c r="D155" s="5"/>
      <c r="E155" s="7">
        <f t="shared" si="6"/>
        <v>3.6912240383275052</v>
      </c>
    </row>
    <row r="156" spans="1:5" x14ac:dyDescent="0.25">
      <c r="A156">
        <f t="shared" si="5"/>
        <v>4621</v>
      </c>
      <c r="B156" s="6">
        <f t="shared" si="4"/>
        <v>44037</v>
      </c>
      <c r="C156" s="7"/>
      <c r="D156" s="5"/>
      <c r="E156" s="7">
        <f t="shared" si="6"/>
        <v>3.6912240383275052</v>
      </c>
    </row>
    <row r="157" spans="1:5" x14ac:dyDescent="0.25">
      <c r="A157">
        <f t="shared" si="5"/>
        <v>4651</v>
      </c>
      <c r="B157" s="6">
        <f t="shared" si="4"/>
        <v>44067</v>
      </c>
      <c r="C157" s="7"/>
      <c r="D157" s="5"/>
      <c r="E157" s="7">
        <f t="shared" si="6"/>
        <v>3.6912240383275052</v>
      </c>
    </row>
    <row r="158" spans="1:5" x14ac:dyDescent="0.25">
      <c r="A158">
        <f t="shared" si="5"/>
        <v>4681</v>
      </c>
      <c r="B158" s="6">
        <f t="shared" si="4"/>
        <v>44097</v>
      </c>
      <c r="C158" s="7"/>
      <c r="D158" s="5"/>
      <c r="E158" s="7">
        <f t="shared" si="6"/>
        <v>3.6912240383275052</v>
      </c>
    </row>
    <row r="159" spans="1:5" x14ac:dyDescent="0.25">
      <c r="A159">
        <f t="shared" si="5"/>
        <v>4711</v>
      </c>
      <c r="B159" s="6">
        <f t="shared" si="4"/>
        <v>44127</v>
      </c>
      <c r="C159" s="7"/>
      <c r="D159" s="5"/>
      <c r="E159" s="7">
        <f t="shared" si="6"/>
        <v>3.6912240383275052</v>
      </c>
    </row>
    <row r="160" spans="1:5" x14ac:dyDescent="0.25">
      <c r="A160">
        <f t="shared" si="5"/>
        <v>4741</v>
      </c>
      <c r="B160" s="6">
        <f t="shared" si="4"/>
        <v>44157</v>
      </c>
      <c r="C160" s="7"/>
      <c r="D160" s="5"/>
      <c r="E160" s="7">
        <f t="shared" si="6"/>
        <v>3.6912240383275052</v>
      </c>
    </row>
    <row r="161" spans="1:5" x14ac:dyDescent="0.25">
      <c r="A161">
        <f t="shared" si="5"/>
        <v>4771</v>
      </c>
      <c r="B161" s="6">
        <f t="shared" si="4"/>
        <v>44187</v>
      </c>
      <c r="C161" s="7"/>
      <c r="D161" s="5"/>
      <c r="E161" s="7">
        <f t="shared" si="6"/>
        <v>3.6912240383275052</v>
      </c>
    </row>
    <row r="162" spans="1:5" x14ac:dyDescent="0.25">
      <c r="A162">
        <f t="shared" si="5"/>
        <v>4801</v>
      </c>
      <c r="B162" s="6">
        <f t="shared" si="4"/>
        <v>44217</v>
      </c>
      <c r="C162" s="7"/>
      <c r="D162" s="5"/>
      <c r="E162" s="7">
        <f t="shared" si="6"/>
        <v>3.9496097210104306</v>
      </c>
    </row>
    <row r="163" spans="1:5" x14ac:dyDescent="0.25">
      <c r="A163">
        <f t="shared" si="5"/>
        <v>4831</v>
      </c>
      <c r="B163" s="6">
        <f t="shared" si="4"/>
        <v>44247</v>
      </c>
      <c r="C163" s="7"/>
      <c r="D163" s="5"/>
      <c r="E163" s="7">
        <f t="shared" si="6"/>
        <v>3.9496097210104306</v>
      </c>
    </row>
    <row r="164" spans="1:5" x14ac:dyDescent="0.25">
      <c r="A164">
        <f t="shared" si="5"/>
        <v>4861</v>
      </c>
      <c r="B164" s="6">
        <f t="shared" si="4"/>
        <v>44277</v>
      </c>
      <c r="C164" s="7"/>
      <c r="D164" s="5"/>
      <c r="E164" s="7">
        <f t="shared" si="6"/>
        <v>3.9496097210104306</v>
      </c>
    </row>
    <row r="165" spans="1:5" x14ac:dyDescent="0.25">
      <c r="A165">
        <f t="shared" si="5"/>
        <v>4891</v>
      </c>
      <c r="B165" s="6">
        <f t="shared" si="4"/>
        <v>44307</v>
      </c>
      <c r="C165" s="7"/>
      <c r="D165" s="5"/>
      <c r="E165" s="7">
        <f t="shared" si="6"/>
        <v>3.9496097210104306</v>
      </c>
    </row>
    <row r="166" spans="1:5" x14ac:dyDescent="0.25">
      <c r="A166">
        <f t="shared" si="5"/>
        <v>4921</v>
      </c>
      <c r="B166" s="6">
        <f t="shared" si="4"/>
        <v>44337</v>
      </c>
      <c r="C166" s="7"/>
      <c r="D166" s="5"/>
      <c r="E166" s="7">
        <f t="shared" si="6"/>
        <v>3.9496097210104306</v>
      </c>
    </row>
    <row r="167" spans="1:5" x14ac:dyDescent="0.25">
      <c r="A167">
        <f t="shared" si="5"/>
        <v>4951</v>
      </c>
      <c r="B167" s="6">
        <f t="shared" si="4"/>
        <v>44367</v>
      </c>
      <c r="C167" s="7"/>
      <c r="D167" s="5"/>
      <c r="E167" s="7">
        <f t="shared" si="6"/>
        <v>3.9496097210104306</v>
      </c>
    </row>
    <row r="168" spans="1:5" x14ac:dyDescent="0.25">
      <c r="A168">
        <f t="shared" si="5"/>
        <v>4981</v>
      </c>
      <c r="B168" s="6">
        <f t="shared" si="4"/>
        <v>44397</v>
      </c>
      <c r="C168" s="7"/>
      <c r="D168" s="5"/>
      <c r="E168" s="7">
        <f t="shared" si="6"/>
        <v>3.9496097210104306</v>
      </c>
    </row>
    <row r="169" spans="1:5" x14ac:dyDescent="0.25">
      <c r="A169">
        <f t="shared" si="5"/>
        <v>5011</v>
      </c>
      <c r="B169" s="6">
        <f t="shared" si="4"/>
        <v>44427</v>
      </c>
      <c r="C169" s="7"/>
      <c r="D169" s="5"/>
      <c r="E169" s="7">
        <f t="shared" si="6"/>
        <v>3.9496097210104306</v>
      </c>
    </row>
    <row r="170" spans="1:5" x14ac:dyDescent="0.25">
      <c r="A170">
        <f t="shared" si="5"/>
        <v>5041</v>
      </c>
      <c r="B170" s="6">
        <f t="shared" si="4"/>
        <v>44457</v>
      </c>
      <c r="C170" s="2"/>
      <c r="D170" s="3"/>
      <c r="E170" s="7">
        <f t="shared" si="6"/>
        <v>3.9496097210104306</v>
      </c>
    </row>
    <row r="171" spans="1:5" x14ac:dyDescent="0.25">
      <c r="A171">
        <f t="shared" si="5"/>
        <v>5071</v>
      </c>
      <c r="B171" s="6">
        <f t="shared" si="4"/>
        <v>44487</v>
      </c>
      <c r="C171" s="2"/>
      <c r="D171" s="3"/>
      <c r="E171" s="7">
        <f t="shared" si="6"/>
        <v>3.9496097210104306</v>
      </c>
    </row>
    <row r="172" spans="1:5" x14ac:dyDescent="0.25">
      <c r="A172">
        <f t="shared" si="5"/>
        <v>5101</v>
      </c>
      <c r="B172" s="6">
        <f t="shared" si="4"/>
        <v>44517</v>
      </c>
      <c r="C172" s="2"/>
      <c r="D172" s="3"/>
      <c r="E172" s="7">
        <f t="shared" si="6"/>
        <v>3.9496097210104306</v>
      </c>
    </row>
    <row r="173" spans="1:5" x14ac:dyDescent="0.25">
      <c r="A173">
        <f t="shared" si="5"/>
        <v>5131</v>
      </c>
      <c r="B173" s="6">
        <f t="shared" si="4"/>
        <v>44547</v>
      </c>
      <c r="C173" s="2"/>
      <c r="D173" s="3"/>
      <c r="E173" s="7">
        <f t="shared" si="6"/>
        <v>3.9496097210104306</v>
      </c>
    </row>
    <row r="174" spans="1:5" x14ac:dyDescent="0.25">
      <c r="A174">
        <f t="shared" si="5"/>
        <v>5161</v>
      </c>
      <c r="B174" s="6">
        <f t="shared" si="4"/>
        <v>44577</v>
      </c>
      <c r="C174" s="2"/>
      <c r="D174" s="3"/>
      <c r="E174" s="7">
        <f t="shared" si="6"/>
        <v>4.2260824014811611</v>
      </c>
    </row>
    <row r="175" spans="1:5" x14ac:dyDescent="0.25">
      <c r="A175">
        <f t="shared" si="5"/>
        <v>5191</v>
      </c>
      <c r="B175" s="6">
        <f t="shared" si="4"/>
        <v>44607</v>
      </c>
      <c r="C175" s="2"/>
      <c r="D175" s="3"/>
      <c r="E175" s="7">
        <f t="shared" si="6"/>
        <v>4.2260824014811611</v>
      </c>
    </row>
    <row r="176" spans="1:5" x14ac:dyDescent="0.25">
      <c r="A176">
        <f t="shared" si="5"/>
        <v>5221</v>
      </c>
      <c r="B176" s="6">
        <f t="shared" si="4"/>
        <v>44637</v>
      </c>
      <c r="C176" s="2"/>
      <c r="D176" s="3"/>
      <c r="E176" s="7">
        <f t="shared" si="6"/>
        <v>4.2260824014811611</v>
      </c>
    </row>
    <row r="177" spans="1:5" x14ac:dyDescent="0.25">
      <c r="A177">
        <f t="shared" si="5"/>
        <v>5251</v>
      </c>
      <c r="B177" s="6">
        <f t="shared" si="4"/>
        <v>44667</v>
      </c>
      <c r="C177" s="2"/>
      <c r="D177" s="3"/>
      <c r="E177" s="7">
        <f t="shared" si="6"/>
        <v>4.2260824014811611</v>
      </c>
    </row>
    <row r="178" spans="1:5" x14ac:dyDescent="0.25">
      <c r="A178">
        <f t="shared" si="5"/>
        <v>5281</v>
      </c>
      <c r="B178" s="6">
        <f t="shared" si="4"/>
        <v>44697</v>
      </c>
      <c r="C178" s="2"/>
      <c r="D178" s="3"/>
      <c r="E178" s="7">
        <f t="shared" si="6"/>
        <v>4.2260824014811611</v>
      </c>
    </row>
    <row r="179" spans="1:5" x14ac:dyDescent="0.25">
      <c r="A179">
        <f t="shared" si="5"/>
        <v>5311</v>
      </c>
      <c r="B179" s="6">
        <f t="shared" si="4"/>
        <v>44727</v>
      </c>
      <c r="C179" s="2"/>
      <c r="D179" s="3"/>
      <c r="E179" s="7">
        <f t="shared" si="6"/>
        <v>4.2260824014811611</v>
      </c>
    </row>
    <row r="180" spans="1:5" x14ac:dyDescent="0.25">
      <c r="A180">
        <f t="shared" si="5"/>
        <v>5341</v>
      </c>
      <c r="B180" s="6">
        <f t="shared" si="4"/>
        <v>44757</v>
      </c>
      <c r="E180" s="7">
        <f t="shared" si="6"/>
        <v>4.2260824014811611</v>
      </c>
    </row>
    <row r="181" spans="1:5" x14ac:dyDescent="0.25">
      <c r="A181">
        <f t="shared" si="5"/>
        <v>5371</v>
      </c>
      <c r="B181" s="6">
        <f t="shared" si="4"/>
        <v>44787</v>
      </c>
      <c r="E181" s="7">
        <f t="shared" si="6"/>
        <v>4.2260824014811611</v>
      </c>
    </row>
    <row r="182" spans="1:5" x14ac:dyDescent="0.25">
      <c r="A182">
        <f t="shared" si="5"/>
        <v>5401</v>
      </c>
      <c r="B182" s="6">
        <f t="shared" si="4"/>
        <v>44817</v>
      </c>
      <c r="E182" s="7">
        <f t="shared" si="6"/>
        <v>4.2260824014811611</v>
      </c>
    </row>
    <row r="183" spans="1:5" x14ac:dyDescent="0.25">
      <c r="A183">
        <f t="shared" si="5"/>
        <v>5431</v>
      </c>
      <c r="B183" s="6">
        <f t="shared" si="4"/>
        <v>44847</v>
      </c>
      <c r="E183" s="7">
        <f t="shared" si="6"/>
        <v>4.2260824014811611</v>
      </c>
    </row>
    <row r="184" spans="1:5" x14ac:dyDescent="0.25">
      <c r="A184">
        <f t="shared" si="5"/>
        <v>5461</v>
      </c>
      <c r="B184" s="6">
        <f t="shared" si="4"/>
        <v>44877</v>
      </c>
      <c r="E184" s="7">
        <f t="shared" si="6"/>
        <v>4.2260824014811611</v>
      </c>
    </row>
    <row r="185" spans="1:5" x14ac:dyDescent="0.25">
      <c r="A185">
        <f t="shared" si="5"/>
        <v>5491</v>
      </c>
      <c r="B185" s="6">
        <f t="shared" si="4"/>
        <v>44907</v>
      </c>
      <c r="E185" s="7">
        <f t="shared" si="6"/>
        <v>4.2260824014811611</v>
      </c>
    </row>
    <row r="186" spans="1:5" x14ac:dyDescent="0.25">
      <c r="A186">
        <f t="shared" si="5"/>
        <v>5521</v>
      </c>
      <c r="B186" s="6">
        <f t="shared" si="4"/>
        <v>44937</v>
      </c>
      <c r="E186" s="7">
        <f t="shared" si="6"/>
        <v>4.5219081695848429</v>
      </c>
    </row>
    <row r="187" spans="1:5" x14ac:dyDescent="0.25">
      <c r="A187">
        <f t="shared" si="5"/>
        <v>5551</v>
      </c>
      <c r="B187" s="6">
        <f t="shared" si="4"/>
        <v>44967</v>
      </c>
      <c r="E187" s="7">
        <f t="shared" si="6"/>
        <v>4.5219081695848429</v>
      </c>
    </row>
    <row r="188" spans="1:5" x14ac:dyDescent="0.25">
      <c r="A188">
        <f t="shared" si="5"/>
        <v>5581</v>
      </c>
      <c r="B188" s="6">
        <f t="shared" ref="B188:B251" si="7">B187+30</f>
        <v>44997</v>
      </c>
      <c r="E188" s="7">
        <f t="shared" si="6"/>
        <v>4.5219081695848429</v>
      </c>
    </row>
    <row r="189" spans="1:5" x14ac:dyDescent="0.25">
      <c r="A189">
        <f t="shared" si="5"/>
        <v>5611</v>
      </c>
      <c r="B189" s="6">
        <f t="shared" si="7"/>
        <v>45027</v>
      </c>
      <c r="E189" s="7">
        <f t="shared" si="6"/>
        <v>4.5219081695848429</v>
      </c>
    </row>
    <row r="190" spans="1:5" x14ac:dyDescent="0.25">
      <c r="A190">
        <f t="shared" si="5"/>
        <v>5641</v>
      </c>
      <c r="B190" s="6">
        <f t="shared" si="7"/>
        <v>45057</v>
      </c>
      <c r="E190" s="7">
        <f t="shared" si="6"/>
        <v>4.5219081695848429</v>
      </c>
    </row>
    <row r="191" spans="1:5" x14ac:dyDescent="0.25">
      <c r="A191">
        <f t="shared" si="5"/>
        <v>5671</v>
      </c>
      <c r="B191" s="6">
        <f t="shared" si="7"/>
        <v>45087</v>
      </c>
      <c r="E191" s="7">
        <f t="shared" si="6"/>
        <v>4.5219081695848429</v>
      </c>
    </row>
    <row r="192" spans="1:5" x14ac:dyDescent="0.25">
      <c r="A192">
        <f t="shared" si="5"/>
        <v>5701</v>
      </c>
      <c r="B192" s="6">
        <f t="shared" si="7"/>
        <v>45117</v>
      </c>
      <c r="E192" s="7">
        <f t="shared" si="6"/>
        <v>4.5219081695848429</v>
      </c>
    </row>
    <row r="193" spans="1:5" x14ac:dyDescent="0.25">
      <c r="A193">
        <f t="shared" si="5"/>
        <v>5731</v>
      </c>
      <c r="B193" s="6">
        <f t="shared" si="7"/>
        <v>45147</v>
      </c>
      <c r="E193" s="7">
        <f t="shared" si="6"/>
        <v>4.5219081695848429</v>
      </c>
    </row>
    <row r="194" spans="1:5" x14ac:dyDescent="0.25">
      <c r="A194">
        <f t="shared" si="5"/>
        <v>5761</v>
      </c>
      <c r="B194" s="6">
        <f t="shared" si="7"/>
        <v>45177</v>
      </c>
      <c r="E194" s="7">
        <f t="shared" si="6"/>
        <v>4.5219081695848429</v>
      </c>
    </row>
    <row r="195" spans="1:5" x14ac:dyDescent="0.25">
      <c r="A195">
        <f t="shared" si="5"/>
        <v>5791</v>
      </c>
      <c r="B195" s="6">
        <f t="shared" si="7"/>
        <v>45207</v>
      </c>
      <c r="E195" s="7">
        <f t="shared" si="6"/>
        <v>4.5219081695848429</v>
      </c>
    </row>
    <row r="196" spans="1:5" x14ac:dyDescent="0.25">
      <c r="A196">
        <f t="shared" ref="A196:A259" si="8">A195+30</f>
        <v>5821</v>
      </c>
      <c r="B196" s="6">
        <f t="shared" si="7"/>
        <v>45237</v>
      </c>
      <c r="E196" s="7">
        <f t="shared" ref="E196:E259" si="9">IF(YEAR(B196)=YEAR(B195),E195,E195*(1+E$1))</f>
        <v>4.5219081695848429</v>
      </c>
    </row>
    <row r="197" spans="1:5" x14ac:dyDescent="0.25">
      <c r="A197">
        <f t="shared" si="8"/>
        <v>5851</v>
      </c>
      <c r="B197" s="6">
        <f t="shared" si="7"/>
        <v>45267</v>
      </c>
      <c r="E197" s="7">
        <f t="shared" si="9"/>
        <v>4.5219081695848429</v>
      </c>
    </row>
    <row r="198" spans="1:5" x14ac:dyDescent="0.25">
      <c r="A198">
        <f t="shared" si="8"/>
        <v>5881</v>
      </c>
      <c r="B198" s="6">
        <f t="shared" si="7"/>
        <v>45297</v>
      </c>
      <c r="E198" s="7">
        <f t="shared" si="9"/>
        <v>4.8384417414557825</v>
      </c>
    </row>
    <row r="199" spans="1:5" x14ac:dyDescent="0.25">
      <c r="A199">
        <f t="shared" si="8"/>
        <v>5911</v>
      </c>
      <c r="B199" s="6">
        <f t="shared" si="7"/>
        <v>45327</v>
      </c>
      <c r="E199" s="7">
        <f t="shared" si="9"/>
        <v>4.8384417414557825</v>
      </c>
    </row>
    <row r="200" spans="1:5" x14ac:dyDescent="0.25">
      <c r="A200">
        <f t="shared" si="8"/>
        <v>5941</v>
      </c>
      <c r="B200" s="6">
        <f t="shared" si="7"/>
        <v>45357</v>
      </c>
      <c r="E200" s="7">
        <f t="shared" si="9"/>
        <v>4.8384417414557825</v>
      </c>
    </row>
    <row r="201" spans="1:5" x14ac:dyDescent="0.25">
      <c r="A201">
        <f t="shared" si="8"/>
        <v>5971</v>
      </c>
      <c r="B201" s="6">
        <f t="shared" si="7"/>
        <v>45387</v>
      </c>
      <c r="E201" s="7">
        <f t="shared" si="9"/>
        <v>4.8384417414557825</v>
      </c>
    </row>
    <row r="202" spans="1:5" x14ac:dyDescent="0.25">
      <c r="A202">
        <f t="shared" si="8"/>
        <v>6001</v>
      </c>
      <c r="B202" s="6">
        <f t="shared" si="7"/>
        <v>45417</v>
      </c>
      <c r="E202" s="7">
        <f t="shared" si="9"/>
        <v>4.8384417414557825</v>
      </c>
    </row>
    <row r="203" spans="1:5" x14ac:dyDescent="0.25">
      <c r="A203">
        <f t="shared" si="8"/>
        <v>6031</v>
      </c>
      <c r="B203" s="6">
        <f t="shared" si="7"/>
        <v>45447</v>
      </c>
      <c r="E203" s="7">
        <f t="shared" si="9"/>
        <v>4.8384417414557825</v>
      </c>
    </row>
    <row r="204" spans="1:5" x14ac:dyDescent="0.25">
      <c r="A204">
        <f t="shared" si="8"/>
        <v>6061</v>
      </c>
      <c r="B204" s="6">
        <f t="shared" si="7"/>
        <v>45477</v>
      </c>
      <c r="E204" s="7">
        <f t="shared" si="9"/>
        <v>4.8384417414557825</v>
      </c>
    </row>
    <row r="205" spans="1:5" x14ac:dyDescent="0.25">
      <c r="A205">
        <f t="shared" si="8"/>
        <v>6091</v>
      </c>
      <c r="B205" s="6">
        <f t="shared" si="7"/>
        <v>45507</v>
      </c>
      <c r="E205" s="7">
        <f t="shared" si="9"/>
        <v>4.8384417414557825</v>
      </c>
    </row>
    <row r="206" spans="1:5" x14ac:dyDescent="0.25">
      <c r="A206">
        <f t="shared" si="8"/>
        <v>6121</v>
      </c>
      <c r="B206" s="6">
        <f t="shared" si="7"/>
        <v>45537</v>
      </c>
      <c r="E206" s="7">
        <f t="shared" si="9"/>
        <v>4.8384417414557825</v>
      </c>
    </row>
    <row r="207" spans="1:5" x14ac:dyDescent="0.25">
      <c r="A207">
        <f t="shared" si="8"/>
        <v>6151</v>
      </c>
      <c r="B207" s="6">
        <f t="shared" si="7"/>
        <v>45567</v>
      </c>
      <c r="E207" s="7">
        <f t="shared" si="9"/>
        <v>4.8384417414557825</v>
      </c>
    </row>
    <row r="208" spans="1:5" x14ac:dyDescent="0.25">
      <c r="A208">
        <f t="shared" si="8"/>
        <v>6181</v>
      </c>
      <c r="B208" s="6">
        <f t="shared" si="7"/>
        <v>45597</v>
      </c>
      <c r="E208" s="7">
        <f t="shared" si="9"/>
        <v>4.8384417414557825</v>
      </c>
    </row>
    <row r="209" spans="1:5" x14ac:dyDescent="0.25">
      <c r="A209">
        <f t="shared" si="8"/>
        <v>6211</v>
      </c>
      <c r="B209" s="6">
        <f t="shared" si="7"/>
        <v>45627</v>
      </c>
      <c r="E209" s="7">
        <f t="shared" si="9"/>
        <v>4.8384417414557825</v>
      </c>
    </row>
    <row r="210" spans="1:5" x14ac:dyDescent="0.25">
      <c r="A210">
        <f t="shared" si="8"/>
        <v>6241</v>
      </c>
      <c r="B210" s="6">
        <f t="shared" si="7"/>
        <v>45657</v>
      </c>
      <c r="E210" s="7">
        <f t="shared" si="9"/>
        <v>4.8384417414557825</v>
      </c>
    </row>
    <row r="211" spans="1:5" x14ac:dyDescent="0.25">
      <c r="A211">
        <f t="shared" si="8"/>
        <v>6271</v>
      </c>
      <c r="B211" s="6">
        <f t="shared" si="7"/>
        <v>45687</v>
      </c>
      <c r="E211" s="7">
        <f t="shared" si="9"/>
        <v>5.1771326633576873</v>
      </c>
    </row>
    <row r="212" spans="1:5" x14ac:dyDescent="0.25">
      <c r="A212">
        <f t="shared" si="8"/>
        <v>6301</v>
      </c>
      <c r="B212" s="6">
        <f t="shared" si="7"/>
        <v>45717</v>
      </c>
      <c r="E212" s="7">
        <f t="shared" si="9"/>
        <v>5.1771326633576873</v>
      </c>
    </row>
    <row r="213" spans="1:5" x14ac:dyDescent="0.25">
      <c r="A213">
        <f t="shared" si="8"/>
        <v>6331</v>
      </c>
      <c r="B213" s="6">
        <f t="shared" si="7"/>
        <v>45747</v>
      </c>
      <c r="E213" s="7">
        <f t="shared" si="9"/>
        <v>5.1771326633576873</v>
      </c>
    </row>
    <row r="214" spans="1:5" x14ac:dyDescent="0.25">
      <c r="A214">
        <f t="shared" si="8"/>
        <v>6361</v>
      </c>
      <c r="B214" s="6">
        <f t="shared" si="7"/>
        <v>45777</v>
      </c>
      <c r="E214" s="7">
        <f t="shared" si="9"/>
        <v>5.1771326633576873</v>
      </c>
    </row>
    <row r="215" spans="1:5" x14ac:dyDescent="0.25">
      <c r="A215">
        <f t="shared" si="8"/>
        <v>6391</v>
      </c>
      <c r="B215" s="6">
        <f t="shared" si="7"/>
        <v>45807</v>
      </c>
      <c r="E215" s="7">
        <f t="shared" si="9"/>
        <v>5.1771326633576873</v>
      </c>
    </row>
    <row r="216" spans="1:5" x14ac:dyDescent="0.25">
      <c r="A216">
        <f t="shared" si="8"/>
        <v>6421</v>
      </c>
      <c r="B216" s="6">
        <f t="shared" si="7"/>
        <v>45837</v>
      </c>
      <c r="E216" s="7">
        <f t="shared" si="9"/>
        <v>5.1771326633576873</v>
      </c>
    </row>
    <row r="217" spans="1:5" x14ac:dyDescent="0.25">
      <c r="A217">
        <f t="shared" si="8"/>
        <v>6451</v>
      </c>
      <c r="B217" s="6">
        <f t="shared" si="7"/>
        <v>45867</v>
      </c>
      <c r="E217" s="7">
        <f t="shared" si="9"/>
        <v>5.1771326633576873</v>
      </c>
    </row>
    <row r="218" spans="1:5" x14ac:dyDescent="0.25">
      <c r="A218">
        <f t="shared" si="8"/>
        <v>6481</v>
      </c>
      <c r="B218" s="6">
        <f t="shared" si="7"/>
        <v>45897</v>
      </c>
      <c r="E218" s="7">
        <f t="shared" si="9"/>
        <v>5.1771326633576873</v>
      </c>
    </row>
    <row r="219" spans="1:5" x14ac:dyDescent="0.25">
      <c r="A219">
        <f t="shared" si="8"/>
        <v>6511</v>
      </c>
      <c r="B219" s="6">
        <f t="shared" si="7"/>
        <v>45927</v>
      </c>
      <c r="E219" s="7">
        <f t="shared" si="9"/>
        <v>5.1771326633576873</v>
      </c>
    </row>
    <row r="220" spans="1:5" x14ac:dyDescent="0.25">
      <c r="A220">
        <f t="shared" si="8"/>
        <v>6541</v>
      </c>
      <c r="B220" s="6">
        <f t="shared" si="7"/>
        <v>45957</v>
      </c>
      <c r="E220" s="7">
        <f t="shared" si="9"/>
        <v>5.1771326633576873</v>
      </c>
    </row>
    <row r="221" spans="1:5" x14ac:dyDescent="0.25">
      <c r="A221">
        <f t="shared" si="8"/>
        <v>6571</v>
      </c>
      <c r="B221" s="6">
        <f t="shared" si="7"/>
        <v>45987</v>
      </c>
      <c r="E221" s="7">
        <f t="shared" si="9"/>
        <v>5.1771326633576873</v>
      </c>
    </row>
    <row r="222" spans="1:5" x14ac:dyDescent="0.25">
      <c r="A222">
        <f t="shared" si="8"/>
        <v>6601</v>
      </c>
      <c r="B222" s="6">
        <f t="shared" si="7"/>
        <v>46017</v>
      </c>
      <c r="E222" s="7">
        <f t="shared" si="9"/>
        <v>5.1771326633576873</v>
      </c>
    </row>
    <row r="223" spans="1:5" x14ac:dyDescent="0.25">
      <c r="A223">
        <f t="shared" si="8"/>
        <v>6631</v>
      </c>
      <c r="B223" s="6">
        <f t="shared" si="7"/>
        <v>46047</v>
      </c>
      <c r="E223" s="7">
        <f t="shared" si="9"/>
        <v>5.5395319497927256</v>
      </c>
    </row>
    <row r="224" spans="1:5" x14ac:dyDescent="0.25">
      <c r="A224">
        <f t="shared" si="8"/>
        <v>6661</v>
      </c>
      <c r="B224" s="6">
        <f t="shared" si="7"/>
        <v>46077</v>
      </c>
      <c r="E224" s="7">
        <f t="shared" si="9"/>
        <v>5.5395319497927256</v>
      </c>
    </row>
    <row r="225" spans="1:5" x14ac:dyDescent="0.25">
      <c r="A225">
        <f t="shared" si="8"/>
        <v>6691</v>
      </c>
      <c r="B225" s="6">
        <f t="shared" si="7"/>
        <v>46107</v>
      </c>
      <c r="E225" s="7">
        <f t="shared" si="9"/>
        <v>5.5395319497927256</v>
      </c>
    </row>
    <row r="226" spans="1:5" x14ac:dyDescent="0.25">
      <c r="A226">
        <f t="shared" si="8"/>
        <v>6721</v>
      </c>
      <c r="B226" s="6">
        <f t="shared" si="7"/>
        <v>46137</v>
      </c>
      <c r="E226" s="7">
        <f t="shared" si="9"/>
        <v>5.5395319497927256</v>
      </c>
    </row>
    <row r="227" spans="1:5" x14ac:dyDescent="0.25">
      <c r="A227">
        <f t="shared" si="8"/>
        <v>6751</v>
      </c>
      <c r="B227" s="6">
        <f t="shared" si="7"/>
        <v>46167</v>
      </c>
      <c r="E227" s="7">
        <f t="shared" si="9"/>
        <v>5.5395319497927256</v>
      </c>
    </row>
    <row r="228" spans="1:5" x14ac:dyDescent="0.25">
      <c r="A228">
        <f t="shared" si="8"/>
        <v>6781</v>
      </c>
      <c r="B228" s="6">
        <f t="shared" si="7"/>
        <v>46197</v>
      </c>
      <c r="E228" s="7">
        <f t="shared" si="9"/>
        <v>5.5395319497927256</v>
      </c>
    </row>
    <row r="229" spans="1:5" x14ac:dyDescent="0.25">
      <c r="A229">
        <f t="shared" si="8"/>
        <v>6811</v>
      </c>
      <c r="B229" s="6">
        <f t="shared" si="7"/>
        <v>46227</v>
      </c>
      <c r="E229" s="7">
        <f t="shared" si="9"/>
        <v>5.5395319497927256</v>
      </c>
    </row>
    <row r="230" spans="1:5" x14ac:dyDescent="0.25">
      <c r="A230">
        <f t="shared" si="8"/>
        <v>6841</v>
      </c>
      <c r="B230" s="6">
        <f t="shared" si="7"/>
        <v>46257</v>
      </c>
      <c r="E230" s="7">
        <f t="shared" si="9"/>
        <v>5.5395319497927256</v>
      </c>
    </row>
    <row r="231" spans="1:5" x14ac:dyDescent="0.25">
      <c r="A231">
        <f t="shared" si="8"/>
        <v>6871</v>
      </c>
      <c r="B231" s="6">
        <f t="shared" si="7"/>
        <v>46287</v>
      </c>
      <c r="E231" s="7">
        <f t="shared" si="9"/>
        <v>5.5395319497927256</v>
      </c>
    </row>
    <row r="232" spans="1:5" x14ac:dyDescent="0.25">
      <c r="A232">
        <f t="shared" si="8"/>
        <v>6901</v>
      </c>
      <c r="B232" s="6">
        <f t="shared" si="7"/>
        <v>46317</v>
      </c>
      <c r="E232" s="7">
        <f t="shared" si="9"/>
        <v>5.5395319497927256</v>
      </c>
    </row>
    <row r="233" spans="1:5" x14ac:dyDescent="0.25">
      <c r="A233">
        <f t="shared" si="8"/>
        <v>6931</v>
      </c>
      <c r="B233" s="6">
        <f t="shared" si="7"/>
        <v>46347</v>
      </c>
      <c r="E233" s="7">
        <f t="shared" si="9"/>
        <v>5.5395319497927256</v>
      </c>
    </row>
    <row r="234" spans="1:5" x14ac:dyDescent="0.25">
      <c r="A234">
        <f t="shared" si="8"/>
        <v>6961</v>
      </c>
      <c r="B234" s="6">
        <f t="shared" si="7"/>
        <v>46377</v>
      </c>
      <c r="E234" s="7">
        <f t="shared" si="9"/>
        <v>5.5395319497927256</v>
      </c>
    </row>
    <row r="235" spans="1:5" x14ac:dyDescent="0.25">
      <c r="A235">
        <f t="shared" si="8"/>
        <v>6991</v>
      </c>
      <c r="B235" s="6">
        <f t="shared" si="7"/>
        <v>46407</v>
      </c>
      <c r="E235" s="7">
        <f t="shared" si="9"/>
        <v>5.9272991862782165</v>
      </c>
    </row>
    <row r="236" spans="1:5" x14ac:dyDescent="0.25">
      <c r="A236">
        <f t="shared" si="8"/>
        <v>7021</v>
      </c>
      <c r="B236" s="6">
        <f t="shared" si="7"/>
        <v>46437</v>
      </c>
      <c r="E236" s="7">
        <f t="shared" si="9"/>
        <v>5.9272991862782165</v>
      </c>
    </row>
    <row r="237" spans="1:5" x14ac:dyDescent="0.25">
      <c r="A237">
        <f t="shared" si="8"/>
        <v>7051</v>
      </c>
      <c r="B237" s="6">
        <f t="shared" si="7"/>
        <v>46467</v>
      </c>
      <c r="E237" s="7">
        <f t="shared" si="9"/>
        <v>5.9272991862782165</v>
      </c>
    </row>
    <row r="238" spans="1:5" x14ac:dyDescent="0.25">
      <c r="A238">
        <f t="shared" si="8"/>
        <v>7081</v>
      </c>
      <c r="B238" s="6">
        <f t="shared" si="7"/>
        <v>46497</v>
      </c>
      <c r="E238" s="7">
        <f t="shared" si="9"/>
        <v>5.9272991862782165</v>
      </c>
    </row>
    <row r="239" spans="1:5" x14ac:dyDescent="0.25">
      <c r="A239">
        <f t="shared" si="8"/>
        <v>7111</v>
      </c>
      <c r="B239" s="6">
        <f t="shared" si="7"/>
        <v>46527</v>
      </c>
      <c r="E239" s="7">
        <f t="shared" si="9"/>
        <v>5.9272991862782165</v>
      </c>
    </row>
    <row r="240" spans="1:5" x14ac:dyDescent="0.25">
      <c r="A240">
        <f t="shared" si="8"/>
        <v>7141</v>
      </c>
      <c r="B240" s="6">
        <f t="shared" si="7"/>
        <v>46557</v>
      </c>
      <c r="E240" s="7">
        <f t="shared" si="9"/>
        <v>5.9272991862782165</v>
      </c>
    </row>
    <row r="241" spans="1:5" x14ac:dyDescent="0.25">
      <c r="A241">
        <f t="shared" si="8"/>
        <v>7171</v>
      </c>
      <c r="B241" s="6">
        <f t="shared" si="7"/>
        <v>46587</v>
      </c>
      <c r="E241" s="7">
        <f t="shared" si="9"/>
        <v>5.9272991862782165</v>
      </c>
    </row>
    <row r="242" spans="1:5" x14ac:dyDescent="0.25">
      <c r="A242">
        <f t="shared" si="8"/>
        <v>7201</v>
      </c>
      <c r="B242" s="6">
        <f t="shared" si="7"/>
        <v>46617</v>
      </c>
      <c r="E242" s="7">
        <f t="shared" si="9"/>
        <v>5.9272991862782165</v>
      </c>
    </row>
    <row r="243" spans="1:5" x14ac:dyDescent="0.25">
      <c r="A243">
        <f t="shared" si="8"/>
        <v>7231</v>
      </c>
      <c r="B243" s="6">
        <f t="shared" si="7"/>
        <v>46647</v>
      </c>
      <c r="E243" s="7">
        <f t="shared" si="9"/>
        <v>5.9272991862782165</v>
      </c>
    </row>
    <row r="244" spans="1:5" x14ac:dyDescent="0.25">
      <c r="A244">
        <f t="shared" si="8"/>
        <v>7261</v>
      </c>
      <c r="B244" s="6">
        <f t="shared" si="7"/>
        <v>46677</v>
      </c>
      <c r="E244" s="7">
        <f t="shared" si="9"/>
        <v>5.9272991862782165</v>
      </c>
    </row>
    <row r="245" spans="1:5" x14ac:dyDescent="0.25">
      <c r="A245">
        <f t="shared" si="8"/>
        <v>7291</v>
      </c>
      <c r="B245" s="6">
        <f t="shared" si="7"/>
        <v>46707</v>
      </c>
      <c r="E245" s="7">
        <f t="shared" si="9"/>
        <v>5.9272991862782165</v>
      </c>
    </row>
    <row r="246" spans="1:5" x14ac:dyDescent="0.25">
      <c r="A246">
        <f t="shared" si="8"/>
        <v>7321</v>
      </c>
      <c r="B246" s="6">
        <f t="shared" si="7"/>
        <v>46737</v>
      </c>
      <c r="E246" s="7">
        <f t="shared" si="9"/>
        <v>5.9272991862782165</v>
      </c>
    </row>
    <row r="247" spans="1:5" x14ac:dyDescent="0.25">
      <c r="A247">
        <f t="shared" si="8"/>
        <v>7351</v>
      </c>
      <c r="B247" s="6">
        <f t="shared" si="7"/>
        <v>46767</v>
      </c>
      <c r="E247" s="7">
        <f t="shared" si="9"/>
        <v>6.3422101293176922</v>
      </c>
    </row>
    <row r="248" spans="1:5" x14ac:dyDescent="0.25">
      <c r="A248">
        <f t="shared" si="8"/>
        <v>7381</v>
      </c>
      <c r="B248" s="6">
        <f t="shared" si="7"/>
        <v>46797</v>
      </c>
      <c r="E248" s="7">
        <f t="shared" si="9"/>
        <v>6.3422101293176922</v>
      </c>
    </row>
    <row r="249" spans="1:5" x14ac:dyDescent="0.25">
      <c r="A249">
        <f t="shared" si="8"/>
        <v>7411</v>
      </c>
      <c r="B249" s="6">
        <f t="shared" si="7"/>
        <v>46827</v>
      </c>
      <c r="E249" s="7">
        <f t="shared" si="9"/>
        <v>6.3422101293176922</v>
      </c>
    </row>
    <row r="250" spans="1:5" x14ac:dyDescent="0.25">
      <c r="A250">
        <f t="shared" si="8"/>
        <v>7441</v>
      </c>
      <c r="B250" s="6">
        <f t="shared" si="7"/>
        <v>46857</v>
      </c>
      <c r="E250" s="7">
        <f t="shared" si="9"/>
        <v>6.3422101293176922</v>
      </c>
    </row>
    <row r="251" spans="1:5" x14ac:dyDescent="0.25">
      <c r="A251">
        <f t="shared" si="8"/>
        <v>7471</v>
      </c>
      <c r="B251" s="6">
        <f t="shared" si="7"/>
        <v>46887</v>
      </c>
      <c r="E251" s="7">
        <f t="shared" si="9"/>
        <v>6.3422101293176922</v>
      </c>
    </row>
    <row r="252" spans="1:5" x14ac:dyDescent="0.25">
      <c r="A252">
        <f t="shared" si="8"/>
        <v>7501</v>
      </c>
      <c r="B252" s="6">
        <f t="shared" ref="B252:B315" si="10">B251+30</f>
        <v>46917</v>
      </c>
      <c r="E252" s="7">
        <f t="shared" si="9"/>
        <v>6.3422101293176922</v>
      </c>
    </row>
    <row r="253" spans="1:5" x14ac:dyDescent="0.25">
      <c r="A253">
        <f t="shared" si="8"/>
        <v>7531</v>
      </c>
      <c r="B253" s="6">
        <f t="shared" si="10"/>
        <v>46947</v>
      </c>
      <c r="E253" s="7">
        <f t="shared" si="9"/>
        <v>6.3422101293176922</v>
      </c>
    </row>
    <row r="254" spans="1:5" x14ac:dyDescent="0.25">
      <c r="A254">
        <f t="shared" si="8"/>
        <v>7561</v>
      </c>
      <c r="B254" s="6">
        <f t="shared" si="10"/>
        <v>46977</v>
      </c>
      <c r="E254" s="7">
        <f t="shared" si="9"/>
        <v>6.3422101293176922</v>
      </c>
    </row>
    <row r="255" spans="1:5" x14ac:dyDescent="0.25">
      <c r="A255">
        <f t="shared" si="8"/>
        <v>7591</v>
      </c>
      <c r="B255" s="6">
        <f t="shared" si="10"/>
        <v>47007</v>
      </c>
      <c r="E255" s="7">
        <f t="shared" si="9"/>
        <v>6.3422101293176922</v>
      </c>
    </row>
    <row r="256" spans="1:5" x14ac:dyDescent="0.25">
      <c r="A256">
        <f t="shared" si="8"/>
        <v>7621</v>
      </c>
      <c r="B256" s="6">
        <f t="shared" si="10"/>
        <v>47037</v>
      </c>
      <c r="E256" s="7">
        <f t="shared" si="9"/>
        <v>6.3422101293176922</v>
      </c>
    </row>
    <row r="257" spans="1:5" x14ac:dyDescent="0.25">
      <c r="A257">
        <f t="shared" si="8"/>
        <v>7651</v>
      </c>
      <c r="B257" s="6">
        <f t="shared" si="10"/>
        <v>47067</v>
      </c>
      <c r="E257" s="7">
        <f t="shared" si="9"/>
        <v>6.3422101293176922</v>
      </c>
    </row>
    <row r="258" spans="1:5" x14ac:dyDescent="0.25">
      <c r="A258">
        <f t="shared" si="8"/>
        <v>7681</v>
      </c>
      <c r="B258" s="6">
        <f t="shared" si="10"/>
        <v>47097</v>
      </c>
      <c r="E258" s="7">
        <f t="shared" si="9"/>
        <v>6.3422101293176922</v>
      </c>
    </row>
    <row r="259" spans="1:5" x14ac:dyDescent="0.25">
      <c r="A259">
        <f t="shared" si="8"/>
        <v>7711</v>
      </c>
      <c r="B259" s="6">
        <f t="shared" si="10"/>
        <v>47127</v>
      </c>
      <c r="E259" s="7">
        <f t="shared" si="9"/>
        <v>6.7861648383699311</v>
      </c>
    </row>
    <row r="260" spans="1:5" x14ac:dyDescent="0.25">
      <c r="A260">
        <f t="shared" ref="A260:A323" si="11">A259+30</f>
        <v>7741</v>
      </c>
      <c r="B260" s="6">
        <f t="shared" si="10"/>
        <v>47157</v>
      </c>
      <c r="E260" s="7">
        <f t="shared" ref="E260:E323" si="12">IF(YEAR(B260)=YEAR(B259),E259,E259*(1+E$1))</f>
        <v>6.7861648383699311</v>
      </c>
    </row>
    <row r="261" spans="1:5" x14ac:dyDescent="0.25">
      <c r="A261">
        <f t="shared" si="11"/>
        <v>7771</v>
      </c>
      <c r="B261" s="6">
        <f t="shared" si="10"/>
        <v>47187</v>
      </c>
      <c r="E261" s="7">
        <f t="shared" si="12"/>
        <v>6.7861648383699311</v>
      </c>
    </row>
    <row r="262" spans="1:5" x14ac:dyDescent="0.25">
      <c r="A262">
        <f t="shared" si="11"/>
        <v>7801</v>
      </c>
      <c r="B262" s="6">
        <f t="shared" si="10"/>
        <v>47217</v>
      </c>
      <c r="E262" s="7">
        <f t="shared" si="12"/>
        <v>6.7861648383699311</v>
      </c>
    </row>
    <row r="263" spans="1:5" x14ac:dyDescent="0.25">
      <c r="A263">
        <f t="shared" si="11"/>
        <v>7831</v>
      </c>
      <c r="B263" s="6">
        <f t="shared" si="10"/>
        <v>47247</v>
      </c>
      <c r="E263" s="7">
        <f t="shared" si="12"/>
        <v>6.7861648383699311</v>
      </c>
    </row>
    <row r="264" spans="1:5" x14ac:dyDescent="0.25">
      <c r="A264">
        <f t="shared" si="11"/>
        <v>7861</v>
      </c>
      <c r="B264" s="6">
        <f t="shared" si="10"/>
        <v>47277</v>
      </c>
      <c r="E264" s="7">
        <f t="shared" si="12"/>
        <v>6.7861648383699311</v>
      </c>
    </row>
    <row r="265" spans="1:5" x14ac:dyDescent="0.25">
      <c r="A265">
        <f t="shared" si="11"/>
        <v>7891</v>
      </c>
      <c r="B265" s="6">
        <f t="shared" si="10"/>
        <v>47307</v>
      </c>
      <c r="E265" s="7">
        <f t="shared" si="12"/>
        <v>6.7861648383699311</v>
      </c>
    </row>
    <row r="266" spans="1:5" x14ac:dyDescent="0.25">
      <c r="A266">
        <f t="shared" si="11"/>
        <v>7921</v>
      </c>
      <c r="B266" s="6">
        <f t="shared" si="10"/>
        <v>47337</v>
      </c>
      <c r="E266" s="7">
        <f t="shared" si="12"/>
        <v>6.7861648383699311</v>
      </c>
    </row>
    <row r="267" spans="1:5" x14ac:dyDescent="0.25">
      <c r="A267">
        <f t="shared" si="11"/>
        <v>7951</v>
      </c>
      <c r="B267" s="6">
        <f t="shared" si="10"/>
        <v>47367</v>
      </c>
      <c r="E267" s="7">
        <f t="shared" si="12"/>
        <v>6.7861648383699311</v>
      </c>
    </row>
    <row r="268" spans="1:5" x14ac:dyDescent="0.25">
      <c r="A268">
        <f t="shared" si="11"/>
        <v>7981</v>
      </c>
      <c r="B268" s="6">
        <f t="shared" si="10"/>
        <v>47397</v>
      </c>
      <c r="E268" s="7">
        <f t="shared" si="12"/>
        <v>6.7861648383699311</v>
      </c>
    </row>
    <row r="269" spans="1:5" x14ac:dyDescent="0.25">
      <c r="A269">
        <f t="shared" si="11"/>
        <v>8011</v>
      </c>
      <c r="B269" s="6">
        <f t="shared" si="10"/>
        <v>47427</v>
      </c>
      <c r="E269" s="7">
        <f t="shared" si="12"/>
        <v>6.7861648383699311</v>
      </c>
    </row>
    <row r="270" spans="1:5" x14ac:dyDescent="0.25">
      <c r="A270">
        <f t="shared" si="11"/>
        <v>8041</v>
      </c>
      <c r="B270" s="6">
        <f t="shared" si="10"/>
        <v>47457</v>
      </c>
      <c r="E270" s="7">
        <f t="shared" si="12"/>
        <v>6.7861648383699311</v>
      </c>
    </row>
    <row r="271" spans="1:5" x14ac:dyDescent="0.25">
      <c r="A271">
        <f t="shared" si="11"/>
        <v>8071</v>
      </c>
      <c r="B271" s="6">
        <f t="shared" si="10"/>
        <v>47487</v>
      </c>
      <c r="E271" s="7">
        <f t="shared" si="12"/>
        <v>7.2611963770558265</v>
      </c>
    </row>
    <row r="272" spans="1:5" x14ac:dyDescent="0.25">
      <c r="A272">
        <f t="shared" si="11"/>
        <v>8101</v>
      </c>
      <c r="B272" s="6">
        <f t="shared" si="10"/>
        <v>47517</v>
      </c>
      <c r="E272" s="7">
        <f t="shared" si="12"/>
        <v>7.2611963770558265</v>
      </c>
    </row>
    <row r="273" spans="1:5" x14ac:dyDescent="0.25">
      <c r="A273">
        <f t="shared" si="11"/>
        <v>8131</v>
      </c>
      <c r="B273" s="6">
        <f t="shared" si="10"/>
        <v>47547</v>
      </c>
      <c r="E273" s="7">
        <f t="shared" si="12"/>
        <v>7.2611963770558265</v>
      </c>
    </row>
    <row r="274" spans="1:5" x14ac:dyDescent="0.25">
      <c r="A274">
        <f t="shared" si="11"/>
        <v>8161</v>
      </c>
      <c r="B274" s="6">
        <f t="shared" si="10"/>
        <v>47577</v>
      </c>
      <c r="E274" s="7">
        <f t="shared" si="12"/>
        <v>7.2611963770558265</v>
      </c>
    </row>
    <row r="275" spans="1:5" x14ac:dyDescent="0.25">
      <c r="A275">
        <f t="shared" si="11"/>
        <v>8191</v>
      </c>
      <c r="B275" s="6">
        <f t="shared" si="10"/>
        <v>47607</v>
      </c>
      <c r="E275" s="7">
        <f t="shared" si="12"/>
        <v>7.2611963770558265</v>
      </c>
    </row>
    <row r="276" spans="1:5" x14ac:dyDescent="0.25">
      <c r="A276">
        <f t="shared" si="11"/>
        <v>8221</v>
      </c>
      <c r="B276" s="6">
        <f t="shared" si="10"/>
        <v>47637</v>
      </c>
      <c r="E276" s="7">
        <f t="shared" si="12"/>
        <v>7.2611963770558265</v>
      </c>
    </row>
    <row r="277" spans="1:5" x14ac:dyDescent="0.25">
      <c r="A277">
        <f t="shared" si="11"/>
        <v>8251</v>
      </c>
      <c r="B277" s="6">
        <f t="shared" si="10"/>
        <v>47667</v>
      </c>
      <c r="E277" s="7">
        <f t="shared" si="12"/>
        <v>7.2611963770558265</v>
      </c>
    </row>
    <row r="278" spans="1:5" x14ac:dyDescent="0.25">
      <c r="A278">
        <f t="shared" si="11"/>
        <v>8281</v>
      </c>
      <c r="B278" s="6">
        <f t="shared" si="10"/>
        <v>47697</v>
      </c>
      <c r="E278" s="7">
        <f t="shared" si="12"/>
        <v>7.2611963770558265</v>
      </c>
    </row>
    <row r="279" spans="1:5" x14ac:dyDescent="0.25">
      <c r="A279">
        <f t="shared" si="11"/>
        <v>8311</v>
      </c>
      <c r="B279" s="6">
        <f t="shared" si="10"/>
        <v>47727</v>
      </c>
      <c r="E279" s="7">
        <f t="shared" si="12"/>
        <v>7.2611963770558265</v>
      </c>
    </row>
    <row r="280" spans="1:5" x14ac:dyDescent="0.25">
      <c r="A280">
        <f t="shared" si="11"/>
        <v>8341</v>
      </c>
      <c r="B280" s="6">
        <f t="shared" si="10"/>
        <v>47757</v>
      </c>
      <c r="E280" s="7">
        <f t="shared" si="12"/>
        <v>7.2611963770558265</v>
      </c>
    </row>
    <row r="281" spans="1:5" x14ac:dyDescent="0.25">
      <c r="A281">
        <f t="shared" si="11"/>
        <v>8371</v>
      </c>
      <c r="B281" s="6">
        <f t="shared" si="10"/>
        <v>47787</v>
      </c>
      <c r="E281" s="7">
        <f t="shared" si="12"/>
        <v>7.2611963770558265</v>
      </c>
    </row>
    <row r="282" spans="1:5" x14ac:dyDescent="0.25">
      <c r="A282">
        <f t="shared" si="11"/>
        <v>8401</v>
      </c>
      <c r="B282" s="6">
        <f t="shared" si="10"/>
        <v>47817</v>
      </c>
      <c r="E282" s="7">
        <f t="shared" si="12"/>
        <v>7.2611963770558265</v>
      </c>
    </row>
    <row r="283" spans="1:5" x14ac:dyDescent="0.25">
      <c r="A283">
        <f t="shared" si="11"/>
        <v>8431</v>
      </c>
      <c r="B283" s="6">
        <f t="shared" si="10"/>
        <v>47847</v>
      </c>
      <c r="E283" s="7">
        <f t="shared" si="12"/>
        <v>7.2611963770558265</v>
      </c>
    </row>
    <row r="284" spans="1:5" x14ac:dyDescent="0.25">
      <c r="A284">
        <f t="shared" si="11"/>
        <v>8461</v>
      </c>
      <c r="B284" s="6">
        <f t="shared" si="10"/>
        <v>47877</v>
      </c>
      <c r="E284" s="7">
        <f t="shared" si="12"/>
        <v>7.7694801234497346</v>
      </c>
    </row>
    <row r="285" spans="1:5" x14ac:dyDescent="0.25">
      <c r="A285">
        <f t="shared" si="11"/>
        <v>8491</v>
      </c>
      <c r="B285" s="6">
        <f t="shared" si="10"/>
        <v>47907</v>
      </c>
      <c r="E285" s="7">
        <f t="shared" si="12"/>
        <v>7.7694801234497346</v>
      </c>
    </row>
    <row r="286" spans="1:5" x14ac:dyDescent="0.25">
      <c r="A286">
        <f t="shared" si="11"/>
        <v>8521</v>
      </c>
      <c r="B286" s="6">
        <f t="shared" si="10"/>
        <v>47937</v>
      </c>
      <c r="E286" s="7">
        <f t="shared" si="12"/>
        <v>7.7694801234497346</v>
      </c>
    </row>
    <row r="287" spans="1:5" x14ac:dyDescent="0.25">
      <c r="A287">
        <f t="shared" si="11"/>
        <v>8551</v>
      </c>
      <c r="B287" s="6">
        <f t="shared" si="10"/>
        <v>47967</v>
      </c>
      <c r="E287" s="7">
        <f t="shared" si="12"/>
        <v>7.7694801234497346</v>
      </c>
    </row>
    <row r="288" spans="1:5" x14ac:dyDescent="0.25">
      <c r="A288">
        <f t="shared" si="11"/>
        <v>8581</v>
      </c>
      <c r="B288" s="6">
        <f t="shared" si="10"/>
        <v>47997</v>
      </c>
      <c r="E288" s="7">
        <f t="shared" si="12"/>
        <v>7.7694801234497346</v>
      </c>
    </row>
    <row r="289" spans="1:5" x14ac:dyDescent="0.25">
      <c r="A289">
        <f t="shared" si="11"/>
        <v>8611</v>
      </c>
      <c r="B289" s="6">
        <f t="shared" si="10"/>
        <v>48027</v>
      </c>
      <c r="E289" s="7">
        <f t="shared" si="12"/>
        <v>7.7694801234497346</v>
      </c>
    </row>
    <row r="290" spans="1:5" x14ac:dyDescent="0.25">
      <c r="A290">
        <f t="shared" si="11"/>
        <v>8641</v>
      </c>
      <c r="B290" s="6">
        <f t="shared" si="10"/>
        <v>48057</v>
      </c>
      <c r="E290" s="7">
        <f t="shared" si="12"/>
        <v>7.7694801234497346</v>
      </c>
    </row>
    <row r="291" spans="1:5" x14ac:dyDescent="0.25">
      <c r="A291">
        <f t="shared" si="11"/>
        <v>8671</v>
      </c>
      <c r="B291" s="6">
        <f t="shared" si="10"/>
        <v>48087</v>
      </c>
      <c r="E291" s="7">
        <f t="shared" si="12"/>
        <v>7.7694801234497346</v>
      </c>
    </row>
    <row r="292" spans="1:5" x14ac:dyDescent="0.25">
      <c r="A292">
        <f t="shared" si="11"/>
        <v>8701</v>
      </c>
      <c r="B292" s="6">
        <f t="shared" si="10"/>
        <v>48117</v>
      </c>
      <c r="E292" s="7">
        <f t="shared" si="12"/>
        <v>7.7694801234497346</v>
      </c>
    </row>
    <row r="293" spans="1:5" x14ac:dyDescent="0.25">
      <c r="A293">
        <f t="shared" si="11"/>
        <v>8731</v>
      </c>
      <c r="B293" s="6">
        <f t="shared" si="10"/>
        <v>48147</v>
      </c>
      <c r="E293" s="7">
        <f t="shared" si="12"/>
        <v>7.7694801234497346</v>
      </c>
    </row>
    <row r="294" spans="1:5" x14ac:dyDescent="0.25">
      <c r="A294">
        <f t="shared" si="11"/>
        <v>8761</v>
      </c>
      <c r="B294" s="6">
        <f t="shared" si="10"/>
        <v>48177</v>
      </c>
      <c r="E294" s="7">
        <f t="shared" si="12"/>
        <v>7.7694801234497346</v>
      </c>
    </row>
    <row r="295" spans="1:5" x14ac:dyDescent="0.25">
      <c r="A295">
        <f t="shared" si="11"/>
        <v>8791</v>
      </c>
      <c r="B295" s="6">
        <f t="shared" si="10"/>
        <v>48207</v>
      </c>
      <c r="E295" s="7">
        <f t="shared" si="12"/>
        <v>7.7694801234497346</v>
      </c>
    </row>
    <row r="296" spans="1:5" x14ac:dyDescent="0.25">
      <c r="A296">
        <f t="shared" si="11"/>
        <v>8821</v>
      </c>
      <c r="B296" s="6">
        <f t="shared" si="10"/>
        <v>48237</v>
      </c>
      <c r="E296" s="7">
        <f t="shared" si="12"/>
        <v>8.3133437320912158</v>
      </c>
    </row>
    <row r="297" spans="1:5" x14ac:dyDescent="0.25">
      <c r="A297">
        <f t="shared" si="11"/>
        <v>8851</v>
      </c>
      <c r="B297" s="6">
        <f t="shared" si="10"/>
        <v>48267</v>
      </c>
      <c r="E297" s="7">
        <f t="shared" si="12"/>
        <v>8.3133437320912158</v>
      </c>
    </row>
    <row r="298" spans="1:5" x14ac:dyDescent="0.25">
      <c r="A298">
        <f t="shared" si="11"/>
        <v>8881</v>
      </c>
      <c r="B298" s="6">
        <f t="shared" si="10"/>
        <v>48297</v>
      </c>
      <c r="E298" s="7">
        <f t="shared" si="12"/>
        <v>8.3133437320912158</v>
      </c>
    </row>
    <row r="299" spans="1:5" x14ac:dyDescent="0.25">
      <c r="A299">
        <f t="shared" si="11"/>
        <v>8911</v>
      </c>
      <c r="B299" s="6">
        <f t="shared" si="10"/>
        <v>48327</v>
      </c>
      <c r="E299" s="7">
        <f t="shared" si="12"/>
        <v>8.3133437320912158</v>
      </c>
    </row>
    <row r="300" spans="1:5" x14ac:dyDescent="0.25">
      <c r="A300">
        <f t="shared" si="11"/>
        <v>8941</v>
      </c>
      <c r="B300" s="6">
        <f t="shared" si="10"/>
        <v>48357</v>
      </c>
      <c r="E300" s="7">
        <f t="shared" si="12"/>
        <v>8.3133437320912158</v>
      </c>
    </row>
    <row r="301" spans="1:5" x14ac:dyDescent="0.25">
      <c r="A301">
        <f t="shared" si="11"/>
        <v>8971</v>
      </c>
      <c r="B301" s="6">
        <f t="shared" si="10"/>
        <v>48387</v>
      </c>
      <c r="E301" s="7">
        <f t="shared" si="12"/>
        <v>8.3133437320912158</v>
      </c>
    </row>
    <row r="302" spans="1:5" x14ac:dyDescent="0.25">
      <c r="A302">
        <f t="shared" si="11"/>
        <v>9001</v>
      </c>
      <c r="B302" s="6">
        <f t="shared" si="10"/>
        <v>48417</v>
      </c>
      <c r="E302" s="7">
        <f t="shared" si="12"/>
        <v>8.3133437320912158</v>
      </c>
    </row>
    <row r="303" spans="1:5" x14ac:dyDescent="0.25">
      <c r="A303">
        <f t="shared" si="11"/>
        <v>9031</v>
      </c>
      <c r="B303" s="6">
        <f t="shared" si="10"/>
        <v>48447</v>
      </c>
      <c r="E303" s="7">
        <f t="shared" si="12"/>
        <v>8.3133437320912158</v>
      </c>
    </row>
    <row r="304" spans="1:5" x14ac:dyDescent="0.25">
      <c r="A304">
        <f t="shared" si="11"/>
        <v>9061</v>
      </c>
      <c r="B304" s="6">
        <f t="shared" si="10"/>
        <v>48477</v>
      </c>
      <c r="E304" s="7">
        <f t="shared" si="12"/>
        <v>8.3133437320912158</v>
      </c>
    </row>
    <row r="305" spans="1:5" x14ac:dyDescent="0.25">
      <c r="A305">
        <f t="shared" si="11"/>
        <v>9091</v>
      </c>
      <c r="B305" s="6">
        <f t="shared" si="10"/>
        <v>48507</v>
      </c>
      <c r="E305" s="7">
        <f t="shared" si="12"/>
        <v>8.3133437320912158</v>
      </c>
    </row>
    <row r="306" spans="1:5" x14ac:dyDescent="0.25">
      <c r="A306">
        <f t="shared" si="11"/>
        <v>9121</v>
      </c>
      <c r="B306" s="6">
        <f t="shared" si="10"/>
        <v>48537</v>
      </c>
      <c r="E306" s="7">
        <f t="shared" si="12"/>
        <v>8.3133437320912158</v>
      </c>
    </row>
    <row r="307" spans="1:5" x14ac:dyDescent="0.25">
      <c r="A307">
        <f t="shared" si="11"/>
        <v>9151</v>
      </c>
      <c r="B307" s="6">
        <f t="shared" si="10"/>
        <v>48567</v>
      </c>
      <c r="E307" s="7">
        <f t="shared" si="12"/>
        <v>8.3133437320912158</v>
      </c>
    </row>
    <row r="308" spans="1:5" x14ac:dyDescent="0.25">
      <c r="A308">
        <f t="shared" si="11"/>
        <v>9181</v>
      </c>
      <c r="B308" s="6">
        <f t="shared" si="10"/>
        <v>48597</v>
      </c>
      <c r="E308" s="7">
        <f t="shared" si="12"/>
        <v>8.8952777933376019</v>
      </c>
    </row>
    <row r="309" spans="1:5" x14ac:dyDescent="0.25">
      <c r="A309">
        <f t="shared" si="11"/>
        <v>9211</v>
      </c>
      <c r="B309" s="6">
        <f t="shared" si="10"/>
        <v>48627</v>
      </c>
      <c r="E309" s="7">
        <f t="shared" si="12"/>
        <v>8.8952777933376019</v>
      </c>
    </row>
    <row r="310" spans="1:5" x14ac:dyDescent="0.25">
      <c r="A310">
        <f t="shared" si="11"/>
        <v>9241</v>
      </c>
      <c r="B310" s="6">
        <f t="shared" si="10"/>
        <v>48657</v>
      </c>
      <c r="E310" s="7">
        <f t="shared" si="12"/>
        <v>8.8952777933376019</v>
      </c>
    </row>
    <row r="311" spans="1:5" x14ac:dyDescent="0.25">
      <c r="A311">
        <f t="shared" si="11"/>
        <v>9271</v>
      </c>
      <c r="B311" s="6">
        <f t="shared" si="10"/>
        <v>48687</v>
      </c>
      <c r="E311" s="7">
        <f t="shared" si="12"/>
        <v>8.8952777933376019</v>
      </c>
    </row>
    <row r="312" spans="1:5" x14ac:dyDescent="0.25">
      <c r="A312">
        <f t="shared" si="11"/>
        <v>9301</v>
      </c>
      <c r="B312" s="6">
        <f t="shared" si="10"/>
        <v>48717</v>
      </c>
      <c r="E312" s="7">
        <f t="shared" si="12"/>
        <v>8.8952777933376019</v>
      </c>
    </row>
    <row r="313" spans="1:5" x14ac:dyDescent="0.25">
      <c r="A313">
        <f t="shared" si="11"/>
        <v>9331</v>
      </c>
      <c r="B313" s="6">
        <f t="shared" si="10"/>
        <v>48747</v>
      </c>
      <c r="E313" s="7">
        <f t="shared" si="12"/>
        <v>8.8952777933376019</v>
      </c>
    </row>
    <row r="314" spans="1:5" x14ac:dyDescent="0.25">
      <c r="A314">
        <f t="shared" si="11"/>
        <v>9361</v>
      </c>
      <c r="B314" s="6">
        <f t="shared" si="10"/>
        <v>48777</v>
      </c>
      <c r="E314" s="7">
        <f t="shared" si="12"/>
        <v>8.8952777933376019</v>
      </c>
    </row>
    <row r="315" spans="1:5" x14ac:dyDescent="0.25">
      <c r="A315">
        <f t="shared" si="11"/>
        <v>9391</v>
      </c>
      <c r="B315" s="6">
        <f t="shared" si="10"/>
        <v>48807</v>
      </c>
      <c r="E315" s="7">
        <f t="shared" si="12"/>
        <v>8.8952777933376019</v>
      </c>
    </row>
    <row r="316" spans="1:5" x14ac:dyDescent="0.25">
      <c r="A316">
        <f t="shared" si="11"/>
        <v>9421</v>
      </c>
      <c r="B316" s="6">
        <f t="shared" ref="B316:B379" si="13">B315+30</f>
        <v>48837</v>
      </c>
      <c r="E316" s="7">
        <f t="shared" si="12"/>
        <v>8.8952777933376019</v>
      </c>
    </row>
    <row r="317" spans="1:5" x14ac:dyDescent="0.25">
      <c r="A317">
        <f t="shared" si="11"/>
        <v>9451</v>
      </c>
      <c r="B317" s="6">
        <f t="shared" si="13"/>
        <v>48867</v>
      </c>
      <c r="E317" s="7">
        <f t="shared" si="12"/>
        <v>8.8952777933376019</v>
      </c>
    </row>
    <row r="318" spans="1:5" x14ac:dyDescent="0.25">
      <c r="A318">
        <f t="shared" si="11"/>
        <v>9481</v>
      </c>
      <c r="B318" s="6">
        <f t="shared" si="13"/>
        <v>48897</v>
      </c>
      <c r="E318" s="7">
        <f t="shared" si="12"/>
        <v>8.8952777933376019</v>
      </c>
    </row>
    <row r="319" spans="1:5" x14ac:dyDescent="0.25">
      <c r="A319">
        <f t="shared" si="11"/>
        <v>9511</v>
      </c>
      <c r="B319" s="6">
        <f t="shared" si="13"/>
        <v>48927</v>
      </c>
      <c r="E319" s="7">
        <f t="shared" si="12"/>
        <v>8.8952777933376019</v>
      </c>
    </row>
    <row r="320" spans="1:5" x14ac:dyDescent="0.25">
      <c r="A320">
        <f t="shared" si="11"/>
        <v>9541</v>
      </c>
      <c r="B320" s="6">
        <f t="shared" si="13"/>
        <v>48957</v>
      </c>
      <c r="E320" s="7">
        <f t="shared" si="12"/>
        <v>9.5179472388712352</v>
      </c>
    </row>
    <row r="321" spans="1:5" x14ac:dyDescent="0.25">
      <c r="A321">
        <f t="shared" si="11"/>
        <v>9571</v>
      </c>
      <c r="B321" s="6">
        <f t="shared" si="13"/>
        <v>48987</v>
      </c>
      <c r="E321" s="7">
        <f t="shared" si="12"/>
        <v>9.5179472388712352</v>
      </c>
    </row>
    <row r="322" spans="1:5" x14ac:dyDescent="0.25">
      <c r="A322">
        <f t="shared" si="11"/>
        <v>9601</v>
      </c>
      <c r="B322" s="6">
        <f t="shared" si="13"/>
        <v>49017</v>
      </c>
      <c r="E322" s="7">
        <f t="shared" si="12"/>
        <v>9.5179472388712352</v>
      </c>
    </row>
    <row r="323" spans="1:5" x14ac:dyDescent="0.25">
      <c r="A323">
        <f t="shared" si="11"/>
        <v>9631</v>
      </c>
      <c r="B323" s="6">
        <f t="shared" si="13"/>
        <v>49047</v>
      </c>
      <c r="E323" s="7">
        <f t="shared" si="12"/>
        <v>9.5179472388712352</v>
      </c>
    </row>
    <row r="324" spans="1:5" x14ac:dyDescent="0.25">
      <c r="A324">
        <f t="shared" ref="A324:A387" si="14">A323+30</f>
        <v>9661</v>
      </c>
      <c r="B324" s="6">
        <f t="shared" si="13"/>
        <v>49077</v>
      </c>
      <c r="E324" s="7">
        <f t="shared" ref="E324:E387" si="15">IF(YEAR(B324)=YEAR(B323),E323,E323*(1+E$1))</f>
        <v>9.5179472388712352</v>
      </c>
    </row>
    <row r="325" spans="1:5" x14ac:dyDescent="0.25">
      <c r="A325">
        <f t="shared" si="14"/>
        <v>9691</v>
      </c>
      <c r="B325" s="6">
        <f t="shared" si="13"/>
        <v>49107</v>
      </c>
      <c r="E325" s="7">
        <f t="shared" si="15"/>
        <v>9.5179472388712352</v>
      </c>
    </row>
    <row r="326" spans="1:5" x14ac:dyDescent="0.25">
      <c r="A326">
        <f t="shared" si="14"/>
        <v>9721</v>
      </c>
      <c r="B326" s="6">
        <f t="shared" si="13"/>
        <v>49137</v>
      </c>
      <c r="E326" s="7">
        <f t="shared" si="15"/>
        <v>9.5179472388712352</v>
      </c>
    </row>
    <row r="327" spans="1:5" x14ac:dyDescent="0.25">
      <c r="A327">
        <f t="shared" si="14"/>
        <v>9751</v>
      </c>
      <c r="B327" s="6">
        <f t="shared" si="13"/>
        <v>49167</v>
      </c>
      <c r="E327" s="7">
        <f t="shared" si="15"/>
        <v>9.5179472388712352</v>
      </c>
    </row>
    <row r="328" spans="1:5" x14ac:dyDescent="0.25">
      <c r="A328">
        <f t="shared" si="14"/>
        <v>9781</v>
      </c>
      <c r="B328" s="6">
        <f t="shared" si="13"/>
        <v>49197</v>
      </c>
      <c r="E328" s="7">
        <f t="shared" si="15"/>
        <v>9.5179472388712352</v>
      </c>
    </row>
    <row r="329" spans="1:5" x14ac:dyDescent="0.25">
      <c r="A329">
        <f t="shared" si="14"/>
        <v>9811</v>
      </c>
      <c r="B329" s="6">
        <f t="shared" si="13"/>
        <v>49227</v>
      </c>
      <c r="E329" s="7">
        <f t="shared" si="15"/>
        <v>9.5179472388712352</v>
      </c>
    </row>
    <row r="330" spans="1:5" x14ac:dyDescent="0.25">
      <c r="A330">
        <f t="shared" si="14"/>
        <v>9841</v>
      </c>
      <c r="B330" s="6">
        <f t="shared" si="13"/>
        <v>49257</v>
      </c>
      <c r="E330" s="7">
        <f t="shared" si="15"/>
        <v>9.5179472388712352</v>
      </c>
    </row>
    <row r="331" spans="1:5" x14ac:dyDescent="0.25">
      <c r="A331">
        <f t="shared" si="14"/>
        <v>9871</v>
      </c>
      <c r="B331" s="6">
        <f t="shared" si="13"/>
        <v>49287</v>
      </c>
      <c r="E331" s="7">
        <f t="shared" si="15"/>
        <v>9.5179472388712352</v>
      </c>
    </row>
    <row r="332" spans="1:5" x14ac:dyDescent="0.25">
      <c r="A332">
        <f t="shared" si="14"/>
        <v>9901</v>
      </c>
      <c r="B332" s="6">
        <f t="shared" si="13"/>
        <v>49317</v>
      </c>
      <c r="E332" s="7">
        <f t="shared" si="15"/>
        <v>10.184203545592222</v>
      </c>
    </row>
    <row r="333" spans="1:5" x14ac:dyDescent="0.25">
      <c r="A333">
        <f t="shared" si="14"/>
        <v>9931</v>
      </c>
      <c r="B333" s="6">
        <f t="shared" si="13"/>
        <v>49347</v>
      </c>
      <c r="E333" s="7">
        <f t="shared" si="15"/>
        <v>10.184203545592222</v>
      </c>
    </row>
    <row r="334" spans="1:5" x14ac:dyDescent="0.25">
      <c r="A334">
        <f t="shared" si="14"/>
        <v>9961</v>
      </c>
      <c r="B334" s="6">
        <f t="shared" si="13"/>
        <v>49377</v>
      </c>
      <c r="E334" s="7">
        <f t="shared" si="15"/>
        <v>10.184203545592222</v>
      </c>
    </row>
    <row r="335" spans="1:5" x14ac:dyDescent="0.25">
      <c r="A335">
        <f t="shared" si="14"/>
        <v>9991</v>
      </c>
      <c r="B335" s="6">
        <f t="shared" si="13"/>
        <v>49407</v>
      </c>
      <c r="E335" s="7">
        <f t="shared" si="15"/>
        <v>10.184203545592222</v>
      </c>
    </row>
    <row r="336" spans="1:5" x14ac:dyDescent="0.25">
      <c r="A336">
        <f t="shared" si="14"/>
        <v>10021</v>
      </c>
      <c r="B336" s="6">
        <f t="shared" si="13"/>
        <v>49437</v>
      </c>
      <c r="E336" s="7">
        <f t="shared" si="15"/>
        <v>10.184203545592222</v>
      </c>
    </row>
    <row r="337" spans="1:5" x14ac:dyDescent="0.25">
      <c r="A337">
        <f t="shared" si="14"/>
        <v>10051</v>
      </c>
      <c r="B337" s="6">
        <f t="shared" si="13"/>
        <v>49467</v>
      </c>
      <c r="E337" s="7">
        <f t="shared" si="15"/>
        <v>10.184203545592222</v>
      </c>
    </row>
    <row r="338" spans="1:5" x14ac:dyDescent="0.25">
      <c r="A338">
        <f t="shared" si="14"/>
        <v>10081</v>
      </c>
      <c r="B338" s="6">
        <f t="shared" si="13"/>
        <v>49497</v>
      </c>
      <c r="E338" s="7">
        <f t="shared" si="15"/>
        <v>10.184203545592222</v>
      </c>
    </row>
    <row r="339" spans="1:5" x14ac:dyDescent="0.25">
      <c r="A339">
        <f t="shared" si="14"/>
        <v>10111</v>
      </c>
      <c r="B339" s="6">
        <f t="shared" si="13"/>
        <v>49527</v>
      </c>
      <c r="E339" s="7">
        <f t="shared" si="15"/>
        <v>10.184203545592222</v>
      </c>
    </row>
    <row r="340" spans="1:5" x14ac:dyDescent="0.25">
      <c r="A340">
        <f t="shared" si="14"/>
        <v>10141</v>
      </c>
      <c r="B340" s="6">
        <f t="shared" si="13"/>
        <v>49557</v>
      </c>
      <c r="E340" s="7">
        <f t="shared" si="15"/>
        <v>10.184203545592222</v>
      </c>
    </row>
    <row r="341" spans="1:5" x14ac:dyDescent="0.25">
      <c r="A341">
        <f t="shared" si="14"/>
        <v>10171</v>
      </c>
      <c r="B341" s="6">
        <f t="shared" si="13"/>
        <v>49587</v>
      </c>
      <c r="E341" s="7">
        <f t="shared" si="15"/>
        <v>10.184203545592222</v>
      </c>
    </row>
    <row r="342" spans="1:5" x14ac:dyDescent="0.25">
      <c r="A342">
        <f t="shared" si="14"/>
        <v>10201</v>
      </c>
      <c r="B342" s="6">
        <f t="shared" si="13"/>
        <v>49617</v>
      </c>
      <c r="E342" s="7">
        <f t="shared" si="15"/>
        <v>10.184203545592222</v>
      </c>
    </row>
    <row r="343" spans="1:5" x14ac:dyDescent="0.25">
      <c r="A343">
        <f t="shared" si="14"/>
        <v>10231</v>
      </c>
      <c r="B343" s="6">
        <f t="shared" si="13"/>
        <v>49647</v>
      </c>
      <c r="E343" s="7">
        <f t="shared" si="15"/>
        <v>10.184203545592222</v>
      </c>
    </row>
    <row r="344" spans="1:5" x14ac:dyDescent="0.25">
      <c r="A344">
        <f t="shared" si="14"/>
        <v>10261</v>
      </c>
      <c r="B344" s="6">
        <f t="shared" si="13"/>
        <v>49677</v>
      </c>
      <c r="E344" s="7">
        <f t="shared" si="15"/>
        <v>10.897097793783677</v>
      </c>
    </row>
    <row r="345" spans="1:5" x14ac:dyDescent="0.25">
      <c r="A345">
        <f t="shared" si="14"/>
        <v>10291</v>
      </c>
      <c r="B345" s="6">
        <f t="shared" si="13"/>
        <v>49707</v>
      </c>
      <c r="E345" s="7">
        <f t="shared" si="15"/>
        <v>10.897097793783677</v>
      </c>
    </row>
    <row r="346" spans="1:5" x14ac:dyDescent="0.25">
      <c r="A346">
        <f t="shared" si="14"/>
        <v>10321</v>
      </c>
      <c r="B346" s="6">
        <f t="shared" si="13"/>
        <v>49737</v>
      </c>
      <c r="E346" s="7">
        <f t="shared" si="15"/>
        <v>10.897097793783677</v>
      </c>
    </row>
    <row r="347" spans="1:5" x14ac:dyDescent="0.25">
      <c r="A347">
        <f t="shared" si="14"/>
        <v>10351</v>
      </c>
      <c r="B347" s="6">
        <f t="shared" si="13"/>
        <v>49767</v>
      </c>
      <c r="E347" s="7">
        <f t="shared" si="15"/>
        <v>10.897097793783677</v>
      </c>
    </row>
    <row r="348" spans="1:5" x14ac:dyDescent="0.25">
      <c r="A348">
        <f t="shared" si="14"/>
        <v>10381</v>
      </c>
      <c r="B348" s="6">
        <f t="shared" si="13"/>
        <v>49797</v>
      </c>
      <c r="E348" s="7">
        <f t="shared" si="15"/>
        <v>10.897097793783677</v>
      </c>
    </row>
    <row r="349" spans="1:5" x14ac:dyDescent="0.25">
      <c r="A349">
        <f t="shared" si="14"/>
        <v>10411</v>
      </c>
      <c r="B349" s="6">
        <f t="shared" si="13"/>
        <v>49827</v>
      </c>
      <c r="E349" s="7">
        <f t="shared" si="15"/>
        <v>10.897097793783677</v>
      </c>
    </row>
    <row r="350" spans="1:5" x14ac:dyDescent="0.25">
      <c r="A350">
        <f t="shared" si="14"/>
        <v>10441</v>
      </c>
      <c r="B350" s="6">
        <f t="shared" si="13"/>
        <v>49857</v>
      </c>
      <c r="E350" s="7">
        <f t="shared" si="15"/>
        <v>10.897097793783677</v>
      </c>
    </row>
    <row r="351" spans="1:5" x14ac:dyDescent="0.25">
      <c r="A351">
        <f t="shared" si="14"/>
        <v>10471</v>
      </c>
      <c r="B351" s="6">
        <f t="shared" si="13"/>
        <v>49887</v>
      </c>
      <c r="E351" s="7">
        <f t="shared" si="15"/>
        <v>10.897097793783677</v>
      </c>
    </row>
    <row r="352" spans="1:5" x14ac:dyDescent="0.25">
      <c r="A352">
        <f t="shared" si="14"/>
        <v>10501</v>
      </c>
      <c r="B352" s="6">
        <f t="shared" si="13"/>
        <v>49917</v>
      </c>
      <c r="E352" s="7">
        <f t="shared" si="15"/>
        <v>10.897097793783677</v>
      </c>
    </row>
    <row r="353" spans="1:5" x14ac:dyDescent="0.25">
      <c r="A353">
        <f t="shared" si="14"/>
        <v>10531</v>
      </c>
      <c r="B353" s="6">
        <f t="shared" si="13"/>
        <v>49947</v>
      </c>
      <c r="E353" s="7">
        <f t="shared" si="15"/>
        <v>10.897097793783677</v>
      </c>
    </row>
    <row r="354" spans="1:5" x14ac:dyDescent="0.25">
      <c r="A354">
        <f t="shared" si="14"/>
        <v>10561</v>
      </c>
      <c r="B354" s="6">
        <f t="shared" si="13"/>
        <v>49977</v>
      </c>
      <c r="E354" s="7">
        <f t="shared" si="15"/>
        <v>10.897097793783677</v>
      </c>
    </row>
    <row r="355" spans="1:5" x14ac:dyDescent="0.25">
      <c r="A355">
        <f t="shared" si="14"/>
        <v>10591</v>
      </c>
      <c r="B355" s="6">
        <f t="shared" si="13"/>
        <v>50007</v>
      </c>
      <c r="E355" s="7">
        <f t="shared" si="15"/>
        <v>10.897097793783677</v>
      </c>
    </row>
    <row r="356" spans="1:5" x14ac:dyDescent="0.25">
      <c r="A356">
        <f t="shared" si="14"/>
        <v>10621</v>
      </c>
      <c r="B356" s="6">
        <f t="shared" si="13"/>
        <v>50037</v>
      </c>
      <c r="E356" s="7">
        <f t="shared" si="15"/>
        <v>10.897097793783677</v>
      </c>
    </row>
    <row r="357" spans="1:5" x14ac:dyDescent="0.25">
      <c r="A357">
        <f t="shared" si="14"/>
        <v>10651</v>
      </c>
      <c r="B357" s="6">
        <f t="shared" si="13"/>
        <v>50067</v>
      </c>
      <c r="E357" s="7">
        <f t="shared" si="15"/>
        <v>11.659894639348536</v>
      </c>
    </row>
    <row r="358" spans="1:5" x14ac:dyDescent="0.25">
      <c r="A358">
        <f t="shared" si="14"/>
        <v>10681</v>
      </c>
      <c r="B358" s="6">
        <f t="shared" si="13"/>
        <v>50097</v>
      </c>
      <c r="E358" s="7">
        <f t="shared" si="15"/>
        <v>11.659894639348536</v>
      </c>
    </row>
    <row r="359" spans="1:5" x14ac:dyDescent="0.25">
      <c r="A359">
        <f t="shared" si="14"/>
        <v>10711</v>
      </c>
      <c r="B359" s="6">
        <f t="shared" si="13"/>
        <v>50127</v>
      </c>
      <c r="E359" s="7">
        <f t="shared" si="15"/>
        <v>11.659894639348536</v>
      </c>
    </row>
    <row r="360" spans="1:5" x14ac:dyDescent="0.25">
      <c r="A360">
        <f t="shared" si="14"/>
        <v>10741</v>
      </c>
      <c r="B360" s="6">
        <f t="shared" si="13"/>
        <v>50157</v>
      </c>
      <c r="E360" s="7">
        <f t="shared" si="15"/>
        <v>11.659894639348536</v>
      </c>
    </row>
    <row r="361" spans="1:5" x14ac:dyDescent="0.25">
      <c r="A361">
        <f t="shared" si="14"/>
        <v>10771</v>
      </c>
      <c r="B361" s="6">
        <f t="shared" si="13"/>
        <v>50187</v>
      </c>
      <c r="E361" s="7">
        <f t="shared" si="15"/>
        <v>11.659894639348536</v>
      </c>
    </row>
    <row r="362" spans="1:5" x14ac:dyDescent="0.25">
      <c r="A362">
        <f t="shared" si="14"/>
        <v>10801</v>
      </c>
      <c r="B362" s="6">
        <f t="shared" si="13"/>
        <v>50217</v>
      </c>
      <c r="E362" s="7">
        <f t="shared" si="15"/>
        <v>11.659894639348536</v>
      </c>
    </row>
    <row r="363" spans="1:5" x14ac:dyDescent="0.25">
      <c r="A363">
        <f t="shared" si="14"/>
        <v>10831</v>
      </c>
      <c r="B363" s="6">
        <f t="shared" si="13"/>
        <v>50247</v>
      </c>
      <c r="E363" s="7">
        <f t="shared" si="15"/>
        <v>11.659894639348536</v>
      </c>
    </row>
    <row r="364" spans="1:5" x14ac:dyDescent="0.25">
      <c r="A364">
        <f t="shared" si="14"/>
        <v>10861</v>
      </c>
      <c r="B364" s="6">
        <f t="shared" si="13"/>
        <v>50277</v>
      </c>
      <c r="E364" s="7">
        <f t="shared" si="15"/>
        <v>11.659894639348536</v>
      </c>
    </row>
    <row r="365" spans="1:5" x14ac:dyDescent="0.25">
      <c r="A365">
        <f t="shared" si="14"/>
        <v>10891</v>
      </c>
      <c r="B365" s="6">
        <f t="shared" si="13"/>
        <v>50307</v>
      </c>
      <c r="E365" s="7">
        <f t="shared" si="15"/>
        <v>11.659894639348536</v>
      </c>
    </row>
    <row r="366" spans="1:5" x14ac:dyDescent="0.25">
      <c r="A366">
        <f t="shared" si="14"/>
        <v>10921</v>
      </c>
      <c r="B366" s="6">
        <f t="shared" si="13"/>
        <v>50337</v>
      </c>
      <c r="E366" s="7">
        <f t="shared" si="15"/>
        <v>11.659894639348536</v>
      </c>
    </row>
    <row r="367" spans="1:5" x14ac:dyDescent="0.25">
      <c r="A367">
        <f t="shared" si="14"/>
        <v>10951</v>
      </c>
      <c r="B367" s="6">
        <f t="shared" si="13"/>
        <v>50367</v>
      </c>
      <c r="E367" s="7">
        <f t="shared" si="15"/>
        <v>11.659894639348536</v>
      </c>
    </row>
    <row r="368" spans="1:5" x14ac:dyDescent="0.25">
      <c r="A368">
        <f t="shared" si="14"/>
        <v>10981</v>
      </c>
      <c r="B368" s="6">
        <f t="shared" si="13"/>
        <v>50397</v>
      </c>
      <c r="E368" s="7">
        <f t="shared" si="15"/>
        <v>11.659894639348536</v>
      </c>
    </row>
    <row r="369" spans="1:5" x14ac:dyDescent="0.25">
      <c r="A369">
        <f t="shared" si="14"/>
        <v>11011</v>
      </c>
      <c r="B369" s="6">
        <f t="shared" si="13"/>
        <v>50427</v>
      </c>
      <c r="E369" s="7">
        <f t="shared" si="15"/>
        <v>12.476087264102935</v>
      </c>
    </row>
    <row r="370" spans="1:5" x14ac:dyDescent="0.25">
      <c r="A370">
        <f t="shared" si="14"/>
        <v>11041</v>
      </c>
      <c r="B370" s="6">
        <f t="shared" si="13"/>
        <v>50457</v>
      </c>
      <c r="E370" s="7">
        <f t="shared" si="15"/>
        <v>12.476087264102935</v>
      </c>
    </row>
    <row r="371" spans="1:5" x14ac:dyDescent="0.25">
      <c r="A371">
        <f t="shared" si="14"/>
        <v>11071</v>
      </c>
      <c r="B371" s="6">
        <f t="shared" si="13"/>
        <v>50487</v>
      </c>
      <c r="E371" s="7">
        <f t="shared" si="15"/>
        <v>12.476087264102935</v>
      </c>
    </row>
    <row r="372" spans="1:5" x14ac:dyDescent="0.25">
      <c r="A372">
        <f t="shared" si="14"/>
        <v>11101</v>
      </c>
      <c r="B372" s="6">
        <f t="shared" si="13"/>
        <v>50517</v>
      </c>
      <c r="E372" s="7">
        <f t="shared" si="15"/>
        <v>12.476087264102935</v>
      </c>
    </row>
    <row r="373" spans="1:5" x14ac:dyDescent="0.25">
      <c r="A373">
        <f t="shared" si="14"/>
        <v>11131</v>
      </c>
      <c r="B373" s="6">
        <f t="shared" si="13"/>
        <v>50547</v>
      </c>
      <c r="E373" s="7">
        <f t="shared" si="15"/>
        <v>12.476087264102935</v>
      </c>
    </row>
    <row r="374" spans="1:5" x14ac:dyDescent="0.25">
      <c r="A374">
        <f t="shared" si="14"/>
        <v>11161</v>
      </c>
      <c r="B374" s="6">
        <f t="shared" si="13"/>
        <v>50577</v>
      </c>
      <c r="E374" s="7">
        <f t="shared" si="15"/>
        <v>12.476087264102935</v>
      </c>
    </row>
    <row r="375" spans="1:5" x14ac:dyDescent="0.25">
      <c r="A375">
        <f t="shared" si="14"/>
        <v>11191</v>
      </c>
      <c r="B375" s="6">
        <f t="shared" si="13"/>
        <v>50607</v>
      </c>
      <c r="E375" s="7">
        <f t="shared" si="15"/>
        <v>12.476087264102935</v>
      </c>
    </row>
    <row r="376" spans="1:5" x14ac:dyDescent="0.25">
      <c r="A376">
        <f t="shared" si="14"/>
        <v>11221</v>
      </c>
      <c r="B376" s="6">
        <f t="shared" si="13"/>
        <v>50637</v>
      </c>
      <c r="E376" s="7">
        <f t="shared" si="15"/>
        <v>12.476087264102935</v>
      </c>
    </row>
    <row r="377" spans="1:5" x14ac:dyDescent="0.25">
      <c r="A377">
        <f t="shared" si="14"/>
        <v>11251</v>
      </c>
      <c r="B377" s="6">
        <f t="shared" si="13"/>
        <v>50667</v>
      </c>
      <c r="E377" s="7">
        <f t="shared" si="15"/>
        <v>12.476087264102935</v>
      </c>
    </row>
    <row r="378" spans="1:5" x14ac:dyDescent="0.25">
      <c r="A378">
        <f t="shared" si="14"/>
        <v>11281</v>
      </c>
      <c r="B378" s="6">
        <f t="shared" si="13"/>
        <v>50697</v>
      </c>
      <c r="E378" s="7">
        <f t="shared" si="15"/>
        <v>12.476087264102935</v>
      </c>
    </row>
    <row r="379" spans="1:5" x14ac:dyDescent="0.25">
      <c r="A379">
        <f t="shared" si="14"/>
        <v>11311</v>
      </c>
      <c r="B379" s="6">
        <f t="shared" si="13"/>
        <v>50727</v>
      </c>
      <c r="E379" s="7">
        <f t="shared" si="15"/>
        <v>12.476087264102935</v>
      </c>
    </row>
    <row r="380" spans="1:5" x14ac:dyDescent="0.25">
      <c r="A380">
        <f t="shared" si="14"/>
        <v>11341</v>
      </c>
      <c r="B380" s="6">
        <f t="shared" ref="B380:B443" si="16">B379+30</f>
        <v>50757</v>
      </c>
      <c r="E380" s="7">
        <f t="shared" si="15"/>
        <v>12.476087264102935</v>
      </c>
    </row>
    <row r="381" spans="1:5" x14ac:dyDescent="0.25">
      <c r="A381">
        <f t="shared" si="14"/>
        <v>11371</v>
      </c>
      <c r="B381" s="6">
        <f t="shared" si="16"/>
        <v>50787</v>
      </c>
      <c r="E381" s="7">
        <f t="shared" si="15"/>
        <v>13.34941337259014</v>
      </c>
    </row>
    <row r="382" spans="1:5" x14ac:dyDescent="0.25">
      <c r="A382">
        <f t="shared" si="14"/>
        <v>11401</v>
      </c>
      <c r="B382" s="6">
        <f t="shared" si="16"/>
        <v>50817</v>
      </c>
      <c r="E382" s="7">
        <f t="shared" si="15"/>
        <v>13.34941337259014</v>
      </c>
    </row>
    <row r="383" spans="1:5" x14ac:dyDescent="0.25">
      <c r="A383">
        <f t="shared" si="14"/>
        <v>11431</v>
      </c>
      <c r="B383" s="6">
        <f t="shared" si="16"/>
        <v>50847</v>
      </c>
      <c r="E383" s="7">
        <f t="shared" si="15"/>
        <v>13.34941337259014</v>
      </c>
    </row>
    <row r="384" spans="1:5" x14ac:dyDescent="0.25">
      <c r="A384">
        <f t="shared" si="14"/>
        <v>11461</v>
      </c>
      <c r="B384" s="6">
        <f t="shared" si="16"/>
        <v>50877</v>
      </c>
      <c r="E384" s="7">
        <f t="shared" si="15"/>
        <v>13.34941337259014</v>
      </c>
    </row>
    <row r="385" spans="1:5" x14ac:dyDescent="0.25">
      <c r="A385">
        <f t="shared" si="14"/>
        <v>11491</v>
      </c>
      <c r="B385" s="6">
        <f t="shared" si="16"/>
        <v>50907</v>
      </c>
      <c r="E385" s="7">
        <f t="shared" si="15"/>
        <v>13.34941337259014</v>
      </c>
    </row>
    <row r="386" spans="1:5" x14ac:dyDescent="0.25">
      <c r="A386">
        <f t="shared" si="14"/>
        <v>11521</v>
      </c>
      <c r="B386" s="6">
        <f t="shared" si="16"/>
        <v>50937</v>
      </c>
      <c r="E386" s="7">
        <f t="shared" si="15"/>
        <v>13.34941337259014</v>
      </c>
    </row>
    <row r="387" spans="1:5" x14ac:dyDescent="0.25">
      <c r="A387">
        <f t="shared" si="14"/>
        <v>11551</v>
      </c>
      <c r="B387" s="6">
        <f t="shared" si="16"/>
        <v>50967</v>
      </c>
      <c r="E387" s="7">
        <f t="shared" si="15"/>
        <v>13.34941337259014</v>
      </c>
    </row>
    <row r="388" spans="1:5" x14ac:dyDescent="0.25">
      <c r="A388">
        <f t="shared" ref="A388:A451" si="17">A387+30</f>
        <v>11581</v>
      </c>
      <c r="B388" s="6">
        <f t="shared" si="16"/>
        <v>50997</v>
      </c>
      <c r="E388" s="7">
        <f t="shared" ref="E388:E451" si="18">IF(YEAR(B388)=YEAR(B387),E387,E387*(1+E$1))</f>
        <v>13.34941337259014</v>
      </c>
    </row>
    <row r="389" spans="1:5" x14ac:dyDescent="0.25">
      <c r="A389">
        <f t="shared" si="17"/>
        <v>11611</v>
      </c>
      <c r="B389" s="6">
        <f t="shared" si="16"/>
        <v>51027</v>
      </c>
      <c r="E389" s="7">
        <f t="shared" si="18"/>
        <v>13.34941337259014</v>
      </c>
    </row>
    <row r="390" spans="1:5" x14ac:dyDescent="0.25">
      <c r="A390">
        <f t="shared" si="17"/>
        <v>11641</v>
      </c>
      <c r="B390" s="6">
        <f t="shared" si="16"/>
        <v>51057</v>
      </c>
      <c r="E390" s="7">
        <f t="shared" si="18"/>
        <v>13.34941337259014</v>
      </c>
    </row>
    <row r="391" spans="1:5" x14ac:dyDescent="0.25">
      <c r="A391">
        <f t="shared" si="17"/>
        <v>11671</v>
      </c>
      <c r="B391" s="6">
        <f t="shared" si="16"/>
        <v>51087</v>
      </c>
      <c r="E391" s="7">
        <f t="shared" si="18"/>
        <v>13.34941337259014</v>
      </c>
    </row>
    <row r="392" spans="1:5" x14ac:dyDescent="0.25">
      <c r="A392">
        <f t="shared" si="17"/>
        <v>11701</v>
      </c>
      <c r="B392" s="6">
        <f t="shared" si="16"/>
        <v>51117</v>
      </c>
      <c r="E392" s="7">
        <f t="shared" si="18"/>
        <v>13.34941337259014</v>
      </c>
    </row>
    <row r="393" spans="1:5" x14ac:dyDescent="0.25">
      <c r="A393">
        <f t="shared" si="17"/>
        <v>11731</v>
      </c>
      <c r="B393" s="6">
        <f t="shared" si="16"/>
        <v>51147</v>
      </c>
      <c r="E393" s="7">
        <f t="shared" si="18"/>
        <v>14.283872308671452</v>
      </c>
    </row>
    <row r="394" spans="1:5" x14ac:dyDescent="0.25">
      <c r="A394">
        <f t="shared" si="17"/>
        <v>11761</v>
      </c>
      <c r="B394" s="6">
        <f t="shared" si="16"/>
        <v>51177</v>
      </c>
      <c r="E394" s="7">
        <f t="shared" si="18"/>
        <v>14.283872308671452</v>
      </c>
    </row>
    <row r="395" spans="1:5" x14ac:dyDescent="0.25">
      <c r="A395">
        <f t="shared" si="17"/>
        <v>11791</v>
      </c>
      <c r="B395" s="6">
        <f t="shared" si="16"/>
        <v>51207</v>
      </c>
      <c r="E395" s="7">
        <f t="shared" si="18"/>
        <v>14.283872308671452</v>
      </c>
    </row>
    <row r="396" spans="1:5" x14ac:dyDescent="0.25">
      <c r="A396">
        <f t="shared" si="17"/>
        <v>11821</v>
      </c>
      <c r="B396" s="6">
        <f t="shared" si="16"/>
        <v>51237</v>
      </c>
      <c r="E396" s="7">
        <f t="shared" si="18"/>
        <v>14.283872308671452</v>
      </c>
    </row>
    <row r="397" spans="1:5" x14ac:dyDescent="0.25">
      <c r="A397">
        <f t="shared" si="17"/>
        <v>11851</v>
      </c>
      <c r="B397" s="6">
        <f t="shared" si="16"/>
        <v>51267</v>
      </c>
      <c r="E397" s="7">
        <f t="shared" si="18"/>
        <v>14.283872308671452</v>
      </c>
    </row>
    <row r="398" spans="1:5" x14ac:dyDescent="0.25">
      <c r="A398">
        <f t="shared" si="17"/>
        <v>11881</v>
      </c>
      <c r="B398" s="6">
        <f t="shared" si="16"/>
        <v>51297</v>
      </c>
      <c r="E398" s="7">
        <f t="shared" si="18"/>
        <v>14.283872308671452</v>
      </c>
    </row>
    <row r="399" spans="1:5" x14ac:dyDescent="0.25">
      <c r="A399">
        <f t="shared" si="17"/>
        <v>11911</v>
      </c>
      <c r="B399" s="6">
        <f t="shared" si="16"/>
        <v>51327</v>
      </c>
      <c r="E399" s="7">
        <f t="shared" si="18"/>
        <v>14.283872308671452</v>
      </c>
    </row>
    <row r="400" spans="1:5" x14ac:dyDescent="0.25">
      <c r="A400">
        <f t="shared" si="17"/>
        <v>11941</v>
      </c>
      <c r="B400" s="6">
        <f t="shared" si="16"/>
        <v>51357</v>
      </c>
      <c r="E400" s="7">
        <f t="shared" si="18"/>
        <v>14.283872308671452</v>
      </c>
    </row>
    <row r="401" spans="1:5" x14ac:dyDescent="0.25">
      <c r="A401">
        <f t="shared" si="17"/>
        <v>11971</v>
      </c>
      <c r="B401" s="6">
        <f t="shared" si="16"/>
        <v>51387</v>
      </c>
      <c r="E401" s="7">
        <f t="shared" si="18"/>
        <v>14.283872308671452</v>
      </c>
    </row>
    <row r="402" spans="1:5" x14ac:dyDescent="0.25">
      <c r="A402">
        <f t="shared" si="17"/>
        <v>12001</v>
      </c>
      <c r="B402" s="6">
        <f t="shared" si="16"/>
        <v>51417</v>
      </c>
      <c r="E402" s="7">
        <f t="shared" si="18"/>
        <v>14.283872308671452</v>
      </c>
    </row>
    <row r="403" spans="1:5" x14ac:dyDescent="0.25">
      <c r="A403">
        <f t="shared" si="17"/>
        <v>12031</v>
      </c>
      <c r="B403" s="6">
        <f t="shared" si="16"/>
        <v>51447</v>
      </c>
      <c r="E403" s="7">
        <f t="shared" si="18"/>
        <v>14.283872308671452</v>
      </c>
    </row>
    <row r="404" spans="1:5" x14ac:dyDescent="0.25">
      <c r="A404">
        <f t="shared" si="17"/>
        <v>12061</v>
      </c>
      <c r="B404" s="6">
        <f t="shared" si="16"/>
        <v>51477</v>
      </c>
      <c r="E404" s="7">
        <f t="shared" si="18"/>
        <v>14.283872308671452</v>
      </c>
    </row>
    <row r="405" spans="1:5" x14ac:dyDescent="0.25">
      <c r="A405">
        <f t="shared" si="17"/>
        <v>12091</v>
      </c>
      <c r="B405" s="6">
        <f t="shared" si="16"/>
        <v>51507</v>
      </c>
      <c r="E405" s="7">
        <f t="shared" si="18"/>
        <v>15.283743370278454</v>
      </c>
    </row>
    <row r="406" spans="1:5" x14ac:dyDescent="0.25">
      <c r="A406">
        <f t="shared" si="17"/>
        <v>12121</v>
      </c>
      <c r="B406" s="6">
        <f t="shared" si="16"/>
        <v>51537</v>
      </c>
      <c r="E406" s="7">
        <f t="shared" si="18"/>
        <v>15.283743370278454</v>
      </c>
    </row>
    <row r="407" spans="1:5" x14ac:dyDescent="0.25">
      <c r="A407">
        <f t="shared" si="17"/>
        <v>12151</v>
      </c>
      <c r="B407" s="6">
        <f t="shared" si="16"/>
        <v>51567</v>
      </c>
      <c r="E407" s="7">
        <f t="shared" si="18"/>
        <v>15.283743370278454</v>
      </c>
    </row>
    <row r="408" spans="1:5" x14ac:dyDescent="0.25">
      <c r="A408">
        <f t="shared" si="17"/>
        <v>12181</v>
      </c>
      <c r="B408" s="6">
        <f t="shared" si="16"/>
        <v>51597</v>
      </c>
      <c r="E408" s="7">
        <f t="shared" si="18"/>
        <v>15.283743370278454</v>
      </c>
    </row>
    <row r="409" spans="1:5" x14ac:dyDescent="0.25">
      <c r="A409">
        <f t="shared" si="17"/>
        <v>12211</v>
      </c>
      <c r="B409" s="6">
        <f t="shared" si="16"/>
        <v>51627</v>
      </c>
      <c r="E409" s="7">
        <f t="shared" si="18"/>
        <v>15.283743370278454</v>
      </c>
    </row>
    <row r="410" spans="1:5" x14ac:dyDescent="0.25">
      <c r="A410">
        <f t="shared" si="17"/>
        <v>12241</v>
      </c>
      <c r="B410" s="6">
        <f t="shared" si="16"/>
        <v>51657</v>
      </c>
      <c r="E410" s="7">
        <f t="shared" si="18"/>
        <v>15.283743370278454</v>
      </c>
    </row>
    <row r="411" spans="1:5" x14ac:dyDescent="0.25">
      <c r="A411">
        <f t="shared" si="17"/>
        <v>12271</v>
      </c>
      <c r="B411" s="6">
        <f t="shared" si="16"/>
        <v>51687</v>
      </c>
      <c r="E411" s="7">
        <f t="shared" si="18"/>
        <v>15.283743370278454</v>
      </c>
    </row>
    <row r="412" spans="1:5" x14ac:dyDescent="0.25">
      <c r="A412">
        <f t="shared" si="17"/>
        <v>12301</v>
      </c>
      <c r="B412" s="6">
        <f t="shared" si="16"/>
        <v>51717</v>
      </c>
      <c r="E412" s="7">
        <f t="shared" si="18"/>
        <v>15.283743370278454</v>
      </c>
    </row>
    <row r="413" spans="1:5" x14ac:dyDescent="0.25">
      <c r="A413">
        <f t="shared" si="17"/>
        <v>12331</v>
      </c>
      <c r="B413" s="6">
        <f t="shared" si="16"/>
        <v>51747</v>
      </c>
      <c r="E413" s="7">
        <f t="shared" si="18"/>
        <v>15.283743370278454</v>
      </c>
    </row>
    <row r="414" spans="1:5" x14ac:dyDescent="0.25">
      <c r="A414">
        <f t="shared" si="17"/>
        <v>12361</v>
      </c>
      <c r="B414" s="6">
        <f t="shared" si="16"/>
        <v>51777</v>
      </c>
      <c r="E414" s="7">
        <f t="shared" si="18"/>
        <v>15.283743370278454</v>
      </c>
    </row>
    <row r="415" spans="1:5" x14ac:dyDescent="0.25">
      <c r="A415">
        <f t="shared" si="17"/>
        <v>12391</v>
      </c>
      <c r="B415" s="6">
        <f t="shared" si="16"/>
        <v>51807</v>
      </c>
      <c r="E415" s="7">
        <f t="shared" si="18"/>
        <v>15.283743370278454</v>
      </c>
    </row>
    <row r="416" spans="1:5" x14ac:dyDescent="0.25">
      <c r="A416">
        <f t="shared" si="17"/>
        <v>12421</v>
      </c>
      <c r="B416" s="6">
        <f t="shared" si="16"/>
        <v>51837</v>
      </c>
      <c r="E416" s="7">
        <f t="shared" si="18"/>
        <v>15.283743370278454</v>
      </c>
    </row>
    <row r="417" spans="1:5" x14ac:dyDescent="0.25">
      <c r="A417">
        <f t="shared" si="17"/>
        <v>12451</v>
      </c>
      <c r="B417" s="6">
        <f t="shared" si="16"/>
        <v>51867</v>
      </c>
      <c r="E417" s="7">
        <f t="shared" si="18"/>
        <v>16.353605406197946</v>
      </c>
    </row>
    <row r="418" spans="1:5" x14ac:dyDescent="0.25">
      <c r="A418">
        <f t="shared" si="17"/>
        <v>12481</v>
      </c>
      <c r="B418" s="6">
        <f t="shared" si="16"/>
        <v>51897</v>
      </c>
      <c r="E418" s="7">
        <f t="shared" si="18"/>
        <v>16.353605406197946</v>
      </c>
    </row>
    <row r="419" spans="1:5" x14ac:dyDescent="0.25">
      <c r="A419">
        <f t="shared" si="17"/>
        <v>12511</v>
      </c>
      <c r="B419" s="6">
        <f t="shared" si="16"/>
        <v>51927</v>
      </c>
      <c r="E419" s="7">
        <f t="shared" si="18"/>
        <v>16.353605406197946</v>
      </c>
    </row>
    <row r="420" spans="1:5" x14ac:dyDescent="0.25">
      <c r="A420">
        <f t="shared" si="17"/>
        <v>12541</v>
      </c>
      <c r="B420" s="6">
        <f t="shared" si="16"/>
        <v>51957</v>
      </c>
      <c r="E420" s="7">
        <f t="shared" si="18"/>
        <v>16.353605406197946</v>
      </c>
    </row>
    <row r="421" spans="1:5" x14ac:dyDescent="0.25">
      <c r="A421">
        <f t="shared" si="17"/>
        <v>12571</v>
      </c>
      <c r="B421" s="6">
        <f t="shared" si="16"/>
        <v>51987</v>
      </c>
      <c r="E421" s="7">
        <f t="shared" si="18"/>
        <v>16.353605406197946</v>
      </c>
    </row>
    <row r="422" spans="1:5" x14ac:dyDescent="0.25">
      <c r="A422">
        <f t="shared" si="17"/>
        <v>12601</v>
      </c>
      <c r="B422" s="6">
        <f t="shared" si="16"/>
        <v>52017</v>
      </c>
      <c r="E422" s="7">
        <f t="shared" si="18"/>
        <v>16.353605406197946</v>
      </c>
    </row>
    <row r="423" spans="1:5" x14ac:dyDescent="0.25">
      <c r="A423">
        <f t="shared" si="17"/>
        <v>12631</v>
      </c>
      <c r="B423" s="6">
        <f t="shared" si="16"/>
        <v>52047</v>
      </c>
      <c r="E423" s="7">
        <f t="shared" si="18"/>
        <v>16.353605406197946</v>
      </c>
    </row>
    <row r="424" spans="1:5" x14ac:dyDescent="0.25">
      <c r="A424">
        <f t="shared" si="17"/>
        <v>12661</v>
      </c>
      <c r="B424" s="6">
        <f t="shared" si="16"/>
        <v>52077</v>
      </c>
      <c r="E424" s="7">
        <f t="shared" si="18"/>
        <v>16.353605406197946</v>
      </c>
    </row>
    <row r="425" spans="1:5" x14ac:dyDescent="0.25">
      <c r="A425">
        <f t="shared" si="17"/>
        <v>12691</v>
      </c>
      <c r="B425" s="6">
        <f t="shared" si="16"/>
        <v>52107</v>
      </c>
      <c r="E425" s="7">
        <f t="shared" si="18"/>
        <v>16.353605406197946</v>
      </c>
    </row>
    <row r="426" spans="1:5" x14ac:dyDescent="0.25">
      <c r="A426">
        <f t="shared" si="17"/>
        <v>12721</v>
      </c>
      <c r="B426" s="6">
        <f t="shared" si="16"/>
        <v>52137</v>
      </c>
      <c r="E426" s="7">
        <f t="shared" si="18"/>
        <v>16.353605406197946</v>
      </c>
    </row>
    <row r="427" spans="1:5" x14ac:dyDescent="0.25">
      <c r="A427">
        <f t="shared" si="17"/>
        <v>12751</v>
      </c>
      <c r="B427" s="6">
        <f t="shared" si="16"/>
        <v>52167</v>
      </c>
      <c r="E427" s="7">
        <f t="shared" si="18"/>
        <v>16.353605406197946</v>
      </c>
    </row>
    <row r="428" spans="1:5" x14ac:dyDescent="0.25">
      <c r="A428">
        <f t="shared" si="17"/>
        <v>12781</v>
      </c>
      <c r="B428" s="6">
        <f t="shared" si="16"/>
        <v>52197</v>
      </c>
      <c r="E428" s="7">
        <f t="shared" si="18"/>
        <v>16.353605406197946</v>
      </c>
    </row>
    <row r="429" spans="1:5" x14ac:dyDescent="0.25">
      <c r="A429">
        <f t="shared" si="17"/>
        <v>12811</v>
      </c>
      <c r="B429" s="6">
        <f t="shared" si="16"/>
        <v>52227</v>
      </c>
      <c r="E429" s="7">
        <f t="shared" si="18"/>
        <v>16.353605406197946</v>
      </c>
    </row>
    <row r="430" spans="1:5" x14ac:dyDescent="0.25">
      <c r="A430">
        <f t="shared" si="17"/>
        <v>12841</v>
      </c>
      <c r="B430" s="6">
        <f t="shared" si="16"/>
        <v>52257</v>
      </c>
      <c r="E430" s="7">
        <f t="shared" si="18"/>
        <v>17.498357784631803</v>
      </c>
    </row>
    <row r="431" spans="1:5" x14ac:dyDescent="0.25">
      <c r="A431">
        <f t="shared" si="17"/>
        <v>12871</v>
      </c>
      <c r="B431" s="6">
        <f t="shared" si="16"/>
        <v>52287</v>
      </c>
      <c r="E431" s="7">
        <f t="shared" si="18"/>
        <v>17.498357784631803</v>
      </c>
    </row>
    <row r="432" spans="1:5" x14ac:dyDescent="0.25">
      <c r="A432">
        <f t="shared" si="17"/>
        <v>12901</v>
      </c>
      <c r="B432" s="6">
        <f t="shared" si="16"/>
        <v>52317</v>
      </c>
      <c r="E432" s="7">
        <f t="shared" si="18"/>
        <v>17.498357784631803</v>
      </c>
    </row>
    <row r="433" spans="1:5" x14ac:dyDescent="0.25">
      <c r="A433">
        <f t="shared" si="17"/>
        <v>12931</v>
      </c>
      <c r="B433" s="6">
        <f t="shared" si="16"/>
        <v>52347</v>
      </c>
      <c r="E433" s="7">
        <f t="shared" si="18"/>
        <v>17.498357784631803</v>
      </c>
    </row>
    <row r="434" spans="1:5" x14ac:dyDescent="0.25">
      <c r="A434">
        <f t="shared" si="17"/>
        <v>12961</v>
      </c>
      <c r="B434" s="6">
        <f t="shared" si="16"/>
        <v>52377</v>
      </c>
      <c r="E434" s="7">
        <f t="shared" si="18"/>
        <v>17.498357784631803</v>
      </c>
    </row>
    <row r="435" spans="1:5" x14ac:dyDescent="0.25">
      <c r="A435">
        <f t="shared" si="17"/>
        <v>12991</v>
      </c>
      <c r="B435" s="6">
        <f t="shared" si="16"/>
        <v>52407</v>
      </c>
      <c r="E435" s="7">
        <f t="shared" si="18"/>
        <v>17.498357784631803</v>
      </c>
    </row>
    <row r="436" spans="1:5" x14ac:dyDescent="0.25">
      <c r="A436">
        <f t="shared" si="17"/>
        <v>13021</v>
      </c>
      <c r="B436" s="6">
        <f t="shared" si="16"/>
        <v>52437</v>
      </c>
      <c r="E436" s="7">
        <f t="shared" si="18"/>
        <v>17.498357784631803</v>
      </c>
    </row>
    <row r="437" spans="1:5" x14ac:dyDescent="0.25">
      <c r="A437">
        <f t="shared" si="17"/>
        <v>13051</v>
      </c>
      <c r="B437" s="6">
        <f t="shared" si="16"/>
        <v>52467</v>
      </c>
      <c r="E437" s="7">
        <f t="shared" si="18"/>
        <v>17.498357784631803</v>
      </c>
    </row>
    <row r="438" spans="1:5" x14ac:dyDescent="0.25">
      <c r="A438">
        <f t="shared" si="17"/>
        <v>13081</v>
      </c>
      <c r="B438" s="6">
        <f t="shared" si="16"/>
        <v>52497</v>
      </c>
      <c r="E438" s="7">
        <f t="shared" si="18"/>
        <v>17.498357784631803</v>
      </c>
    </row>
    <row r="439" spans="1:5" x14ac:dyDescent="0.25">
      <c r="A439">
        <f t="shared" si="17"/>
        <v>13111</v>
      </c>
      <c r="B439" s="6">
        <f t="shared" si="16"/>
        <v>52527</v>
      </c>
      <c r="E439" s="7">
        <f t="shared" si="18"/>
        <v>17.498357784631803</v>
      </c>
    </row>
    <row r="440" spans="1:5" x14ac:dyDescent="0.25">
      <c r="A440">
        <f t="shared" si="17"/>
        <v>13141</v>
      </c>
      <c r="B440" s="6">
        <f t="shared" si="16"/>
        <v>52557</v>
      </c>
      <c r="E440" s="7">
        <f t="shared" si="18"/>
        <v>17.498357784631803</v>
      </c>
    </row>
    <row r="441" spans="1:5" x14ac:dyDescent="0.25">
      <c r="A441">
        <f t="shared" si="17"/>
        <v>13171</v>
      </c>
      <c r="B441" s="6">
        <f t="shared" si="16"/>
        <v>52587</v>
      </c>
      <c r="E441" s="7">
        <f t="shared" si="18"/>
        <v>17.498357784631803</v>
      </c>
    </row>
    <row r="442" spans="1:5" x14ac:dyDescent="0.25">
      <c r="A442">
        <f t="shared" si="17"/>
        <v>13201</v>
      </c>
      <c r="B442" s="6">
        <f t="shared" si="16"/>
        <v>52617</v>
      </c>
      <c r="E442" s="7">
        <f t="shared" si="18"/>
        <v>18.723242829556032</v>
      </c>
    </row>
    <row r="443" spans="1:5" x14ac:dyDescent="0.25">
      <c r="A443">
        <f t="shared" si="17"/>
        <v>13231</v>
      </c>
      <c r="B443" s="6">
        <f t="shared" si="16"/>
        <v>52647</v>
      </c>
      <c r="E443" s="7">
        <f t="shared" si="18"/>
        <v>18.723242829556032</v>
      </c>
    </row>
    <row r="444" spans="1:5" x14ac:dyDescent="0.25">
      <c r="A444">
        <f t="shared" si="17"/>
        <v>13261</v>
      </c>
      <c r="B444" s="6">
        <f t="shared" ref="B444:B507" si="19">B443+30</f>
        <v>52677</v>
      </c>
      <c r="E444" s="7">
        <f t="shared" si="18"/>
        <v>18.723242829556032</v>
      </c>
    </row>
    <row r="445" spans="1:5" x14ac:dyDescent="0.25">
      <c r="A445">
        <f t="shared" si="17"/>
        <v>13291</v>
      </c>
      <c r="B445" s="6">
        <f t="shared" si="19"/>
        <v>52707</v>
      </c>
      <c r="E445" s="7">
        <f t="shared" si="18"/>
        <v>18.723242829556032</v>
      </c>
    </row>
    <row r="446" spans="1:5" x14ac:dyDescent="0.25">
      <c r="A446">
        <f t="shared" si="17"/>
        <v>13321</v>
      </c>
      <c r="B446" s="6">
        <f t="shared" si="19"/>
        <v>52737</v>
      </c>
      <c r="E446" s="7">
        <f t="shared" si="18"/>
        <v>18.723242829556032</v>
      </c>
    </row>
    <row r="447" spans="1:5" x14ac:dyDescent="0.25">
      <c r="A447">
        <f t="shared" si="17"/>
        <v>13351</v>
      </c>
      <c r="B447" s="6">
        <f t="shared" si="19"/>
        <v>52767</v>
      </c>
      <c r="E447" s="7">
        <f t="shared" si="18"/>
        <v>18.723242829556032</v>
      </c>
    </row>
    <row r="448" spans="1:5" x14ac:dyDescent="0.25">
      <c r="A448">
        <f t="shared" si="17"/>
        <v>13381</v>
      </c>
      <c r="B448" s="6">
        <f t="shared" si="19"/>
        <v>52797</v>
      </c>
      <c r="E448" s="7">
        <f t="shared" si="18"/>
        <v>18.723242829556032</v>
      </c>
    </row>
    <row r="449" spans="1:5" x14ac:dyDescent="0.25">
      <c r="A449">
        <f t="shared" si="17"/>
        <v>13411</v>
      </c>
      <c r="B449" s="6">
        <f t="shared" si="19"/>
        <v>52827</v>
      </c>
      <c r="E449" s="7">
        <f t="shared" si="18"/>
        <v>18.723242829556032</v>
      </c>
    </row>
    <row r="450" spans="1:5" x14ac:dyDescent="0.25">
      <c r="A450">
        <f t="shared" si="17"/>
        <v>13441</v>
      </c>
      <c r="B450" s="6">
        <f t="shared" si="19"/>
        <v>52857</v>
      </c>
      <c r="E450" s="7">
        <f t="shared" si="18"/>
        <v>18.723242829556032</v>
      </c>
    </row>
    <row r="451" spans="1:5" x14ac:dyDescent="0.25">
      <c r="A451">
        <f t="shared" si="17"/>
        <v>13471</v>
      </c>
      <c r="B451" s="6">
        <f t="shared" si="19"/>
        <v>52887</v>
      </c>
      <c r="E451" s="7">
        <f t="shared" si="18"/>
        <v>18.723242829556032</v>
      </c>
    </row>
    <row r="452" spans="1:5" x14ac:dyDescent="0.25">
      <c r="A452">
        <f t="shared" ref="A452:A515" si="20">A451+30</f>
        <v>13501</v>
      </c>
      <c r="B452" s="6">
        <f t="shared" si="19"/>
        <v>52917</v>
      </c>
      <c r="E452" s="7">
        <f t="shared" ref="E452:E515" si="21">IF(YEAR(B452)=YEAR(B451),E451,E451*(1+E$1))</f>
        <v>18.723242829556032</v>
      </c>
    </row>
    <row r="453" spans="1:5" x14ac:dyDescent="0.25">
      <c r="A453">
        <f t="shared" si="20"/>
        <v>13531</v>
      </c>
      <c r="B453" s="6">
        <f t="shared" si="19"/>
        <v>52947</v>
      </c>
      <c r="E453" s="7">
        <f t="shared" si="21"/>
        <v>18.723242829556032</v>
      </c>
    </row>
    <row r="454" spans="1:5" x14ac:dyDescent="0.25">
      <c r="A454">
        <f t="shared" si="20"/>
        <v>13561</v>
      </c>
      <c r="B454" s="6">
        <f t="shared" si="19"/>
        <v>52977</v>
      </c>
      <c r="E454" s="7">
        <f t="shared" si="21"/>
        <v>20.033869827624954</v>
      </c>
    </row>
    <row r="455" spans="1:5" x14ac:dyDescent="0.25">
      <c r="A455">
        <f t="shared" si="20"/>
        <v>13591</v>
      </c>
      <c r="B455" s="6">
        <f t="shared" si="19"/>
        <v>53007</v>
      </c>
      <c r="E455" s="7">
        <f t="shared" si="21"/>
        <v>20.033869827624954</v>
      </c>
    </row>
    <row r="456" spans="1:5" x14ac:dyDescent="0.25">
      <c r="A456">
        <f t="shared" si="20"/>
        <v>13621</v>
      </c>
      <c r="B456" s="6">
        <f t="shared" si="19"/>
        <v>53037</v>
      </c>
      <c r="E456" s="7">
        <f t="shared" si="21"/>
        <v>20.033869827624954</v>
      </c>
    </row>
    <row r="457" spans="1:5" x14ac:dyDescent="0.25">
      <c r="A457">
        <f t="shared" si="20"/>
        <v>13651</v>
      </c>
      <c r="B457" s="6">
        <f t="shared" si="19"/>
        <v>53067</v>
      </c>
      <c r="E457" s="7">
        <f t="shared" si="21"/>
        <v>20.033869827624954</v>
      </c>
    </row>
    <row r="458" spans="1:5" x14ac:dyDescent="0.25">
      <c r="A458">
        <f t="shared" si="20"/>
        <v>13681</v>
      </c>
      <c r="B458" s="6">
        <f t="shared" si="19"/>
        <v>53097</v>
      </c>
      <c r="E458" s="7">
        <f t="shared" si="21"/>
        <v>20.033869827624954</v>
      </c>
    </row>
    <row r="459" spans="1:5" x14ac:dyDescent="0.25">
      <c r="A459">
        <f t="shared" si="20"/>
        <v>13711</v>
      </c>
      <c r="B459" s="6">
        <f t="shared" si="19"/>
        <v>53127</v>
      </c>
      <c r="E459" s="7">
        <f t="shared" si="21"/>
        <v>20.033869827624954</v>
      </c>
    </row>
    <row r="460" spans="1:5" x14ac:dyDescent="0.25">
      <c r="A460">
        <f t="shared" si="20"/>
        <v>13741</v>
      </c>
      <c r="B460" s="6">
        <f t="shared" si="19"/>
        <v>53157</v>
      </c>
      <c r="E460" s="7">
        <f t="shared" si="21"/>
        <v>20.033869827624954</v>
      </c>
    </row>
    <row r="461" spans="1:5" x14ac:dyDescent="0.25">
      <c r="A461">
        <f t="shared" si="20"/>
        <v>13771</v>
      </c>
      <c r="B461" s="6">
        <f t="shared" si="19"/>
        <v>53187</v>
      </c>
      <c r="E461" s="7">
        <f t="shared" si="21"/>
        <v>20.033869827624954</v>
      </c>
    </row>
    <row r="462" spans="1:5" x14ac:dyDescent="0.25">
      <c r="A462">
        <f t="shared" si="20"/>
        <v>13801</v>
      </c>
      <c r="B462" s="6">
        <f t="shared" si="19"/>
        <v>53217</v>
      </c>
      <c r="E462" s="7">
        <f t="shared" si="21"/>
        <v>20.033869827624954</v>
      </c>
    </row>
    <row r="463" spans="1:5" x14ac:dyDescent="0.25">
      <c r="A463">
        <f t="shared" si="20"/>
        <v>13831</v>
      </c>
      <c r="B463" s="6">
        <f t="shared" si="19"/>
        <v>53247</v>
      </c>
      <c r="E463" s="7">
        <f t="shared" si="21"/>
        <v>20.033869827624954</v>
      </c>
    </row>
    <row r="464" spans="1:5" x14ac:dyDescent="0.25">
      <c r="A464">
        <f t="shared" si="20"/>
        <v>13861</v>
      </c>
      <c r="B464" s="6">
        <f t="shared" si="19"/>
        <v>53277</v>
      </c>
      <c r="E464" s="7">
        <f t="shared" si="21"/>
        <v>20.033869827624954</v>
      </c>
    </row>
    <row r="465" spans="1:5" x14ac:dyDescent="0.25">
      <c r="A465">
        <f t="shared" si="20"/>
        <v>13891</v>
      </c>
      <c r="B465" s="6">
        <f t="shared" si="19"/>
        <v>53307</v>
      </c>
      <c r="E465" s="7">
        <f t="shared" si="21"/>
        <v>20.033869827624954</v>
      </c>
    </row>
    <row r="466" spans="1:5" x14ac:dyDescent="0.25">
      <c r="A466">
        <f t="shared" si="20"/>
        <v>13921</v>
      </c>
      <c r="B466" s="6">
        <f t="shared" si="19"/>
        <v>53337</v>
      </c>
      <c r="E466" s="7">
        <f t="shared" si="21"/>
        <v>21.436240715558704</v>
      </c>
    </row>
    <row r="467" spans="1:5" x14ac:dyDescent="0.25">
      <c r="A467">
        <f t="shared" si="20"/>
        <v>13951</v>
      </c>
      <c r="B467" s="6">
        <f t="shared" si="19"/>
        <v>53367</v>
      </c>
      <c r="E467" s="7">
        <f t="shared" si="21"/>
        <v>21.436240715558704</v>
      </c>
    </row>
    <row r="468" spans="1:5" x14ac:dyDescent="0.25">
      <c r="A468">
        <f t="shared" si="20"/>
        <v>13981</v>
      </c>
      <c r="B468" s="6">
        <f t="shared" si="19"/>
        <v>53397</v>
      </c>
      <c r="E468" s="7">
        <f t="shared" si="21"/>
        <v>21.436240715558704</v>
      </c>
    </row>
    <row r="469" spans="1:5" x14ac:dyDescent="0.25">
      <c r="A469">
        <f t="shared" si="20"/>
        <v>14011</v>
      </c>
      <c r="B469" s="6">
        <f t="shared" si="19"/>
        <v>53427</v>
      </c>
      <c r="E469" s="7">
        <f t="shared" si="21"/>
        <v>21.436240715558704</v>
      </c>
    </row>
    <row r="470" spans="1:5" x14ac:dyDescent="0.25">
      <c r="A470">
        <f t="shared" si="20"/>
        <v>14041</v>
      </c>
      <c r="B470" s="6">
        <f t="shared" si="19"/>
        <v>53457</v>
      </c>
      <c r="E470" s="7">
        <f t="shared" si="21"/>
        <v>21.436240715558704</v>
      </c>
    </row>
    <row r="471" spans="1:5" x14ac:dyDescent="0.25">
      <c r="A471">
        <f t="shared" si="20"/>
        <v>14071</v>
      </c>
      <c r="B471" s="6">
        <f t="shared" si="19"/>
        <v>53487</v>
      </c>
      <c r="E471" s="7">
        <f t="shared" si="21"/>
        <v>21.436240715558704</v>
      </c>
    </row>
    <row r="472" spans="1:5" x14ac:dyDescent="0.25">
      <c r="A472">
        <f t="shared" si="20"/>
        <v>14101</v>
      </c>
      <c r="B472" s="6">
        <f t="shared" si="19"/>
        <v>53517</v>
      </c>
      <c r="E472" s="7">
        <f t="shared" si="21"/>
        <v>21.436240715558704</v>
      </c>
    </row>
    <row r="473" spans="1:5" x14ac:dyDescent="0.25">
      <c r="A473">
        <f t="shared" si="20"/>
        <v>14131</v>
      </c>
      <c r="B473" s="6">
        <f t="shared" si="19"/>
        <v>53547</v>
      </c>
      <c r="E473" s="7">
        <f t="shared" si="21"/>
        <v>21.436240715558704</v>
      </c>
    </row>
    <row r="474" spans="1:5" x14ac:dyDescent="0.25">
      <c r="A474">
        <f t="shared" si="20"/>
        <v>14161</v>
      </c>
      <c r="B474" s="6">
        <f t="shared" si="19"/>
        <v>53577</v>
      </c>
      <c r="E474" s="7">
        <f t="shared" si="21"/>
        <v>21.436240715558704</v>
      </c>
    </row>
    <row r="475" spans="1:5" x14ac:dyDescent="0.25">
      <c r="A475">
        <f t="shared" si="20"/>
        <v>14191</v>
      </c>
      <c r="B475" s="6">
        <f t="shared" si="19"/>
        <v>53607</v>
      </c>
      <c r="E475" s="7">
        <f t="shared" si="21"/>
        <v>21.436240715558704</v>
      </c>
    </row>
    <row r="476" spans="1:5" x14ac:dyDescent="0.25">
      <c r="A476">
        <f t="shared" si="20"/>
        <v>14221</v>
      </c>
      <c r="B476" s="6">
        <f t="shared" si="19"/>
        <v>53637</v>
      </c>
      <c r="E476" s="7">
        <f t="shared" si="21"/>
        <v>21.436240715558704</v>
      </c>
    </row>
    <row r="477" spans="1:5" x14ac:dyDescent="0.25">
      <c r="A477">
        <f t="shared" si="20"/>
        <v>14251</v>
      </c>
      <c r="B477" s="6">
        <f t="shared" si="19"/>
        <v>53667</v>
      </c>
      <c r="E477" s="7">
        <f t="shared" si="21"/>
        <v>21.436240715558704</v>
      </c>
    </row>
    <row r="478" spans="1:5" x14ac:dyDescent="0.25">
      <c r="A478">
        <f t="shared" si="20"/>
        <v>14281</v>
      </c>
      <c r="B478" s="6">
        <f t="shared" si="19"/>
        <v>53697</v>
      </c>
      <c r="E478" s="7">
        <f t="shared" si="21"/>
        <v>22.936777565647816</v>
      </c>
    </row>
    <row r="479" spans="1:5" x14ac:dyDescent="0.25">
      <c r="A479">
        <f t="shared" si="20"/>
        <v>14311</v>
      </c>
      <c r="B479" s="6">
        <f t="shared" si="19"/>
        <v>53727</v>
      </c>
      <c r="E479" s="7">
        <f t="shared" si="21"/>
        <v>22.936777565647816</v>
      </c>
    </row>
    <row r="480" spans="1:5" x14ac:dyDescent="0.25">
      <c r="A480">
        <f t="shared" si="20"/>
        <v>14341</v>
      </c>
      <c r="B480" s="6">
        <f t="shared" si="19"/>
        <v>53757</v>
      </c>
      <c r="E480" s="7">
        <f t="shared" si="21"/>
        <v>22.936777565647816</v>
      </c>
    </row>
    <row r="481" spans="1:5" x14ac:dyDescent="0.25">
      <c r="A481">
        <f t="shared" si="20"/>
        <v>14371</v>
      </c>
      <c r="B481" s="6">
        <f t="shared" si="19"/>
        <v>53787</v>
      </c>
      <c r="E481" s="7">
        <f t="shared" si="21"/>
        <v>22.936777565647816</v>
      </c>
    </row>
    <row r="482" spans="1:5" x14ac:dyDescent="0.25">
      <c r="A482">
        <f t="shared" si="20"/>
        <v>14401</v>
      </c>
      <c r="B482" s="6">
        <f t="shared" si="19"/>
        <v>53817</v>
      </c>
      <c r="E482" s="7">
        <f t="shared" si="21"/>
        <v>22.936777565647816</v>
      </c>
    </row>
    <row r="483" spans="1:5" x14ac:dyDescent="0.25">
      <c r="A483">
        <f t="shared" si="20"/>
        <v>14431</v>
      </c>
      <c r="B483" s="6">
        <f t="shared" si="19"/>
        <v>53847</v>
      </c>
      <c r="E483" s="7">
        <f t="shared" si="21"/>
        <v>22.936777565647816</v>
      </c>
    </row>
    <row r="484" spans="1:5" x14ac:dyDescent="0.25">
      <c r="A484">
        <f t="shared" si="20"/>
        <v>14461</v>
      </c>
      <c r="B484" s="6">
        <f t="shared" si="19"/>
        <v>53877</v>
      </c>
      <c r="E484" s="7">
        <f t="shared" si="21"/>
        <v>22.936777565647816</v>
      </c>
    </row>
    <row r="485" spans="1:5" x14ac:dyDescent="0.25">
      <c r="A485">
        <f t="shared" si="20"/>
        <v>14491</v>
      </c>
      <c r="B485" s="6">
        <f t="shared" si="19"/>
        <v>53907</v>
      </c>
      <c r="E485" s="7">
        <f t="shared" si="21"/>
        <v>22.936777565647816</v>
      </c>
    </row>
    <row r="486" spans="1:5" x14ac:dyDescent="0.25">
      <c r="A486">
        <f t="shared" si="20"/>
        <v>14521</v>
      </c>
      <c r="B486" s="6">
        <f t="shared" si="19"/>
        <v>53937</v>
      </c>
      <c r="E486" s="7">
        <f t="shared" si="21"/>
        <v>22.936777565647816</v>
      </c>
    </row>
    <row r="487" spans="1:5" x14ac:dyDescent="0.25">
      <c r="A487">
        <f t="shared" si="20"/>
        <v>14551</v>
      </c>
      <c r="B487" s="6">
        <f t="shared" si="19"/>
        <v>53967</v>
      </c>
      <c r="E487" s="7">
        <f t="shared" si="21"/>
        <v>22.936777565647816</v>
      </c>
    </row>
    <row r="488" spans="1:5" x14ac:dyDescent="0.25">
      <c r="A488">
        <f t="shared" si="20"/>
        <v>14581</v>
      </c>
      <c r="B488" s="6">
        <f t="shared" si="19"/>
        <v>53997</v>
      </c>
      <c r="E488" s="7">
        <f t="shared" si="21"/>
        <v>22.936777565647816</v>
      </c>
    </row>
    <row r="489" spans="1:5" x14ac:dyDescent="0.25">
      <c r="A489">
        <f t="shared" si="20"/>
        <v>14611</v>
      </c>
      <c r="B489" s="6">
        <f t="shared" si="19"/>
        <v>54027</v>
      </c>
      <c r="E489" s="7">
        <f t="shared" si="21"/>
        <v>22.936777565647816</v>
      </c>
    </row>
    <row r="490" spans="1:5" x14ac:dyDescent="0.25">
      <c r="A490">
        <f t="shared" si="20"/>
        <v>14641</v>
      </c>
      <c r="B490" s="6">
        <f t="shared" si="19"/>
        <v>54057</v>
      </c>
      <c r="E490" s="7">
        <f t="shared" si="21"/>
        <v>22.936777565647816</v>
      </c>
    </row>
    <row r="491" spans="1:5" x14ac:dyDescent="0.25">
      <c r="A491">
        <f t="shared" si="20"/>
        <v>14671</v>
      </c>
      <c r="B491" s="6">
        <f t="shared" si="19"/>
        <v>54087</v>
      </c>
      <c r="E491" s="7">
        <f t="shared" si="21"/>
        <v>24.542351995243166</v>
      </c>
    </row>
    <row r="492" spans="1:5" x14ac:dyDescent="0.25">
      <c r="A492">
        <f t="shared" si="20"/>
        <v>14701</v>
      </c>
      <c r="B492" s="6">
        <f t="shared" si="19"/>
        <v>54117</v>
      </c>
      <c r="E492" s="7">
        <f t="shared" si="21"/>
        <v>24.542351995243166</v>
      </c>
    </row>
    <row r="493" spans="1:5" x14ac:dyDescent="0.25">
      <c r="A493">
        <f t="shared" si="20"/>
        <v>14731</v>
      </c>
      <c r="B493" s="6">
        <f t="shared" si="19"/>
        <v>54147</v>
      </c>
      <c r="E493" s="7">
        <f t="shared" si="21"/>
        <v>24.542351995243166</v>
      </c>
    </row>
    <row r="494" spans="1:5" x14ac:dyDescent="0.25">
      <c r="A494">
        <f t="shared" si="20"/>
        <v>14761</v>
      </c>
      <c r="B494" s="6">
        <f t="shared" si="19"/>
        <v>54177</v>
      </c>
      <c r="E494" s="7">
        <f t="shared" si="21"/>
        <v>24.542351995243166</v>
      </c>
    </row>
    <row r="495" spans="1:5" x14ac:dyDescent="0.25">
      <c r="A495">
        <f t="shared" si="20"/>
        <v>14791</v>
      </c>
      <c r="B495" s="6">
        <f t="shared" si="19"/>
        <v>54207</v>
      </c>
      <c r="E495" s="7">
        <f t="shared" si="21"/>
        <v>24.542351995243166</v>
      </c>
    </row>
    <row r="496" spans="1:5" x14ac:dyDescent="0.25">
      <c r="A496">
        <f t="shared" si="20"/>
        <v>14821</v>
      </c>
      <c r="B496" s="6">
        <f t="shared" si="19"/>
        <v>54237</v>
      </c>
      <c r="E496" s="7">
        <f t="shared" si="21"/>
        <v>24.542351995243166</v>
      </c>
    </row>
    <row r="497" spans="1:5" x14ac:dyDescent="0.25">
      <c r="A497">
        <f t="shared" si="20"/>
        <v>14851</v>
      </c>
      <c r="B497" s="6">
        <f t="shared" si="19"/>
        <v>54267</v>
      </c>
      <c r="E497" s="7">
        <f t="shared" si="21"/>
        <v>24.542351995243166</v>
      </c>
    </row>
    <row r="498" spans="1:5" x14ac:dyDescent="0.25">
      <c r="A498">
        <f t="shared" si="20"/>
        <v>14881</v>
      </c>
      <c r="B498" s="6">
        <f t="shared" si="19"/>
        <v>54297</v>
      </c>
      <c r="E498" s="7">
        <f t="shared" si="21"/>
        <v>24.542351995243166</v>
      </c>
    </row>
    <row r="499" spans="1:5" x14ac:dyDescent="0.25">
      <c r="A499">
        <f t="shared" si="20"/>
        <v>14911</v>
      </c>
      <c r="B499" s="6">
        <f t="shared" si="19"/>
        <v>54327</v>
      </c>
      <c r="E499" s="7">
        <f t="shared" si="21"/>
        <v>24.542351995243166</v>
      </c>
    </row>
    <row r="500" spans="1:5" x14ac:dyDescent="0.25">
      <c r="A500">
        <f t="shared" si="20"/>
        <v>14941</v>
      </c>
      <c r="B500" s="6">
        <f t="shared" si="19"/>
        <v>54357</v>
      </c>
      <c r="E500" s="7">
        <f t="shared" si="21"/>
        <v>24.542351995243166</v>
      </c>
    </row>
    <row r="501" spans="1:5" x14ac:dyDescent="0.25">
      <c r="A501">
        <f t="shared" si="20"/>
        <v>14971</v>
      </c>
      <c r="B501" s="6">
        <f t="shared" si="19"/>
        <v>54387</v>
      </c>
      <c r="E501" s="7">
        <f t="shared" si="21"/>
        <v>24.542351995243166</v>
      </c>
    </row>
    <row r="502" spans="1:5" x14ac:dyDescent="0.25">
      <c r="A502">
        <f t="shared" si="20"/>
        <v>15001</v>
      </c>
      <c r="B502" s="6">
        <f t="shared" si="19"/>
        <v>54417</v>
      </c>
      <c r="E502" s="7">
        <f t="shared" si="21"/>
        <v>24.542351995243166</v>
      </c>
    </row>
    <row r="503" spans="1:5" x14ac:dyDescent="0.25">
      <c r="A503">
        <f t="shared" si="20"/>
        <v>15031</v>
      </c>
      <c r="B503" s="6">
        <f t="shared" si="19"/>
        <v>54447</v>
      </c>
      <c r="E503" s="7">
        <f t="shared" si="21"/>
        <v>26.26031663491019</v>
      </c>
    </row>
    <row r="504" spans="1:5" x14ac:dyDescent="0.25">
      <c r="A504">
        <f t="shared" si="20"/>
        <v>15061</v>
      </c>
      <c r="B504" s="6">
        <f t="shared" si="19"/>
        <v>54477</v>
      </c>
      <c r="E504" s="7">
        <f t="shared" si="21"/>
        <v>26.26031663491019</v>
      </c>
    </row>
    <row r="505" spans="1:5" x14ac:dyDescent="0.25">
      <c r="A505">
        <f t="shared" si="20"/>
        <v>15091</v>
      </c>
      <c r="B505" s="6">
        <f t="shared" si="19"/>
        <v>54507</v>
      </c>
      <c r="E505" s="7">
        <f t="shared" si="21"/>
        <v>26.26031663491019</v>
      </c>
    </row>
    <row r="506" spans="1:5" x14ac:dyDescent="0.25">
      <c r="A506">
        <f t="shared" si="20"/>
        <v>15121</v>
      </c>
      <c r="B506" s="6">
        <f t="shared" si="19"/>
        <v>54537</v>
      </c>
      <c r="E506" s="7">
        <f t="shared" si="21"/>
        <v>26.26031663491019</v>
      </c>
    </row>
    <row r="507" spans="1:5" x14ac:dyDescent="0.25">
      <c r="A507">
        <f t="shared" si="20"/>
        <v>15151</v>
      </c>
      <c r="B507" s="6">
        <f t="shared" si="19"/>
        <v>54567</v>
      </c>
      <c r="E507" s="7">
        <f t="shared" si="21"/>
        <v>26.26031663491019</v>
      </c>
    </row>
    <row r="508" spans="1:5" x14ac:dyDescent="0.25">
      <c r="A508">
        <f t="shared" si="20"/>
        <v>15181</v>
      </c>
      <c r="B508" s="6">
        <f t="shared" ref="B508:B571" si="22">B507+30</f>
        <v>54597</v>
      </c>
      <c r="E508" s="7">
        <f t="shared" si="21"/>
        <v>26.26031663491019</v>
      </c>
    </row>
    <row r="509" spans="1:5" x14ac:dyDescent="0.25">
      <c r="A509">
        <f t="shared" si="20"/>
        <v>15211</v>
      </c>
      <c r="B509" s="6">
        <f t="shared" si="22"/>
        <v>54627</v>
      </c>
      <c r="E509" s="7">
        <f t="shared" si="21"/>
        <v>26.26031663491019</v>
      </c>
    </row>
    <row r="510" spans="1:5" x14ac:dyDescent="0.25">
      <c r="A510">
        <f t="shared" si="20"/>
        <v>15241</v>
      </c>
      <c r="B510" s="6">
        <f t="shared" si="22"/>
        <v>54657</v>
      </c>
      <c r="E510" s="7">
        <f t="shared" si="21"/>
        <v>26.26031663491019</v>
      </c>
    </row>
    <row r="511" spans="1:5" x14ac:dyDescent="0.25">
      <c r="A511">
        <f t="shared" si="20"/>
        <v>15271</v>
      </c>
      <c r="B511" s="6">
        <f t="shared" si="22"/>
        <v>54687</v>
      </c>
      <c r="E511" s="7">
        <f t="shared" si="21"/>
        <v>26.26031663491019</v>
      </c>
    </row>
    <row r="512" spans="1:5" x14ac:dyDescent="0.25">
      <c r="A512">
        <f t="shared" si="20"/>
        <v>15301</v>
      </c>
      <c r="B512" s="6">
        <f t="shared" si="22"/>
        <v>54717</v>
      </c>
      <c r="E512" s="7">
        <f t="shared" si="21"/>
        <v>26.26031663491019</v>
      </c>
    </row>
    <row r="513" spans="1:5" x14ac:dyDescent="0.25">
      <c r="A513">
        <f t="shared" si="20"/>
        <v>15331</v>
      </c>
      <c r="B513" s="6">
        <f t="shared" si="22"/>
        <v>54747</v>
      </c>
      <c r="E513" s="7">
        <f t="shared" si="21"/>
        <v>26.26031663491019</v>
      </c>
    </row>
    <row r="514" spans="1:5" x14ac:dyDescent="0.25">
      <c r="A514">
        <f t="shared" si="20"/>
        <v>15361</v>
      </c>
      <c r="B514" s="6">
        <f t="shared" si="22"/>
        <v>54777</v>
      </c>
      <c r="E514" s="7">
        <f t="shared" si="21"/>
        <v>26.26031663491019</v>
      </c>
    </row>
    <row r="515" spans="1:5" x14ac:dyDescent="0.25">
      <c r="A515">
        <f t="shared" si="20"/>
        <v>15391</v>
      </c>
      <c r="B515" s="6">
        <f t="shared" si="22"/>
        <v>54807</v>
      </c>
      <c r="E515" s="7">
        <f t="shared" si="21"/>
        <v>28.098538799353904</v>
      </c>
    </row>
    <row r="516" spans="1:5" x14ac:dyDescent="0.25">
      <c r="A516">
        <f t="shared" ref="A516:A579" si="23">A515+30</f>
        <v>15421</v>
      </c>
      <c r="B516" s="6">
        <f t="shared" si="22"/>
        <v>54837</v>
      </c>
      <c r="E516" s="7">
        <f t="shared" ref="E516:E579" si="24">IF(YEAR(B516)=YEAR(B515),E515,E515*(1+E$1))</f>
        <v>28.098538799353904</v>
      </c>
    </row>
    <row r="517" spans="1:5" x14ac:dyDescent="0.25">
      <c r="A517">
        <f t="shared" si="23"/>
        <v>15451</v>
      </c>
      <c r="B517" s="6">
        <f t="shared" si="22"/>
        <v>54867</v>
      </c>
      <c r="E517" s="7">
        <f t="shared" si="24"/>
        <v>28.098538799353904</v>
      </c>
    </row>
    <row r="518" spans="1:5" x14ac:dyDescent="0.25">
      <c r="A518">
        <f t="shared" si="23"/>
        <v>15481</v>
      </c>
      <c r="B518" s="6">
        <f t="shared" si="22"/>
        <v>54897</v>
      </c>
      <c r="E518" s="7">
        <f t="shared" si="24"/>
        <v>28.098538799353904</v>
      </c>
    </row>
    <row r="519" spans="1:5" x14ac:dyDescent="0.25">
      <c r="A519">
        <f t="shared" si="23"/>
        <v>15511</v>
      </c>
      <c r="B519" s="6">
        <f t="shared" si="22"/>
        <v>54927</v>
      </c>
      <c r="E519" s="7">
        <f t="shared" si="24"/>
        <v>28.098538799353904</v>
      </c>
    </row>
    <row r="520" spans="1:5" x14ac:dyDescent="0.25">
      <c r="A520">
        <f t="shared" si="23"/>
        <v>15541</v>
      </c>
      <c r="B520" s="6">
        <f t="shared" si="22"/>
        <v>54957</v>
      </c>
      <c r="E520" s="7">
        <f t="shared" si="24"/>
        <v>28.098538799353904</v>
      </c>
    </row>
    <row r="521" spans="1:5" x14ac:dyDescent="0.25">
      <c r="A521">
        <f t="shared" si="23"/>
        <v>15571</v>
      </c>
      <c r="B521" s="6">
        <f t="shared" si="22"/>
        <v>54987</v>
      </c>
      <c r="E521" s="7">
        <f t="shared" si="24"/>
        <v>28.098538799353904</v>
      </c>
    </row>
    <row r="522" spans="1:5" x14ac:dyDescent="0.25">
      <c r="A522">
        <f t="shared" si="23"/>
        <v>15601</v>
      </c>
      <c r="B522" s="6">
        <f t="shared" si="22"/>
        <v>55017</v>
      </c>
      <c r="E522" s="7">
        <f t="shared" si="24"/>
        <v>28.098538799353904</v>
      </c>
    </row>
    <row r="523" spans="1:5" x14ac:dyDescent="0.25">
      <c r="A523">
        <f t="shared" si="23"/>
        <v>15631</v>
      </c>
      <c r="B523" s="6">
        <f t="shared" si="22"/>
        <v>55047</v>
      </c>
      <c r="E523" s="7">
        <f t="shared" si="24"/>
        <v>28.098538799353904</v>
      </c>
    </row>
    <row r="524" spans="1:5" x14ac:dyDescent="0.25">
      <c r="A524">
        <f t="shared" si="23"/>
        <v>15661</v>
      </c>
      <c r="B524" s="6">
        <f t="shared" si="22"/>
        <v>55077</v>
      </c>
      <c r="E524" s="7">
        <f t="shared" si="24"/>
        <v>28.098538799353904</v>
      </c>
    </row>
    <row r="525" spans="1:5" x14ac:dyDescent="0.25">
      <c r="A525">
        <f t="shared" si="23"/>
        <v>15691</v>
      </c>
      <c r="B525" s="6">
        <f t="shared" si="22"/>
        <v>55107</v>
      </c>
      <c r="E525" s="7">
        <f t="shared" si="24"/>
        <v>28.098538799353904</v>
      </c>
    </row>
    <row r="526" spans="1:5" x14ac:dyDescent="0.25">
      <c r="A526">
        <f t="shared" si="23"/>
        <v>15721</v>
      </c>
      <c r="B526" s="6">
        <f t="shared" si="22"/>
        <v>55137</v>
      </c>
      <c r="E526" s="7">
        <f t="shared" si="24"/>
        <v>28.098538799353904</v>
      </c>
    </row>
    <row r="527" spans="1:5" x14ac:dyDescent="0.25">
      <c r="A527">
        <f t="shared" si="23"/>
        <v>15751</v>
      </c>
      <c r="B527" s="6">
        <f t="shared" si="22"/>
        <v>55167</v>
      </c>
      <c r="E527" s="7">
        <f t="shared" si="24"/>
        <v>30.065436515308679</v>
      </c>
    </row>
    <row r="528" spans="1:5" x14ac:dyDescent="0.25">
      <c r="A528">
        <f t="shared" si="23"/>
        <v>15781</v>
      </c>
      <c r="B528" s="6">
        <f t="shared" si="22"/>
        <v>55197</v>
      </c>
      <c r="E528" s="7">
        <f t="shared" si="24"/>
        <v>30.065436515308679</v>
      </c>
    </row>
    <row r="529" spans="1:5" x14ac:dyDescent="0.25">
      <c r="A529">
        <f t="shared" si="23"/>
        <v>15811</v>
      </c>
      <c r="B529" s="6">
        <f t="shared" si="22"/>
        <v>55227</v>
      </c>
      <c r="E529" s="7">
        <f t="shared" si="24"/>
        <v>30.065436515308679</v>
      </c>
    </row>
    <row r="530" spans="1:5" x14ac:dyDescent="0.25">
      <c r="A530">
        <f t="shared" si="23"/>
        <v>15841</v>
      </c>
      <c r="B530" s="6">
        <f t="shared" si="22"/>
        <v>55257</v>
      </c>
      <c r="E530" s="7">
        <f t="shared" si="24"/>
        <v>30.065436515308679</v>
      </c>
    </row>
    <row r="531" spans="1:5" x14ac:dyDescent="0.25">
      <c r="A531">
        <f t="shared" si="23"/>
        <v>15871</v>
      </c>
      <c r="B531" s="6">
        <f t="shared" si="22"/>
        <v>55287</v>
      </c>
      <c r="E531" s="7">
        <f t="shared" si="24"/>
        <v>30.065436515308679</v>
      </c>
    </row>
    <row r="532" spans="1:5" x14ac:dyDescent="0.25">
      <c r="A532">
        <f t="shared" si="23"/>
        <v>15901</v>
      </c>
      <c r="B532" s="6">
        <f t="shared" si="22"/>
        <v>55317</v>
      </c>
      <c r="E532" s="7">
        <f t="shared" si="24"/>
        <v>30.065436515308679</v>
      </c>
    </row>
    <row r="533" spans="1:5" x14ac:dyDescent="0.25">
      <c r="A533">
        <f t="shared" si="23"/>
        <v>15931</v>
      </c>
      <c r="B533" s="6">
        <f t="shared" si="22"/>
        <v>55347</v>
      </c>
      <c r="E533" s="7">
        <f t="shared" si="24"/>
        <v>30.065436515308679</v>
      </c>
    </row>
    <row r="534" spans="1:5" x14ac:dyDescent="0.25">
      <c r="A534">
        <f t="shared" si="23"/>
        <v>15961</v>
      </c>
      <c r="B534" s="6">
        <f t="shared" si="22"/>
        <v>55377</v>
      </c>
      <c r="E534" s="7">
        <f t="shared" si="24"/>
        <v>30.065436515308679</v>
      </c>
    </row>
    <row r="535" spans="1:5" x14ac:dyDescent="0.25">
      <c r="A535">
        <f t="shared" si="23"/>
        <v>15991</v>
      </c>
      <c r="B535" s="6">
        <f t="shared" si="22"/>
        <v>55407</v>
      </c>
      <c r="E535" s="7">
        <f t="shared" si="24"/>
        <v>30.065436515308679</v>
      </c>
    </row>
    <row r="536" spans="1:5" x14ac:dyDescent="0.25">
      <c r="A536">
        <f t="shared" si="23"/>
        <v>16021</v>
      </c>
      <c r="B536" s="6">
        <f t="shared" si="22"/>
        <v>55437</v>
      </c>
      <c r="E536" s="7">
        <f t="shared" si="24"/>
        <v>30.065436515308679</v>
      </c>
    </row>
    <row r="537" spans="1:5" x14ac:dyDescent="0.25">
      <c r="A537">
        <f t="shared" si="23"/>
        <v>16051</v>
      </c>
      <c r="B537" s="6">
        <f t="shared" si="22"/>
        <v>55467</v>
      </c>
      <c r="E537" s="7">
        <f t="shared" si="24"/>
        <v>30.065436515308679</v>
      </c>
    </row>
    <row r="538" spans="1:5" x14ac:dyDescent="0.25">
      <c r="A538">
        <f t="shared" si="23"/>
        <v>16081</v>
      </c>
      <c r="B538" s="6">
        <f t="shared" si="22"/>
        <v>55497</v>
      </c>
      <c r="E538" s="7">
        <f t="shared" si="24"/>
        <v>30.065436515308679</v>
      </c>
    </row>
    <row r="539" spans="1:5" x14ac:dyDescent="0.25">
      <c r="A539">
        <f t="shared" si="23"/>
        <v>16111</v>
      </c>
      <c r="B539" s="6">
        <f t="shared" si="22"/>
        <v>55527</v>
      </c>
      <c r="E539" s="7">
        <f t="shared" si="24"/>
        <v>32.170017071380286</v>
      </c>
    </row>
    <row r="540" spans="1:5" x14ac:dyDescent="0.25">
      <c r="A540">
        <f t="shared" si="23"/>
        <v>16141</v>
      </c>
      <c r="B540" s="6">
        <f t="shared" si="22"/>
        <v>55557</v>
      </c>
      <c r="E540" s="7">
        <f t="shared" si="24"/>
        <v>32.170017071380286</v>
      </c>
    </row>
    <row r="541" spans="1:5" x14ac:dyDescent="0.25">
      <c r="A541">
        <f t="shared" si="23"/>
        <v>16171</v>
      </c>
      <c r="B541" s="6">
        <f t="shared" si="22"/>
        <v>55587</v>
      </c>
      <c r="E541" s="7">
        <f t="shared" si="24"/>
        <v>32.170017071380286</v>
      </c>
    </row>
    <row r="542" spans="1:5" x14ac:dyDescent="0.25">
      <c r="A542">
        <f t="shared" si="23"/>
        <v>16201</v>
      </c>
      <c r="B542" s="6">
        <f t="shared" si="22"/>
        <v>55617</v>
      </c>
      <c r="E542" s="7">
        <f t="shared" si="24"/>
        <v>32.170017071380286</v>
      </c>
    </row>
    <row r="543" spans="1:5" x14ac:dyDescent="0.25">
      <c r="A543">
        <f t="shared" si="23"/>
        <v>16231</v>
      </c>
      <c r="B543" s="6">
        <f t="shared" si="22"/>
        <v>55647</v>
      </c>
      <c r="E543" s="7">
        <f t="shared" si="24"/>
        <v>32.170017071380286</v>
      </c>
    </row>
    <row r="544" spans="1:5" x14ac:dyDescent="0.25">
      <c r="A544">
        <f t="shared" si="23"/>
        <v>16261</v>
      </c>
      <c r="B544" s="6">
        <f t="shared" si="22"/>
        <v>55677</v>
      </c>
      <c r="E544" s="7">
        <f t="shared" si="24"/>
        <v>32.170017071380286</v>
      </c>
    </row>
    <row r="545" spans="1:5" x14ac:dyDescent="0.25">
      <c r="A545">
        <f t="shared" si="23"/>
        <v>16291</v>
      </c>
      <c r="B545" s="6">
        <f t="shared" si="22"/>
        <v>55707</v>
      </c>
      <c r="E545" s="7">
        <f t="shared" si="24"/>
        <v>32.170017071380286</v>
      </c>
    </row>
    <row r="546" spans="1:5" x14ac:dyDescent="0.25">
      <c r="A546">
        <f t="shared" si="23"/>
        <v>16321</v>
      </c>
      <c r="B546" s="6">
        <f t="shared" si="22"/>
        <v>55737</v>
      </c>
      <c r="E546" s="7">
        <f t="shared" si="24"/>
        <v>32.170017071380286</v>
      </c>
    </row>
    <row r="547" spans="1:5" x14ac:dyDescent="0.25">
      <c r="A547">
        <f t="shared" si="23"/>
        <v>16351</v>
      </c>
      <c r="B547" s="6">
        <f t="shared" si="22"/>
        <v>55767</v>
      </c>
      <c r="E547" s="7">
        <f t="shared" si="24"/>
        <v>32.170017071380286</v>
      </c>
    </row>
    <row r="548" spans="1:5" x14ac:dyDescent="0.25">
      <c r="A548">
        <f t="shared" si="23"/>
        <v>16381</v>
      </c>
      <c r="B548" s="6">
        <f t="shared" si="22"/>
        <v>55797</v>
      </c>
      <c r="E548" s="7">
        <f t="shared" si="24"/>
        <v>32.170017071380286</v>
      </c>
    </row>
    <row r="549" spans="1:5" x14ac:dyDescent="0.25">
      <c r="A549">
        <f t="shared" si="23"/>
        <v>16411</v>
      </c>
      <c r="B549" s="6">
        <f t="shared" si="22"/>
        <v>55827</v>
      </c>
      <c r="E549" s="7">
        <f t="shared" si="24"/>
        <v>32.170017071380286</v>
      </c>
    </row>
    <row r="550" spans="1:5" x14ac:dyDescent="0.25">
      <c r="A550">
        <f t="shared" si="23"/>
        <v>16441</v>
      </c>
      <c r="B550" s="6">
        <f t="shared" si="22"/>
        <v>55857</v>
      </c>
      <c r="E550" s="7">
        <f t="shared" si="24"/>
        <v>32.170017071380286</v>
      </c>
    </row>
    <row r="551" spans="1:5" x14ac:dyDescent="0.25">
      <c r="A551">
        <f t="shared" si="23"/>
        <v>16471</v>
      </c>
      <c r="B551" s="6">
        <f t="shared" si="22"/>
        <v>55887</v>
      </c>
      <c r="E551" s="7">
        <f t="shared" si="24"/>
        <v>34.421918266376906</v>
      </c>
    </row>
    <row r="552" spans="1:5" x14ac:dyDescent="0.25">
      <c r="A552">
        <f t="shared" si="23"/>
        <v>16501</v>
      </c>
      <c r="B552" s="6">
        <f t="shared" si="22"/>
        <v>55917</v>
      </c>
      <c r="E552" s="7">
        <f t="shared" si="24"/>
        <v>34.421918266376906</v>
      </c>
    </row>
    <row r="553" spans="1:5" x14ac:dyDescent="0.25">
      <c r="A553">
        <f t="shared" si="23"/>
        <v>16531</v>
      </c>
      <c r="B553" s="6">
        <f t="shared" si="22"/>
        <v>55947</v>
      </c>
      <c r="E553" s="7">
        <f t="shared" si="24"/>
        <v>34.421918266376906</v>
      </c>
    </row>
    <row r="554" spans="1:5" x14ac:dyDescent="0.25">
      <c r="A554">
        <f t="shared" si="23"/>
        <v>16561</v>
      </c>
      <c r="B554" s="6">
        <f t="shared" si="22"/>
        <v>55977</v>
      </c>
      <c r="E554" s="7">
        <f t="shared" si="24"/>
        <v>34.421918266376906</v>
      </c>
    </row>
    <row r="555" spans="1:5" x14ac:dyDescent="0.25">
      <c r="A555">
        <f t="shared" si="23"/>
        <v>16591</v>
      </c>
      <c r="B555" s="6">
        <f t="shared" si="22"/>
        <v>56007</v>
      </c>
      <c r="E555" s="7">
        <f t="shared" si="24"/>
        <v>34.421918266376906</v>
      </c>
    </row>
    <row r="556" spans="1:5" x14ac:dyDescent="0.25">
      <c r="A556">
        <f t="shared" si="23"/>
        <v>16621</v>
      </c>
      <c r="B556" s="6">
        <f t="shared" si="22"/>
        <v>56037</v>
      </c>
      <c r="E556" s="7">
        <f t="shared" si="24"/>
        <v>34.421918266376906</v>
      </c>
    </row>
    <row r="557" spans="1:5" x14ac:dyDescent="0.25">
      <c r="A557">
        <f t="shared" si="23"/>
        <v>16651</v>
      </c>
      <c r="B557" s="6">
        <f t="shared" si="22"/>
        <v>56067</v>
      </c>
      <c r="E557" s="7">
        <f t="shared" si="24"/>
        <v>34.421918266376906</v>
      </c>
    </row>
    <row r="558" spans="1:5" x14ac:dyDescent="0.25">
      <c r="A558">
        <f t="shared" si="23"/>
        <v>16681</v>
      </c>
      <c r="B558" s="6">
        <f t="shared" si="22"/>
        <v>56097</v>
      </c>
      <c r="E558" s="7">
        <f t="shared" si="24"/>
        <v>34.421918266376906</v>
      </c>
    </row>
    <row r="559" spans="1:5" x14ac:dyDescent="0.25">
      <c r="A559">
        <f t="shared" si="23"/>
        <v>16711</v>
      </c>
      <c r="B559" s="6">
        <f t="shared" si="22"/>
        <v>56127</v>
      </c>
      <c r="E559" s="7">
        <f t="shared" si="24"/>
        <v>34.421918266376906</v>
      </c>
    </row>
    <row r="560" spans="1:5" x14ac:dyDescent="0.25">
      <c r="A560">
        <f t="shared" si="23"/>
        <v>16741</v>
      </c>
      <c r="B560" s="6">
        <f t="shared" si="22"/>
        <v>56157</v>
      </c>
      <c r="E560" s="7">
        <f t="shared" si="24"/>
        <v>34.421918266376906</v>
      </c>
    </row>
    <row r="561" spans="1:5" x14ac:dyDescent="0.25">
      <c r="A561">
        <f t="shared" si="23"/>
        <v>16771</v>
      </c>
      <c r="B561" s="6">
        <f t="shared" si="22"/>
        <v>56187</v>
      </c>
      <c r="E561" s="7">
        <f t="shared" si="24"/>
        <v>34.421918266376906</v>
      </c>
    </row>
    <row r="562" spans="1:5" x14ac:dyDescent="0.25">
      <c r="A562">
        <f t="shared" si="23"/>
        <v>16801</v>
      </c>
      <c r="B562" s="6">
        <f t="shared" si="22"/>
        <v>56217</v>
      </c>
      <c r="E562" s="7">
        <f t="shared" si="24"/>
        <v>34.421918266376906</v>
      </c>
    </row>
    <row r="563" spans="1:5" x14ac:dyDescent="0.25">
      <c r="A563">
        <f t="shared" si="23"/>
        <v>16831</v>
      </c>
      <c r="B563" s="6">
        <f t="shared" si="22"/>
        <v>56247</v>
      </c>
      <c r="E563" s="7">
        <f t="shared" si="24"/>
        <v>34.421918266376906</v>
      </c>
    </row>
    <row r="564" spans="1:5" x14ac:dyDescent="0.25">
      <c r="A564">
        <f t="shared" si="23"/>
        <v>16861</v>
      </c>
      <c r="B564" s="6">
        <f t="shared" si="22"/>
        <v>56277</v>
      </c>
      <c r="E564" s="7">
        <f t="shared" si="24"/>
        <v>36.831452545023289</v>
      </c>
    </row>
    <row r="565" spans="1:5" x14ac:dyDescent="0.25">
      <c r="A565">
        <f t="shared" si="23"/>
        <v>16891</v>
      </c>
      <c r="B565" s="6">
        <f t="shared" si="22"/>
        <v>56307</v>
      </c>
      <c r="E565" s="7">
        <f t="shared" si="24"/>
        <v>36.831452545023289</v>
      </c>
    </row>
    <row r="566" spans="1:5" x14ac:dyDescent="0.25">
      <c r="A566">
        <f t="shared" si="23"/>
        <v>16921</v>
      </c>
      <c r="B566" s="6">
        <f t="shared" si="22"/>
        <v>56337</v>
      </c>
      <c r="E566" s="7">
        <f t="shared" si="24"/>
        <v>36.831452545023289</v>
      </c>
    </row>
    <row r="567" spans="1:5" x14ac:dyDescent="0.25">
      <c r="A567">
        <f t="shared" si="23"/>
        <v>16951</v>
      </c>
      <c r="B567" s="6">
        <f t="shared" si="22"/>
        <v>56367</v>
      </c>
      <c r="E567" s="7">
        <f t="shared" si="24"/>
        <v>36.831452545023289</v>
      </c>
    </row>
    <row r="568" spans="1:5" x14ac:dyDescent="0.25">
      <c r="A568">
        <f t="shared" si="23"/>
        <v>16981</v>
      </c>
      <c r="B568" s="6">
        <f t="shared" si="22"/>
        <v>56397</v>
      </c>
      <c r="E568" s="7">
        <f t="shared" si="24"/>
        <v>36.831452545023289</v>
      </c>
    </row>
    <row r="569" spans="1:5" x14ac:dyDescent="0.25">
      <c r="A569">
        <f t="shared" si="23"/>
        <v>17011</v>
      </c>
      <c r="B569" s="6">
        <f t="shared" si="22"/>
        <v>56427</v>
      </c>
      <c r="E569" s="7">
        <f t="shared" si="24"/>
        <v>36.831452545023289</v>
      </c>
    </row>
    <row r="570" spans="1:5" x14ac:dyDescent="0.25">
      <c r="A570">
        <f t="shared" si="23"/>
        <v>17041</v>
      </c>
      <c r="B570" s="6">
        <f t="shared" si="22"/>
        <v>56457</v>
      </c>
      <c r="E570" s="7">
        <f t="shared" si="24"/>
        <v>36.831452545023289</v>
      </c>
    </row>
    <row r="571" spans="1:5" x14ac:dyDescent="0.25">
      <c r="A571">
        <f t="shared" si="23"/>
        <v>17071</v>
      </c>
      <c r="B571" s="6">
        <f t="shared" si="22"/>
        <v>56487</v>
      </c>
      <c r="E571" s="7">
        <f t="shared" si="24"/>
        <v>36.831452545023289</v>
      </c>
    </row>
    <row r="572" spans="1:5" x14ac:dyDescent="0.25">
      <c r="A572">
        <f t="shared" si="23"/>
        <v>17101</v>
      </c>
      <c r="B572" s="6">
        <f t="shared" ref="B572:B635" si="25">B571+30</f>
        <v>56517</v>
      </c>
      <c r="E572" s="7">
        <f t="shared" si="24"/>
        <v>36.831452545023289</v>
      </c>
    </row>
    <row r="573" spans="1:5" x14ac:dyDescent="0.25">
      <c r="A573">
        <f t="shared" si="23"/>
        <v>17131</v>
      </c>
      <c r="B573" s="6">
        <f t="shared" si="25"/>
        <v>56547</v>
      </c>
      <c r="E573" s="7">
        <f t="shared" si="24"/>
        <v>36.831452545023289</v>
      </c>
    </row>
    <row r="574" spans="1:5" x14ac:dyDescent="0.25">
      <c r="A574">
        <f t="shared" si="23"/>
        <v>17161</v>
      </c>
      <c r="B574" s="6">
        <f t="shared" si="25"/>
        <v>56577</v>
      </c>
      <c r="E574" s="7">
        <f t="shared" si="24"/>
        <v>36.831452545023289</v>
      </c>
    </row>
    <row r="575" spans="1:5" x14ac:dyDescent="0.25">
      <c r="A575">
        <f t="shared" si="23"/>
        <v>17191</v>
      </c>
      <c r="B575" s="6">
        <f t="shared" si="25"/>
        <v>56607</v>
      </c>
      <c r="E575" s="7">
        <f t="shared" si="24"/>
        <v>36.831452545023289</v>
      </c>
    </row>
    <row r="576" spans="1:5" x14ac:dyDescent="0.25">
      <c r="A576">
        <f t="shared" si="23"/>
        <v>17221</v>
      </c>
      <c r="B576" s="6">
        <f t="shared" si="25"/>
        <v>56637</v>
      </c>
      <c r="E576" s="7">
        <f t="shared" si="24"/>
        <v>39.409654223174918</v>
      </c>
    </row>
    <row r="577" spans="1:5" x14ac:dyDescent="0.25">
      <c r="A577">
        <f t="shared" si="23"/>
        <v>17251</v>
      </c>
      <c r="B577" s="6">
        <f t="shared" si="25"/>
        <v>56667</v>
      </c>
      <c r="E577" s="7">
        <f t="shared" si="24"/>
        <v>39.409654223174918</v>
      </c>
    </row>
    <row r="578" spans="1:5" x14ac:dyDescent="0.25">
      <c r="A578">
        <f t="shared" si="23"/>
        <v>17281</v>
      </c>
      <c r="B578" s="6">
        <f t="shared" si="25"/>
        <v>56697</v>
      </c>
      <c r="E578" s="7">
        <f t="shared" si="24"/>
        <v>39.409654223174918</v>
      </c>
    </row>
    <row r="579" spans="1:5" x14ac:dyDescent="0.25">
      <c r="A579">
        <f t="shared" si="23"/>
        <v>17311</v>
      </c>
      <c r="B579" s="6">
        <f t="shared" si="25"/>
        <v>56727</v>
      </c>
      <c r="E579" s="7">
        <f t="shared" si="24"/>
        <v>39.409654223174918</v>
      </c>
    </row>
    <row r="580" spans="1:5" x14ac:dyDescent="0.25">
      <c r="A580">
        <f t="shared" ref="A580:A643" si="26">A579+30</f>
        <v>17341</v>
      </c>
      <c r="B580" s="6">
        <f t="shared" si="25"/>
        <v>56757</v>
      </c>
      <c r="E580" s="7">
        <f t="shared" ref="E580:E643" si="27">IF(YEAR(B580)=YEAR(B579),E579,E579*(1+E$1))</f>
        <v>39.409654223174918</v>
      </c>
    </row>
    <row r="581" spans="1:5" x14ac:dyDescent="0.25">
      <c r="A581">
        <f t="shared" si="26"/>
        <v>17371</v>
      </c>
      <c r="B581" s="6">
        <f t="shared" si="25"/>
        <v>56787</v>
      </c>
      <c r="E581" s="7">
        <f t="shared" si="27"/>
        <v>39.409654223174918</v>
      </c>
    </row>
    <row r="582" spans="1:5" x14ac:dyDescent="0.25">
      <c r="A582">
        <f t="shared" si="26"/>
        <v>17401</v>
      </c>
      <c r="B582" s="6">
        <f t="shared" si="25"/>
        <v>56817</v>
      </c>
      <c r="E582" s="7">
        <f t="shared" si="27"/>
        <v>39.409654223174918</v>
      </c>
    </row>
    <row r="583" spans="1:5" x14ac:dyDescent="0.25">
      <c r="A583">
        <f t="shared" si="26"/>
        <v>17431</v>
      </c>
      <c r="B583" s="6">
        <f t="shared" si="25"/>
        <v>56847</v>
      </c>
      <c r="E583" s="7">
        <f t="shared" si="27"/>
        <v>39.409654223174918</v>
      </c>
    </row>
    <row r="584" spans="1:5" x14ac:dyDescent="0.25">
      <c r="A584">
        <f t="shared" si="26"/>
        <v>17461</v>
      </c>
      <c r="B584" s="6">
        <f t="shared" si="25"/>
        <v>56877</v>
      </c>
      <c r="E584" s="7">
        <f t="shared" si="27"/>
        <v>39.409654223174918</v>
      </c>
    </row>
    <row r="585" spans="1:5" x14ac:dyDescent="0.25">
      <c r="A585">
        <f t="shared" si="26"/>
        <v>17491</v>
      </c>
      <c r="B585" s="6">
        <f t="shared" si="25"/>
        <v>56907</v>
      </c>
      <c r="E585" s="7">
        <f t="shared" si="27"/>
        <v>39.409654223174918</v>
      </c>
    </row>
    <row r="586" spans="1:5" x14ac:dyDescent="0.25">
      <c r="A586">
        <f t="shared" si="26"/>
        <v>17521</v>
      </c>
      <c r="B586" s="6">
        <f t="shared" si="25"/>
        <v>56937</v>
      </c>
      <c r="E586" s="7">
        <f t="shared" si="27"/>
        <v>39.409654223174918</v>
      </c>
    </row>
    <row r="587" spans="1:5" x14ac:dyDescent="0.25">
      <c r="A587">
        <f t="shared" si="26"/>
        <v>17551</v>
      </c>
      <c r="B587" s="6">
        <f t="shared" si="25"/>
        <v>56967</v>
      </c>
      <c r="E587" s="7">
        <f t="shared" si="27"/>
        <v>39.409654223174918</v>
      </c>
    </row>
    <row r="588" spans="1:5" x14ac:dyDescent="0.25">
      <c r="A588">
        <f t="shared" si="26"/>
        <v>17581</v>
      </c>
      <c r="B588" s="6">
        <f t="shared" si="25"/>
        <v>56997</v>
      </c>
      <c r="E588" s="7">
        <f t="shared" si="27"/>
        <v>42.168330018797164</v>
      </c>
    </row>
    <row r="589" spans="1:5" x14ac:dyDescent="0.25">
      <c r="A589">
        <f t="shared" si="26"/>
        <v>17611</v>
      </c>
      <c r="B589" s="6">
        <f t="shared" si="25"/>
        <v>57027</v>
      </c>
      <c r="E589" s="7">
        <f t="shared" si="27"/>
        <v>42.168330018797164</v>
      </c>
    </row>
    <row r="590" spans="1:5" x14ac:dyDescent="0.25">
      <c r="A590">
        <f t="shared" si="26"/>
        <v>17641</v>
      </c>
      <c r="B590" s="6">
        <f t="shared" si="25"/>
        <v>57057</v>
      </c>
      <c r="E590" s="7">
        <f t="shared" si="27"/>
        <v>42.168330018797164</v>
      </c>
    </row>
    <row r="591" spans="1:5" x14ac:dyDescent="0.25">
      <c r="A591">
        <f t="shared" si="26"/>
        <v>17671</v>
      </c>
      <c r="B591" s="6">
        <f t="shared" si="25"/>
        <v>57087</v>
      </c>
      <c r="E591" s="7">
        <f t="shared" si="27"/>
        <v>42.168330018797164</v>
      </c>
    </row>
    <row r="592" spans="1:5" x14ac:dyDescent="0.25">
      <c r="A592">
        <f t="shared" si="26"/>
        <v>17701</v>
      </c>
      <c r="B592" s="6">
        <f t="shared" si="25"/>
        <v>57117</v>
      </c>
      <c r="E592" s="7">
        <f t="shared" si="27"/>
        <v>42.168330018797164</v>
      </c>
    </row>
    <row r="593" spans="1:5" x14ac:dyDescent="0.25">
      <c r="A593">
        <f t="shared" si="26"/>
        <v>17731</v>
      </c>
      <c r="B593" s="6">
        <f t="shared" si="25"/>
        <v>57147</v>
      </c>
      <c r="E593" s="7">
        <f t="shared" si="27"/>
        <v>42.168330018797164</v>
      </c>
    </row>
    <row r="594" spans="1:5" x14ac:dyDescent="0.25">
      <c r="A594">
        <f t="shared" si="26"/>
        <v>17761</v>
      </c>
      <c r="B594" s="6">
        <f t="shared" si="25"/>
        <v>57177</v>
      </c>
      <c r="E594" s="7">
        <f t="shared" si="27"/>
        <v>42.168330018797164</v>
      </c>
    </row>
    <row r="595" spans="1:5" x14ac:dyDescent="0.25">
      <c r="A595">
        <f t="shared" si="26"/>
        <v>17791</v>
      </c>
      <c r="B595" s="6">
        <f t="shared" si="25"/>
        <v>57207</v>
      </c>
      <c r="E595" s="7">
        <f t="shared" si="27"/>
        <v>42.168330018797164</v>
      </c>
    </row>
    <row r="596" spans="1:5" x14ac:dyDescent="0.25">
      <c r="A596">
        <f t="shared" si="26"/>
        <v>17821</v>
      </c>
      <c r="B596" s="6">
        <f t="shared" si="25"/>
        <v>57237</v>
      </c>
      <c r="E596" s="7">
        <f t="shared" si="27"/>
        <v>42.168330018797164</v>
      </c>
    </row>
    <row r="597" spans="1:5" x14ac:dyDescent="0.25">
      <c r="A597">
        <f t="shared" si="26"/>
        <v>17851</v>
      </c>
      <c r="B597" s="6">
        <f t="shared" si="25"/>
        <v>57267</v>
      </c>
      <c r="E597" s="7">
        <f t="shared" si="27"/>
        <v>42.168330018797164</v>
      </c>
    </row>
    <row r="598" spans="1:5" x14ac:dyDescent="0.25">
      <c r="A598">
        <f t="shared" si="26"/>
        <v>17881</v>
      </c>
      <c r="B598" s="6">
        <f t="shared" si="25"/>
        <v>57297</v>
      </c>
      <c r="E598" s="7">
        <f t="shared" si="27"/>
        <v>42.168330018797164</v>
      </c>
    </row>
    <row r="599" spans="1:5" x14ac:dyDescent="0.25">
      <c r="A599">
        <f t="shared" si="26"/>
        <v>17911</v>
      </c>
      <c r="B599" s="6">
        <f t="shared" si="25"/>
        <v>57327</v>
      </c>
      <c r="E599" s="7">
        <f t="shared" si="27"/>
        <v>42.168330018797164</v>
      </c>
    </row>
    <row r="600" spans="1:5" x14ac:dyDescent="0.25">
      <c r="A600">
        <f t="shared" si="26"/>
        <v>17941</v>
      </c>
      <c r="B600" s="6">
        <f t="shared" si="25"/>
        <v>57357</v>
      </c>
      <c r="E600" s="7">
        <f t="shared" si="27"/>
        <v>45.120113120112968</v>
      </c>
    </row>
    <row r="601" spans="1:5" x14ac:dyDescent="0.25">
      <c r="A601">
        <f t="shared" si="26"/>
        <v>17971</v>
      </c>
      <c r="B601" s="6">
        <f t="shared" si="25"/>
        <v>57387</v>
      </c>
      <c r="E601" s="7">
        <f t="shared" si="27"/>
        <v>45.120113120112968</v>
      </c>
    </row>
    <row r="602" spans="1:5" x14ac:dyDescent="0.25">
      <c r="A602">
        <f t="shared" si="26"/>
        <v>18001</v>
      </c>
      <c r="B602" s="6">
        <f t="shared" si="25"/>
        <v>57417</v>
      </c>
      <c r="E602" s="7">
        <f t="shared" si="27"/>
        <v>45.120113120112968</v>
      </c>
    </row>
    <row r="603" spans="1:5" x14ac:dyDescent="0.25">
      <c r="A603">
        <f t="shared" si="26"/>
        <v>18031</v>
      </c>
      <c r="B603" s="6">
        <f t="shared" si="25"/>
        <v>57447</v>
      </c>
      <c r="E603" s="7">
        <f t="shared" si="27"/>
        <v>45.120113120112968</v>
      </c>
    </row>
    <row r="604" spans="1:5" x14ac:dyDescent="0.25">
      <c r="A604">
        <f t="shared" si="26"/>
        <v>18061</v>
      </c>
      <c r="B604" s="6">
        <f t="shared" si="25"/>
        <v>57477</v>
      </c>
      <c r="E604" s="7">
        <f t="shared" si="27"/>
        <v>45.120113120112968</v>
      </c>
    </row>
    <row r="605" spans="1:5" x14ac:dyDescent="0.25">
      <c r="A605">
        <f t="shared" si="26"/>
        <v>18091</v>
      </c>
      <c r="B605" s="6">
        <f t="shared" si="25"/>
        <v>57507</v>
      </c>
      <c r="E605" s="7">
        <f t="shared" si="27"/>
        <v>45.120113120112968</v>
      </c>
    </row>
    <row r="606" spans="1:5" x14ac:dyDescent="0.25">
      <c r="A606">
        <f t="shared" si="26"/>
        <v>18121</v>
      </c>
      <c r="B606" s="6">
        <f t="shared" si="25"/>
        <v>57537</v>
      </c>
      <c r="E606" s="7">
        <f t="shared" si="27"/>
        <v>45.120113120112968</v>
      </c>
    </row>
    <row r="607" spans="1:5" x14ac:dyDescent="0.25">
      <c r="A607">
        <f t="shared" si="26"/>
        <v>18151</v>
      </c>
      <c r="B607" s="6">
        <f t="shared" si="25"/>
        <v>57567</v>
      </c>
      <c r="E607" s="7">
        <f t="shared" si="27"/>
        <v>45.120113120112968</v>
      </c>
    </row>
    <row r="608" spans="1:5" x14ac:dyDescent="0.25">
      <c r="A608">
        <f t="shared" si="26"/>
        <v>18181</v>
      </c>
      <c r="B608" s="6">
        <f t="shared" si="25"/>
        <v>57597</v>
      </c>
      <c r="E608" s="7">
        <f t="shared" si="27"/>
        <v>45.120113120112968</v>
      </c>
    </row>
    <row r="609" spans="1:5" x14ac:dyDescent="0.25">
      <c r="A609">
        <f t="shared" si="26"/>
        <v>18211</v>
      </c>
      <c r="B609" s="6">
        <f t="shared" si="25"/>
        <v>57627</v>
      </c>
      <c r="E609" s="7">
        <f t="shared" si="27"/>
        <v>45.120113120112968</v>
      </c>
    </row>
    <row r="610" spans="1:5" x14ac:dyDescent="0.25">
      <c r="A610">
        <f t="shared" si="26"/>
        <v>18241</v>
      </c>
      <c r="B610" s="6">
        <f t="shared" si="25"/>
        <v>57657</v>
      </c>
      <c r="E610" s="7">
        <f t="shared" si="27"/>
        <v>45.120113120112968</v>
      </c>
    </row>
    <row r="611" spans="1:5" x14ac:dyDescent="0.25">
      <c r="A611">
        <f t="shared" si="26"/>
        <v>18271</v>
      </c>
      <c r="B611" s="6">
        <f t="shared" si="25"/>
        <v>57687</v>
      </c>
      <c r="E611" s="7">
        <f t="shared" si="27"/>
        <v>45.120113120112968</v>
      </c>
    </row>
    <row r="612" spans="1:5" x14ac:dyDescent="0.25">
      <c r="A612">
        <f t="shared" si="26"/>
        <v>18301</v>
      </c>
      <c r="B612" s="6">
        <f t="shared" si="25"/>
        <v>57717</v>
      </c>
      <c r="E612" s="7">
        <f t="shared" si="27"/>
        <v>48.278521038520879</v>
      </c>
    </row>
    <row r="613" spans="1:5" x14ac:dyDescent="0.25">
      <c r="A613">
        <f t="shared" si="26"/>
        <v>18331</v>
      </c>
      <c r="B613" s="6">
        <f t="shared" si="25"/>
        <v>57747</v>
      </c>
      <c r="E613" s="7">
        <f t="shared" si="27"/>
        <v>48.278521038520879</v>
      </c>
    </row>
    <row r="614" spans="1:5" x14ac:dyDescent="0.25">
      <c r="A614">
        <f t="shared" si="26"/>
        <v>18361</v>
      </c>
      <c r="B614" s="6">
        <f t="shared" si="25"/>
        <v>57777</v>
      </c>
      <c r="E614" s="7">
        <f t="shared" si="27"/>
        <v>48.278521038520879</v>
      </c>
    </row>
    <row r="615" spans="1:5" x14ac:dyDescent="0.25">
      <c r="A615">
        <f t="shared" si="26"/>
        <v>18391</v>
      </c>
      <c r="B615" s="6">
        <f t="shared" si="25"/>
        <v>57807</v>
      </c>
      <c r="E615" s="7">
        <f t="shared" si="27"/>
        <v>48.278521038520879</v>
      </c>
    </row>
    <row r="616" spans="1:5" x14ac:dyDescent="0.25">
      <c r="A616">
        <f t="shared" si="26"/>
        <v>18421</v>
      </c>
      <c r="B616" s="6">
        <f t="shared" si="25"/>
        <v>57837</v>
      </c>
      <c r="E616" s="7">
        <f t="shared" si="27"/>
        <v>48.278521038520879</v>
      </c>
    </row>
    <row r="617" spans="1:5" x14ac:dyDescent="0.25">
      <c r="A617">
        <f t="shared" si="26"/>
        <v>18451</v>
      </c>
      <c r="B617" s="6">
        <f t="shared" si="25"/>
        <v>57867</v>
      </c>
      <c r="E617" s="7">
        <f t="shared" si="27"/>
        <v>48.278521038520879</v>
      </c>
    </row>
    <row r="618" spans="1:5" x14ac:dyDescent="0.25">
      <c r="A618">
        <f t="shared" si="26"/>
        <v>18481</v>
      </c>
      <c r="B618" s="6">
        <f t="shared" si="25"/>
        <v>57897</v>
      </c>
      <c r="E618" s="7">
        <f t="shared" si="27"/>
        <v>48.278521038520879</v>
      </c>
    </row>
    <row r="619" spans="1:5" x14ac:dyDescent="0.25">
      <c r="A619">
        <f t="shared" si="26"/>
        <v>18511</v>
      </c>
      <c r="B619" s="6">
        <f t="shared" si="25"/>
        <v>57927</v>
      </c>
      <c r="E619" s="7">
        <f t="shared" si="27"/>
        <v>48.278521038520879</v>
      </c>
    </row>
    <row r="620" spans="1:5" x14ac:dyDescent="0.25">
      <c r="A620">
        <f t="shared" si="26"/>
        <v>18541</v>
      </c>
      <c r="B620" s="6">
        <f t="shared" si="25"/>
        <v>57957</v>
      </c>
      <c r="E620" s="7">
        <f t="shared" si="27"/>
        <v>48.278521038520879</v>
      </c>
    </row>
    <row r="621" spans="1:5" x14ac:dyDescent="0.25">
      <c r="A621">
        <f t="shared" si="26"/>
        <v>18571</v>
      </c>
      <c r="B621" s="6">
        <f t="shared" si="25"/>
        <v>57987</v>
      </c>
      <c r="E621" s="7">
        <f t="shared" si="27"/>
        <v>48.278521038520879</v>
      </c>
    </row>
    <row r="622" spans="1:5" x14ac:dyDescent="0.25">
      <c r="A622">
        <f t="shared" si="26"/>
        <v>18601</v>
      </c>
      <c r="B622" s="6">
        <f t="shared" si="25"/>
        <v>58017</v>
      </c>
      <c r="E622" s="7">
        <f t="shared" si="27"/>
        <v>48.278521038520879</v>
      </c>
    </row>
    <row r="623" spans="1:5" x14ac:dyDescent="0.25">
      <c r="A623">
        <f t="shared" si="26"/>
        <v>18631</v>
      </c>
      <c r="B623" s="6">
        <f t="shared" si="25"/>
        <v>58047</v>
      </c>
      <c r="E623" s="7">
        <f t="shared" si="27"/>
        <v>48.278521038520879</v>
      </c>
    </row>
    <row r="624" spans="1:5" x14ac:dyDescent="0.25">
      <c r="A624">
        <f t="shared" si="26"/>
        <v>18661</v>
      </c>
      <c r="B624" s="6">
        <f t="shared" si="25"/>
        <v>58077</v>
      </c>
      <c r="E624" s="7">
        <f t="shared" si="27"/>
        <v>51.658017511217345</v>
      </c>
    </row>
    <row r="625" spans="1:5" x14ac:dyDescent="0.25">
      <c r="A625">
        <f t="shared" si="26"/>
        <v>18691</v>
      </c>
      <c r="B625" s="6">
        <f t="shared" si="25"/>
        <v>58107</v>
      </c>
      <c r="E625" s="7">
        <f t="shared" si="27"/>
        <v>51.658017511217345</v>
      </c>
    </row>
    <row r="626" spans="1:5" x14ac:dyDescent="0.25">
      <c r="A626">
        <f t="shared" si="26"/>
        <v>18721</v>
      </c>
      <c r="B626" s="6">
        <f t="shared" si="25"/>
        <v>58137</v>
      </c>
      <c r="E626" s="7">
        <f t="shared" si="27"/>
        <v>51.658017511217345</v>
      </c>
    </row>
    <row r="627" spans="1:5" x14ac:dyDescent="0.25">
      <c r="A627">
        <f t="shared" si="26"/>
        <v>18751</v>
      </c>
      <c r="B627" s="6">
        <f t="shared" si="25"/>
        <v>58167</v>
      </c>
      <c r="E627" s="7">
        <f t="shared" si="27"/>
        <v>51.658017511217345</v>
      </c>
    </row>
    <row r="628" spans="1:5" x14ac:dyDescent="0.25">
      <c r="A628">
        <f t="shared" si="26"/>
        <v>18781</v>
      </c>
      <c r="B628" s="6">
        <f t="shared" si="25"/>
        <v>58197</v>
      </c>
      <c r="E628" s="7">
        <f t="shared" si="27"/>
        <v>51.658017511217345</v>
      </c>
    </row>
    <row r="629" spans="1:5" x14ac:dyDescent="0.25">
      <c r="A629">
        <f t="shared" si="26"/>
        <v>18811</v>
      </c>
      <c r="B629" s="6">
        <f t="shared" si="25"/>
        <v>58227</v>
      </c>
      <c r="E629" s="7">
        <f t="shared" si="27"/>
        <v>51.658017511217345</v>
      </c>
    </row>
    <row r="630" spans="1:5" x14ac:dyDescent="0.25">
      <c r="A630">
        <f t="shared" si="26"/>
        <v>18841</v>
      </c>
      <c r="B630" s="6">
        <f t="shared" si="25"/>
        <v>58257</v>
      </c>
      <c r="E630" s="7">
        <f t="shared" si="27"/>
        <v>51.658017511217345</v>
      </c>
    </row>
    <row r="631" spans="1:5" x14ac:dyDescent="0.25">
      <c r="A631">
        <f t="shared" si="26"/>
        <v>18871</v>
      </c>
      <c r="B631" s="6">
        <f t="shared" si="25"/>
        <v>58287</v>
      </c>
      <c r="E631" s="7">
        <f t="shared" si="27"/>
        <v>51.658017511217345</v>
      </c>
    </row>
    <row r="632" spans="1:5" x14ac:dyDescent="0.25">
      <c r="A632">
        <f t="shared" si="26"/>
        <v>18901</v>
      </c>
      <c r="B632" s="6">
        <f t="shared" si="25"/>
        <v>58317</v>
      </c>
      <c r="E632" s="7">
        <f t="shared" si="27"/>
        <v>51.658017511217345</v>
      </c>
    </row>
    <row r="633" spans="1:5" x14ac:dyDescent="0.25">
      <c r="A633">
        <f t="shared" si="26"/>
        <v>18931</v>
      </c>
      <c r="B633" s="6">
        <f t="shared" si="25"/>
        <v>58347</v>
      </c>
      <c r="E633" s="7">
        <f t="shared" si="27"/>
        <v>51.658017511217345</v>
      </c>
    </row>
    <row r="634" spans="1:5" x14ac:dyDescent="0.25">
      <c r="A634">
        <f t="shared" si="26"/>
        <v>18961</v>
      </c>
      <c r="B634" s="6">
        <f t="shared" si="25"/>
        <v>58377</v>
      </c>
      <c r="E634" s="7">
        <f t="shared" si="27"/>
        <v>51.658017511217345</v>
      </c>
    </row>
    <row r="635" spans="1:5" x14ac:dyDescent="0.25">
      <c r="A635">
        <f t="shared" si="26"/>
        <v>18991</v>
      </c>
      <c r="B635" s="6">
        <f t="shared" si="25"/>
        <v>58407</v>
      </c>
      <c r="E635" s="7">
        <f t="shared" si="27"/>
        <v>51.658017511217345</v>
      </c>
    </row>
    <row r="636" spans="1:5" x14ac:dyDescent="0.25">
      <c r="A636">
        <f t="shared" si="26"/>
        <v>19021</v>
      </c>
      <c r="B636" s="6">
        <f t="shared" ref="B636:B699" si="28">B635+30</f>
        <v>58437</v>
      </c>
      <c r="E636" s="7">
        <f t="shared" si="27"/>
        <v>51.658017511217345</v>
      </c>
    </row>
    <row r="637" spans="1:5" x14ac:dyDescent="0.25">
      <c r="A637">
        <f t="shared" si="26"/>
        <v>19051</v>
      </c>
      <c r="B637" s="6">
        <f t="shared" si="28"/>
        <v>58467</v>
      </c>
      <c r="E637" s="7">
        <f t="shared" si="27"/>
        <v>55.274078737002561</v>
      </c>
    </row>
    <row r="638" spans="1:5" x14ac:dyDescent="0.25">
      <c r="A638">
        <f t="shared" si="26"/>
        <v>19081</v>
      </c>
      <c r="B638" s="6">
        <f t="shared" si="28"/>
        <v>58497</v>
      </c>
      <c r="E638" s="7">
        <f t="shared" si="27"/>
        <v>55.274078737002561</v>
      </c>
    </row>
    <row r="639" spans="1:5" x14ac:dyDescent="0.25">
      <c r="A639">
        <f t="shared" si="26"/>
        <v>19111</v>
      </c>
      <c r="B639" s="6">
        <f t="shared" si="28"/>
        <v>58527</v>
      </c>
      <c r="E639" s="7">
        <f t="shared" si="27"/>
        <v>55.274078737002561</v>
      </c>
    </row>
    <row r="640" spans="1:5" x14ac:dyDescent="0.25">
      <c r="A640">
        <f t="shared" si="26"/>
        <v>19141</v>
      </c>
      <c r="B640" s="6">
        <f t="shared" si="28"/>
        <v>58557</v>
      </c>
      <c r="E640" s="7">
        <f t="shared" si="27"/>
        <v>55.274078737002561</v>
      </c>
    </row>
    <row r="641" spans="1:5" x14ac:dyDescent="0.25">
      <c r="A641">
        <f t="shared" si="26"/>
        <v>19171</v>
      </c>
      <c r="B641" s="6">
        <f t="shared" si="28"/>
        <v>58587</v>
      </c>
      <c r="E641" s="7">
        <f t="shared" si="27"/>
        <v>55.274078737002561</v>
      </c>
    </row>
    <row r="642" spans="1:5" x14ac:dyDescent="0.25">
      <c r="A642">
        <f t="shared" si="26"/>
        <v>19201</v>
      </c>
      <c r="B642" s="6">
        <f t="shared" si="28"/>
        <v>58617</v>
      </c>
      <c r="E642" s="7">
        <f t="shared" si="27"/>
        <v>55.274078737002561</v>
      </c>
    </row>
    <row r="643" spans="1:5" x14ac:dyDescent="0.25">
      <c r="A643">
        <f t="shared" si="26"/>
        <v>19231</v>
      </c>
      <c r="B643" s="6">
        <f t="shared" si="28"/>
        <v>58647</v>
      </c>
      <c r="E643" s="7">
        <f t="shared" si="27"/>
        <v>55.274078737002561</v>
      </c>
    </row>
    <row r="644" spans="1:5" x14ac:dyDescent="0.25">
      <c r="A644">
        <f t="shared" ref="A644:A707" si="29">A643+30</f>
        <v>19261</v>
      </c>
      <c r="B644" s="6">
        <f t="shared" si="28"/>
        <v>58677</v>
      </c>
      <c r="E644" s="7">
        <f t="shared" ref="E644:E707" si="30">IF(YEAR(B644)=YEAR(B643),E643,E643*(1+E$1))</f>
        <v>55.274078737002561</v>
      </c>
    </row>
    <row r="645" spans="1:5" x14ac:dyDescent="0.25">
      <c r="A645">
        <f t="shared" si="29"/>
        <v>19291</v>
      </c>
      <c r="B645" s="6">
        <f t="shared" si="28"/>
        <v>58707</v>
      </c>
      <c r="E645" s="7">
        <f t="shared" si="30"/>
        <v>55.274078737002561</v>
      </c>
    </row>
    <row r="646" spans="1:5" x14ac:dyDescent="0.25">
      <c r="A646">
        <f t="shared" si="29"/>
        <v>19321</v>
      </c>
      <c r="B646" s="6">
        <f t="shared" si="28"/>
        <v>58737</v>
      </c>
      <c r="E646" s="7">
        <f t="shared" si="30"/>
        <v>55.274078737002561</v>
      </c>
    </row>
    <row r="647" spans="1:5" x14ac:dyDescent="0.25">
      <c r="A647">
        <f t="shared" si="29"/>
        <v>19351</v>
      </c>
      <c r="B647" s="6">
        <f t="shared" si="28"/>
        <v>58767</v>
      </c>
      <c r="E647" s="7">
        <f t="shared" si="30"/>
        <v>55.274078737002561</v>
      </c>
    </row>
    <row r="648" spans="1:5" x14ac:dyDescent="0.25">
      <c r="A648">
        <f t="shared" si="29"/>
        <v>19381</v>
      </c>
      <c r="B648" s="6">
        <f t="shared" si="28"/>
        <v>58797</v>
      </c>
      <c r="E648" s="7">
        <f t="shared" si="30"/>
        <v>55.274078737002561</v>
      </c>
    </row>
    <row r="649" spans="1:5" x14ac:dyDescent="0.25">
      <c r="A649">
        <f t="shared" si="29"/>
        <v>19411</v>
      </c>
      <c r="B649" s="6">
        <f t="shared" si="28"/>
        <v>58827</v>
      </c>
      <c r="E649" s="7">
        <f t="shared" si="30"/>
        <v>59.143264248592743</v>
      </c>
    </row>
    <row r="650" spans="1:5" x14ac:dyDescent="0.25">
      <c r="A650">
        <f t="shared" si="29"/>
        <v>19441</v>
      </c>
      <c r="B650" s="6">
        <f t="shared" si="28"/>
        <v>58857</v>
      </c>
      <c r="E650" s="7">
        <f t="shared" si="30"/>
        <v>59.143264248592743</v>
      </c>
    </row>
    <row r="651" spans="1:5" x14ac:dyDescent="0.25">
      <c r="A651">
        <f t="shared" si="29"/>
        <v>19471</v>
      </c>
      <c r="B651" s="6">
        <f t="shared" si="28"/>
        <v>58887</v>
      </c>
      <c r="E651" s="7">
        <f t="shared" si="30"/>
        <v>59.143264248592743</v>
      </c>
    </row>
    <row r="652" spans="1:5" x14ac:dyDescent="0.25">
      <c r="A652">
        <f t="shared" si="29"/>
        <v>19501</v>
      </c>
      <c r="B652" s="6">
        <f t="shared" si="28"/>
        <v>58917</v>
      </c>
      <c r="E652" s="7">
        <f t="shared" si="30"/>
        <v>59.143264248592743</v>
      </c>
    </row>
    <row r="653" spans="1:5" x14ac:dyDescent="0.25">
      <c r="A653">
        <f t="shared" si="29"/>
        <v>19531</v>
      </c>
      <c r="B653" s="6">
        <f t="shared" si="28"/>
        <v>58947</v>
      </c>
      <c r="E653" s="7">
        <f t="shared" si="30"/>
        <v>59.143264248592743</v>
      </c>
    </row>
    <row r="654" spans="1:5" x14ac:dyDescent="0.25">
      <c r="A654">
        <f t="shared" si="29"/>
        <v>19561</v>
      </c>
      <c r="B654" s="6">
        <f t="shared" si="28"/>
        <v>58977</v>
      </c>
      <c r="E654" s="7">
        <f t="shared" si="30"/>
        <v>59.143264248592743</v>
      </c>
    </row>
    <row r="655" spans="1:5" x14ac:dyDescent="0.25">
      <c r="A655">
        <f t="shared" si="29"/>
        <v>19591</v>
      </c>
      <c r="B655" s="6">
        <f t="shared" si="28"/>
        <v>59007</v>
      </c>
      <c r="E655" s="7">
        <f t="shared" si="30"/>
        <v>59.143264248592743</v>
      </c>
    </row>
    <row r="656" spans="1:5" x14ac:dyDescent="0.25">
      <c r="A656">
        <f t="shared" si="29"/>
        <v>19621</v>
      </c>
      <c r="B656" s="6">
        <f t="shared" si="28"/>
        <v>59037</v>
      </c>
      <c r="E656" s="7">
        <f t="shared" si="30"/>
        <v>59.143264248592743</v>
      </c>
    </row>
    <row r="657" spans="1:5" x14ac:dyDescent="0.25">
      <c r="A657">
        <f t="shared" si="29"/>
        <v>19651</v>
      </c>
      <c r="B657" s="6">
        <f t="shared" si="28"/>
        <v>59067</v>
      </c>
      <c r="E657" s="7">
        <f t="shared" si="30"/>
        <v>59.143264248592743</v>
      </c>
    </row>
    <row r="658" spans="1:5" x14ac:dyDescent="0.25">
      <c r="A658">
        <f t="shared" si="29"/>
        <v>19681</v>
      </c>
      <c r="B658" s="6">
        <f t="shared" si="28"/>
        <v>59097</v>
      </c>
      <c r="E658" s="7">
        <f t="shared" si="30"/>
        <v>59.143264248592743</v>
      </c>
    </row>
    <row r="659" spans="1:5" x14ac:dyDescent="0.25">
      <c r="A659">
        <f t="shared" si="29"/>
        <v>19711</v>
      </c>
      <c r="B659" s="6">
        <f t="shared" si="28"/>
        <v>59127</v>
      </c>
      <c r="E659" s="7">
        <f t="shared" si="30"/>
        <v>59.143264248592743</v>
      </c>
    </row>
    <row r="660" spans="1:5" x14ac:dyDescent="0.25">
      <c r="A660">
        <f t="shared" si="29"/>
        <v>19741</v>
      </c>
      <c r="B660" s="6">
        <f t="shared" si="28"/>
        <v>59157</v>
      </c>
      <c r="E660" s="7">
        <f t="shared" si="30"/>
        <v>59.143264248592743</v>
      </c>
    </row>
    <row r="661" spans="1:5" x14ac:dyDescent="0.25">
      <c r="A661">
        <f t="shared" si="29"/>
        <v>19771</v>
      </c>
      <c r="B661" s="6">
        <f t="shared" si="28"/>
        <v>59187</v>
      </c>
      <c r="E661" s="7">
        <f t="shared" si="30"/>
        <v>63.283292745994238</v>
      </c>
    </row>
    <row r="662" spans="1:5" x14ac:dyDescent="0.25">
      <c r="A662">
        <f t="shared" si="29"/>
        <v>19801</v>
      </c>
      <c r="B662" s="6">
        <f t="shared" si="28"/>
        <v>59217</v>
      </c>
      <c r="E662" s="7">
        <f t="shared" si="30"/>
        <v>63.283292745994238</v>
      </c>
    </row>
    <row r="663" spans="1:5" x14ac:dyDescent="0.25">
      <c r="A663">
        <f t="shared" si="29"/>
        <v>19831</v>
      </c>
      <c r="B663" s="6">
        <f t="shared" si="28"/>
        <v>59247</v>
      </c>
      <c r="E663" s="7">
        <f t="shared" si="30"/>
        <v>63.283292745994238</v>
      </c>
    </row>
    <row r="664" spans="1:5" x14ac:dyDescent="0.25">
      <c r="A664">
        <f t="shared" si="29"/>
        <v>19861</v>
      </c>
      <c r="B664" s="6">
        <f t="shared" si="28"/>
        <v>59277</v>
      </c>
      <c r="E664" s="7">
        <f t="shared" si="30"/>
        <v>63.283292745994238</v>
      </c>
    </row>
    <row r="665" spans="1:5" x14ac:dyDescent="0.25">
      <c r="A665">
        <f t="shared" si="29"/>
        <v>19891</v>
      </c>
      <c r="B665" s="6">
        <f t="shared" si="28"/>
        <v>59307</v>
      </c>
      <c r="E665" s="7">
        <f t="shared" si="30"/>
        <v>63.283292745994238</v>
      </c>
    </row>
    <row r="666" spans="1:5" x14ac:dyDescent="0.25">
      <c r="A666">
        <f t="shared" si="29"/>
        <v>19921</v>
      </c>
      <c r="B666" s="6">
        <f t="shared" si="28"/>
        <v>59337</v>
      </c>
      <c r="E666" s="7">
        <f t="shared" si="30"/>
        <v>63.283292745994238</v>
      </c>
    </row>
    <row r="667" spans="1:5" x14ac:dyDescent="0.25">
      <c r="A667">
        <f t="shared" si="29"/>
        <v>19951</v>
      </c>
      <c r="B667" s="6">
        <f t="shared" si="28"/>
        <v>59367</v>
      </c>
      <c r="E667" s="7">
        <f t="shared" si="30"/>
        <v>63.283292745994238</v>
      </c>
    </row>
    <row r="668" spans="1:5" x14ac:dyDescent="0.25">
      <c r="A668">
        <f t="shared" si="29"/>
        <v>19981</v>
      </c>
      <c r="B668" s="6">
        <f t="shared" si="28"/>
        <v>59397</v>
      </c>
      <c r="E668" s="7">
        <f t="shared" si="30"/>
        <v>63.283292745994238</v>
      </c>
    </row>
    <row r="669" spans="1:5" x14ac:dyDescent="0.25">
      <c r="A669">
        <f t="shared" si="29"/>
        <v>20011</v>
      </c>
      <c r="B669" s="6">
        <f t="shared" si="28"/>
        <v>59427</v>
      </c>
      <c r="E669" s="7">
        <f t="shared" si="30"/>
        <v>63.283292745994238</v>
      </c>
    </row>
    <row r="670" spans="1:5" x14ac:dyDescent="0.25">
      <c r="A670">
        <f t="shared" si="29"/>
        <v>20041</v>
      </c>
      <c r="B670" s="6">
        <f t="shared" si="28"/>
        <v>59457</v>
      </c>
      <c r="E670" s="7">
        <f t="shared" si="30"/>
        <v>63.283292745994238</v>
      </c>
    </row>
    <row r="671" spans="1:5" x14ac:dyDescent="0.25">
      <c r="A671">
        <f t="shared" si="29"/>
        <v>20071</v>
      </c>
      <c r="B671" s="6">
        <f t="shared" si="28"/>
        <v>59487</v>
      </c>
      <c r="E671" s="7">
        <f t="shared" si="30"/>
        <v>63.283292745994238</v>
      </c>
    </row>
    <row r="672" spans="1:5" x14ac:dyDescent="0.25">
      <c r="A672">
        <f t="shared" si="29"/>
        <v>20101</v>
      </c>
      <c r="B672" s="6">
        <f t="shared" si="28"/>
        <v>59517</v>
      </c>
      <c r="E672" s="7">
        <f t="shared" si="30"/>
        <v>63.283292745994238</v>
      </c>
    </row>
    <row r="673" spans="1:5" x14ac:dyDescent="0.25">
      <c r="A673">
        <f t="shared" si="29"/>
        <v>20131</v>
      </c>
      <c r="B673" s="6">
        <f t="shared" si="28"/>
        <v>59547</v>
      </c>
      <c r="E673" s="7">
        <f t="shared" si="30"/>
        <v>67.713123238213839</v>
      </c>
    </row>
    <row r="674" spans="1:5" x14ac:dyDescent="0.25">
      <c r="A674">
        <f t="shared" si="29"/>
        <v>20161</v>
      </c>
      <c r="B674" s="6">
        <f t="shared" si="28"/>
        <v>59577</v>
      </c>
      <c r="E674" s="7">
        <f t="shared" si="30"/>
        <v>67.713123238213839</v>
      </c>
    </row>
    <row r="675" spans="1:5" x14ac:dyDescent="0.25">
      <c r="A675">
        <f t="shared" si="29"/>
        <v>20191</v>
      </c>
      <c r="B675" s="6">
        <f t="shared" si="28"/>
        <v>59607</v>
      </c>
      <c r="E675" s="7">
        <f t="shared" si="30"/>
        <v>67.713123238213839</v>
      </c>
    </row>
    <row r="676" spans="1:5" x14ac:dyDescent="0.25">
      <c r="A676">
        <f t="shared" si="29"/>
        <v>20221</v>
      </c>
      <c r="B676" s="6">
        <f t="shared" si="28"/>
        <v>59637</v>
      </c>
      <c r="E676" s="7">
        <f t="shared" si="30"/>
        <v>67.713123238213839</v>
      </c>
    </row>
    <row r="677" spans="1:5" x14ac:dyDescent="0.25">
      <c r="A677">
        <f t="shared" si="29"/>
        <v>20251</v>
      </c>
      <c r="B677" s="6">
        <f t="shared" si="28"/>
        <v>59667</v>
      </c>
      <c r="E677" s="7">
        <f t="shared" si="30"/>
        <v>67.713123238213839</v>
      </c>
    </row>
    <row r="678" spans="1:5" x14ac:dyDescent="0.25">
      <c r="A678">
        <f t="shared" si="29"/>
        <v>20281</v>
      </c>
      <c r="B678" s="6">
        <f t="shared" si="28"/>
        <v>59697</v>
      </c>
      <c r="E678" s="7">
        <f t="shared" si="30"/>
        <v>67.713123238213839</v>
      </c>
    </row>
    <row r="679" spans="1:5" x14ac:dyDescent="0.25">
      <c r="A679">
        <f t="shared" si="29"/>
        <v>20311</v>
      </c>
      <c r="B679" s="6">
        <f t="shared" si="28"/>
        <v>59727</v>
      </c>
      <c r="E679" s="7">
        <f t="shared" si="30"/>
        <v>67.713123238213839</v>
      </c>
    </row>
    <row r="680" spans="1:5" x14ac:dyDescent="0.25">
      <c r="A680">
        <f t="shared" si="29"/>
        <v>20341</v>
      </c>
      <c r="B680" s="6">
        <f t="shared" si="28"/>
        <v>59757</v>
      </c>
      <c r="E680" s="7">
        <f t="shared" si="30"/>
        <v>67.713123238213839</v>
      </c>
    </row>
    <row r="681" spans="1:5" x14ac:dyDescent="0.25">
      <c r="A681">
        <f t="shared" si="29"/>
        <v>20371</v>
      </c>
      <c r="B681" s="6">
        <f t="shared" si="28"/>
        <v>59787</v>
      </c>
      <c r="E681" s="7">
        <f t="shared" si="30"/>
        <v>67.713123238213839</v>
      </c>
    </row>
    <row r="682" spans="1:5" x14ac:dyDescent="0.25">
      <c r="A682">
        <f t="shared" si="29"/>
        <v>20401</v>
      </c>
      <c r="B682" s="6">
        <f t="shared" si="28"/>
        <v>59817</v>
      </c>
      <c r="E682" s="7">
        <f t="shared" si="30"/>
        <v>67.713123238213839</v>
      </c>
    </row>
    <row r="683" spans="1:5" x14ac:dyDescent="0.25">
      <c r="A683">
        <f t="shared" si="29"/>
        <v>20431</v>
      </c>
      <c r="B683" s="6">
        <f t="shared" si="28"/>
        <v>59847</v>
      </c>
      <c r="E683" s="7">
        <f t="shared" si="30"/>
        <v>67.713123238213839</v>
      </c>
    </row>
    <row r="684" spans="1:5" x14ac:dyDescent="0.25">
      <c r="A684">
        <f t="shared" si="29"/>
        <v>20461</v>
      </c>
      <c r="B684" s="6">
        <f t="shared" si="28"/>
        <v>59877</v>
      </c>
      <c r="E684" s="7">
        <f t="shared" si="30"/>
        <v>67.713123238213839</v>
      </c>
    </row>
    <row r="685" spans="1:5" x14ac:dyDescent="0.25">
      <c r="A685">
        <f t="shared" si="29"/>
        <v>20491</v>
      </c>
      <c r="B685" s="6">
        <f t="shared" si="28"/>
        <v>59907</v>
      </c>
      <c r="E685" s="7">
        <f t="shared" si="30"/>
        <v>72.453041864888817</v>
      </c>
    </row>
    <row r="686" spans="1:5" x14ac:dyDescent="0.25">
      <c r="A686">
        <f t="shared" si="29"/>
        <v>20521</v>
      </c>
      <c r="B686" s="6">
        <f t="shared" si="28"/>
        <v>59937</v>
      </c>
      <c r="E686" s="7">
        <f t="shared" si="30"/>
        <v>72.453041864888817</v>
      </c>
    </row>
    <row r="687" spans="1:5" x14ac:dyDescent="0.25">
      <c r="A687">
        <f t="shared" si="29"/>
        <v>20551</v>
      </c>
      <c r="B687" s="6">
        <f t="shared" si="28"/>
        <v>59967</v>
      </c>
      <c r="E687" s="7">
        <f t="shared" si="30"/>
        <v>72.453041864888817</v>
      </c>
    </row>
    <row r="688" spans="1:5" x14ac:dyDescent="0.25">
      <c r="A688">
        <f t="shared" si="29"/>
        <v>20581</v>
      </c>
      <c r="B688" s="6">
        <f t="shared" si="28"/>
        <v>59997</v>
      </c>
      <c r="E688" s="7">
        <f t="shared" si="30"/>
        <v>72.453041864888817</v>
      </c>
    </row>
    <row r="689" spans="1:5" x14ac:dyDescent="0.25">
      <c r="A689">
        <f t="shared" si="29"/>
        <v>20611</v>
      </c>
      <c r="B689" s="6">
        <f t="shared" si="28"/>
        <v>60027</v>
      </c>
      <c r="E689" s="7">
        <f t="shared" si="30"/>
        <v>72.453041864888817</v>
      </c>
    </row>
    <row r="690" spans="1:5" x14ac:dyDescent="0.25">
      <c r="A690">
        <f t="shared" si="29"/>
        <v>20641</v>
      </c>
      <c r="B690" s="6">
        <f t="shared" si="28"/>
        <v>60057</v>
      </c>
      <c r="E690" s="7">
        <f t="shared" si="30"/>
        <v>72.453041864888817</v>
      </c>
    </row>
    <row r="691" spans="1:5" x14ac:dyDescent="0.25">
      <c r="A691">
        <f t="shared" si="29"/>
        <v>20671</v>
      </c>
      <c r="B691" s="6">
        <f t="shared" si="28"/>
        <v>60087</v>
      </c>
      <c r="E691" s="7">
        <f t="shared" si="30"/>
        <v>72.453041864888817</v>
      </c>
    </row>
    <row r="692" spans="1:5" x14ac:dyDescent="0.25">
      <c r="A692">
        <f t="shared" si="29"/>
        <v>20701</v>
      </c>
      <c r="B692" s="6">
        <f t="shared" si="28"/>
        <v>60117</v>
      </c>
      <c r="E692" s="7">
        <f t="shared" si="30"/>
        <v>72.453041864888817</v>
      </c>
    </row>
    <row r="693" spans="1:5" x14ac:dyDescent="0.25">
      <c r="A693">
        <f t="shared" si="29"/>
        <v>20731</v>
      </c>
      <c r="B693" s="6">
        <f t="shared" si="28"/>
        <v>60147</v>
      </c>
      <c r="E693" s="7">
        <f t="shared" si="30"/>
        <v>72.453041864888817</v>
      </c>
    </row>
    <row r="694" spans="1:5" x14ac:dyDescent="0.25">
      <c r="A694">
        <f t="shared" si="29"/>
        <v>20761</v>
      </c>
      <c r="B694" s="6">
        <f t="shared" si="28"/>
        <v>60177</v>
      </c>
      <c r="E694" s="7">
        <f t="shared" si="30"/>
        <v>72.453041864888817</v>
      </c>
    </row>
    <row r="695" spans="1:5" x14ac:dyDescent="0.25">
      <c r="A695">
        <f t="shared" si="29"/>
        <v>20791</v>
      </c>
      <c r="B695" s="6">
        <f t="shared" si="28"/>
        <v>60207</v>
      </c>
      <c r="E695" s="7">
        <f t="shared" si="30"/>
        <v>72.453041864888817</v>
      </c>
    </row>
    <row r="696" spans="1:5" x14ac:dyDescent="0.25">
      <c r="A696">
        <f t="shared" si="29"/>
        <v>20821</v>
      </c>
      <c r="B696" s="6">
        <f t="shared" si="28"/>
        <v>60237</v>
      </c>
      <c r="E696" s="7">
        <f t="shared" si="30"/>
        <v>72.453041864888817</v>
      </c>
    </row>
    <row r="697" spans="1:5" x14ac:dyDescent="0.25">
      <c r="A697">
        <f t="shared" si="29"/>
        <v>20851</v>
      </c>
      <c r="B697" s="6">
        <f t="shared" si="28"/>
        <v>60267</v>
      </c>
      <c r="E697" s="7">
        <f t="shared" si="30"/>
        <v>72.453041864888817</v>
      </c>
    </row>
    <row r="698" spans="1:5" x14ac:dyDescent="0.25">
      <c r="A698">
        <f t="shared" si="29"/>
        <v>20881</v>
      </c>
      <c r="B698" s="6">
        <f t="shared" si="28"/>
        <v>60297</v>
      </c>
      <c r="E698" s="7">
        <f t="shared" si="30"/>
        <v>77.524754795431036</v>
      </c>
    </row>
    <row r="699" spans="1:5" x14ac:dyDescent="0.25">
      <c r="A699">
        <f t="shared" si="29"/>
        <v>20911</v>
      </c>
      <c r="B699" s="6">
        <f t="shared" si="28"/>
        <v>60327</v>
      </c>
      <c r="E699" s="7">
        <f t="shared" si="30"/>
        <v>77.524754795431036</v>
      </c>
    </row>
    <row r="700" spans="1:5" x14ac:dyDescent="0.25">
      <c r="A700">
        <f t="shared" si="29"/>
        <v>20941</v>
      </c>
      <c r="B700" s="6">
        <f t="shared" ref="B700:B763" si="31">B699+30</f>
        <v>60357</v>
      </c>
      <c r="E700" s="7">
        <f t="shared" si="30"/>
        <v>77.524754795431036</v>
      </c>
    </row>
    <row r="701" spans="1:5" x14ac:dyDescent="0.25">
      <c r="A701">
        <f t="shared" si="29"/>
        <v>20971</v>
      </c>
      <c r="B701" s="6">
        <f t="shared" si="31"/>
        <v>60387</v>
      </c>
      <c r="E701" s="7">
        <f t="shared" si="30"/>
        <v>77.524754795431036</v>
      </c>
    </row>
    <row r="702" spans="1:5" x14ac:dyDescent="0.25">
      <c r="A702">
        <f t="shared" si="29"/>
        <v>21001</v>
      </c>
      <c r="B702" s="6">
        <f t="shared" si="31"/>
        <v>60417</v>
      </c>
      <c r="E702" s="7">
        <f t="shared" si="30"/>
        <v>77.524754795431036</v>
      </c>
    </row>
    <row r="703" spans="1:5" x14ac:dyDescent="0.25">
      <c r="A703">
        <f t="shared" si="29"/>
        <v>21031</v>
      </c>
      <c r="B703" s="6">
        <f t="shared" si="31"/>
        <v>60447</v>
      </c>
      <c r="E703" s="7">
        <f t="shared" si="30"/>
        <v>77.524754795431036</v>
      </c>
    </row>
    <row r="704" spans="1:5" x14ac:dyDescent="0.25">
      <c r="A704">
        <f t="shared" si="29"/>
        <v>21061</v>
      </c>
      <c r="B704" s="6">
        <f t="shared" si="31"/>
        <v>60477</v>
      </c>
      <c r="E704" s="7">
        <f t="shared" si="30"/>
        <v>77.524754795431036</v>
      </c>
    </row>
    <row r="705" spans="1:5" x14ac:dyDescent="0.25">
      <c r="A705">
        <f t="shared" si="29"/>
        <v>21091</v>
      </c>
      <c r="B705" s="6">
        <f t="shared" si="31"/>
        <v>60507</v>
      </c>
      <c r="E705" s="7">
        <f t="shared" si="30"/>
        <v>77.524754795431036</v>
      </c>
    </row>
    <row r="706" spans="1:5" x14ac:dyDescent="0.25">
      <c r="A706">
        <f t="shared" si="29"/>
        <v>21121</v>
      </c>
      <c r="B706" s="6">
        <f t="shared" si="31"/>
        <v>60537</v>
      </c>
      <c r="E706" s="7">
        <f t="shared" si="30"/>
        <v>77.524754795431036</v>
      </c>
    </row>
    <row r="707" spans="1:5" x14ac:dyDescent="0.25">
      <c r="A707">
        <f t="shared" si="29"/>
        <v>21151</v>
      </c>
      <c r="B707" s="6">
        <f t="shared" si="31"/>
        <v>60567</v>
      </c>
      <c r="E707" s="7">
        <f t="shared" si="30"/>
        <v>77.524754795431036</v>
      </c>
    </row>
    <row r="708" spans="1:5" x14ac:dyDescent="0.25">
      <c r="A708">
        <f t="shared" ref="A708:A771" si="32">A707+30</f>
        <v>21181</v>
      </c>
      <c r="B708" s="6">
        <f t="shared" si="31"/>
        <v>60597</v>
      </c>
      <c r="E708" s="7">
        <f t="shared" ref="E708:E771" si="33">IF(YEAR(B708)=YEAR(B707),E707,E707*(1+E$1))</f>
        <v>77.524754795431036</v>
      </c>
    </row>
    <row r="709" spans="1:5" x14ac:dyDescent="0.25">
      <c r="A709">
        <f t="shared" si="32"/>
        <v>21211</v>
      </c>
      <c r="B709" s="6">
        <f t="shared" si="31"/>
        <v>60627</v>
      </c>
      <c r="E709" s="7">
        <f t="shared" si="33"/>
        <v>77.524754795431036</v>
      </c>
    </row>
    <row r="710" spans="1:5" x14ac:dyDescent="0.25">
      <c r="A710">
        <f t="shared" si="32"/>
        <v>21241</v>
      </c>
      <c r="B710" s="6">
        <f t="shared" si="31"/>
        <v>60657</v>
      </c>
      <c r="E710" s="7">
        <f t="shared" si="33"/>
        <v>82.95148763111122</v>
      </c>
    </row>
    <row r="711" spans="1:5" x14ac:dyDescent="0.25">
      <c r="A711">
        <f t="shared" si="32"/>
        <v>21271</v>
      </c>
      <c r="B711" s="6">
        <f t="shared" si="31"/>
        <v>60687</v>
      </c>
      <c r="E711" s="7">
        <f t="shared" si="33"/>
        <v>82.95148763111122</v>
      </c>
    </row>
    <row r="712" spans="1:5" x14ac:dyDescent="0.25">
      <c r="A712">
        <f t="shared" si="32"/>
        <v>21301</v>
      </c>
      <c r="B712" s="6">
        <f t="shared" si="31"/>
        <v>60717</v>
      </c>
      <c r="E712" s="7">
        <f t="shared" si="33"/>
        <v>82.95148763111122</v>
      </c>
    </row>
    <row r="713" spans="1:5" x14ac:dyDescent="0.25">
      <c r="A713">
        <f t="shared" si="32"/>
        <v>21331</v>
      </c>
      <c r="B713" s="6">
        <f t="shared" si="31"/>
        <v>60747</v>
      </c>
      <c r="E713" s="7">
        <f t="shared" si="33"/>
        <v>82.95148763111122</v>
      </c>
    </row>
    <row r="714" spans="1:5" x14ac:dyDescent="0.25">
      <c r="A714">
        <f t="shared" si="32"/>
        <v>21361</v>
      </c>
      <c r="B714" s="6">
        <f t="shared" si="31"/>
        <v>60777</v>
      </c>
      <c r="E714" s="7">
        <f t="shared" si="33"/>
        <v>82.95148763111122</v>
      </c>
    </row>
    <row r="715" spans="1:5" x14ac:dyDescent="0.25">
      <c r="A715">
        <f t="shared" si="32"/>
        <v>21391</v>
      </c>
      <c r="B715" s="6">
        <f t="shared" si="31"/>
        <v>60807</v>
      </c>
      <c r="E715" s="7">
        <f t="shared" si="33"/>
        <v>82.95148763111122</v>
      </c>
    </row>
    <row r="716" spans="1:5" x14ac:dyDescent="0.25">
      <c r="A716">
        <f t="shared" si="32"/>
        <v>21421</v>
      </c>
      <c r="B716" s="6">
        <f t="shared" si="31"/>
        <v>60837</v>
      </c>
      <c r="E716" s="7">
        <f t="shared" si="33"/>
        <v>82.95148763111122</v>
      </c>
    </row>
    <row r="717" spans="1:5" x14ac:dyDescent="0.25">
      <c r="A717">
        <f t="shared" si="32"/>
        <v>21451</v>
      </c>
      <c r="B717" s="6">
        <f t="shared" si="31"/>
        <v>60867</v>
      </c>
      <c r="E717" s="7">
        <f t="shared" si="33"/>
        <v>82.95148763111122</v>
      </c>
    </row>
    <row r="718" spans="1:5" x14ac:dyDescent="0.25">
      <c r="A718">
        <f t="shared" si="32"/>
        <v>21481</v>
      </c>
      <c r="B718" s="6">
        <f t="shared" si="31"/>
        <v>60897</v>
      </c>
      <c r="E718" s="7">
        <f t="shared" si="33"/>
        <v>82.95148763111122</v>
      </c>
    </row>
    <row r="719" spans="1:5" x14ac:dyDescent="0.25">
      <c r="A719">
        <f t="shared" si="32"/>
        <v>21511</v>
      </c>
      <c r="B719" s="6">
        <f t="shared" si="31"/>
        <v>60927</v>
      </c>
      <c r="E719" s="7">
        <f t="shared" si="33"/>
        <v>82.95148763111122</v>
      </c>
    </row>
    <row r="720" spans="1:5" x14ac:dyDescent="0.25">
      <c r="A720">
        <f t="shared" si="32"/>
        <v>21541</v>
      </c>
      <c r="B720" s="6">
        <f t="shared" si="31"/>
        <v>60957</v>
      </c>
      <c r="E720" s="7">
        <f t="shared" si="33"/>
        <v>82.95148763111122</v>
      </c>
    </row>
    <row r="721" spans="1:5" x14ac:dyDescent="0.25">
      <c r="A721">
        <f t="shared" si="32"/>
        <v>21571</v>
      </c>
      <c r="B721" s="6">
        <f t="shared" si="31"/>
        <v>60987</v>
      </c>
      <c r="E721" s="7">
        <f t="shared" si="33"/>
        <v>82.95148763111122</v>
      </c>
    </row>
    <row r="722" spans="1:5" x14ac:dyDescent="0.25">
      <c r="A722">
        <f t="shared" si="32"/>
        <v>21601</v>
      </c>
      <c r="B722" s="6">
        <f t="shared" si="31"/>
        <v>61017</v>
      </c>
      <c r="E722" s="7">
        <f t="shared" si="33"/>
        <v>88.758091765289009</v>
      </c>
    </row>
    <row r="723" spans="1:5" x14ac:dyDescent="0.25">
      <c r="A723">
        <f t="shared" si="32"/>
        <v>21631</v>
      </c>
      <c r="B723" s="6">
        <f t="shared" si="31"/>
        <v>61047</v>
      </c>
      <c r="E723" s="7">
        <f t="shared" si="33"/>
        <v>88.758091765289009</v>
      </c>
    </row>
    <row r="724" spans="1:5" x14ac:dyDescent="0.25">
      <c r="A724">
        <f t="shared" si="32"/>
        <v>21661</v>
      </c>
      <c r="B724" s="6">
        <f t="shared" si="31"/>
        <v>61077</v>
      </c>
      <c r="E724" s="7">
        <f t="shared" si="33"/>
        <v>88.758091765289009</v>
      </c>
    </row>
    <row r="725" spans="1:5" x14ac:dyDescent="0.25">
      <c r="A725">
        <f t="shared" si="32"/>
        <v>21691</v>
      </c>
      <c r="B725" s="6">
        <f t="shared" si="31"/>
        <v>61107</v>
      </c>
      <c r="E725" s="7">
        <f t="shared" si="33"/>
        <v>88.758091765289009</v>
      </c>
    </row>
    <row r="726" spans="1:5" x14ac:dyDescent="0.25">
      <c r="A726">
        <f t="shared" si="32"/>
        <v>21721</v>
      </c>
      <c r="B726" s="6">
        <f t="shared" si="31"/>
        <v>61137</v>
      </c>
      <c r="E726" s="7">
        <f t="shared" si="33"/>
        <v>88.758091765289009</v>
      </c>
    </row>
    <row r="727" spans="1:5" x14ac:dyDescent="0.25">
      <c r="A727">
        <f t="shared" si="32"/>
        <v>21751</v>
      </c>
      <c r="B727" s="6">
        <f t="shared" si="31"/>
        <v>61167</v>
      </c>
      <c r="E727" s="7">
        <f t="shared" si="33"/>
        <v>88.758091765289009</v>
      </c>
    </row>
    <row r="728" spans="1:5" x14ac:dyDescent="0.25">
      <c r="A728">
        <f t="shared" si="32"/>
        <v>21781</v>
      </c>
      <c r="B728" s="6">
        <f t="shared" si="31"/>
        <v>61197</v>
      </c>
      <c r="E728" s="7">
        <f t="shared" si="33"/>
        <v>88.758091765289009</v>
      </c>
    </row>
    <row r="729" spans="1:5" x14ac:dyDescent="0.25">
      <c r="A729">
        <f t="shared" si="32"/>
        <v>21811</v>
      </c>
      <c r="B729" s="6">
        <f t="shared" si="31"/>
        <v>61227</v>
      </c>
      <c r="E729" s="7">
        <f t="shared" si="33"/>
        <v>88.758091765289009</v>
      </c>
    </row>
    <row r="730" spans="1:5" x14ac:dyDescent="0.25">
      <c r="A730">
        <f t="shared" si="32"/>
        <v>21841</v>
      </c>
      <c r="B730" s="6">
        <f t="shared" si="31"/>
        <v>61257</v>
      </c>
      <c r="E730" s="7">
        <f t="shared" si="33"/>
        <v>88.758091765289009</v>
      </c>
    </row>
    <row r="731" spans="1:5" x14ac:dyDescent="0.25">
      <c r="A731">
        <f t="shared" si="32"/>
        <v>21871</v>
      </c>
      <c r="B731" s="6">
        <f t="shared" si="31"/>
        <v>61287</v>
      </c>
      <c r="E731" s="7">
        <f t="shared" si="33"/>
        <v>88.758091765289009</v>
      </c>
    </row>
    <row r="732" spans="1:5" x14ac:dyDescent="0.25">
      <c r="A732">
        <f t="shared" si="32"/>
        <v>21901</v>
      </c>
      <c r="B732" s="6">
        <f t="shared" si="31"/>
        <v>61317</v>
      </c>
      <c r="E732" s="7">
        <f t="shared" si="33"/>
        <v>88.758091765289009</v>
      </c>
    </row>
    <row r="733" spans="1:5" x14ac:dyDescent="0.25">
      <c r="A733">
        <f t="shared" si="32"/>
        <v>21931</v>
      </c>
      <c r="B733" s="6">
        <f t="shared" si="31"/>
        <v>61347</v>
      </c>
      <c r="E733" s="7">
        <f t="shared" si="33"/>
        <v>88.758091765289009</v>
      </c>
    </row>
    <row r="734" spans="1:5" x14ac:dyDescent="0.25">
      <c r="A734">
        <f t="shared" si="32"/>
        <v>21961</v>
      </c>
      <c r="B734" s="6">
        <f t="shared" si="31"/>
        <v>61377</v>
      </c>
      <c r="E734" s="7">
        <f t="shared" si="33"/>
        <v>94.971158188859249</v>
      </c>
    </row>
    <row r="735" spans="1:5" x14ac:dyDescent="0.25">
      <c r="A735">
        <f t="shared" si="32"/>
        <v>21991</v>
      </c>
      <c r="B735" s="6">
        <f t="shared" si="31"/>
        <v>61407</v>
      </c>
      <c r="E735" s="7">
        <f t="shared" si="33"/>
        <v>94.971158188859249</v>
      </c>
    </row>
    <row r="736" spans="1:5" x14ac:dyDescent="0.25">
      <c r="A736">
        <f t="shared" si="32"/>
        <v>22021</v>
      </c>
      <c r="B736" s="6">
        <f t="shared" si="31"/>
        <v>61437</v>
      </c>
      <c r="E736" s="7">
        <f t="shared" si="33"/>
        <v>94.971158188859249</v>
      </c>
    </row>
    <row r="737" spans="1:5" x14ac:dyDescent="0.25">
      <c r="A737">
        <f t="shared" si="32"/>
        <v>22051</v>
      </c>
      <c r="B737" s="6">
        <f t="shared" si="31"/>
        <v>61467</v>
      </c>
      <c r="E737" s="7">
        <f t="shared" si="33"/>
        <v>94.971158188859249</v>
      </c>
    </row>
    <row r="738" spans="1:5" x14ac:dyDescent="0.25">
      <c r="A738">
        <f t="shared" si="32"/>
        <v>22081</v>
      </c>
      <c r="B738" s="6">
        <f t="shared" si="31"/>
        <v>61497</v>
      </c>
      <c r="E738" s="7">
        <f t="shared" si="33"/>
        <v>94.971158188859249</v>
      </c>
    </row>
    <row r="739" spans="1:5" x14ac:dyDescent="0.25">
      <c r="A739">
        <f t="shared" si="32"/>
        <v>22111</v>
      </c>
      <c r="B739" s="6">
        <f t="shared" si="31"/>
        <v>61527</v>
      </c>
      <c r="E739" s="7">
        <f t="shared" si="33"/>
        <v>94.971158188859249</v>
      </c>
    </row>
    <row r="740" spans="1:5" x14ac:dyDescent="0.25">
      <c r="A740">
        <f t="shared" si="32"/>
        <v>22141</v>
      </c>
      <c r="B740" s="6">
        <f t="shared" si="31"/>
        <v>61557</v>
      </c>
      <c r="E740" s="7">
        <f t="shared" si="33"/>
        <v>94.971158188859249</v>
      </c>
    </row>
    <row r="741" spans="1:5" x14ac:dyDescent="0.25">
      <c r="A741">
        <f t="shared" si="32"/>
        <v>22171</v>
      </c>
      <c r="B741" s="6">
        <f t="shared" si="31"/>
        <v>61587</v>
      </c>
      <c r="E741" s="7">
        <f t="shared" si="33"/>
        <v>94.971158188859249</v>
      </c>
    </row>
    <row r="742" spans="1:5" x14ac:dyDescent="0.25">
      <c r="A742">
        <f t="shared" si="32"/>
        <v>22201</v>
      </c>
      <c r="B742" s="6">
        <f t="shared" si="31"/>
        <v>61617</v>
      </c>
      <c r="E742" s="7">
        <f t="shared" si="33"/>
        <v>94.971158188859249</v>
      </c>
    </row>
    <row r="743" spans="1:5" x14ac:dyDescent="0.25">
      <c r="A743">
        <f t="shared" si="32"/>
        <v>22231</v>
      </c>
      <c r="B743" s="6">
        <f t="shared" si="31"/>
        <v>61647</v>
      </c>
      <c r="E743" s="7">
        <f t="shared" si="33"/>
        <v>94.971158188859249</v>
      </c>
    </row>
    <row r="744" spans="1:5" x14ac:dyDescent="0.25">
      <c r="A744">
        <f t="shared" si="32"/>
        <v>22261</v>
      </c>
      <c r="B744" s="6">
        <f t="shared" si="31"/>
        <v>61677</v>
      </c>
      <c r="E744" s="7">
        <f t="shared" si="33"/>
        <v>94.971158188859249</v>
      </c>
    </row>
    <row r="745" spans="1:5" x14ac:dyDescent="0.25">
      <c r="A745">
        <f t="shared" si="32"/>
        <v>22291</v>
      </c>
      <c r="B745" s="6">
        <f t="shared" si="31"/>
        <v>61707</v>
      </c>
      <c r="E745" s="7">
        <f t="shared" si="33"/>
        <v>94.971158188859249</v>
      </c>
    </row>
    <row r="746" spans="1:5" x14ac:dyDescent="0.25">
      <c r="A746">
        <f t="shared" si="32"/>
        <v>22321</v>
      </c>
      <c r="B746" s="6">
        <f t="shared" si="31"/>
        <v>61737</v>
      </c>
      <c r="E746" s="7">
        <f t="shared" si="33"/>
        <v>101.6191392620794</v>
      </c>
    </row>
    <row r="747" spans="1:5" x14ac:dyDescent="0.25">
      <c r="A747">
        <f t="shared" si="32"/>
        <v>22351</v>
      </c>
      <c r="B747" s="6">
        <f t="shared" si="31"/>
        <v>61767</v>
      </c>
      <c r="E747" s="7">
        <f t="shared" si="33"/>
        <v>101.6191392620794</v>
      </c>
    </row>
    <row r="748" spans="1:5" x14ac:dyDescent="0.25">
      <c r="A748">
        <f t="shared" si="32"/>
        <v>22381</v>
      </c>
      <c r="B748" s="6">
        <f t="shared" si="31"/>
        <v>61797</v>
      </c>
      <c r="E748" s="7">
        <f t="shared" si="33"/>
        <v>101.6191392620794</v>
      </c>
    </row>
    <row r="749" spans="1:5" x14ac:dyDescent="0.25">
      <c r="A749">
        <f t="shared" si="32"/>
        <v>22411</v>
      </c>
      <c r="B749" s="6">
        <f t="shared" si="31"/>
        <v>61827</v>
      </c>
      <c r="E749" s="7">
        <f t="shared" si="33"/>
        <v>101.6191392620794</v>
      </c>
    </row>
    <row r="750" spans="1:5" x14ac:dyDescent="0.25">
      <c r="A750">
        <f t="shared" si="32"/>
        <v>22441</v>
      </c>
      <c r="B750" s="6">
        <f t="shared" si="31"/>
        <v>61857</v>
      </c>
      <c r="E750" s="7">
        <f t="shared" si="33"/>
        <v>101.6191392620794</v>
      </c>
    </row>
    <row r="751" spans="1:5" x14ac:dyDescent="0.25">
      <c r="A751">
        <f t="shared" si="32"/>
        <v>22471</v>
      </c>
      <c r="B751" s="6">
        <f t="shared" si="31"/>
        <v>61887</v>
      </c>
      <c r="E751" s="7">
        <f t="shared" si="33"/>
        <v>101.6191392620794</v>
      </c>
    </row>
    <row r="752" spans="1:5" x14ac:dyDescent="0.25">
      <c r="A752">
        <f t="shared" si="32"/>
        <v>22501</v>
      </c>
      <c r="B752" s="6">
        <f t="shared" si="31"/>
        <v>61917</v>
      </c>
      <c r="E752" s="7">
        <f t="shared" si="33"/>
        <v>101.6191392620794</v>
      </c>
    </row>
    <row r="753" spans="1:5" x14ac:dyDescent="0.25">
      <c r="A753">
        <f t="shared" si="32"/>
        <v>22531</v>
      </c>
      <c r="B753" s="6">
        <f t="shared" si="31"/>
        <v>61947</v>
      </c>
      <c r="E753" s="7">
        <f t="shared" si="33"/>
        <v>101.6191392620794</v>
      </c>
    </row>
    <row r="754" spans="1:5" x14ac:dyDescent="0.25">
      <c r="A754">
        <f t="shared" si="32"/>
        <v>22561</v>
      </c>
      <c r="B754" s="6">
        <f t="shared" si="31"/>
        <v>61977</v>
      </c>
      <c r="E754" s="7">
        <f t="shared" si="33"/>
        <v>101.6191392620794</v>
      </c>
    </row>
    <row r="755" spans="1:5" x14ac:dyDescent="0.25">
      <c r="A755">
        <f t="shared" si="32"/>
        <v>22591</v>
      </c>
      <c r="B755" s="6">
        <f t="shared" si="31"/>
        <v>62007</v>
      </c>
      <c r="E755" s="7">
        <f t="shared" si="33"/>
        <v>101.6191392620794</v>
      </c>
    </row>
    <row r="756" spans="1:5" x14ac:dyDescent="0.25">
      <c r="A756">
        <f t="shared" si="32"/>
        <v>22621</v>
      </c>
      <c r="B756" s="6">
        <f t="shared" si="31"/>
        <v>62037</v>
      </c>
      <c r="E756" s="7">
        <f t="shared" si="33"/>
        <v>101.6191392620794</v>
      </c>
    </row>
    <row r="757" spans="1:5" x14ac:dyDescent="0.25">
      <c r="A757">
        <f t="shared" si="32"/>
        <v>22651</v>
      </c>
      <c r="B757" s="6">
        <f t="shared" si="31"/>
        <v>62067</v>
      </c>
      <c r="E757" s="7">
        <f t="shared" si="33"/>
        <v>101.6191392620794</v>
      </c>
    </row>
    <row r="758" spans="1:5" x14ac:dyDescent="0.25">
      <c r="A758">
        <f t="shared" si="32"/>
        <v>22681</v>
      </c>
      <c r="B758" s="6">
        <f t="shared" si="31"/>
        <v>62097</v>
      </c>
      <c r="E758" s="7">
        <f t="shared" si="33"/>
        <v>108.73247901042497</v>
      </c>
    </row>
    <row r="759" spans="1:5" x14ac:dyDescent="0.25">
      <c r="A759">
        <f t="shared" si="32"/>
        <v>22711</v>
      </c>
      <c r="B759" s="6">
        <f t="shared" si="31"/>
        <v>62127</v>
      </c>
      <c r="E759" s="7">
        <f t="shared" si="33"/>
        <v>108.73247901042497</v>
      </c>
    </row>
    <row r="760" spans="1:5" x14ac:dyDescent="0.25">
      <c r="A760">
        <f t="shared" si="32"/>
        <v>22741</v>
      </c>
      <c r="B760" s="6">
        <f t="shared" si="31"/>
        <v>62157</v>
      </c>
      <c r="E760" s="7">
        <f t="shared" si="33"/>
        <v>108.73247901042497</v>
      </c>
    </row>
    <row r="761" spans="1:5" x14ac:dyDescent="0.25">
      <c r="A761">
        <f t="shared" si="32"/>
        <v>22771</v>
      </c>
      <c r="B761" s="6">
        <f t="shared" si="31"/>
        <v>62187</v>
      </c>
      <c r="E761" s="7">
        <f t="shared" si="33"/>
        <v>108.73247901042497</v>
      </c>
    </row>
    <row r="762" spans="1:5" x14ac:dyDescent="0.25">
      <c r="A762">
        <f t="shared" si="32"/>
        <v>22801</v>
      </c>
      <c r="B762" s="6">
        <f t="shared" si="31"/>
        <v>62217</v>
      </c>
      <c r="E762" s="7">
        <f t="shared" si="33"/>
        <v>108.73247901042497</v>
      </c>
    </row>
    <row r="763" spans="1:5" x14ac:dyDescent="0.25">
      <c r="A763">
        <f t="shared" si="32"/>
        <v>22831</v>
      </c>
      <c r="B763" s="6">
        <f t="shared" si="31"/>
        <v>62247</v>
      </c>
      <c r="E763" s="7">
        <f t="shared" si="33"/>
        <v>108.73247901042497</v>
      </c>
    </row>
    <row r="764" spans="1:5" x14ac:dyDescent="0.25">
      <c r="A764">
        <f t="shared" si="32"/>
        <v>22861</v>
      </c>
      <c r="B764" s="6">
        <f t="shared" ref="B764:B827" si="34">B763+30</f>
        <v>62277</v>
      </c>
      <c r="E764" s="7">
        <f t="shared" si="33"/>
        <v>108.73247901042497</v>
      </c>
    </row>
    <row r="765" spans="1:5" x14ac:dyDescent="0.25">
      <c r="A765">
        <f t="shared" si="32"/>
        <v>22891</v>
      </c>
      <c r="B765" s="6">
        <f t="shared" si="34"/>
        <v>62307</v>
      </c>
      <c r="E765" s="7">
        <f t="shared" si="33"/>
        <v>108.73247901042497</v>
      </c>
    </row>
    <row r="766" spans="1:5" x14ac:dyDescent="0.25">
      <c r="A766">
        <f t="shared" si="32"/>
        <v>22921</v>
      </c>
      <c r="B766" s="6">
        <f t="shared" si="34"/>
        <v>62337</v>
      </c>
      <c r="E766" s="7">
        <f t="shared" si="33"/>
        <v>108.73247901042497</v>
      </c>
    </row>
    <row r="767" spans="1:5" x14ac:dyDescent="0.25">
      <c r="A767">
        <f t="shared" si="32"/>
        <v>22951</v>
      </c>
      <c r="B767" s="6">
        <f t="shared" si="34"/>
        <v>62367</v>
      </c>
      <c r="E767" s="7">
        <f t="shared" si="33"/>
        <v>108.73247901042497</v>
      </c>
    </row>
    <row r="768" spans="1:5" x14ac:dyDescent="0.25">
      <c r="A768">
        <f t="shared" si="32"/>
        <v>22981</v>
      </c>
      <c r="B768" s="6">
        <f t="shared" si="34"/>
        <v>62397</v>
      </c>
      <c r="E768" s="7">
        <f t="shared" si="33"/>
        <v>108.73247901042497</v>
      </c>
    </row>
    <row r="769" spans="1:5" x14ac:dyDescent="0.25">
      <c r="A769">
        <f t="shared" si="32"/>
        <v>23011</v>
      </c>
      <c r="B769" s="6">
        <f t="shared" si="34"/>
        <v>62427</v>
      </c>
      <c r="E769" s="7">
        <f t="shared" si="33"/>
        <v>108.73247901042497</v>
      </c>
    </row>
    <row r="770" spans="1:5" x14ac:dyDescent="0.25">
      <c r="A770">
        <f t="shared" si="32"/>
        <v>23041</v>
      </c>
      <c r="B770" s="6">
        <f t="shared" si="34"/>
        <v>62457</v>
      </c>
      <c r="E770" s="7">
        <f t="shared" si="33"/>
        <v>108.73247901042497</v>
      </c>
    </row>
    <row r="771" spans="1:5" x14ac:dyDescent="0.25">
      <c r="A771">
        <f t="shared" si="32"/>
        <v>23071</v>
      </c>
      <c r="B771" s="6">
        <f t="shared" si="34"/>
        <v>62487</v>
      </c>
      <c r="E771" s="7">
        <f t="shared" si="33"/>
        <v>116.34375254115473</v>
      </c>
    </row>
    <row r="772" spans="1:5" x14ac:dyDescent="0.25">
      <c r="A772">
        <f t="shared" ref="A772:A835" si="35">A771+30</f>
        <v>23101</v>
      </c>
      <c r="B772" s="6">
        <f t="shared" si="34"/>
        <v>62517</v>
      </c>
      <c r="E772" s="7">
        <f t="shared" ref="E772:E835" si="36">IF(YEAR(B772)=YEAR(B771),E771,E771*(1+E$1))</f>
        <v>116.34375254115473</v>
      </c>
    </row>
    <row r="773" spans="1:5" x14ac:dyDescent="0.25">
      <c r="A773">
        <f t="shared" si="35"/>
        <v>23131</v>
      </c>
      <c r="B773" s="6">
        <f t="shared" si="34"/>
        <v>62547</v>
      </c>
      <c r="E773" s="7">
        <f t="shared" si="36"/>
        <v>116.34375254115473</v>
      </c>
    </row>
    <row r="774" spans="1:5" x14ac:dyDescent="0.25">
      <c r="A774">
        <f t="shared" si="35"/>
        <v>23161</v>
      </c>
      <c r="B774" s="6">
        <f t="shared" si="34"/>
        <v>62577</v>
      </c>
      <c r="E774" s="7">
        <f t="shared" si="36"/>
        <v>116.34375254115473</v>
      </c>
    </row>
    <row r="775" spans="1:5" x14ac:dyDescent="0.25">
      <c r="A775">
        <f t="shared" si="35"/>
        <v>23191</v>
      </c>
      <c r="B775" s="6">
        <f t="shared" si="34"/>
        <v>62607</v>
      </c>
      <c r="E775" s="7">
        <f t="shared" si="36"/>
        <v>116.34375254115473</v>
      </c>
    </row>
    <row r="776" spans="1:5" x14ac:dyDescent="0.25">
      <c r="A776">
        <f t="shared" si="35"/>
        <v>23221</v>
      </c>
      <c r="B776" s="6">
        <f t="shared" si="34"/>
        <v>62637</v>
      </c>
      <c r="E776" s="7">
        <f t="shared" si="36"/>
        <v>116.34375254115473</v>
      </c>
    </row>
    <row r="777" spans="1:5" x14ac:dyDescent="0.25">
      <c r="A777">
        <f t="shared" si="35"/>
        <v>23251</v>
      </c>
      <c r="B777" s="6">
        <f t="shared" si="34"/>
        <v>62667</v>
      </c>
      <c r="E777" s="7">
        <f t="shared" si="36"/>
        <v>116.34375254115473</v>
      </c>
    </row>
    <row r="778" spans="1:5" x14ac:dyDescent="0.25">
      <c r="A778">
        <f t="shared" si="35"/>
        <v>23281</v>
      </c>
      <c r="B778" s="6">
        <f t="shared" si="34"/>
        <v>62697</v>
      </c>
      <c r="E778" s="7">
        <f t="shared" si="36"/>
        <v>116.34375254115473</v>
      </c>
    </row>
    <row r="779" spans="1:5" x14ac:dyDescent="0.25">
      <c r="A779">
        <f t="shared" si="35"/>
        <v>23311</v>
      </c>
      <c r="B779" s="6">
        <f t="shared" si="34"/>
        <v>62727</v>
      </c>
      <c r="E779" s="7">
        <f t="shared" si="36"/>
        <v>116.34375254115473</v>
      </c>
    </row>
    <row r="780" spans="1:5" x14ac:dyDescent="0.25">
      <c r="A780">
        <f t="shared" si="35"/>
        <v>23341</v>
      </c>
      <c r="B780" s="6">
        <f t="shared" si="34"/>
        <v>62757</v>
      </c>
      <c r="E780" s="7">
        <f t="shared" si="36"/>
        <v>116.34375254115473</v>
      </c>
    </row>
    <row r="781" spans="1:5" x14ac:dyDescent="0.25">
      <c r="A781">
        <f t="shared" si="35"/>
        <v>23371</v>
      </c>
      <c r="B781" s="6">
        <f t="shared" si="34"/>
        <v>62787</v>
      </c>
      <c r="E781" s="7">
        <f t="shared" si="36"/>
        <v>116.34375254115473</v>
      </c>
    </row>
    <row r="782" spans="1:5" x14ac:dyDescent="0.25">
      <c r="A782">
        <f t="shared" si="35"/>
        <v>23401</v>
      </c>
      <c r="B782" s="6">
        <f t="shared" si="34"/>
        <v>62817</v>
      </c>
      <c r="E782" s="7">
        <f t="shared" si="36"/>
        <v>116.34375254115473</v>
      </c>
    </row>
    <row r="783" spans="1:5" x14ac:dyDescent="0.25">
      <c r="A783">
        <f t="shared" si="35"/>
        <v>23431</v>
      </c>
      <c r="B783" s="6">
        <f t="shared" si="34"/>
        <v>62847</v>
      </c>
      <c r="E783" s="7">
        <f t="shared" si="36"/>
        <v>124.48781521903557</v>
      </c>
    </row>
    <row r="784" spans="1:5" x14ac:dyDescent="0.25">
      <c r="A784">
        <f t="shared" si="35"/>
        <v>23461</v>
      </c>
      <c r="B784" s="6">
        <f t="shared" si="34"/>
        <v>62877</v>
      </c>
      <c r="E784" s="7">
        <f t="shared" si="36"/>
        <v>124.48781521903557</v>
      </c>
    </row>
    <row r="785" spans="1:5" x14ac:dyDescent="0.25">
      <c r="A785">
        <f t="shared" si="35"/>
        <v>23491</v>
      </c>
      <c r="B785" s="6">
        <f t="shared" si="34"/>
        <v>62907</v>
      </c>
      <c r="E785" s="7">
        <f t="shared" si="36"/>
        <v>124.48781521903557</v>
      </c>
    </row>
    <row r="786" spans="1:5" x14ac:dyDescent="0.25">
      <c r="A786">
        <f t="shared" si="35"/>
        <v>23521</v>
      </c>
      <c r="B786" s="6">
        <f t="shared" si="34"/>
        <v>62937</v>
      </c>
      <c r="E786" s="7">
        <f t="shared" si="36"/>
        <v>124.48781521903557</v>
      </c>
    </row>
    <row r="787" spans="1:5" x14ac:dyDescent="0.25">
      <c r="A787">
        <f t="shared" si="35"/>
        <v>23551</v>
      </c>
      <c r="B787" s="6">
        <f t="shared" si="34"/>
        <v>62967</v>
      </c>
      <c r="E787" s="7">
        <f t="shared" si="36"/>
        <v>124.48781521903557</v>
      </c>
    </row>
    <row r="788" spans="1:5" x14ac:dyDescent="0.25">
      <c r="A788">
        <f t="shared" si="35"/>
        <v>23581</v>
      </c>
      <c r="B788" s="6">
        <f t="shared" si="34"/>
        <v>62997</v>
      </c>
      <c r="E788" s="7">
        <f t="shared" si="36"/>
        <v>124.48781521903557</v>
      </c>
    </row>
    <row r="789" spans="1:5" x14ac:dyDescent="0.25">
      <c r="A789">
        <f t="shared" si="35"/>
        <v>23611</v>
      </c>
      <c r="B789" s="6">
        <f t="shared" si="34"/>
        <v>63027</v>
      </c>
      <c r="E789" s="7">
        <f t="shared" si="36"/>
        <v>124.48781521903557</v>
      </c>
    </row>
    <row r="790" spans="1:5" x14ac:dyDescent="0.25">
      <c r="A790">
        <f t="shared" si="35"/>
        <v>23641</v>
      </c>
      <c r="B790" s="6">
        <f t="shared" si="34"/>
        <v>63057</v>
      </c>
      <c r="E790" s="7">
        <f t="shared" si="36"/>
        <v>124.48781521903557</v>
      </c>
    </row>
    <row r="791" spans="1:5" x14ac:dyDescent="0.25">
      <c r="A791">
        <f t="shared" si="35"/>
        <v>23671</v>
      </c>
      <c r="B791" s="6">
        <f t="shared" si="34"/>
        <v>63087</v>
      </c>
      <c r="E791" s="7">
        <f t="shared" si="36"/>
        <v>124.48781521903557</v>
      </c>
    </row>
    <row r="792" spans="1:5" x14ac:dyDescent="0.25">
      <c r="A792">
        <f t="shared" si="35"/>
        <v>23701</v>
      </c>
      <c r="B792" s="6">
        <f t="shared" si="34"/>
        <v>63117</v>
      </c>
      <c r="E792" s="7">
        <f t="shared" si="36"/>
        <v>124.48781521903557</v>
      </c>
    </row>
    <row r="793" spans="1:5" x14ac:dyDescent="0.25">
      <c r="A793">
        <f t="shared" si="35"/>
        <v>23731</v>
      </c>
      <c r="B793" s="6">
        <f t="shared" si="34"/>
        <v>63147</v>
      </c>
      <c r="E793" s="7">
        <f t="shared" si="36"/>
        <v>124.48781521903557</v>
      </c>
    </row>
    <row r="794" spans="1:5" x14ac:dyDescent="0.25">
      <c r="A794">
        <f t="shared" si="35"/>
        <v>23761</v>
      </c>
      <c r="B794" s="6">
        <f t="shared" si="34"/>
        <v>63177</v>
      </c>
      <c r="E794" s="7">
        <f t="shared" si="36"/>
        <v>124.48781521903557</v>
      </c>
    </row>
    <row r="795" spans="1:5" x14ac:dyDescent="0.25">
      <c r="A795">
        <f t="shared" si="35"/>
        <v>23791</v>
      </c>
      <c r="B795" s="6">
        <f t="shared" si="34"/>
        <v>63207</v>
      </c>
      <c r="E795" s="7">
        <f t="shared" si="36"/>
        <v>133.20196228436808</v>
      </c>
    </row>
    <row r="796" spans="1:5" x14ac:dyDescent="0.25">
      <c r="A796">
        <f t="shared" si="35"/>
        <v>23821</v>
      </c>
      <c r="B796" s="6">
        <f t="shared" si="34"/>
        <v>63237</v>
      </c>
      <c r="E796" s="7">
        <f t="shared" si="36"/>
        <v>133.20196228436808</v>
      </c>
    </row>
    <row r="797" spans="1:5" x14ac:dyDescent="0.25">
      <c r="A797">
        <f t="shared" si="35"/>
        <v>23851</v>
      </c>
      <c r="B797" s="6">
        <f t="shared" si="34"/>
        <v>63267</v>
      </c>
      <c r="E797" s="7">
        <f t="shared" si="36"/>
        <v>133.20196228436808</v>
      </c>
    </row>
    <row r="798" spans="1:5" x14ac:dyDescent="0.25">
      <c r="A798">
        <f t="shared" si="35"/>
        <v>23881</v>
      </c>
      <c r="B798" s="6">
        <f t="shared" si="34"/>
        <v>63297</v>
      </c>
      <c r="E798" s="7">
        <f t="shared" si="36"/>
        <v>133.20196228436808</v>
      </c>
    </row>
    <row r="799" spans="1:5" x14ac:dyDescent="0.25">
      <c r="A799">
        <f t="shared" si="35"/>
        <v>23911</v>
      </c>
      <c r="B799" s="6">
        <f t="shared" si="34"/>
        <v>63327</v>
      </c>
      <c r="E799" s="7">
        <f t="shared" si="36"/>
        <v>133.20196228436808</v>
      </c>
    </row>
    <row r="800" spans="1:5" x14ac:dyDescent="0.25">
      <c r="A800">
        <f t="shared" si="35"/>
        <v>23941</v>
      </c>
      <c r="B800" s="6">
        <f t="shared" si="34"/>
        <v>63357</v>
      </c>
      <c r="E800" s="7">
        <f t="shared" si="36"/>
        <v>133.20196228436808</v>
      </c>
    </row>
    <row r="801" spans="1:5" x14ac:dyDescent="0.25">
      <c r="A801">
        <f t="shared" si="35"/>
        <v>23971</v>
      </c>
      <c r="B801" s="6">
        <f t="shared" si="34"/>
        <v>63387</v>
      </c>
      <c r="E801" s="7">
        <f t="shared" si="36"/>
        <v>133.20196228436808</v>
      </c>
    </row>
    <row r="802" spans="1:5" x14ac:dyDescent="0.25">
      <c r="A802">
        <f t="shared" si="35"/>
        <v>24001</v>
      </c>
      <c r="B802" s="6">
        <f t="shared" si="34"/>
        <v>63417</v>
      </c>
      <c r="E802" s="7">
        <f t="shared" si="36"/>
        <v>133.20196228436808</v>
      </c>
    </row>
    <row r="803" spans="1:5" x14ac:dyDescent="0.25">
      <c r="A803">
        <f t="shared" si="35"/>
        <v>24031</v>
      </c>
      <c r="B803" s="6">
        <f t="shared" si="34"/>
        <v>63447</v>
      </c>
      <c r="E803" s="7">
        <f t="shared" si="36"/>
        <v>133.20196228436808</v>
      </c>
    </row>
    <row r="804" spans="1:5" x14ac:dyDescent="0.25">
      <c r="A804">
        <f t="shared" si="35"/>
        <v>24061</v>
      </c>
      <c r="B804" s="6">
        <f t="shared" si="34"/>
        <v>63477</v>
      </c>
      <c r="E804" s="7">
        <f t="shared" si="36"/>
        <v>133.20196228436808</v>
      </c>
    </row>
    <row r="805" spans="1:5" x14ac:dyDescent="0.25">
      <c r="A805">
        <f t="shared" si="35"/>
        <v>24091</v>
      </c>
      <c r="B805" s="6">
        <f t="shared" si="34"/>
        <v>63507</v>
      </c>
      <c r="E805" s="7">
        <f t="shared" si="36"/>
        <v>133.20196228436808</v>
      </c>
    </row>
    <row r="806" spans="1:5" x14ac:dyDescent="0.25">
      <c r="A806">
        <f t="shared" si="35"/>
        <v>24121</v>
      </c>
      <c r="B806" s="6">
        <f t="shared" si="34"/>
        <v>63537</v>
      </c>
      <c r="E806" s="7">
        <f t="shared" si="36"/>
        <v>133.20196228436808</v>
      </c>
    </row>
    <row r="807" spans="1:5" x14ac:dyDescent="0.25">
      <c r="A807">
        <f t="shared" si="35"/>
        <v>24151</v>
      </c>
      <c r="B807" s="6">
        <f t="shared" si="34"/>
        <v>63567</v>
      </c>
      <c r="E807" s="7">
        <f t="shared" si="36"/>
        <v>142.52609964427384</v>
      </c>
    </row>
    <row r="808" spans="1:5" x14ac:dyDescent="0.25">
      <c r="A808">
        <f t="shared" si="35"/>
        <v>24181</v>
      </c>
      <c r="B808" s="6">
        <f t="shared" si="34"/>
        <v>63597</v>
      </c>
      <c r="E808" s="7">
        <f t="shared" si="36"/>
        <v>142.52609964427384</v>
      </c>
    </row>
    <row r="809" spans="1:5" x14ac:dyDescent="0.25">
      <c r="A809">
        <f t="shared" si="35"/>
        <v>24211</v>
      </c>
      <c r="B809" s="6">
        <f t="shared" si="34"/>
        <v>63627</v>
      </c>
      <c r="E809" s="7">
        <f t="shared" si="36"/>
        <v>142.52609964427384</v>
      </c>
    </row>
    <row r="810" spans="1:5" x14ac:dyDescent="0.25">
      <c r="A810">
        <f t="shared" si="35"/>
        <v>24241</v>
      </c>
      <c r="B810" s="6">
        <f t="shared" si="34"/>
        <v>63657</v>
      </c>
      <c r="E810" s="7">
        <f t="shared" si="36"/>
        <v>142.52609964427384</v>
      </c>
    </row>
    <row r="811" spans="1:5" x14ac:dyDescent="0.25">
      <c r="A811">
        <f t="shared" si="35"/>
        <v>24271</v>
      </c>
      <c r="B811" s="6">
        <f t="shared" si="34"/>
        <v>63687</v>
      </c>
      <c r="E811" s="7">
        <f t="shared" si="36"/>
        <v>142.52609964427384</v>
      </c>
    </row>
    <row r="812" spans="1:5" x14ac:dyDescent="0.25">
      <c r="A812">
        <f t="shared" si="35"/>
        <v>24301</v>
      </c>
      <c r="B812" s="6">
        <f t="shared" si="34"/>
        <v>63717</v>
      </c>
      <c r="E812" s="7">
        <f t="shared" si="36"/>
        <v>142.52609964427384</v>
      </c>
    </row>
    <row r="813" spans="1:5" x14ac:dyDescent="0.25">
      <c r="A813">
        <f t="shared" si="35"/>
        <v>24331</v>
      </c>
      <c r="B813" s="6">
        <f t="shared" si="34"/>
        <v>63747</v>
      </c>
      <c r="E813" s="7">
        <f t="shared" si="36"/>
        <v>142.52609964427384</v>
      </c>
    </row>
    <row r="814" spans="1:5" x14ac:dyDescent="0.25">
      <c r="A814">
        <f t="shared" si="35"/>
        <v>24361</v>
      </c>
      <c r="B814" s="6">
        <f t="shared" si="34"/>
        <v>63777</v>
      </c>
      <c r="E814" s="7">
        <f t="shared" si="36"/>
        <v>142.52609964427384</v>
      </c>
    </row>
    <row r="815" spans="1:5" x14ac:dyDescent="0.25">
      <c r="A815">
        <f t="shared" si="35"/>
        <v>24391</v>
      </c>
      <c r="B815" s="6">
        <f t="shared" si="34"/>
        <v>63807</v>
      </c>
      <c r="E815" s="7">
        <f t="shared" si="36"/>
        <v>142.52609964427384</v>
      </c>
    </row>
    <row r="816" spans="1:5" x14ac:dyDescent="0.25">
      <c r="A816">
        <f t="shared" si="35"/>
        <v>24421</v>
      </c>
      <c r="B816" s="6">
        <f t="shared" si="34"/>
        <v>63837</v>
      </c>
      <c r="E816" s="7">
        <f t="shared" si="36"/>
        <v>142.52609964427384</v>
      </c>
    </row>
    <row r="817" spans="1:5" x14ac:dyDescent="0.25">
      <c r="A817">
        <f t="shared" si="35"/>
        <v>24451</v>
      </c>
      <c r="B817" s="6">
        <f t="shared" si="34"/>
        <v>63867</v>
      </c>
      <c r="E817" s="7">
        <f t="shared" si="36"/>
        <v>142.52609964427384</v>
      </c>
    </row>
    <row r="818" spans="1:5" x14ac:dyDescent="0.25">
      <c r="A818">
        <f t="shared" si="35"/>
        <v>24481</v>
      </c>
      <c r="B818" s="6">
        <f t="shared" si="34"/>
        <v>63897</v>
      </c>
      <c r="E818" s="7">
        <f t="shared" si="36"/>
        <v>142.52609964427384</v>
      </c>
    </row>
    <row r="819" spans="1:5" x14ac:dyDescent="0.25">
      <c r="A819">
        <f t="shared" si="35"/>
        <v>24511</v>
      </c>
      <c r="B819" s="6">
        <f t="shared" si="34"/>
        <v>63927</v>
      </c>
      <c r="E819" s="7">
        <f t="shared" si="36"/>
        <v>152.50292661937303</v>
      </c>
    </row>
    <row r="820" spans="1:5" x14ac:dyDescent="0.25">
      <c r="A820">
        <f t="shared" si="35"/>
        <v>24541</v>
      </c>
      <c r="B820" s="6">
        <f t="shared" si="34"/>
        <v>63957</v>
      </c>
      <c r="E820" s="7">
        <f t="shared" si="36"/>
        <v>152.50292661937303</v>
      </c>
    </row>
    <row r="821" spans="1:5" x14ac:dyDescent="0.25">
      <c r="A821">
        <f t="shared" si="35"/>
        <v>24571</v>
      </c>
      <c r="B821" s="6">
        <f t="shared" si="34"/>
        <v>63987</v>
      </c>
      <c r="E821" s="7">
        <f t="shared" si="36"/>
        <v>152.50292661937303</v>
      </c>
    </row>
    <row r="822" spans="1:5" x14ac:dyDescent="0.25">
      <c r="A822">
        <f t="shared" si="35"/>
        <v>24601</v>
      </c>
      <c r="B822" s="6">
        <f t="shared" si="34"/>
        <v>64017</v>
      </c>
      <c r="E822" s="7">
        <f t="shared" si="36"/>
        <v>152.50292661937303</v>
      </c>
    </row>
    <row r="823" spans="1:5" x14ac:dyDescent="0.25">
      <c r="A823">
        <f t="shared" si="35"/>
        <v>24631</v>
      </c>
      <c r="B823" s="6">
        <f t="shared" si="34"/>
        <v>64047</v>
      </c>
      <c r="E823" s="7">
        <f t="shared" si="36"/>
        <v>152.50292661937303</v>
      </c>
    </row>
    <row r="824" spans="1:5" x14ac:dyDescent="0.25">
      <c r="A824">
        <f t="shared" si="35"/>
        <v>24661</v>
      </c>
      <c r="B824" s="6">
        <f t="shared" si="34"/>
        <v>64077</v>
      </c>
      <c r="E824" s="7">
        <f t="shared" si="36"/>
        <v>152.50292661937303</v>
      </c>
    </row>
    <row r="825" spans="1:5" x14ac:dyDescent="0.25">
      <c r="A825">
        <f t="shared" si="35"/>
        <v>24691</v>
      </c>
      <c r="B825" s="6">
        <f t="shared" si="34"/>
        <v>64107</v>
      </c>
      <c r="E825" s="7">
        <f t="shared" si="36"/>
        <v>152.50292661937303</v>
      </c>
    </row>
    <row r="826" spans="1:5" x14ac:dyDescent="0.25">
      <c r="A826">
        <f t="shared" si="35"/>
        <v>24721</v>
      </c>
      <c r="B826" s="6">
        <f t="shared" si="34"/>
        <v>64137</v>
      </c>
      <c r="E826" s="7">
        <f t="shared" si="36"/>
        <v>152.50292661937303</v>
      </c>
    </row>
    <row r="827" spans="1:5" x14ac:dyDescent="0.25">
      <c r="A827">
        <f t="shared" si="35"/>
        <v>24751</v>
      </c>
      <c r="B827" s="6">
        <f t="shared" si="34"/>
        <v>64167</v>
      </c>
      <c r="E827" s="7">
        <f t="shared" si="36"/>
        <v>152.50292661937303</v>
      </c>
    </row>
    <row r="828" spans="1:5" x14ac:dyDescent="0.25">
      <c r="A828">
        <f t="shared" si="35"/>
        <v>24781</v>
      </c>
      <c r="B828" s="6">
        <f t="shared" ref="B828:B891" si="37">B827+30</f>
        <v>64197</v>
      </c>
      <c r="E828" s="7">
        <f t="shared" si="36"/>
        <v>152.50292661937303</v>
      </c>
    </row>
    <row r="829" spans="1:5" x14ac:dyDescent="0.25">
      <c r="A829">
        <f t="shared" si="35"/>
        <v>24811</v>
      </c>
      <c r="B829" s="6">
        <f t="shared" si="37"/>
        <v>64227</v>
      </c>
      <c r="E829" s="7">
        <f t="shared" si="36"/>
        <v>152.50292661937303</v>
      </c>
    </row>
    <row r="830" spans="1:5" x14ac:dyDescent="0.25">
      <c r="A830">
        <f t="shared" si="35"/>
        <v>24841</v>
      </c>
      <c r="B830" s="6">
        <f t="shared" si="37"/>
        <v>64257</v>
      </c>
      <c r="E830" s="7">
        <f t="shared" si="36"/>
        <v>152.50292661937303</v>
      </c>
    </row>
    <row r="831" spans="1:5" x14ac:dyDescent="0.25">
      <c r="A831">
        <f t="shared" si="35"/>
        <v>24871</v>
      </c>
      <c r="B831" s="6">
        <f t="shared" si="37"/>
        <v>64287</v>
      </c>
      <c r="E831" s="7">
        <f t="shared" si="36"/>
        <v>163.17813148272916</v>
      </c>
    </row>
    <row r="832" spans="1:5" x14ac:dyDescent="0.25">
      <c r="A832">
        <f t="shared" si="35"/>
        <v>24901</v>
      </c>
      <c r="B832" s="6">
        <f t="shared" si="37"/>
        <v>64317</v>
      </c>
      <c r="E832" s="7">
        <f t="shared" si="36"/>
        <v>163.17813148272916</v>
      </c>
    </row>
    <row r="833" spans="1:5" x14ac:dyDescent="0.25">
      <c r="A833">
        <f t="shared" si="35"/>
        <v>24931</v>
      </c>
      <c r="B833" s="6">
        <f t="shared" si="37"/>
        <v>64347</v>
      </c>
      <c r="E833" s="7">
        <f t="shared" si="36"/>
        <v>163.17813148272916</v>
      </c>
    </row>
    <row r="834" spans="1:5" x14ac:dyDescent="0.25">
      <c r="A834">
        <f t="shared" si="35"/>
        <v>24961</v>
      </c>
      <c r="B834" s="6">
        <f t="shared" si="37"/>
        <v>64377</v>
      </c>
      <c r="E834" s="7">
        <f t="shared" si="36"/>
        <v>163.17813148272916</v>
      </c>
    </row>
    <row r="835" spans="1:5" x14ac:dyDescent="0.25">
      <c r="A835">
        <f t="shared" si="35"/>
        <v>24991</v>
      </c>
      <c r="B835" s="6">
        <f t="shared" si="37"/>
        <v>64407</v>
      </c>
      <c r="E835" s="7">
        <f t="shared" si="36"/>
        <v>163.17813148272916</v>
      </c>
    </row>
    <row r="836" spans="1:5" x14ac:dyDescent="0.25">
      <c r="A836">
        <f t="shared" ref="A836:A899" si="38">A835+30</f>
        <v>25021</v>
      </c>
      <c r="B836" s="6">
        <f t="shared" si="37"/>
        <v>64437</v>
      </c>
      <c r="E836" s="7">
        <f t="shared" ref="E836:E899" si="39">IF(YEAR(B836)=YEAR(B835),E835,E835*(1+E$1))</f>
        <v>163.17813148272916</v>
      </c>
    </row>
    <row r="837" spans="1:5" x14ac:dyDescent="0.25">
      <c r="A837">
        <f t="shared" si="38"/>
        <v>25051</v>
      </c>
      <c r="B837" s="6">
        <f t="shared" si="37"/>
        <v>64467</v>
      </c>
      <c r="E837" s="7">
        <f t="shared" si="39"/>
        <v>163.17813148272916</v>
      </c>
    </row>
    <row r="838" spans="1:5" x14ac:dyDescent="0.25">
      <c r="A838">
        <f t="shared" si="38"/>
        <v>25081</v>
      </c>
      <c r="B838" s="6">
        <f t="shared" si="37"/>
        <v>64497</v>
      </c>
      <c r="E838" s="7">
        <f t="shared" si="39"/>
        <v>163.17813148272916</v>
      </c>
    </row>
    <row r="839" spans="1:5" x14ac:dyDescent="0.25">
      <c r="A839">
        <f t="shared" si="38"/>
        <v>25111</v>
      </c>
      <c r="B839" s="6">
        <f t="shared" si="37"/>
        <v>64527</v>
      </c>
      <c r="E839" s="7">
        <f t="shared" si="39"/>
        <v>163.17813148272916</v>
      </c>
    </row>
    <row r="840" spans="1:5" x14ac:dyDescent="0.25">
      <c r="A840">
        <f t="shared" si="38"/>
        <v>25141</v>
      </c>
      <c r="B840" s="6">
        <f t="shared" si="37"/>
        <v>64557</v>
      </c>
      <c r="E840" s="7">
        <f t="shared" si="39"/>
        <v>163.17813148272916</v>
      </c>
    </row>
    <row r="841" spans="1:5" x14ac:dyDescent="0.25">
      <c r="A841">
        <f t="shared" si="38"/>
        <v>25171</v>
      </c>
      <c r="B841" s="6">
        <f t="shared" si="37"/>
        <v>64587</v>
      </c>
      <c r="E841" s="7">
        <f t="shared" si="39"/>
        <v>163.17813148272916</v>
      </c>
    </row>
    <row r="842" spans="1:5" x14ac:dyDescent="0.25">
      <c r="A842">
        <f t="shared" si="38"/>
        <v>25201</v>
      </c>
      <c r="B842" s="6">
        <f t="shared" si="37"/>
        <v>64617</v>
      </c>
      <c r="E842" s="7">
        <f t="shared" si="39"/>
        <v>163.17813148272916</v>
      </c>
    </row>
    <row r="843" spans="1:5" x14ac:dyDescent="0.25">
      <c r="A843">
        <f t="shared" si="38"/>
        <v>25231</v>
      </c>
      <c r="B843" s="6">
        <f t="shared" si="37"/>
        <v>64647</v>
      </c>
      <c r="E843" s="7">
        <f t="shared" si="39"/>
        <v>163.17813148272916</v>
      </c>
    </row>
    <row r="844" spans="1:5" x14ac:dyDescent="0.25">
      <c r="A844">
        <f t="shared" si="38"/>
        <v>25261</v>
      </c>
      <c r="B844" s="6">
        <f t="shared" si="37"/>
        <v>64677</v>
      </c>
      <c r="E844" s="7">
        <f t="shared" si="39"/>
        <v>174.60060068652021</v>
      </c>
    </row>
    <row r="845" spans="1:5" x14ac:dyDescent="0.25">
      <c r="A845">
        <f t="shared" si="38"/>
        <v>25291</v>
      </c>
      <c r="B845" s="6">
        <f t="shared" si="37"/>
        <v>64707</v>
      </c>
      <c r="E845" s="7">
        <f t="shared" si="39"/>
        <v>174.60060068652021</v>
      </c>
    </row>
    <row r="846" spans="1:5" x14ac:dyDescent="0.25">
      <c r="A846">
        <f t="shared" si="38"/>
        <v>25321</v>
      </c>
      <c r="B846" s="6">
        <f t="shared" si="37"/>
        <v>64737</v>
      </c>
      <c r="E846" s="7">
        <f t="shared" si="39"/>
        <v>174.60060068652021</v>
      </c>
    </row>
    <row r="847" spans="1:5" x14ac:dyDescent="0.25">
      <c r="A847">
        <f t="shared" si="38"/>
        <v>25351</v>
      </c>
      <c r="B847" s="6">
        <f t="shared" si="37"/>
        <v>64767</v>
      </c>
      <c r="E847" s="7">
        <f t="shared" si="39"/>
        <v>174.60060068652021</v>
      </c>
    </row>
    <row r="848" spans="1:5" x14ac:dyDescent="0.25">
      <c r="A848">
        <f t="shared" si="38"/>
        <v>25381</v>
      </c>
      <c r="B848" s="6">
        <f t="shared" si="37"/>
        <v>64797</v>
      </c>
      <c r="E848" s="7">
        <f t="shared" si="39"/>
        <v>174.60060068652021</v>
      </c>
    </row>
    <row r="849" spans="1:5" x14ac:dyDescent="0.25">
      <c r="A849">
        <f t="shared" si="38"/>
        <v>25411</v>
      </c>
      <c r="B849" s="6">
        <f t="shared" si="37"/>
        <v>64827</v>
      </c>
      <c r="E849" s="7">
        <f t="shared" si="39"/>
        <v>174.60060068652021</v>
      </c>
    </row>
    <row r="850" spans="1:5" x14ac:dyDescent="0.25">
      <c r="A850">
        <f t="shared" si="38"/>
        <v>25441</v>
      </c>
      <c r="B850" s="6">
        <f t="shared" si="37"/>
        <v>64857</v>
      </c>
      <c r="E850" s="7">
        <f t="shared" si="39"/>
        <v>174.60060068652021</v>
      </c>
    </row>
    <row r="851" spans="1:5" x14ac:dyDescent="0.25">
      <c r="A851">
        <f t="shared" si="38"/>
        <v>25471</v>
      </c>
      <c r="B851" s="6">
        <f t="shared" si="37"/>
        <v>64887</v>
      </c>
      <c r="E851" s="7">
        <f t="shared" si="39"/>
        <v>174.60060068652021</v>
      </c>
    </row>
    <row r="852" spans="1:5" x14ac:dyDescent="0.25">
      <c r="A852">
        <f t="shared" si="38"/>
        <v>25501</v>
      </c>
      <c r="B852" s="6">
        <f t="shared" si="37"/>
        <v>64917</v>
      </c>
      <c r="E852" s="7">
        <f t="shared" si="39"/>
        <v>174.60060068652021</v>
      </c>
    </row>
    <row r="853" spans="1:5" x14ac:dyDescent="0.25">
      <c r="A853">
        <f t="shared" si="38"/>
        <v>25531</v>
      </c>
      <c r="B853" s="6">
        <f t="shared" si="37"/>
        <v>64947</v>
      </c>
      <c r="E853" s="7">
        <f t="shared" si="39"/>
        <v>174.60060068652021</v>
      </c>
    </row>
    <row r="854" spans="1:5" x14ac:dyDescent="0.25">
      <c r="A854">
        <f t="shared" si="38"/>
        <v>25561</v>
      </c>
      <c r="B854" s="6">
        <f t="shared" si="37"/>
        <v>64977</v>
      </c>
      <c r="E854" s="7">
        <f t="shared" si="39"/>
        <v>174.60060068652021</v>
      </c>
    </row>
    <row r="855" spans="1:5" x14ac:dyDescent="0.25">
      <c r="A855">
        <f t="shared" si="38"/>
        <v>25591</v>
      </c>
      <c r="B855" s="6">
        <f t="shared" si="37"/>
        <v>65007</v>
      </c>
      <c r="E855" s="7">
        <f t="shared" si="39"/>
        <v>174.60060068652021</v>
      </c>
    </row>
    <row r="856" spans="1:5" x14ac:dyDescent="0.25">
      <c r="A856">
        <f t="shared" si="38"/>
        <v>25621</v>
      </c>
      <c r="B856" s="6">
        <f t="shared" si="37"/>
        <v>65037</v>
      </c>
      <c r="E856" s="7">
        <f t="shared" si="39"/>
        <v>186.82264273457665</v>
      </c>
    </row>
    <row r="857" spans="1:5" x14ac:dyDescent="0.25">
      <c r="A857">
        <f t="shared" si="38"/>
        <v>25651</v>
      </c>
      <c r="B857" s="6">
        <f t="shared" si="37"/>
        <v>65067</v>
      </c>
      <c r="E857" s="7">
        <f t="shared" si="39"/>
        <v>186.82264273457665</v>
      </c>
    </row>
    <row r="858" spans="1:5" x14ac:dyDescent="0.25">
      <c r="A858">
        <f t="shared" si="38"/>
        <v>25681</v>
      </c>
      <c r="B858" s="6">
        <f t="shared" si="37"/>
        <v>65097</v>
      </c>
      <c r="E858" s="7">
        <f t="shared" si="39"/>
        <v>186.82264273457665</v>
      </c>
    </row>
    <row r="859" spans="1:5" x14ac:dyDescent="0.25">
      <c r="A859">
        <f t="shared" si="38"/>
        <v>25711</v>
      </c>
      <c r="B859" s="6">
        <f t="shared" si="37"/>
        <v>65127</v>
      </c>
      <c r="E859" s="7">
        <f t="shared" si="39"/>
        <v>186.82264273457665</v>
      </c>
    </row>
    <row r="860" spans="1:5" x14ac:dyDescent="0.25">
      <c r="A860">
        <f t="shared" si="38"/>
        <v>25741</v>
      </c>
      <c r="B860" s="6">
        <f t="shared" si="37"/>
        <v>65157</v>
      </c>
      <c r="E860" s="7">
        <f t="shared" si="39"/>
        <v>186.82264273457665</v>
      </c>
    </row>
    <row r="861" spans="1:5" x14ac:dyDescent="0.25">
      <c r="A861">
        <f t="shared" si="38"/>
        <v>25771</v>
      </c>
      <c r="B861" s="6">
        <f t="shared" si="37"/>
        <v>65187</v>
      </c>
      <c r="E861" s="7">
        <f t="shared" si="39"/>
        <v>186.82264273457665</v>
      </c>
    </row>
    <row r="862" spans="1:5" x14ac:dyDescent="0.25">
      <c r="A862">
        <f t="shared" si="38"/>
        <v>25801</v>
      </c>
      <c r="B862" s="6">
        <f t="shared" si="37"/>
        <v>65217</v>
      </c>
      <c r="E862" s="7">
        <f t="shared" si="39"/>
        <v>186.82264273457665</v>
      </c>
    </row>
    <row r="863" spans="1:5" x14ac:dyDescent="0.25">
      <c r="A863">
        <f t="shared" si="38"/>
        <v>25831</v>
      </c>
      <c r="B863" s="6">
        <f t="shared" si="37"/>
        <v>65247</v>
      </c>
      <c r="E863" s="7">
        <f t="shared" si="39"/>
        <v>186.82264273457665</v>
      </c>
    </row>
    <row r="864" spans="1:5" x14ac:dyDescent="0.25">
      <c r="A864">
        <f t="shared" si="38"/>
        <v>25861</v>
      </c>
      <c r="B864" s="6">
        <f t="shared" si="37"/>
        <v>65277</v>
      </c>
      <c r="E864" s="7">
        <f t="shared" si="39"/>
        <v>186.82264273457665</v>
      </c>
    </row>
    <row r="865" spans="1:5" x14ac:dyDescent="0.25">
      <c r="A865">
        <f t="shared" si="38"/>
        <v>25891</v>
      </c>
      <c r="B865" s="6">
        <f t="shared" si="37"/>
        <v>65307</v>
      </c>
      <c r="E865" s="7">
        <f t="shared" si="39"/>
        <v>186.82264273457665</v>
      </c>
    </row>
    <row r="866" spans="1:5" x14ac:dyDescent="0.25">
      <c r="A866">
        <f t="shared" si="38"/>
        <v>25921</v>
      </c>
      <c r="B866" s="6">
        <f t="shared" si="37"/>
        <v>65337</v>
      </c>
      <c r="E866" s="7">
        <f t="shared" si="39"/>
        <v>186.82264273457665</v>
      </c>
    </row>
    <row r="867" spans="1:5" x14ac:dyDescent="0.25">
      <c r="A867">
        <f t="shared" si="38"/>
        <v>25951</v>
      </c>
      <c r="B867" s="6">
        <f t="shared" si="37"/>
        <v>65367</v>
      </c>
      <c r="E867" s="7">
        <f t="shared" si="39"/>
        <v>186.82264273457665</v>
      </c>
    </row>
    <row r="868" spans="1:5" x14ac:dyDescent="0.25">
      <c r="A868">
        <f t="shared" si="38"/>
        <v>25981</v>
      </c>
      <c r="B868" s="6">
        <f t="shared" si="37"/>
        <v>65397</v>
      </c>
      <c r="E868" s="7">
        <f t="shared" si="39"/>
        <v>199.90022772599701</v>
      </c>
    </row>
    <row r="869" spans="1:5" x14ac:dyDescent="0.25">
      <c r="A869">
        <f t="shared" si="38"/>
        <v>26011</v>
      </c>
      <c r="B869" s="6">
        <f t="shared" si="37"/>
        <v>65427</v>
      </c>
      <c r="E869" s="7">
        <f t="shared" si="39"/>
        <v>199.90022772599701</v>
      </c>
    </row>
    <row r="870" spans="1:5" x14ac:dyDescent="0.25">
      <c r="A870">
        <f t="shared" si="38"/>
        <v>26041</v>
      </c>
      <c r="B870" s="6">
        <f t="shared" si="37"/>
        <v>65457</v>
      </c>
      <c r="E870" s="7">
        <f t="shared" si="39"/>
        <v>199.90022772599701</v>
      </c>
    </row>
    <row r="871" spans="1:5" x14ac:dyDescent="0.25">
      <c r="A871">
        <f t="shared" si="38"/>
        <v>26071</v>
      </c>
      <c r="B871" s="6">
        <f t="shared" si="37"/>
        <v>65487</v>
      </c>
      <c r="E871" s="7">
        <f t="shared" si="39"/>
        <v>199.90022772599701</v>
      </c>
    </row>
    <row r="872" spans="1:5" x14ac:dyDescent="0.25">
      <c r="A872">
        <f t="shared" si="38"/>
        <v>26101</v>
      </c>
      <c r="B872" s="6">
        <f t="shared" si="37"/>
        <v>65517</v>
      </c>
      <c r="E872" s="7">
        <f t="shared" si="39"/>
        <v>199.90022772599701</v>
      </c>
    </row>
    <row r="873" spans="1:5" x14ac:dyDescent="0.25">
      <c r="A873">
        <f t="shared" si="38"/>
        <v>26131</v>
      </c>
      <c r="B873" s="6">
        <f t="shared" si="37"/>
        <v>65547</v>
      </c>
      <c r="E873" s="7">
        <f t="shared" si="39"/>
        <v>199.90022772599701</v>
      </c>
    </row>
    <row r="874" spans="1:5" x14ac:dyDescent="0.25">
      <c r="A874">
        <f t="shared" si="38"/>
        <v>26161</v>
      </c>
      <c r="B874" s="6">
        <f t="shared" si="37"/>
        <v>65577</v>
      </c>
      <c r="E874" s="7">
        <f t="shared" si="39"/>
        <v>199.90022772599701</v>
      </c>
    </row>
    <row r="875" spans="1:5" x14ac:dyDescent="0.25">
      <c r="A875">
        <f t="shared" si="38"/>
        <v>26191</v>
      </c>
      <c r="B875" s="6">
        <f t="shared" si="37"/>
        <v>65607</v>
      </c>
      <c r="E875" s="7">
        <f t="shared" si="39"/>
        <v>199.90022772599701</v>
      </c>
    </row>
    <row r="876" spans="1:5" x14ac:dyDescent="0.25">
      <c r="A876">
        <f t="shared" si="38"/>
        <v>26221</v>
      </c>
      <c r="B876" s="6">
        <f t="shared" si="37"/>
        <v>65637</v>
      </c>
      <c r="E876" s="7">
        <f t="shared" si="39"/>
        <v>199.90022772599701</v>
      </c>
    </row>
    <row r="877" spans="1:5" x14ac:dyDescent="0.25">
      <c r="A877">
        <f t="shared" si="38"/>
        <v>26251</v>
      </c>
      <c r="B877" s="6">
        <f t="shared" si="37"/>
        <v>65667</v>
      </c>
      <c r="E877" s="7">
        <f t="shared" si="39"/>
        <v>199.90022772599701</v>
      </c>
    </row>
    <row r="878" spans="1:5" x14ac:dyDescent="0.25">
      <c r="A878">
        <f t="shared" si="38"/>
        <v>26281</v>
      </c>
      <c r="B878" s="6">
        <f t="shared" si="37"/>
        <v>65697</v>
      </c>
      <c r="E878" s="7">
        <f t="shared" si="39"/>
        <v>199.90022772599701</v>
      </c>
    </row>
    <row r="879" spans="1:5" x14ac:dyDescent="0.25">
      <c r="A879">
        <f t="shared" si="38"/>
        <v>26311</v>
      </c>
      <c r="B879" s="6">
        <f t="shared" si="37"/>
        <v>65727</v>
      </c>
      <c r="E879" s="7">
        <f t="shared" si="39"/>
        <v>199.90022772599701</v>
      </c>
    </row>
    <row r="880" spans="1:5" x14ac:dyDescent="0.25">
      <c r="A880">
        <f t="shared" si="38"/>
        <v>26341</v>
      </c>
      <c r="B880" s="6">
        <f t="shared" si="37"/>
        <v>65757</v>
      </c>
      <c r="E880" s="7">
        <f t="shared" si="39"/>
        <v>213.89324366681683</v>
      </c>
    </row>
    <row r="881" spans="1:5" x14ac:dyDescent="0.25">
      <c r="A881">
        <f t="shared" si="38"/>
        <v>26371</v>
      </c>
      <c r="B881" s="6">
        <f t="shared" si="37"/>
        <v>65787</v>
      </c>
      <c r="E881" s="7">
        <f t="shared" si="39"/>
        <v>213.89324366681683</v>
      </c>
    </row>
    <row r="882" spans="1:5" x14ac:dyDescent="0.25">
      <c r="A882">
        <f t="shared" si="38"/>
        <v>26401</v>
      </c>
      <c r="B882" s="6">
        <f t="shared" si="37"/>
        <v>65817</v>
      </c>
      <c r="E882" s="7">
        <f t="shared" si="39"/>
        <v>213.89324366681683</v>
      </c>
    </row>
    <row r="883" spans="1:5" x14ac:dyDescent="0.25">
      <c r="A883">
        <f t="shared" si="38"/>
        <v>26431</v>
      </c>
      <c r="B883" s="6">
        <f t="shared" si="37"/>
        <v>65847</v>
      </c>
      <c r="E883" s="7">
        <f t="shared" si="39"/>
        <v>213.89324366681683</v>
      </c>
    </row>
    <row r="884" spans="1:5" x14ac:dyDescent="0.25">
      <c r="A884">
        <f t="shared" si="38"/>
        <v>26461</v>
      </c>
      <c r="B884" s="6">
        <f t="shared" si="37"/>
        <v>65877</v>
      </c>
      <c r="E884" s="7">
        <f t="shared" si="39"/>
        <v>213.89324366681683</v>
      </c>
    </row>
    <row r="885" spans="1:5" x14ac:dyDescent="0.25">
      <c r="A885">
        <f t="shared" si="38"/>
        <v>26491</v>
      </c>
      <c r="B885" s="6">
        <f t="shared" si="37"/>
        <v>65907</v>
      </c>
      <c r="E885" s="7">
        <f t="shared" si="39"/>
        <v>213.89324366681683</v>
      </c>
    </row>
    <row r="886" spans="1:5" x14ac:dyDescent="0.25">
      <c r="A886">
        <f t="shared" si="38"/>
        <v>26521</v>
      </c>
      <c r="B886" s="6">
        <f t="shared" si="37"/>
        <v>65937</v>
      </c>
      <c r="E886" s="7">
        <f t="shared" si="39"/>
        <v>213.89324366681683</v>
      </c>
    </row>
    <row r="887" spans="1:5" x14ac:dyDescent="0.25">
      <c r="A887">
        <f t="shared" si="38"/>
        <v>26551</v>
      </c>
      <c r="B887" s="6">
        <f t="shared" si="37"/>
        <v>65967</v>
      </c>
      <c r="E887" s="7">
        <f t="shared" si="39"/>
        <v>213.89324366681683</v>
      </c>
    </row>
    <row r="888" spans="1:5" x14ac:dyDescent="0.25">
      <c r="A888">
        <f t="shared" si="38"/>
        <v>26581</v>
      </c>
      <c r="B888" s="6">
        <f t="shared" si="37"/>
        <v>65997</v>
      </c>
      <c r="E888" s="7">
        <f t="shared" si="39"/>
        <v>213.89324366681683</v>
      </c>
    </row>
    <row r="889" spans="1:5" x14ac:dyDescent="0.25">
      <c r="A889">
        <f t="shared" si="38"/>
        <v>26611</v>
      </c>
      <c r="B889" s="6">
        <f t="shared" si="37"/>
        <v>66027</v>
      </c>
      <c r="E889" s="7">
        <f t="shared" si="39"/>
        <v>213.89324366681683</v>
      </c>
    </row>
    <row r="890" spans="1:5" x14ac:dyDescent="0.25">
      <c r="A890">
        <f t="shared" si="38"/>
        <v>26641</v>
      </c>
      <c r="B890" s="6">
        <f t="shared" si="37"/>
        <v>66057</v>
      </c>
      <c r="E890" s="7">
        <f t="shared" si="39"/>
        <v>213.89324366681683</v>
      </c>
    </row>
    <row r="891" spans="1:5" x14ac:dyDescent="0.25">
      <c r="A891">
        <f t="shared" si="38"/>
        <v>26671</v>
      </c>
      <c r="B891" s="6">
        <f t="shared" si="37"/>
        <v>66087</v>
      </c>
      <c r="E891" s="7">
        <f t="shared" si="39"/>
        <v>213.89324366681683</v>
      </c>
    </row>
    <row r="892" spans="1:5" x14ac:dyDescent="0.25">
      <c r="A892">
        <f t="shared" si="38"/>
        <v>26701</v>
      </c>
      <c r="B892" s="6">
        <f t="shared" ref="B892:B917" si="40">B891+30</f>
        <v>66117</v>
      </c>
      <c r="E892" s="7">
        <f t="shared" si="39"/>
        <v>228.86577072349402</v>
      </c>
    </row>
    <row r="893" spans="1:5" x14ac:dyDescent="0.25">
      <c r="A893">
        <f t="shared" si="38"/>
        <v>26731</v>
      </c>
      <c r="B893" s="6">
        <f t="shared" si="40"/>
        <v>66147</v>
      </c>
      <c r="E893" s="7">
        <f t="shared" si="39"/>
        <v>228.86577072349402</v>
      </c>
    </row>
    <row r="894" spans="1:5" x14ac:dyDescent="0.25">
      <c r="A894">
        <f t="shared" si="38"/>
        <v>26761</v>
      </c>
      <c r="B894" s="6">
        <f t="shared" si="40"/>
        <v>66177</v>
      </c>
      <c r="E894" s="7">
        <f t="shared" si="39"/>
        <v>228.86577072349402</v>
      </c>
    </row>
    <row r="895" spans="1:5" x14ac:dyDescent="0.25">
      <c r="A895">
        <f t="shared" si="38"/>
        <v>26791</v>
      </c>
      <c r="B895" s="6">
        <f t="shared" si="40"/>
        <v>66207</v>
      </c>
      <c r="E895" s="7">
        <f t="shared" si="39"/>
        <v>228.86577072349402</v>
      </c>
    </row>
    <row r="896" spans="1:5" x14ac:dyDescent="0.25">
      <c r="A896">
        <f t="shared" si="38"/>
        <v>26821</v>
      </c>
      <c r="B896" s="6">
        <f t="shared" si="40"/>
        <v>66237</v>
      </c>
      <c r="E896" s="7">
        <f t="shared" si="39"/>
        <v>228.86577072349402</v>
      </c>
    </row>
    <row r="897" spans="1:5" x14ac:dyDescent="0.25">
      <c r="A897">
        <f t="shared" si="38"/>
        <v>26851</v>
      </c>
      <c r="B897" s="6">
        <f t="shared" si="40"/>
        <v>66267</v>
      </c>
      <c r="E897" s="7">
        <f t="shared" si="39"/>
        <v>228.86577072349402</v>
      </c>
    </row>
    <row r="898" spans="1:5" x14ac:dyDescent="0.25">
      <c r="A898">
        <f t="shared" si="38"/>
        <v>26881</v>
      </c>
      <c r="B898" s="6">
        <f t="shared" si="40"/>
        <v>66297</v>
      </c>
      <c r="E898" s="7">
        <f t="shared" si="39"/>
        <v>228.86577072349402</v>
      </c>
    </row>
    <row r="899" spans="1:5" x14ac:dyDescent="0.25">
      <c r="A899">
        <f t="shared" si="38"/>
        <v>26911</v>
      </c>
      <c r="B899" s="6">
        <f t="shared" si="40"/>
        <v>66327</v>
      </c>
      <c r="E899" s="7">
        <f t="shared" si="39"/>
        <v>228.86577072349402</v>
      </c>
    </row>
    <row r="900" spans="1:5" x14ac:dyDescent="0.25">
      <c r="A900">
        <f t="shared" ref="A900:A917" si="41">A899+30</f>
        <v>26941</v>
      </c>
      <c r="B900" s="6">
        <f t="shared" si="40"/>
        <v>66357</v>
      </c>
      <c r="E900" s="7">
        <f t="shared" ref="E900:E917" si="42">IF(YEAR(B900)=YEAR(B899),E899,E899*(1+E$1))</f>
        <v>228.86577072349402</v>
      </c>
    </row>
    <row r="901" spans="1:5" x14ac:dyDescent="0.25">
      <c r="A901">
        <f t="shared" si="41"/>
        <v>26971</v>
      </c>
      <c r="B901" s="6">
        <f t="shared" si="40"/>
        <v>66387</v>
      </c>
      <c r="E901" s="7">
        <f t="shared" si="42"/>
        <v>228.86577072349402</v>
      </c>
    </row>
    <row r="902" spans="1:5" x14ac:dyDescent="0.25">
      <c r="A902">
        <f t="shared" si="41"/>
        <v>27001</v>
      </c>
      <c r="B902" s="6">
        <f t="shared" si="40"/>
        <v>66417</v>
      </c>
      <c r="E902" s="7">
        <f t="shared" si="42"/>
        <v>228.86577072349402</v>
      </c>
    </row>
    <row r="903" spans="1:5" x14ac:dyDescent="0.25">
      <c r="A903">
        <f t="shared" si="41"/>
        <v>27031</v>
      </c>
      <c r="B903" s="6">
        <f t="shared" si="40"/>
        <v>66447</v>
      </c>
      <c r="E903" s="7">
        <f t="shared" si="42"/>
        <v>228.86577072349402</v>
      </c>
    </row>
    <row r="904" spans="1:5" x14ac:dyDescent="0.25">
      <c r="A904">
        <f t="shared" si="41"/>
        <v>27061</v>
      </c>
      <c r="B904" s="6">
        <f t="shared" si="40"/>
        <v>66477</v>
      </c>
      <c r="E904" s="7">
        <f t="shared" si="42"/>
        <v>244.88637467413861</v>
      </c>
    </row>
    <row r="905" spans="1:5" x14ac:dyDescent="0.25">
      <c r="A905">
        <f t="shared" si="41"/>
        <v>27091</v>
      </c>
      <c r="B905" s="6">
        <f t="shared" si="40"/>
        <v>66507</v>
      </c>
      <c r="E905" s="7">
        <f t="shared" si="42"/>
        <v>244.88637467413861</v>
      </c>
    </row>
    <row r="906" spans="1:5" x14ac:dyDescent="0.25">
      <c r="A906">
        <f t="shared" si="41"/>
        <v>27121</v>
      </c>
      <c r="B906" s="6">
        <f t="shared" si="40"/>
        <v>66537</v>
      </c>
      <c r="E906" s="7">
        <f t="shared" si="42"/>
        <v>244.88637467413861</v>
      </c>
    </row>
    <row r="907" spans="1:5" x14ac:dyDescent="0.25">
      <c r="A907">
        <f t="shared" si="41"/>
        <v>27151</v>
      </c>
      <c r="B907" s="6">
        <f t="shared" si="40"/>
        <v>66567</v>
      </c>
      <c r="E907" s="7">
        <f t="shared" si="42"/>
        <v>244.88637467413861</v>
      </c>
    </row>
    <row r="908" spans="1:5" x14ac:dyDescent="0.25">
      <c r="A908">
        <f t="shared" si="41"/>
        <v>27181</v>
      </c>
      <c r="B908" s="6">
        <f t="shared" si="40"/>
        <v>66597</v>
      </c>
      <c r="E908" s="7">
        <f t="shared" si="42"/>
        <v>244.88637467413861</v>
      </c>
    </row>
    <row r="909" spans="1:5" x14ac:dyDescent="0.25">
      <c r="A909">
        <f t="shared" si="41"/>
        <v>27211</v>
      </c>
      <c r="B909" s="6">
        <f t="shared" si="40"/>
        <v>66627</v>
      </c>
      <c r="E909" s="7">
        <f t="shared" si="42"/>
        <v>244.88637467413861</v>
      </c>
    </row>
    <row r="910" spans="1:5" x14ac:dyDescent="0.25">
      <c r="A910">
        <f t="shared" si="41"/>
        <v>27241</v>
      </c>
      <c r="B910" s="6">
        <f t="shared" si="40"/>
        <v>66657</v>
      </c>
      <c r="E910" s="7">
        <f t="shared" si="42"/>
        <v>244.88637467413861</v>
      </c>
    </row>
    <row r="911" spans="1:5" x14ac:dyDescent="0.25">
      <c r="A911">
        <f t="shared" si="41"/>
        <v>27271</v>
      </c>
      <c r="B911" s="6">
        <f t="shared" si="40"/>
        <v>66687</v>
      </c>
      <c r="E911" s="7">
        <f t="shared" si="42"/>
        <v>244.88637467413861</v>
      </c>
    </row>
    <row r="912" spans="1:5" x14ac:dyDescent="0.25">
      <c r="A912">
        <f t="shared" si="41"/>
        <v>27301</v>
      </c>
      <c r="B912" s="6">
        <f t="shared" si="40"/>
        <v>66717</v>
      </c>
      <c r="E912" s="7">
        <f t="shared" si="42"/>
        <v>244.88637467413861</v>
      </c>
    </row>
    <row r="913" spans="1:5" x14ac:dyDescent="0.25">
      <c r="A913">
        <f t="shared" si="41"/>
        <v>27331</v>
      </c>
      <c r="B913" s="6">
        <f t="shared" si="40"/>
        <v>66747</v>
      </c>
      <c r="E913" s="7">
        <f t="shared" si="42"/>
        <v>244.88637467413861</v>
      </c>
    </row>
    <row r="914" spans="1:5" x14ac:dyDescent="0.25">
      <c r="A914">
        <f t="shared" si="41"/>
        <v>27361</v>
      </c>
      <c r="B914" s="6">
        <f t="shared" si="40"/>
        <v>66777</v>
      </c>
      <c r="E914" s="7">
        <f t="shared" si="42"/>
        <v>244.88637467413861</v>
      </c>
    </row>
    <row r="915" spans="1:5" x14ac:dyDescent="0.25">
      <c r="A915">
        <f t="shared" si="41"/>
        <v>27391</v>
      </c>
      <c r="B915" s="6">
        <f t="shared" si="40"/>
        <v>66807</v>
      </c>
      <c r="E915" s="7">
        <f t="shared" si="42"/>
        <v>244.88637467413861</v>
      </c>
    </row>
    <row r="916" spans="1:5" x14ac:dyDescent="0.25">
      <c r="A916">
        <f t="shared" si="41"/>
        <v>27421</v>
      </c>
      <c r="B916" s="6">
        <f t="shared" si="40"/>
        <v>66837</v>
      </c>
      <c r="E916" s="7">
        <f t="shared" si="42"/>
        <v>244.88637467413861</v>
      </c>
    </row>
    <row r="917" spans="1:5" x14ac:dyDescent="0.25">
      <c r="A917">
        <f t="shared" si="41"/>
        <v>27451</v>
      </c>
      <c r="B917" s="6">
        <f t="shared" si="40"/>
        <v>66867</v>
      </c>
      <c r="E917" s="7">
        <f t="shared" si="42"/>
        <v>262.02842090132833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5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L6" sqref="L6"/>
    </sheetView>
  </sheetViews>
  <sheetFormatPr defaultRowHeight="14" x14ac:dyDescent="0.25"/>
  <cols>
    <col min="1" max="1" width="5.26953125" bestFit="1" customWidth="1"/>
    <col min="2" max="2" width="14.6328125" bestFit="1" customWidth="1"/>
    <col min="3" max="3" width="9.453125" bestFit="1" customWidth="1"/>
    <col min="6" max="6" width="14.08984375" bestFit="1" customWidth="1"/>
    <col min="7" max="7" width="13" bestFit="1" customWidth="1"/>
    <col min="8" max="8" width="12.7265625" bestFit="1" customWidth="1"/>
    <col min="9" max="9" width="12.7265625" customWidth="1"/>
    <col min="10" max="10" width="13" bestFit="1" customWidth="1"/>
    <col min="13" max="14" width="15.08984375" bestFit="1" customWidth="1"/>
    <col min="16" max="16" width="16.36328125" bestFit="1" customWidth="1"/>
    <col min="17" max="18" width="12.7265625" bestFit="1" customWidth="1"/>
    <col min="19" max="19" width="12.26953125" bestFit="1" customWidth="1"/>
    <col min="20" max="21" width="18.453125" bestFit="1" customWidth="1"/>
  </cols>
  <sheetData>
    <row r="1" spans="1:21" x14ac:dyDescent="0.25">
      <c r="A1" s="8" t="s">
        <v>12</v>
      </c>
      <c r="B1" s="8" t="s">
        <v>8</v>
      </c>
      <c r="C1" s="8" t="s">
        <v>22</v>
      </c>
      <c r="D1" s="8" t="s">
        <v>14</v>
      </c>
      <c r="E1" s="8" t="s">
        <v>3</v>
      </c>
      <c r="F1" s="8" t="s">
        <v>4</v>
      </c>
      <c r="G1" s="8" t="s">
        <v>7</v>
      </c>
      <c r="H1" s="8" t="s">
        <v>5</v>
      </c>
      <c r="I1" s="8" t="s">
        <v>32</v>
      </c>
      <c r="J1" s="8" t="s">
        <v>6</v>
      </c>
      <c r="K1" s="8" t="s">
        <v>10</v>
      </c>
      <c r="L1" s="8" t="s">
        <v>13</v>
      </c>
      <c r="M1" s="8" t="s">
        <v>9</v>
      </c>
      <c r="N1" s="8" t="s">
        <v>11</v>
      </c>
      <c r="P1" s="11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</row>
    <row r="2" spans="1:21" x14ac:dyDescent="0.25">
      <c r="A2" s="8">
        <f>ROW()-1</f>
        <v>1</v>
      </c>
      <c r="B2" s="9">
        <f>'现金价值计算（数据30天）'!B:B</f>
        <v>37622</v>
      </c>
      <c r="C2" s="8">
        <f t="shared" ref="C2:C65" si="0">YEAR(B2)-2016</f>
        <v>-13</v>
      </c>
      <c r="D2" s="10">
        <v>0</v>
      </c>
      <c r="E2" s="8">
        <v>2000</v>
      </c>
      <c r="F2" s="8">
        <f t="shared" ref="F2:F65" si="1">D:D+E:E</f>
        <v>2000</v>
      </c>
      <c r="G2" s="8">
        <f>IF('现金价值计算（数据30天）'!C:C="",0,现金价值计算!F2/'现金价值计算（数据30天）'!C:C)</f>
        <v>1831.3341269114549</v>
      </c>
      <c r="H2" s="8">
        <f>IF('现金价值计算（数据30天）'!C:C="",0,SUM(G$2:G2))</f>
        <v>1831.3341269114549</v>
      </c>
      <c r="I2" s="8">
        <f>SUM($E$2:E2)</f>
        <v>2000</v>
      </c>
      <c r="J2" s="8">
        <f>H:H*'现金价值计算（数据30天）'!C:C</f>
        <v>2000</v>
      </c>
      <c r="K2" s="10"/>
      <c r="L2" s="8">
        <f>IF('现金价值计算（数据30天）'!D:D="",0,K:K/'现金价值计算（数据30天）'!D:D)</f>
        <v>0</v>
      </c>
      <c r="M2" s="8">
        <f>IF(H:H=0,0,H:H-SUM(L$2:L2))</f>
        <v>1831.3341269114549</v>
      </c>
      <c r="N2" s="12">
        <f>M:M*'现金价值计算（数据30天）'!C:C</f>
        <v>2000</v>
      </c>
      <c r="P2" s="8">
        <f>IF('现金价值计算（数据30天）'!E:E="",0,现金价值计算!F2/'现金价值计算（数据30天）'!E:E)</f>
        <v>1711.5272214125744</v>
      </c>
      <c r="Q2" s="8">
        <f>IF('现金价值计算（数据30天）'!E:E="",0,SUM(P$2:P2))</f>
        <v>1711.5272214125744</v>
      </c>
      <c r="R2" s="8">
        <f>Q:Q*'现金价值计算（数据30天）'!E:E</f>
        <v>2000</v>
      </c>
      <c r="S2" s="8">
        <f>IF('现金价值计算（数据30天）'!E:E="",0,K:K/'现金价值计算（数据30天）'!E:E)</f>
        <v>0</v>
      </c>
      <c r="T2" s="8">
        <f>IF(Q:Q=0,0,Q:Q-SUM(S$2:S2))</f>
        <v>1711.5272214125744</v>
      </c>
      <c r="U2" s="12">
        <f>T:T*'现金价值计算（数据30天）'!E:E</f>
        <v>2000</v>
      </c>
    </row>
    <row r="3" spans="1:21" x14ac:dyDescent="0.25">
      <c r="A3" s="8">
        <f t="shared" ref="A3:A66" si="2">ROW()-1</f>
        <v>2</v>
      </c>
      <c r="B3" s="9">
        <f>'现金价值计算（数据30天）'!B:B</f>
        <v>37669</v>
      </c>
      <c r="C3" s="8">
        <f t="shared" si="0"/>
        <v>-13</v>
      </c>
      <c r="D3" s="8">
        <f t="shared" ref="D3:D66" si="3">IF(AND(MONTH(B2)=12,A2=1),D$2,IF(D2&lt;&gt;0,0,IF(MONTH(B3)=12,D$2,0)))</f>
        <v>0</v>
      </c>
      <c r="E3" s="8">
        <v>2000</v>
      </c>
      <c r="F3" s="8">
        <f t="shared" si="1"/>
        <v>2000</v>
      </c>
      <c r="G3" s="8">
        <f>IF('现金价值计算（数据30天）'!C:C="",0,现金价值计算!F3/'现金价值计算（数据30天）'!C:C)</f>
        <v>1893.7600606003218</v>
      </c>
      <c r="H3" s="8">
        <f>IF('现金价值计算（数据30天）'!C:C="",0,SUM(G$2:G3))</f>
        <v>3725.0941875117769</v>
      </c>
      <c r="I3" s="8">
        <f>SUM($E$2:E3)</f>
        <v>4000</v>
      </c>
      <c r="J3" s="8">
        <f>H:H*'现金价值计算（数据30天）'!C:C</f>
        <v>3934.0719714311876</v>
      </c>
      <c r="K3" s="10"/>
      <c r="L3" s="8">
        <f>IF('现金价值计算（数据30天）'!D:D="",0,K:K/'现金价值计算（数据30天）'!D:D)</f>
        <v>0</v>
      </c>
      <c r="M3" s="8">
        <f>IF(H:H=0,0,H:H-SUM(L$2:L3))</f>
        <v>3725.0941875117769</v>
      </c>
      <c r="N3" s="12">
        <f>M:M*'现金价值计算（数据30天）'!C:C</f>
        <v>3934.0719714311876</v>
      </c>
      <c r="P3" s="8">
        <f>IF('现金价值计算（数据30天）'!E:E="",0,现金价值计算!F3/'现金价值计算（数据30天）'!E:E)</f>
        <v>1711.5272214125744</v>
      </c>
      <c r="Q3" s="8">
        <f>IF('现金价值计算（数据30天）'!E:E="",0,SUM(P$2:P3))</f>
        <v>3423.0544428251487</v>
      </c>
      <c r="R3" s="8">
        <f>Q:Q*'现金价值计算（数据30天）'!E:E</f>
        <v>4000</v>
      </c>
      <c r="S3" s="8">
        <f>IF('现金价值计算（数据30天）'!E:E="",0,K:K/'现金价值计算（数据30天）'!E:E)</f>
        <v>0</v>
      </c>
      <c r="T3" s="8">
        <f>IF(Q:Q=0,0,Q:Q-SUM(S$2:S3))</f>
        <v>3423.0544428251487</v>
      </c>
      <c r="U3" s="12">
        <f>T:T*'现金价值计算（数据30天）'!E:E</f>
        <v>4000</v>
      </c>
    </row>
    <row r="4" spans="1:21" x14ac:dyDescent="0.25">
      <c r="A4" s="8">
        <f t="shared" si="2"/>
        <v>3</v>
      </c>
      <c r="B4" s="9">
        <f>'现金价值计算（数据30天）'!B:B</f>
        <v>37711</v>
      </c>
      <c r="C4" s="8">
        <f t="shared" si="0"/>
        <v>-13</v>
      </c>
      <c r="D4" s="8">
        <f t="shared" si="3"/>
        <v>0</v>
      </c>
      <c r="E4" s="8">
        <v>2000</v>
      </c>
      <c r="F4" s="8">
        <f t="shared" si="1"/>
        <v>2000</v>
      </c>
      <c r="G4" s="8">
        <f>IF('现金价值计算（数据30天）'!C:C="",0,现金价值计算!F4/'现金价值计算（数据30天）'!C:C)</f>
        <v>1885.7250612860646</v>
      </c>
      <c r="H4" s="8">
        <f>IF('现金价值计算（数据30天）'!C:C="",0,SUM(G$2:G4))</f>
        <v>5610.8192487978413</v>
      </c>
      <c r="I4" s="8">
        <f>SUM($E$2:E4)</f>
        <v>6000</v>
      </c>
      <c r="J4" s="8">
        <f>H:H*'现金价值计算（数据30天）'!C:C</f>
        <v>5950.8348952749902</v>
      </c>
      <c r="K4" s="10"/>
      <c r="L4" s="8">
        <f>IF('现金价值计算（数据30天）'!D:D="",0,K:K/'现金价值计算（数据30天）'!D:D)</f>
        <v>0</v>
      </c>
      <c r="M4" s="8">
        <f>IF(H:H=0,0,H:H-SUM(L$2:L4))</f>
        <v>5610.8192487978413</v>
      </c>
      <c r="N4" s="12">
        <f>M:M*'现金价值计算（数据30天）'!C:C</f>
        <v>5950.8348952749902</v>
      </c>
      <c r="P4" s="8">
        <f>IF('现金价值计算（数据30天）'!E:E="",0,现金价值计算!F4/'现金价值计算（数据30天）'!E:E)</f>
        <v>1711.5272214125744</v>
      </c>
      <c r="Q4" s="8">
        <f>IF('现金价值计算（数据30天）'!E:E="",0,SUM(P$2:P4))</f>
        <v>5134.5816642377231</v>
      </c>
      <c r="R4" s="8">
        <f>Q:Q*'现金价值计算（数据30天）'!E:E</f>
        <v>6000</v>
      </c>
      <c r="S4" s="8">
        <f>IF('现金价值计算（数据30天）'!E:E="",0,K:K/'现金价值计算（数据30天）'!E:E)</f>
        <v>0</v>
      </c>
      <c r="T4" s="8">
        <f>IF(Q:Q=0,0,Q:Q-SUM(S$2:S4))</f>
        <v>5134.5816642377231</v>
      </c>
      <c r="U4" s="12">
        <f>T:T*'现金价值计算（数据30天）'!E:E</f>
        <v>6000</v>
      </c>
    </row>
    <row r="5" spans="1:21" x14ac:dyDescent="0.25">
      <c r="A5" s="8">
        <f t="shared" si="2"/>
        <v>4</v>
      </c>
      <c r="B5" s="9">
        <f>'现金价值计算（数据30天）'!B:B</f>
        <v>37756</v>
      </c>
      <c r="C5" s="8">
        <f t="shared" si="0"/>
        <v>-13</v>
      </c>
      <c r="D5" s="8">
        <f t="shared" si="3"/>
        <v>0</v>
      </c>
      <c r="E5" s="8">
        <v>2000</v>
      </c>
      <c r="F5" s="8">
        <f t="shared" si="1"/>
        <v>2000</v>
      </c>
      <c r="G5" s="8">
        <f>IF('现金价值计算（数据30天）'!C:C="",0,现金价值计算!F5/'现金价值计算（数据30天）'!C:C)</f>
        <v>1879.52260125928</v>
      </c>
      <c r="H5" s="8">
        <f>IF('现金价值计算（数据30天）'!C:C="",0,SUM(G$2:G5))</f>
        <v>7490.3418500571215</v>
      </c>
      <c r="I5" s="8">
        <f>SUM($E$2:E5)</f>
        <v>8000</v>
      </c>
      <c r="J5" s="8">
        <f>H:H*'现金价值计算（数据30天）'!C:C</f>
        <v>7970.4727626457834</v>
      </c>
      <c r="K5" s="10"/>
      <c r="L5" s="8">
        <f>IF('现金价值计算（数据30天）'!D:D="",0,K:K/'现金价值计算（数据30天）'!D:D)</f>
        <v>0</v>
      </c>
      <c r="M5" s="8">
        <f>IF(H:H=0,0,H:H-SUM(L$2:L5))</f>
        <v>7490.3418500571215</v>
      </c>
      <c r="N5" s="12">
        <f>M:M*'现金价值计算（数据30天）'!C:C</f>
        <v>7970.4727626457834</v>
      </c>
      <c r="P5" s="8">
        <f>IF('现金价值计算（数据30天）'!E:E="",0,现金价值计算!F5/'现金价值计算（数据30天）'!E:E)</f>
        <v>1711.5272214125744</v>
      </c>
      <c r="Q5" s="8">
        <f>IF('现金价值计算（数据30天）'!E:E="",0,SUM(P$2:P5))</f>
        <v>6846.1088856502975</v>
      </c>
      <c r="R5" s="8">
        <f>Q:Q*'现金价值计算（数据30天）'!E:E</f>
        <v>8000</v>
      </c>
      <c r="S5" s="8">
        <f>IF('现金价值计算（数据30天）'!E:E="",0,K:K/'现金价值计算（数据30天）'!E:E)</f>
        <v>0</v>
      </c>
      <c r="T5" s="8">
        <f>IF(Q:Q=0,0,Q:Q-SUM(S$2:S5))</f>
        <v>6846.1088856502975</v>
      </c>
      <c r="U5" s="12">
        <f>T:T*'现金价值计算（数据30天）'!E:E</f>
        <v>8000</v>
      </c>
    </row>
    <row r="6" spans="1:21" x14ac:dyDescent="0.25">
      <c r="A6" s="8">
        <f t="shared" si="2"/>
        <v>5</v>
      </c>
      <c r="B6" s="9">
        <f>'现金价值计算（数据30天）'!B:B</f>
        <v>37798</v>
      </c>
      <c r="C6" s="8">
        <f t="shared" si="0"/>
        <v>-13</v>
      </c>
      <c r="D6" s="8">
        <f t="shared" si="3"/>
        <v>0</v>
      </c>
      <c r="E6" s="8">
        <v>2000</v>
      </c>
      <c r="F6" s="8">
        <f t="shared" si="1"/>
        <v>2000</v>
      </c>
      <c r="G6" s="8">
        <f>IF('现金价值计算（数据30天）'!C:C="",0,现金价值计算!F6/'现金价值计算（数据30天）'!C:C)</f>
        <v>1869.5083193120208</v>
      </c>
      <c r="H6" s="8">
        <f>IF('现金价值计算（数据30天）'!C:C="",0,SUM(G$2:G6))</f>
        <v>9359.8501693691433</v>
      </c>
      <c r="I6" s="8">
        <f>SUM($E$2:E6)</f>
        <v>10000</v>
      </c>
      <c r="J6" s="8">
        <f>H:H*'现金价值计算（数据30天）'!C:C</f>
        <v>10013.16771119111</v>
      </c>
      <c r="K6" s="10"/>
      <c r="L6" s="8">
        <f>IF('现金价值计算（数据30天）'!D:D="",0,K:K/'现金价值计算（数据30天）'!D:D)</f>
        <v>0</v>
      </c>
      <c r="M6" s="8">
        <f>IF(H:H=0,0,H:H-SUM(L$2:L6))</f>
        <v>9359.8501693691433</v>
      </c>
      <c r="N6" s="12">
        <f>M:M*'现金价值计算（数据30天）'!C:C</f>
        <v>10013.16771119111</v>
      </c>
      <c r="P6" s="8">
        <f>IF('现金价值计算（数据30天）'!E:E="",0,现金价值计算!F6/'现金价值计算（数据30天）'!E:E)</f>
        <v>1711.5272214125744</v>
      </c>
      <c r="Q6" s="8">
        <f>IF('现金价值计算（数据30天）'!E:E="",0,SUM(P$2:P6))</f>
        <v>8557.6361070628718</v>
      </c>
      <c r="R6" s="8">
        <f>Q:Q*'现金价值计算（数据30天）'!E:E</f>
        <v>10000</v>
      </c>
      <c r="S6" s="8">
        <f>IF('现金价值计算（数据30天）'!E:E="",0,K:K/'现金价值计算（数据30天）'!E:E)</f>
        <v>0</v>
      </c>
      <c r="T6" s="8">
        <f>IF(Q:Q=0,0,Q:Q-SUM(S$2:S6))</f>
        <v>8557.6361070628718</v>
      </c>
      <c r="U6" s="12">
        <f>T:T*'现金价值计算（数据30天）'!E:E</f>
        <v>10000</v>
      </c>
    </row>
    <row r="7" spans="1:21" x14ac:dyDescent="0.25">
      <c r="A7" s="8">
        <f t="shared" si="2"/>
        <v>6</v>
      </c>
      <c r="B7" s="9">
        <f>'现金价值计算（数据30天）'!B:B</f>
        <v>37840</v>
      </c>
      <c r="C7" s="8">
        <f t="shared" si="0"/>
        <v>-13</v>
      </c>
      <c r="D7" s="8">
        <f t="shared" si="3"/>
        <v>0</v>
      </c>
      <c r="E7" s="8">
        <v>2000</v>
      </c>
      <c r="F7" s="8">
        <f t="shared" si="1"/>
        <v>2000</v>
      </c>
      <c r="G7" s="8">
        <f>IF('现金价值计算（数据30天）'!C:C="",0,现金价值计算!F7/'现金价值计算（数据30天）'!C:C)</f>
        <v>1870.0327255726977</v>
      </c>
      <c r="H7" s="8">
        <f>IF('现金价值计算（数据30天）'!C:C="",0,SUM(G$2:G7))</f>
        <v>11229.88289494184</v>
      </c>
      <c r="I7" s="8">
        <f>SUM($E$2:E7)</f>
        <v>12000</v>
      </c>
      <c r="J7" s="8">
        <f>H:H*'现金价值计算（数据30天）'!C:C</f>
        <v>12010.359756140297</v>
      </c>
      <c r="K7" s="10"/>
      <c r="L7" s="8">
        <f>IF('现金价值计算（数据30天）'!D:D="",0,K:K/'现金价值计算（数据30天）'!D:D)</f>
        <v>0</v>
      </c>
      <c r="M7" s="8">
        <f>IF(H:H=0,0,H:H-SUM(L$2:L7))</f>
        <v>11229.88289494184</v>
      </c>
      <c r="N7" s="12">
        <f>M:M*'现金价值计算（数据30天）'!C:C</f>
        <v>12010.359756140297</v>
      </c>
      <c r="P7" s="8">
        <f>IF('现金价值计算（数据30天）'!E:E="",0,现金价值计算!F7/'现金价值计算（数据30天）'!E:E)</f>
        <v>1711.5272214125744</v>
      </c>
      <c r="Q7" s="8">
        <f>IF('现金价值计算（数据30天）'!E:E="",0,SUM(P$2:P7))</f>
        <v>10269.163328475446</v>
      </c>
      <c r="R7" s="8">
        <f>Q:Q*'现金价值计算（数据30天）'!E:E</f>
        <v>12000</v>
      </c>
      <c r="S7" s="8">
        <f>IF('现金价值计算（数据30天）'!E:E="",0,K:K/'现金价值计算（数据30天）'!E:E)</f>
        <v>0</v>
      </c>
      <c r="T7" s="8">
        <f>IF(Q:Q=0,0,Q:Q-SUM(S$2:S7))</f>
        <v>10269.163328475446</v>
      </c>
      <c r="U7" s="12">
        <f>T:T*'现金价值计算（数据30天）'!E:E</f>
        <v>12000</v>
      </c>
    </row>
    <row r="8" spans="1:21" x14ac:dyDescent="0.25">
      <c r="A8" s="8">
        <f t="shared" si="2"/>
        <v>7</v>
      </c>
      <c r="B8" s="9">
        <f>'现金价值计算（数据30天）'!B:B</f>
        <v>37882</v>
      </c>
      <c r="C8" s="8">
        <f t="shared" si="0"/>
        <v>-13</v>
      </c>
      <c r="D8" s="8">
        <f t="shared" si="3"/>
        <v>0</v>
      </c>
      <c r="E8" s="8">
        <v>2000</v>
      </c>
      <c r="F8" s="8">
        <f t="shared" si="1"/>
        <v>2000</v>
      </c>
      <c r="G8" s="8">
        <f>IF('现金价值计算（数据30天）'!C:C="",0,现金价值计算!F8/'现金价值计算（数据30天）'!C:C)</f>
        <v>1892.6847733509985</v>
      </c>
      <c r="H8" s="8">
        <f>IF('现金价值计算（数据30天）'!C:C="",0,SUM(G$2:G8))</f>
        <v>13122.567668292839</v>
      </c>
      <c r="I8" s="8">
        <f>SUM($E$2:E8)</f>
        <v>14000</v>
      </c>
      <c r="J8" s="8">
        <f>H:H*'现金价值计算（数据30天）'!C:C</f>
        <v>13866.617255085042</v>
      </c>
      <c r="K8" s="10"/>
      <c r="L8" s="8">
        <f>IF('现金价值计算（数据30天）'!D:D="",0,K:K/'现金价值计算（数据30天）'!D:D)</f>
        <v>0</v>
      </c>
      <c r="M8" s="8">
        <f>IF(H:H=0,0,H:H-SUM(L$2:L8))</f>
        <v>13122.567668292839</v>
      </c>
      <c r="N8" s="12">
        <f>M:M*'现金价值计算（数据30天）'!C:C</f>
        <v>13866.617255085042</v>
      </c>
      <c r="P8" s="8">
        <f>IF('现金价值计算（数据30天）'!E:E="",0,现金价值计算!F8/'现金价值计算（数据30天）'!E:E)</f>
        <v>1711.5272214125744</v>
      </c>
      <c r="Q8" s="8">
        <f>IF('现金价值计算（数据30天）'!E:E="",0,SUM(P$2:P8))</f>
        <v>11980.690549888021</v>
      </c>
      <c r="R8" s="8">
        <f>Q:Q*'现金价值计算（数据30天）'!E:E</f>
        <v>14000</v>
      </c>
      <c r="S8" s="8">
        <f>IF('现金价值计算（数据30天）'!E:E="",0,K:K/'现金价值计算（数据30天）'!E:E)</f>
        <v>0</v>
      </c>
      <c r="T8" s="8">
        <f>IF(Q:Q=0,0,Q:Q-SUM(S$2:S8))</f>
        <v>11980.690549888021</v>
      </c>
      <c r="U8" s="12">
        <f>T:T*'现金价值计算（数据30天）'!E:E</f>
        <v>14000</v>
      </c>
    </row>
    <row r="9" spans="1:21" x14ac:dyDescent="0.25">
      <c r="A9" s="8">
        <f t="shared" si="2"/>
        <v>8</v>
      </c>
      <c r="B9" s="9">
        <f>'现金价值计算（数据30天）'!B:B</f>
        <v>37929</v>
      </c>
      <c r="C9" s="8">
        <f t="shared" si="0"/>
        <v>-13</v>
      </c>
      <c r="D9" s="8">
        <f t="shared" si="3"/>
        <v>0</v>
      </c>
      <c r="E9" s="8">
        <v>2000</v>
      </c>
      <c r="F9" s="8">
        <f t="shared" si="1"/>
        <v>2000</v>
      </c>
      <c r="G9" s="8">
        <f>IF('现金价值计算（数据30天）'!C:C="",0,现金价值计算!F9/'现金价值计算（数据30天）'!C:C)</f>
        <v>1894.4775978024059</v>
      </c>
      <c r="H9" s="8">
        <f>IF('现金价值计算（数据30天）'!C:C="",0,SUM(G$2:G9))</f>
        <v>15017.045266095245</v>
      </c>
      <c r="I9" s="8">
        <f>SUM($E$2:E9)</f>
        <v>16000</v>
      </c>
      <c r="J9" s="8">
        <f>H:H*'现金价值计算（数据30天）'!C:C</f>
        <v>15853.494687416751</v>
      </c>
      <c r="K9" s="10"/>
      <c r="L9" s="8">
        <f>IF('现金价值计算（数据30天）'!D:D="",0,K:K/'现金价值计算（数据30天）'!D:D)</f>
        <v>0</v>
      </c>
      <c r="M9" s="8">
        <f>IF(H:H=0,0,H:H-SUM(L$2:L9))</f>
        <v>15017.045266095245</v>
      </c>
      <c r="N9" s="12">
        <f>M:M*'现金价值计算（数据30天）'!C:C</f>
        <v>15853.494687416751</v>
      </c>
      <c r="P9" s="8">
        <f>IF('现金价值计算（数据30天）'!E:E="",0,现金价值计算!F9/'现金价值计算（数据30天）'!E:E)</f>
        <v>1711.5272214125744</v>
      </c>
      <c r="Q9" s="8">
        <f>IF('现金价值计算（数据30天）'!E:E="",0,SUM(P$2:P9))</f>
        <v>13692.217771300595</v>
      </c>
      <c r="R9" s="8">
        <f>Q:Q*'现金价值计算（数据30天）'!E:E</f>
        <v>16000</v>
      </c>
      <c r="S9" s="8">
        <f>IF('现金价值计算（数据30天）'!E:E="",0,K:K/'现金价值计算（数据30天）'!E:E)</f>
        <v>0</v>
      </c>
      <c r="T9" s="8">
        <f>IF(Q:Q=0,0,Q:Q-SUM(S$2:S9))</f>
        <v>13692.217771300595</v>
      </c>
      <c r="U9" s="12">
        <f>T:T*'现金价值计算（数据30天）'!E:E</f>
        <v>16000</v>
      </c>
    </row>
    <row r="10" spans="1:21" x14ac:dyDescent="0.25">
      <c r="A10" s="8">
        <f t="shared" si="2"/>
        <v>9</v>
      </c>
      <c r="B10" s="9">
        <f>'现金价值计算（数据30天）'!B:B</f>
        <v>37971</v>
      </c>
      <c r="C10" s="8">
        <f t="shared" si="0"/>
        <v>-13</v>
      </c>
      <c r="D10" s="8">
        <f t="shared" si="3"/>
        <v>0</v>
      </c>
      <c r="E10" s="8">
        <v>2000</v>
      </c>
      <c r="F10" s="8">
        <f t="shared" si="1"/>
        <v>2000</v>
      </c>
      <c r="G10" s="8">
        <f>IF('现金价值计算（数据30天）'!C:C="",0,现金价值计算!F10/'现金价值计算（数据30天）'!C:C)</f>
        <v>1879.169407122052</v>
      </c>
      <c r="H10" s="8">
        <f>IF('现金价值计算（数据30天）'!C:C="",0,SUM(G$2:G10))</f>
        <v>16896.214673217299</v>
      </c>
      <c r="I10" s="8">
        <f>SUM($E$2:E10)</f>
        <v>18000</v>
      </c>
      <c r="J10" s="8">
        <f>H:H*'现金价值计算（数据30天）'!C:C</f>
        <v>17982.64127670517</v>
      </c>
      <c r="K10" s="10"/>
      <c r="L10" s="8">
        <f>IF('现金价值计算（数据30天）'!D:D="",0,K:K/'现金价值计算（数据30天）'!D:D)</f>
        <v>0</v>
      </c>
      <c r="M10" s="8">
        <f>IF(H:H=0,0,H:H-SUM(L$2:L10))</f>
        <v>16896.214673217299</v>
      </c>
      <c r="N10" s="12">
        <f>M:M*'现金价值计算（数据30天）'!C:C</f>
        <v>17982.64127670517</v>
      </c>
      <c r="P10" s="8">
        <f>IF('现金价值计算（数据30天）'!E:E="",0,现金价值计算!F10/'现金价值计算（数据30天）'!E:E)</f>
        <v>1711.5272214125744</v>
      </c>
      <c r="Q10" s="8">
        <f>IF('现金价值计算（数据30天）'!E:E="",0,SUM(P$2:P10))</f>
        <v>15403.744992713169</v>
      </c>
      <c r="R10" s="8">
        <f>Q:Q*'现金价值计算（数据30天）'!E:E</f>
        <v>18000</v>
      </c>
      <c r="S10" s="8">
        <f>IF('现金价值计算（数据30天）'!E:E="",0,K:K/'现金价值计算（数据30天）'!E:E)</f>
        <v>0</v>
      </c>
      <c r="T10" s="8">
        <f>IF(Q:Q=0,0,Q:Q-SUM(S$2:S10))</f>
        <v>15403.744992713169</v>
      </c>
      <c r="U10" s="12">
        <f>T:T*'现金价值计算（数据30天）'!E:E</f>
        <v>18000</v>
      </c>
    </row>
    <row r="11" spans="1:21" x14ac:dyDescent="0.25">
      <c r="A11" s="8">
        <f t="shared" si="2"/>
        <v>10</v>
      </c>
      <c r="B11" s="9">
        <f>'现金价值计算（数据30天）'!B:B</f>
        <v>38020</v>
      </c>
      <c r="C11" s="8">
        <f t="shared" si="0"/>
        <v>-12</v>
      </c>
      <c r="D11" s="8">
        <f t="shared" si="3"/>
        <v>0</v>
      </c>
      <c r="E11" s="8">
        <v>2000</v>
      </c>
      <c r="F11" s="8">
        <f t="shared" si="1"/>
        <v>2000</v>
      </c>
      <c r="G11" s="8">
        <f>IF('现金价值计算（数据30天）'!C:C="",0,现金价值计算!F11/'现金价值计算（数据30天）'!C:C)</f>
        <v>1826.8176835951772</v>
      </c>
      <c r="H11" s="8">
        <f>IF('现金价值计算（数据30天）'!C:C="",0,SUM(G$2:G11))</f>
        <v>18723.032356812477</v>
      </c>
      <c r="I11" s="8">
        <f>SUM($E$2:E11)</f>
        <v>20000</v>
      </c>
      <c r="J11" s="8">
        <f>H:H*'现金价值计算（数据30天）'!C:C</f>
        <v>20497.9758242383</v>
      </c>
      <c r="K11" s="10"/>
      <c r="L11" s="8">
        <f>IF('现金价值计算（数据30天）'!D:D="",0,K:K/'现金价值计算（数据30天）'!D:D)</f>
        <v>0</v>
      </c>
      <c r="M11" s="8">
        <f>IF(H:H=0,0,H:H-SUM(L$2:L11))</f>
        <v>18723.032356812477</v>
      </c>
      <c r="N11" s="12">
        <f>M:M*'现金价值计算（数据30天）'!C:C</f>
        <v>20497.9758242383</v>
      </c>
      <c r="P11" s="8">
        <f>IF('现金价值计算（数据30天）'!E:E="",0,现金价值计算!F11/'现金价值计算（数据30天）'!E:E)</f>
        <v>1599.5581508528733</v>
      </c>
      <c r="Q11" s="8">
        <f>IF('现金价值计算（数据30天）'!E:E="",0,SUM(P$2:P11))</f>
        <v>17003.303143566041</v>
      </c>
      <c r="R11" s="8">
        <f>Q:Q*'现金价值计算（数据30天）'!E:E</f>
        <v>21260</v>
      </c>
      <c r="S11" s="8">
        <f>IF('现金价值计算（数据30天）'!E:E="",0,K:K/'现金价值计算（数据30天）'!E:E)</f>
        <v>0</v>
      </c>
      <c r="T11" s="8">
        <f>IF(Q:Q=0,0,Q:Q-SUM(S$2:S11))</f>
        <v>17003.303143566041</v>
      </c>
      <c r="U11" s="12">
        <f>T:T*'现金价值计算（数据30天）'!E:E</f>
        <v>21260</v>
      </c>
    </row>
    <row r="12" spans="1:21" x14ac:dyDescent="0.25">
      <c r="A12" s="8">
        <f t="shared" si="2"/>
        <v>11</v>
      </c>
      <c r="B12" s="9">
        <f>'现金价值计算（数据30天）'!B:B</f>
        <v>38062</v>
      </c>
      <c r="C12" s="8">
        <f t="shared" si="0"/>
        <v>-12</v>
      </c>
      <c r="D12" s="8">
        <f t="shared" si="3"/>
        <v>0</v>
      </c>
      <c r="E12" s="8">
        <v>2000</v>
      </c>
      <c r="F12" s="8">
        <f t="shared" si="1"/>
        <v>2000</v>
      </c>
      <c r="G12" s="8">
        <f>IF('现金价值计算（数据30天）'!C:C="",0,现金价值计算!F12/'现金价值计算（数据30天）'!C:C)</f>
        <v>1793.0787161556393</v>
      </c>
      <c r="H12" s="8">
        <f>IF('现金价值计算（数据30天）'!C:C="",0,SUM(G$2:G12))</f>
        <v>20516.111072968117</v>
      </c>
      <c r="I12" s="8">
        <f>SUM($E$2:E12)</f>
        <v>22000</v>
      </c>
      <c r="J12" s="8">
        <f>H:H*'现金价值计算（数据30天）'!C:C</f>
        <v>22883.670290788636</v>
      </c>
      <c r="K12" s="10"/>
      <c r="L12" s="8">
        <f>IF('现金价值计算（数据30天）'!D:D="",0,K:K/'现金价值计算（数据30天）'!D:D)</f>
        <v>0</v>
      </c>
      <c r="M12" s="8">
        <f>IF(H:H=0,0,H:H-SUM(L$2:L12))</f>
        <v>20516.111072968117</v>
      </c>
      <c r="N12" s="12">
        <f>M:M*'现金价值计算（数据30天）'!C:C</f>
        <v>22883.670290788636</v>
      </c>
      <c r="P12" s="8">
        <f>IF('现金价值计算（数据30天）'!E:E="",0,现金价值计算!F12/'现金价值计算（数据30天）'!E:E)</f>
        <v>1599.5581508528733</v>
      </c>
      <c r="Q12" s="8">
        <f>IF('现金价值计算（数据30天）'!E:E="",0,SUM(P$2:P12))</f>
        <v>18602.861294418915</v>
      </c>
      <c r="R12" s="8">
        <f>Q:Q*'现金价值计算（数据30天）'!E:E</f>
        <v>23260</v>
      </c>
      <c r="S12" s="8">
        <f>IF('现金价值计算（数据30天）'!E:E="",0,K:K/'现金价值计算（数据30天）'!E:E)</f>
        <v>0</v>
      </c>
      <c r="T12" s="8">
        <f>IF(Q:Q=0,0,Q:Q-SUM(S$2:S12))</f>
        <v>18602.861294418915</v>
      </c>
      <c r="U12" s="12">
        <f>T:T*'现金价值计算（数据30天）'!E:E</f>
        <v>23260</v>
      </c>
    </row>
    <row r="13" spans="1:21" x14ac:dyDescent="0.25">
      <c r="A13" s="8">
        <f t="shared" si="2"/>
        <v>12</v>
      </c>
      <c r="B13" s="9">
        <f>'现金价值计算（数据30天）'!B:B</f>
        <v>38104</v>
      </c>
      <c r="C13" s="8">
        <f t="shared" si="0"/>
        <v>-12</v>
      </c>
      <c r="D13" s="8">
        <f t="shared" si="3"/>
        <v>0</v>
      </c>
      <c r="E13" s="8">
        <v>2000</v>
      </c>
      <c r="F13" s="8">
        <f t="shared" si="1"/>
        <v>2000</v>
      </c>
      <c r="G13" s="8">
        <f>IF('现金价值计算（数据30天）'!C:C="",0,现金价值计算!F13/'现金价值计算（数据30天）'!C:C)</f>
        <v>1844.6781036709094</v>
      </c>
      <c r="H13" s="8">
        <f>IF('现金价值计算（数据30天）'!C:C="",0,SUM(G$2:G13))</f>
        <v>22360.789176639028</v>
      </c>
      <c r="I13" s="8">
        <f>SUM($E$2:E13)</f>
        <v>24000</v>
      </c>
      <c r="J13" s="8">
        <f>H:H*'现金价值计算（数据30天）'!C:C</f>
        <v>24243.567625312036</v>
      </c>
      <c r="K13" s="10"/>
      <c r="L13" s="8">
        <f>IF('现金价值计算（数据30天）'!D:D="",0,K:K/'现金价值计算（数据30天）'!D:D)</f>
        <v>0</v>
      </c>
      <c r="M13" s="8">
        <f>IF(H:H=0,0,H:H-SUM(L$2:L13))</f>
        <v>22360.789176639028</v>
      </c>
      <c r="N13" s="12">
        <f>M:M*'现金价值计算（数据30天）'!C:C</f>
        <v>24243.567625312036</v>
      </c>
      <c r="P13" s="8">
        <f>IF('现金价值计算（数据30天）'!E:E="",0,现金价值计算!F13/'现金价值计算（数据30天）'!E:E)</f>
        <v>1599.5581508528733</v>
      </c>
      <c r="Q13" s="8">
        <f>IF('现金价值计算（数据30天）'!E:E="",0,SUM(P$2:P13))</f>
        <v>20202.419445271789</v>
      </c>
      <c r="R13" s="8">
        <f>Q:Q*'现金价值计算（数据30天）'!E:E</f>
        <v>25260</v>
      </c>
      <c r="S13" s="8">
        <f>IF('现金价值计算（数据30天）'!E:E="",0,K:K/'现金价值计算（数据30天）'!E:E)</f>
        <v>0</v>
      </c>
      <c r="T13" s="8">
        <f>IF(Q:Q=0,0,Q:Q-SUM(S$2:S13))</f>
        <v>20202.419445271789</v>
      </c>
      <c r="U13" s="12">
        <f>T:T*'现金价值计算（数据30天）'!E:E</f>
        <v>25260</v>
      </c>
    </row>
    <row r="14" spans="1:21" x14ac:dyDescent="0.25">
      <c r="A14" s="8">
        <f t="shared" si="2"/>
        <v>13</v>
      </c>
      <c r="B14" s="9">
        <f>'现金价值计算（数据30天）'!B:B</f>
        <v>38149</v>
      </c>
      <c r="C14" s="8">
        <f t="shared" si="0"/>
        <v>-12</v>
      </c>
      <c r="D14" s="8">
        <f t="shared" si="3"/>
        <v>0</v>
      </c>
      <c r="E14" s="8">
        <v>2000</v>
      </c>
      <c r="F14" s="8">
        <f t="shared" si="1"/>
        <v>2000</v>
      </c>
      <c r="G14" s="8">
        <f>IF('现金价值计算（数据30天）'!C:C="",0,现金价值计算!F14/'现金价值计算（数据30天）'!C:C)</f>
        <v>1864.6280067126609</v>
      </c>
      <c r="H14" s="8">
        <f>IF('现金价值计算（数据30天）'!C:C="",0,SUM(G$2:G14))</f>
        <v>24225.417183351688</v>
      </c>
      <c r="I14" s="8">
        <f>SUM($E$2:E14)</f>
        <v>26000</v>
      </c>
      <c r="J14" s="8">
        <f>H:H*'现金价值计算（数据30天）'!C:C</f>
        <v>25984.182470863019</v>
      </c>
      <c r="K14" s="10"/>
      <c r="L14" s="8">
        <f>IF('现金价值计算（数据30天）'!D:D="",0,K:K/'现金价值计算（数据30天）'!D:D)</f>
        <v>0</v>
      </c>
      <c r="M14" s="8">
        <f>IF(H:H=0,0,H:H-SUM(L$2:L14))</f>
        <v>24225.417183351688</v>
      </c>
      <c r="N14" s="12">
        <f>M:M*'现金价值计算（数据30天）'!C:C</f>
        <v>25984.182470863019</v>
      </c>
      <c r="P14" s="8">
        <f>IF('现金价值计算（数据30天）'!E:E="",0,现金价值计算!F14/'现金价值计算（数据30天）'!E:E)</f>
        <v>1599.5581508528733</v>
      </c>
      <c r="Q14" s="8">
        <f>IF('现金价值计算（数据30天）'!E:E="",0,SUM(P$2:P14))</f>
        <v>21801.977596124663</v>
      </c>
      <c r="R14" s="8">
        <f>Q:Q*'现金价值计算（数据30天）'!E:E</f>
        <v>27260</v>
      </c>
      <c r="S14" s="8">
        <f>IF('现金价值计算（数据30天）'!E:E="",0,K:K/'现金价值计算（数据30天）'!E:E)</f>
        <v>0</v>
      </c>
      <c r="T14" s="8">
        <f>IF(Q:Q=0,0,Q:Q-SUM(S$2:S14))</f>
        <v>21801.977596124663</v>
      </c>
      <c r="U14" s="12">
        <f>T:T*'现金价值计算（数据30天）'!E:E</f>
        <v>27260</v>
      </c>
    </row>
    <row r="15" spans="1:21" x14ac:dyDescent="0.25">
      <c r="A15" s="8">
        <f t="shared" si="2"/>
        <v>14</v>
      </c>
      <c r="B15" s="9">
        <f>'现金价值计算（数据30天）'!B:B</f>
        <v>38191</v>
      </c>
      <c r="C15" s="8">
        <f t="shared" si="0"/>
        <v>-12</v>
      </c>
      <c r="D15" s="8">
        <f t="shared" si="3"/>
        <v>0</v>
      </c>
      <c r="E15" s="8">
        <v>2000</v>
      </c>
      <c r="F15" s="8">
        <f t="shared" si="1"/>
        <v>2000</v>
      </c>
      <c r="G15" s="8">
        <f>IF('现金价值计算（数据30天）'!C:C="",0,现金价值计算!F15/'现金价值计算（数据30天）'!C:C)</f>
        <v>1884.8364904344548</v>
      </c>
      <c r="H15" s="8">
        <f>IF('现金价值计算（数据30天）'!C:C="",0,SUM(G$2:G15))</f>
        <v>26110.253673786145</v>
      </c>
      <c r="I15" s="8">
        <f>SUM($E$2:E15)</f>
        <v>28000</v>
      </c>
      <c r="J15" s="8">
        <f>H:H*'现金价值计算（数据30天）'!C:C</f>
        <v>27705.590173254477</v>
      </c>
      <c r="K15" s="10"/>
      <c r="L15" s="8">
        <f>IF('现金价值计算（数据30天）'!D:D="",0,K:K/'现金价值计算（数据30天）'!D:D)</f>
        <v>0</v>
      </c>
      <c r="M15" s="8">
        <f>IF(H:H=0,0,H:H-SUM(L$2:L15))</f>
        <v>26110.253673786145</v>
      </c>
      <c r="N15" s="12">
        <f>M:M*'现金价值计算（数据30天）'!C:C</f>
        <v>27705.590173254477</v>
      </c>
      <c r="P15" s="8">
        <f>IF('现金价值计算（数据30天）'!E:E="",0,现金价值计算!F15/'现金价值计算（数据30天）'!E:E)</f>
        <v>1599.5581508528733</v>
      </c>
      <c r="Q15" s="8">
        <f>IF('现金价值计算（数据30天）'!E:E="",0,SUM(P$2:P15))</f>
        <v>23401.535746977537</v>
      </c>
      <c r="R15" s="8">
        <f>Q:Q*'现金价值计算（数据30天）'!E:E</f>
        <v>29260.000000000004</v>
      </c>
      <c r="S15" s="8">
        <f>IF('现金价值计算（数据30天）'!E:E="",0,K:K/'现金价值计算（数据30天）'!E:E)</f>
        <v>0</v>
      </c>
      <c r="T15" s="8">
        <f>IF(Q:Q=0,0,Q:Q-SUM(S$2:S15))</f>
        <v>23401.535746977537</v>
      </c>
      <c r="U15" s="12">
        <f>T:T*'现金价值计算（数据30天）'!E:E</f>
        <v>29260.000000000004</v>
      </c>
    </row>
    <row r="16" spans="1:21" x14ac:dyDescent="0.25">
      <c r="A16" s="8">
        <f t="shared" si="2"/>
        <v>15</v>
      </c>
      <c r="B16" s="9">
        <f>'现金价值计算（数据30天）'!B:B</f>
        <v>38233</v>
      </c>
      <c r="C16" s="8">
        <f t="shared" si="0"/>
        <v>-12</v>
      </c>
      <c r="D16" s="8">
        <f t="shared" si="3"/>
        <v>0</v>
      </c>
      <c r="E16" s="8">
        <v>2000</v>
      </c>
      <c r="F16" s="8">
        <f t="shared" si="1"/>
        <v>2000</v>
      </c>
      <c r="G16" s="8">
        <f>IF('现金价值计算（数据30天）'!C:C="",0,现金价值计算!F16/'现金价值计算（数据30天）'!C:C)</f>
        <v>1900.5986885869049</v>
      </c>
      <c r="H16" s="8">
        <f>IF('现金价值计算（数据30天）'!C:C="",0,SUM(G$2:G16))</f>
        <v>28010.852362373051</v>
      </c>
      <c r="I16" s="8">
        <f>SUM($E$2:E16)</f>
        <v>30000</v>
      </c>
      <c r="J16" s="8">
        <f>H:H*'现金价值计算（数据30天）'!C:C</f>
        <v>29475.819940925161</v>
      </c>
      <c r="K16" s="10"/>
      <c r="L16" s="8">
        <f>IF('现金价值计算（数据30天）'!D:D="",0,K:K/'现金价值计算（数据30天）'!D:D)</f>
        <v>0</v>
      </c>
      <c r="M16" s="8">
        <f>IF(H:H=0,0,H:H-SUM(L$2:L16))</f>
        <v>28010.852362373051</v>
      </c>
      <c r="N16" s="12">
        <f>M:M*'现金价值计算（数据30天）'!C:C</f>
        <v>29475.819940925161</v>
      </c>
      <c r="P16" s="8">
        <f>IF('现金价值计算（数据30天）'!E:E="",0,现金价值计算!F16/'现金价值计算（数据30天）'!E:E)</f>
        <v>1599.5581508528733</v>
      </c>
      <c r="Q16" s="8">
        <f>IF('现金价值计算（数据30天）'!E:E="",0,SUM(P$2:P16))</f>
        <v>25001.093897830411</v>
      </c>
      <c r="R16" s="8">
        <f>Q:Q*'现金价值计算（数据30天）'!E:E</f>
        <v>31260.000000000004</v>
      </c>
      <c r="S16" s="8">
        <f>IF('现金价值计算（数据30天）'!E:E="",0,K:K/'现金价值计算（数据30天）'!E:E)</f>
        <v>0</v>
      </c>
      <c r="T16" s="8">
        <f>IF(Q:Q=0,0,Q:Q-SUM(S$2:S16))</f>
        <v>25001.093897830411</v>
      </c>
      <c r="U16" s="12">
        <f>T:T*'现金价值计算（数据30天）'!E:E</f>
        <v>31260.000000000004</v>
      </c>
    </row>
    <row r="17" spans="1:21" x14ac:dyDescent="0.25">
      <c r="A17" s="8">
        <f t="shared" si="2"/>
        <v>16</v>
      </c>
      <c r="B17" s="9">
        <f>'现金价值计算（数据30天）'!B:B</f>
        <v>38282</v>
      </c>
      <c r="C17" s="8">
        <f t="shared" si="0"/>
        <v>-12</v>
      </c>
      <c r="D17" s="8">
        <f t="shared" si="3"/>
        <v>0</v>
      </c>
      <c r="E17" s="8">
        <v>2000</v>
      </c>
      <c r="F17" s="8">
        <f t="shared" si="1"/>
        <v>2000</v>
      </c>
      <c r="G17" s="8">
        <f>IF('现金价值计算（数据30天）'!C:C="",0,现金价值计算!F17/'现金价值计算（数据30天）'!C:C)</f>
        <v>1889.6447467876039</v>
      </c>
      <c r="H17" s="8">
        <f>IF('现金价值计算（数据30天）'!C:C="",0,SUM(G$2:G17))</f>
        <v>29900.497109160653</v>
      </c>
      <c r="I17" s="8">
        <f>SUM($E$2:E17)</f>
        <v>32000</v>
      </c>
      <c r="J17" s="8">
        <f>H:H*'现金价值计算（数据30天）'!C:C</f>
        <v>31646.686140335634</v>
      </c>
      <c r="K17" s="10"/>
      <c r="L17" s="8">
        <f>IF('现金价值计算（数据30天）'!D:D="",0,K:K/'现金价值计算（数据30天）'!D:D)</f>
        <v>0</v>
      </c>
      <c r="M17" s="8">
        <f>IF(H:H=0,0,H:H-SUM(L$2:L17))</f>
        <v>29900.497109160653</v>
      </c>
      <c r="N17" s="12">
        <f>M:M*'现金价值计算（数据30天）'!C:C</f>
        <v>31646.686140335634</v>
      </c>
      <c r="P17" s="8">
        <f>IF('现金价值计算（数据30天）'!E:E="",0,现金价值计算!F17/'现金价值计算（数据30天）'!E:E)</f>
        <v>1599.5581508528733</v>
      </c>
      <c r="Q17" s="8">
        <f>IF('现金价值计算（数据30天）'!E:E="",0,SUM(P$2:P17))</f>
        <v>26600.652048683285</v>
      </c>
      <c r="R17" s="8">
        <f>Q:Q*'现金价值计算（数据30天）'!E:E</f>
        <v>33260</v>
      </c>
      <c r="S17" s="8">
        <f>IF('现金价值计算（数据30天）'!E:E="",0,K:K/'现金价值计算（数据30天）'!E:E)</f>
        <v>0</v>
      </c>
      <c r="T17" s="8">
        <f>IF(Q:Q=0,0,Q:Q-SUM(S$2:S17))</f>
        <v>26600.652048683285</v>
      </c>
      <c r="U17" s="12">
        <f>T:T*'现金价值计算（数据30天）'!E:E</f>
        <v>33260</v>
      </c>
    </row>
    <row r="18" spans="1:21" x14ac:dyDescent="0.25">
      <c r="A18" s="8">
        <f t="shared" si="2"/>
        <v>17</v>
      </c>
      <c r="B18" s="9">
        <f>'现金价值计算（数据30天）'!B:B</f>
        <v>38324</v>
      </c>
      <c r="C18" s="8">
        <f t="shared" si="0"/>
        <v>-12</v>
      </c>
      <c r="D18" s="8">
        <f t="shared" si="3"/>
        <v>0</v>
      </c>
      <c r="E18" s="8">
        <v>2000</v>
      </c>
      <c r="F18" s="8">
        <f t="shared" si="1"/>
        <v>2000</v>
      </c>
      <c r="G18" s="8">
        <f>IF('现金价值计算（数据30天）'!C:C="",0,现金价值计算!F18/'现金价值计算（数据30天）'!C:C)</f>
        <v>1881.4675446848544</v>
      </c>
      <c r="H18" s="8">
        <f>IF('现金价值计算（数据30天）'!C:C="",0,SUM(G$2:G18))</f>
        <v>31781.964653845509</v>
      </c>
      <c r="I18" s="8">
        <f>SUM($E$2:E18)</f>
        <v>34000</v>
      </c>
      <c r="J18" s="8">
        <f>H:H*'现金价值计算（数据30天）'!C:C</f>
        <v>33784.228427037771</v>
      </c>
      <c r="K18" s="10"/>
      <c r="L18" s="8">
        <f>IF('现金价值计算（数据30天）'!D:D="",0,K:K/'现金价值计算（数据30天）'!D:D)</f>
        <v>0</v>
      </c>
      <c r="M18" s="8">
        <f>IF(H:H=0,0,H:H-SUM(L$2:L18))</f>
        <v>31781.964653845509</v>
      </c>
      <c r="N18" s="12">
        <f>M:M*'现金价值计算（数据30天）'!C:C</f>
        <v>33784.228427037771</v>
      </c>
      <c r="P18" s="8">
        <f>IF('现金价值计算（数据30天）'!E:E="",0,现金价值计算!F18/'现金价值计算（数据30天）'!E:E)</f>
        <v>1599.5581508528733</v>
      </c>
      <c r="Q18" s="8">
        <f>IF('现金价值计算（数据30天）'!E:E="",0,SUM(P$2:P18))</f>
        <v>28200.210199536159</v>
      </c>
      <c r="R18" s="8">
        <f>Q:Q*'现金价值计算（数据30天）'!E:E</f>
        <v>35260.000000000007</v>
      </c>
      <c r="S18" s="8">
        <f>IF('现金价值计算（数据30天）'!E:E="",0,K:K/'现金价值计算（数据30天）'!E:E)</f>
        <v>0</v>
      </c>
      <c r="T18" s="8">
        <f>IF(Q:Q=0,0,Q:Q-SUM(S$2:S18))</f>
        <v>28200.210199536159</v>
      </c>
      <c r="U18" s="12">
        <f>T:T*'现金价值计算（数据30天）'!E:E</f>
        <v>35260.000000000007</v>
      </c>
    </row>
    <row r="19" spans="1:21" x14ac:dyDescent="0.25">
      <c r="A19" s="8">
        <f t="shared" si="2"/>
        <v>18</v>
      </c>
      <c r="B19" s="9">
        <f>'现金价值计算（数据30天）'!B:B</f>
        <v>38369</v>
      </c>
      <c r="C19" s="8">
        <f t="shared" si="0"/>
        <v>-11</v>
      </c>
      <c r="D19" s="8">
        <f t="shared" si="3"/>
        <v>0</v>
      </c>
      <c r="E19" s="8">
        <v>2000</v>
      </c>
      <c r="F19" s="8">
        <f t="shared" si="1"/>
        <v>2000</v>
      </c>
      <c r="G19" s="8">
        <f>IF('现金价值计算（数据30天）'!C:C="",0,现金价值计算!F19/'现金价值计算（数据30天）'!C:C)</f>
        <v>1891.9685933213509</v>
      </c>
      <c r="H19" s="8">
        <f>IF('现金价值计算（数据30天）'!C:C="",0,SUM(G$2:G19))</f>
        <v>33673.93324716686</v>
      </c>
      <c r="I19" s="8">
        <f>SUM($E$2:E19)</f>
        <v>36000</v>
      </c>
      <c r="J19" s="8">
        <f>H:H*'现金价值计算（数据30天）'!C:C</f>
        <v>35596.714835580089</v>
      </c>
      <c r="K19" s="10"/>
      <c r="L19" s="8">
        <f>IF('现金价值计算（数据30天）'!D:D="",0,K:K/'现金价值计算（数据30天）'!D:D)</f>
        <v>0</v>
      </c>
      <c r="M19" s="8">
        <f>IF(H:H=0,0,H:H-SUM(L$2:L19))</f>
        <v>33673.93324716686</v>
      </c>
      <c r="N19" s="12">
        <f>M:M*'现金价值计算（数据30天）'!C:C</f>
        <v>35596.714835580089</v>
      </c>
      <c r="P19" s="8">
        <f>IF('现金价值计算（数据30天）'!E:E="",0,现金价值计算!F19/'现金价值计算（数据30天）'!E:E)</f>
        <v>1494.9141596755824</v>
      </c>
      <c r="Q19" s="8">
        <f>IF('现金价值计算（数据30天）'!E:E="",0,SUM(P$2:P19))</f>
        <v>29695.124359211743</v>
      </c>
      <c r="R19" s="8">
        <f>Q:Q*'现金价值计算（数据30天）'!E:E</f>
        <v>39728.200000000004</v>
      </c>
      <c r="S19" s="8">
        <f>IF('现金价值计算（数据30天）'!E:E="",0,K:K/'现金价值计算（数据30天）'!E:E)</f>
        <v>0</v>
      </c>
      <c r="T19" s="8">
        <f>IF(Q:Q=0,0,Q:Q-SUM(S$2:S19))</f>
        <v>29695.124359211743</v>
      </c>
      <c r="U19" s="12">
        <f>T:T*'现金价值计算（数据30天）'!E:E</f>
        <v>39728.200000000004</v>
      </c>
    </row>
    <row r="20" spans="1:21" x14ac:dyDescent="0.25">
      <c r="A20" s="8">
        <f t="shared" si="2"/>
        <v>19</v>
      </c>
      <c r="B20" s="9">
        <f>'现金价值计算（数据30天）'!B:B</f>
        <v>38420</v>
      </c>
      <c r="C20" s="8">
        <f t="shared" si="0"/>
        <v>-11</v>
      </c>
      <c r="D20" s="8">
        <f t="shared" si="3"/>
        <v>0</v>
      </c>
      <c r="E20" s="8">
        <v>2000</v>
      </c>
      <c r="F20" s="8">
        <f t="shared" si="1"/>
        <v>2000</v>
      </c>
      <c r="G20" s="8">
        <f>IF('现金价值计算（数据30天）'!C:C="",0,现金价值计算!F20/'现金价值计算（数据30天）'!C:C)</f>
        <v>1849.9676255665527</v>
      </c>
      <c r="H20" s="8">
        <f>IF('现金价值计算（数据30天）'!C:C="",0,SUM(G$2:G20))</f>
        <v>35523.900872733415</v>
      </c>
      <c r="I20" s="8">
        <f>SUM($E$2:E20)</f>
        <v>38000</v>
      </c>
      <c r="J20" s="8">
        <f>H:H*'现金价值计算（数据30天）'!C:C</f>
        <v>38404.889233512091</v>
      </c>
      <c r="K20" s="10"/>
      <c r="L20" s="8">
        <f>IF('现金价值计算（数据30天）'!D:D="",0,K:K/'现金价值计算（数据30天）'!D:D)</f>
        <v>0</v>
      </c>
      <c r="M20" s="8">
        <f>IF(H:H=0,0,H:H-SUM(L$2:L20))</f>
        <v>35523.900872733415</v>
      </c>
      <c r="N20" s="12">
        <f>M:M*'现金价值计算（数据30天）'!C:C</f>
        <v>38404.889233512091</v>
      </c>
      <c r="P20" s="8">
        <f>IF('现金价值计算（数据30天）'!E:E="",0,现金价值计算!F20/'现金价值计算（数据30天）'!E:E)</f>
        <v>1494.9141596755824</v>
      </c>
      <c r="Q20" s="8">
        <f>IF('现金价值计算（数据30天）'!E:E="",0,SUM(P$2:P20))</f>
        <v>31190.038518887326</v>
      </c>
      <c r="R20" s="8">
        <f>Q:Q*'现金价值计算（数据30天）'!E:E</f>
        <v>41728.200000000012</v>
      </c>
      <c r="S20" s="8">
        <f>IF('现金价值计算（数据30天）'!E:E="",0,K:K/'现金价值计算（数据30天）'!E:E)</f>
        <v>0</v>
      </c>
      <c r="T20" s="8">
        <f>IF(Q:Q=0,0,Q:Q-SUM(S$2:S20))</f>
        <v>31190.038518887326</v>
      </c>
      <c r="U20" s="12">
        <f>T:T*'现金价值计算（数据30天）'!E:E</f>
        <v>41728.200000000012</v>
      </c>
    </row>
    <row r="21" spans="1:21" x14ac:dyDescent="0.25">
      <c r="A21" s="8">
        <f t="shared" si="2"/>
        <v>20</v>
      </c>
      <c r="B21" s="9">
        <f>'现金价值计算（数据30天）'!B:B</f>
        <v>38462</v>
      </c>
      <c r="C21" s="8">
        <f t="shared" si="0"/>
        <v>-11</v>
      </c>
      <c r="D21" s="8">
        <f t="shared" si="3"/>
        <v>0</v>
      </c>
      <c r="E21" s="8">
        <v>2000</v>
      </c>
      <c r="F21" s="8">
        <f t="shared" si="1"/>
        <v>2000</v>
      </c>
      <c r="G21" s="8">
        <f>IF('现金价值计算（数据30天）'!C:C="",0,现金价值计算!F21/'现金价值计算（数据30天）'!C:C)</f>
        <v>1841.2815319462345</v>
      </c>
      <c r="H21" s="8">
        <f>IF('现金价值计算（数据30天）'!C:C="",0,SUM(G$2:G21))</f>
        <v>37365.182404679646</v>
      </c>
      <c r="I21" s="8">
        <f>SUM($E$2:E21)</f>
        <v>40000</v>
      </c>
      <c r="J21" s="8">
        <f>H:H*'现金价值计算（数据30天）'!C:C</f>
        <v>40586.061127963032</v>
      </c>
      <c r="K21" s="10"/>
      <c r="L21" s="8">
        <f>IF('现金价值计算（数据30天）'!D:D="",0,K:K/'现金价值计算（数据30天）'!D:D)</f>
        <v>0</v>
      </c>
      <c r="M21" s="8">
        <f>IF(H:H=0,0,H:H-SUM(L$2:L21))</f>
        <v>37365.182404679646</v>
      </c>
      <c r="N21" s="12">
        <f>M:M*'现金价值计算（数据30天）'!C:C</f>
        <v>40586.061127963032</v>
      </c>
      <c r="P21" s="8">
        <f>IF('现金价值计算（数据30天）'!E:E="",0,现金价值计算!F21/'现金价值计算（数据30天）'!E:E)</f>
        <v>1494.9141596755824</v>
      </c>
      <c r="Q21" s="8">
        <f>IF('现金价值计算（数据30天）'!E:E="",0,SUM(P$2:P21))</f>
        <v>32684.95267856291</v>
      </c>
      <c r="R21" s="8">
        <f>Q:Q*'现金价值计算（数据30天）'!E:E</f>
        <v>43728.200000000012</v>
      </c>
      <c r="S21" s="8">
        <f>IF('现金价值计算（数据30天）'!E:E="",0,K:K/'现金价值计算（数据30天）'!E:E)</f>
        <v>0</v>
      </c>
      <c r="T21" s="8">
        <f>IF(Q:Q=0,0,Q:Q-SUM(S$2:S21))</f>
        <v>32684.95267856291</v>
      </c>
      <c r="U21" s="12">
        <f>T:T*'现金价值计算（数据30天）'!E:E</f>
        <v>43728.200000000012</v>
      </c>
    </row>
    <row r="22" spans="1:21" x14ac:dyDescent="0.25">
      <c r="A22" s="8">
        <f t="shared" si="2"/>
        <v>21</v>
      </c>
      <c r="B22" s="9">
        <f>'现金价值计算（数据30天）'!B:B</f>
        <v>38511</v>
      </c>
      <c r="C22" s="8">
        <f t="shared" si="0"/>
        <v>-11</v>
      </c>
      <c r="D22" s="8">
        <f t="shared" si="3"/>
        <v>0</v>
      </c>
      <c r="E22" s="8">
        <v>2000</v>
      </c>
      <c r="F22" s="8">
        <f t="shared" si="1"/>
        <v>2000</v>
      </c>
      <c r="G22" s="8">
        <f>IF('现金价值计算（数据30天）'!C:C="",0,现金价值计算!F22/'现金价值计算（数据30天）'!C:C)</f>
        <v>1867.0649738610905</v>
      </c>
      <c r="H22" s="8">
        <f>IF('现金价值计算（数据30天）'!C:C="",0,SUM(G$2:G22))</f>
        <v>39232.247378540735</v>
      </c>
      <c r="I22" s="8">
        <f>SUM($E$2:E22)</f>
        <v>42000</v>
      </c>
      <c r="J22" s="8">
        <f>H:H*'现金价值计算（数据30天）'!C:C</f>
        <v>42025.583391892833</v>
      </c>
      <c r="K22" s="10"/>
      <c r="L22" s="8">
        <f>IF('现金价值计算（数据30天）'!D:D="",0,K:K/'现金价值计算（数据30天）'!D:D)</f>
        <v>0</v>
      </c>
      <c r="M22" s="8">
        <f>IF(H:H=0,0,H:H-SUM(L$2:L22))</f>
        <v>39232.247378540735</v>
      </c>
      <c r="N22" s="12">
        <f>M:M*'现金价值计算（数据30天）'!C:C</f>
        <v>42025.583391892833</v>
      </c>
      <c r="P22" s="8">
        <f>IF('现金价值计算（数据30天）'!E:E="",0,现金价值计算!F22/'现金价值计算（数据30天）'!E:E)</f>
        <v>1494.9141596755824</v>
      </c>
      <c r="Q22" s="8">
        <f>IF('现金价值计算（数据30天）'!E:E="",0,SUM(P$2:P22))</f>
        <v>34179.866838238493</v>
      </c>
      <c r="R22" s="8">
        <f>Q:Q*'现金价值计算（数据30天）'!E:E</f>
        <v>45728.200000000012</v>
      </c>
      <c r="S22" s="8">
        <f>IF('现金价值计算（数据30天）'!E:E="",0,K:K/'现金价值计算（数据30天）'!E:E)</f>
        <v>0</v>
      </c>
      <c r="T22" s="8">
        <f>IF(Q:Q=0,0,Q:Q-SUM(S$2:S22))</f>
        <v>34179.866838238493</v>
      </c>
      <c r="U22" s="12">
        <f>T:T*'现金价值计算（数据30天）'!E:E</f>
        <v>45728.200000000012</v>
      </c>
    </row>
    <row r="23" spans="1:21" x14ac:dyDescent="0.25">
      <c r="A23" s="8">
        <f t="shared" si="2"/>
        <v>22</v>
      </c>
      <c r="B23" s="9">
        <f>'现金价值计算（数据30天）'!B:B</f>
        <v>38553</v>
      </c>
      <c r="C23" s="8">
        <f t="shared" si="0"/>
        <v>-11</v>
      </c>
      <c r="D23" s="8">
        <f t="shared" si="3"/>
        <v>0</v>
      </c>
      <c r="E23" s="8">
        <v>2000</v>
      </c>
      <c r="F23" s="8">
        <f t="shared" si="1"/>
        <v>2000</v>
      </c>
      <c r="G23" s="8">
        <f>IF('现金价值计算（数据30天）'!C:C="",0,现金价值计算!F23/'现金价值计算（数据30天）'!C:C)</f>
        <v>1848.770567572564</v>
      </c>
      <c r="H23" s="8">
        <f>IF('现金价值计算（数据30天）'!C:C="",0,SUM(G$2:G23))</f>
        <v>41081.017946113301</v>
      </c>
      <c r="I23" s="8">
        <f>SUM($E$2:E23)</f>
        <v>44000</v>
      </c>
      <c r="J23" s="8">
        <f>H:H*'现金价值计算（数据30天）'!C:C</f>
        <v>44441.44521410537</v>
      </c>
      <c r="K23" s="10"/>
      <c r="L23" s="8">
        <f>IF('现金价值计算（数据30天）'!D:D="",0,K:K/'现金价值计算（数据30天）'!D:D)</f>
        <v>0</v>
      </c>
      <c r="M23" s="8">
        <f>IF(H:H=0,0,H:H-SUM(L$2:L23))</f>
        <v>41081.017946113301</v>
      </c>
      <c r="N23" s="12">
        <f>M:M*'现金价值计算（数据30天）'!C:C</f>
        <v>44441.44521410537</v>
      </c>
      <c r="P23" s="8">
        <f>IF('现金价值计算（数据30天）'!E:E="",0,现金价值计算!F23/'现金价值计算（数据30天）'!E:E)</f>
        <v>1494.9141596755824</v>
      </c>
      <c r="Q23" s="8">
        <f>IF('现金价值计算（数据30天）'!E:E="",0,SUM(P$2:P23))</f>
        <v>35674.780997914073</v>
      </c>
      <c r="R23" s="8">
        <f>Q:Q*'现金价值计算（数据30天）'!E:E</f>
        <v>47728.200000000004</v>
      </c>
      <c r="S23" s="8">
        <f>IF('现金价值计算（数据30天）'!E:E="",0,K:K/'现金价值计算（数据30天）'!E:E)</f>
        <v>0</v>
      </c>
      <c r="T23" s="8">
        <f>IF(Q:Q=0,0,Q:Q-SUM(S$2:S23))</f>
        <v>35674.780997914073</v>
      </c>
      <c r="U23" s="12">
        <f>T:T*'现金价值计算（数据30天）'!E:E</f>
        <v>47728.200000000004</v>
      </c>
    </row>
    <row r="24" spans="1:21" x14ac:dyDescent="0.25">
      <c r="A24" s="8">
        <f t="shared" si="2"/>
        <v>23</v>
      </c>
      <c r="B24" s="9">
        <f>'现金价值计算（数据30天）'!B:B</f>
        <v>38595</v>
      </c>
      <c r="C24" s="8">
        <f t="shared" si="0"/>
        <v>-11</v>
      </c>
      <c r="D24" s="8">
        <f t="shared" si="3"/>
        <v>0</v>
      </c>
      <c r="E24" s="8">
        <v>2000</v>
      </c>
      <c r="F24" s="8">
        <f t="shared" si="1"/>
        <v>2000</v>
      </c>
      <c r="G24" s="8">
        <f>IF('现金价值计算（数据30天）'!C:C="",0,现金价值计算!F24/'现金价值计算（数据30天）'!C:C)</f>
        <v>1802.451333813987</v>
      </c>
      <c r="H24" s="8">
        <f>IF('现金价值计算（数据30天）'!C:C="",0,SUM(G$2:G24))</f>
        <v>42883.469279927289</v>
      </c>
      <c r="I24" s="8">
        <f>SUM($E$2:E24)</f>
        <v>46000</v>
      </c>
      <c r="J24" s="8">
        <f>H:H*'现金价值计算（数据30天）'!C:C</f>
        <v>47583.497513007314</v>
      </c>
      <c r="K24" s="10"/>
      <c r="L24" s="8">
        <f>IF('现金价值计算（数据30天）'!D:D="",0,K:K/'现金价值计算（数据30天）'!D:D)</f>
        <v>0</v>
      </c>
      <c r="M24" s="8">
        <f>IF(H:H=0,0,H:H-SUM(L$2:L24))</f>
        <v>42883.469279927289</v>
      </c>
      <c r="N24" s="12">
        <f>M:M*'现金价值计算（数据30天）'!C:C</f>
        <v>47583.497513007314</v>
      </c>
      <c r="P24" s="8">
        <f>IF('现金价值计算（数据30天）'!E:E="",0,现金价值计算!F24/'现金价值计算（数据30天）'!E:E)</f>
        <v>1494.9141596755824</v>
      </c>
      <c r="Q24" s="8">
        <f>IF('现金价值计算（数据30天）'!E:E="",0,SUM(P$2:P24))</f>
        <v>37169.695157589653</v>
      </c>
      <c r="R24" s="8">
        <f>Q:Q*'现金价值计算（数据30天）'!E:E</f>
        <v>49728.200000000004</v>
      </c>
      <c r="S24" s="8">
        <f>IF('现金价值计算（数据30天）'!E:E="",0,K:K/'现金价值计算（数据30天）'!E:E)</f>
        <v>0</v>
      </c>
      <c r="T24" s="8">
        <f>IF(Q:Q=0,0,Q:Q-SUM(S$2:S24))</f>
        <v>37169.695157589653</v>
      </c>
      <c r="U24" s="12">
        <f>T:T*'现金价值计算（数据30天）'!E:E</f>
        <v>49728.200000000004</v>
      </c>
    </row>
    <row r="25" spans="1:21" x14ac:dyDescent="0.25">
      <c r="A25" s="8">
        <f t="shared" si="2"/>
        <v>24</v>
      </c>
      <c r="B25" s="9">
        <f>'现金价值计算（数据30天）'!B:B</f>
        <v>38644</v>
      </c>
      <c r="C25" s="8">
        <f t="shared" si="0"/>
        <v>-11</v>
      </c>
      <c r="D25" s="8">
        <f t="shared" si="3"/>
        <v>0</v>
      </c>
      <c r="E25" s="8">
        <v>2000</v>
      </c>
      <c r="F25" s="8">
        <f t="shared" si="1"/>
        <v>2000</v>
      </c>
      <c r="G25" s="8">
        <f>IF('现金价值计算（数据30天）'!C:C="",0,现金价值计算!F25/'现金价值计算（数据30天）'!C:C)</f>
        <v>1794.6877243359654</v>
      </c>
      <c r="H25" s="8">
        <f>IF('现金价值计算（数据30天）'!C:C="",0,SUM(G$2:G25))</f>
        <v>44678.157004263252</v>
      </c>
      <c r="I25" s="8">
        <f>SUM($E$2:E25)</f>
        <v>48000</v>
      </c>
      <c r="J25" s="8">
        <f>H:H*'现金价值计算（数据30天）'!C:C</f>
        <v>49789.338165550973</v>
      </c>
      <c r="K25" s="10"/>
      <c r="L25" s="8">
        <f>IF('现金价值计算（数据30天）'!D:D="",0,K:K/'现金价值计算（数据30天）'!D:D)</f>
        <v>0</v>
      </c>
      <c r="M25" s="8">
        <f>IF(H:H=0,0,H:H-SUM(L$2:L25))</f>
        <v>44678.157004263252</v>
      </c>
      <c r="N25" s="12">
        <f>M:M*'现金价值计算（数据30天）'!C:C</f>
        <v>49789.338165550973</v>
      </c>
      <c r="P25" s="8">
        <f>IF('现金价值计算（数据30天）'!E:E="",0,现金价值计算!F25/'现金价值计算（数据30天）'!E:E)</f>
        <v>1494.9141596755824</v>
      </c>
      <c r="Q25" s="8">
        <f>IF('现金价值计算（数据30天）'!E:E="",0,SUM(P$2:P25))</f>
        <v>38664.609317265233</v>
      </c>
      <c r="R25" s="8">
        <f>Q:Q*'现金价值计算（数据30天）'!E:E</f>
        <v>51728.2</v>
      </c>
      <c r="S25" s="8">
        <f>IF('现金价值计算（数据30天）'!E:E="",0,K:K/'现金价值计算（数据30天）'!E:E)</f>
        <v>0</v>
      </c>
      <c r="T25" s="8">
        <f>IF(Q:Q=0,0,Q:Q-SUM(S$2:S25))</f>
        <v>38664.609317265233</v>
      </c>
      <c r="U25" s="12">
        <f>T:T*'现金价值计算（数据30天）'!E:E</f>
        <v>51728.2</v>
      </c>
    </row>
    <row r="26" spans="1:21" x14ac:dyDescent="0.25">
      <c r="A26" s="8">
        <f t="shared" si="2"/>
        <v>25</v>
      </c>
      <c r="B26" s="9">
        <f>'现金价值计算（数据30天）'!B:B</f>
        <v>38686</v>
      </c>
      <c r="C26" s="8">
        <f t="shared" si="0"/>
        <v>-11</v>
      </c>
      <c r="D26" s="8">
        <f t="shared" si="3"/>
        <v>0</v>
      </c>
      <c r="E26" s="8">
        <v>2000</v>
      </c>
      <c r="F26" s="8">
        <f t="shared" si="1"/>
        <v>2000</v>
      </c>
      <c r="G26" s="8">
        <f>IF('现金价值计算（数据30天）'!C:C="",0,现金价值计算!F26/'现金价值计算（数据30天）'!C:C)</f>
        <v>1803.7518037518037</v>
      </c>
      <c r="H26" s="8">
        <f>IF('现金价值计算（数据30天）'!C:C="",0,SUM(G$2:G26))</f>
        <v>46481.908808015054</v>
      </c>
      <c r="I26" s="8">
        <f>SUM($E$2:E26)</f>
        <v>50000</v>
      </c>
      <c r="J26" s="8">
        <f>H:H*'现金价值计算（数据30天）'!C:C</f>
        <v>51539.140486327095</v>
      </c>
      <c r="K26" s="10"/>
      <c r="L26" s="8">
        <f>IF('现金价值计算（数据30天）'!D:D="",0,K:K/'现金价值计算（数据30天）'!D:D)</f>
        <v>0</v>
      </c>
      <c r="M26" s="8">
        <f>IF(H:H=0,0,H:H-SUM(L$2:L26))</f>
        <v>46481.908808015054</v>
      </c>
      <c r="N26" s="12">
        <f>M:M*'现金价值计算（数据30天）'!C:C</f>
        <v>51539.140486327095</v>
      </c>
      <c r="P26" s="8">
        <f>IF('现金价值计算（数据30天）'!E:E="",0,现金价值计算!F26/'现金价值计算（数据30天）'!E:E)</f>
        <v>1494.9141596755824</v>
      </c>
      <c r="Q26" s="8">
        <f>IF('现金价值计算（数据30天）'!E:E="",0,SUM(P$2:P26))</f>
        <v>40159.523476940813</v>
      </c>
      <c r="R26" s="8">
        <f>Q:Q*'现金价值计算（数据30天）'!E:E</f>
        <v>53728.2</v>
      </c>
      <c r="S26" s="8">
        <f>IF('现金价值计算（数据30天）'!E:E="",0,K:K/'现金价值计算（数据30天）'!E:E)</f>
        <v>0</v>
      </c>
      <c r="T26" s="8">
        <f>IF(Q:Q=0,0,Q:Q-SUM(S$2:S26))</f>
        <v>40159.523476940813</v>
      </c>
      <c r="U26" s="12">
        <f>T:T*'现金价值计算（数据30天）'!E:E</f>
        <v>53728.2</v>
      </c>
    </row>
    <row r="27" spans="1:21" x14ac:dyDescent="0.25">
      <c r="A27" s="8">
        <f t="shared" si="2"/>
        <v>26</v>
      </c>
      <c r="B27" s="9">
        <f>'现金价值计算（数据30天）'!B:B</f>
        <v>38730</v>
      </c>
      <c r="C27" s="8">
        <f t="shared" si="0"/>
        <v>-10</v>
      </c>
      <c r="D27" s="8">
        <f t="shared" si="3"/>
        <v>0</v>
      </c>
      <c r="E27" s="8">
        <v>2000</v>
      </c>
      <c r="F27" s="8">
        <f t="shared" si="1"/>
        <v>2000</v>
      </c>
      <c r="G27" s="8">
        <f>IF('现金价值计算（数据30天）'!C:C="",0,现金价值计算!F27/'现金价值计算（数据30天）'!C:C)</f>
        <v>1760.4084147522224</v>
      </c>
      <c r="H27" s="8">
        <f>IF('现金价值计算（数据30天）'!C:C="",0,SUM(G$2:G27))</f>
        <v>48242.317222767277</v>
      </c>
      <c r="I27" s="8">
        <f>SUM($E$2:E27)</f>
        <v>52000</v>
      </c>
      <c r="J27" s="8">
        <f>H:H*'现金价值计算（数据30天）'!C:C</f>
        <v>54808.096596785908</v>
      </c>
      <c r="K27" s="10"/>
      <c r="L27" s="8">
        <f>IF('现金价值计算（数据30天）'!D:D="",0,K:K/'现金价值计算（数据30天）'!D:D)</f>
        <v>0</v>
      </c>
      <c r="M27" s="8">
        <f>IF(H:H=0,0,H:H-SUM(L$2:L27))</f>
        <v>48242.317222767277</v>
      </c>
      <c r="N27" s="12">
        <f>M:M*'现金价值计算（数据30天）'!C:C</f>
        <v>54808.096596785908</v>
      </c>
      <c r="P27" s="8">
        <f>IF('现金价值计算（数据30天）'!E:E="",0,现金价值计算!F27/'现金价值计算（数据30天）'!E:E)</f>
        <v>1397.1160370799835</v>
      </c>
      <c r="Q27" s="8">
        <f>IF('现金价值计算（数据30天）'!E:E="",0,SUM(P$2:P27))</f>
        <v>41556.639514020797</v>
      </c>
      <c r="R27" s="8">
        <f>Q:Q*'现金价值计算（数据30天）'!E:E</f>
        <v>59489.174000000006</v>
      </c>
      <c r="S27" s="8">
        <f>IF('现金价值计算（数据30天）'!E:E="",0,K:K/'现金价值计算（数据30天）'!E:E)</f>
        <v>0</v>
      </c>
      <c r="T27" s="8">
        <f>IF(Q:Q=0,0,Q:Q-SUM(S$2:S27))</f>
        <v>41556.639514020797</v>
      </c>
      <c r="U27" s="12">
        <f>T:T*'现金价值计算（数据30天）'!E:E</f>
        <v>59489.174000000006</v>
      </c>
    </row>
    <row r="28" spans="1:21" x14ac:dyDescent="0.25">
      <c r="A28" s="8">
        <f t="shared" si="2"/>
        <v>27</v>
      </c>
      <c r="B28" s="9">
        <f>'现金价值计算（数据30天）'!B:B</f>
        <v>38783</v>
      </c>
      <c r="C28" s="8">
        <f t="shared" si="0"/>
        <v>-10</v>
      </c>
      <c r="D28" s="8">
        <f t="shared" si="3"/>
        <v>0</v>
      </c>
      <c r="E28" s="8">
        <v>2000</v>
      </c>
      <c r="F28" s="8">
        <f t="shared" si="1"/>
        <v>2000</v>
      </c>
      <c r="G28" s="8">
        <f>IF('现金价值计算（数据30天）'!C:C="",0,现金价值计算!F28/'现金价值计算（数据30天）'!C:C)</f>
        <v>1743.8311971401167</v>
      </c>
      <c r="H28" s="8">
        <f>IF('现金价值计算（数据30天）'!C:C="",0,SUM(G$2:G28))</f>
        <v>49986.148419907397</v>
      </c>
      <c r="I28" s="8">
        <f>SUM($E$2:E28)</f>
        <v>54000</v>
      </c>
      <c r="J28" s="8">
        <f>H:H*'现金价值计算（数据30天）'!C:C</f>
        <v>57329.113622791796</v>
      </c>
      <c r="K28" s="10"/>
      <c r="L28" s="8">
        <f>IF('现金价值计算（数据30天）'!D:D="",0,K:K/'现金价值计算（数据30天）'!D:D)</f>
        <v>0</v>
      </c>
      <c r="M28" s="8">
        <f>IF(H:H=0,0,H:H-SUM(L$2:L28))</f>
        <v>49986.148419907397</v>
      </c>
      <c r="N28" s="12">
        <f>M:M*'现金价值计算（数据30天）'!C:C</f>
        <v>57329.113622791796</v>
      </c>
      <c r="P28" s="8">
        <f>IF('现金价值计算（数据30天）'!E:E="",0,现金价值计算!F28/'现金价值计算（数据30天）'!E:E)</f>
        <v>1397.1160370799835</v>
      </c>
      <c r="Q28" s="8">
        <f>IF('现金价值计算（数据30天）'!E:E="",0,SUM(P$2:P28))</f>
        <v>42953.755551100781</v>
      </c>
      <c r="R28" s="8">
        <f>Q:Q*'现金价值计算（数据30天）'!E:E</f>
        <v>61489.174000000006</v>
      </c>
      <c r="S28" s="8">
        <f>IF('现金价值计算（数据30天）'!E:E="",0,K:K/'现金价值计算（数据30天）'!E:E)</f>
        <v>0</v>
      </c>
      <c r="T28" s="8">
        <f>IF(Q:Q=0,0,Q:Q-SUM(S$2:S28))</f>
        <v>42953.755551100781</v>
      </c>
      <c r="U28" s="12">
        <f>T:T*'现金价值计算（数据30天）'!E:E</f>
        <v>61489.174000000006</v>
      </c>
    </row>
    <row r="29" spans="1:21" x14ac:dyDescent="0.25">
      <c r="A29" s="8">
        <f t="shared" si="2"/>
        <v>28</v>
      </c>
      <c r="B29" s="9">
        <f>'现金价值计算（数据30天）'!B:B</f>
        <v>38825</v>
      </c>
      <c r="C29" s="8">
        <f t="shared" si="0"/>
        <v>-10</v>
      </c>
      <c r="D29" s="8">
        <f t="shared" si="3"/>
        <v>0</v>
      </c>
      <c r="E29" s="8">
        <v>2000</v>
      </c>
      <c r="F29" s="8">
        <f t="shared" si="1"/>
        <v>2000</v>
      </c>
      <c r="G29" s="8">
        <f>IF('现金价值计算（数据30天）'!C:C="",0,现金价值计算!F29/'现金价值计算（数据30天）'!C:C)</f>
        <v>1670.5646508519878</v>
      </c>
      <c r="H29" s="8">
        <f>IF('现金价值计算（数据30天）'!C:C="",0,SUM(G$2:G29))</f>
        <v>51656.713070759382</v>
      </c>
      <c r="I29" s="8">
        <f>SUM($E$2:E29)</f>
        <v>56000</v>
      </c>
      <c r="J29" s="8">
        <f>H:H*'现金价值计算（数据30天）'!C:C</f>
        <v>61843.416888313135</v>
      </c>
      <c r="K29" s="10"/>
      <c r="L29" s="8">
        <f>IF('现金价值计算（数据30天）'!D:D="",0,K:K/'现金价值计算（数据30天）'!D:D)</f>
        <v>0</v>
      </c>
      <c r="M29" s="8">
        <f>IF(H:H=0,0,H:H-SUM(L$2:L29))</f>
        <v>51656.713070759382</v>
      </c>
      <c r="N29" s="12">
        <f>M:M*'现金价值计算（数据30天）'!C:C</f>
        <v>61843.416888313135</v>
      </c>
      <c r="P29" s="8">
        <f>IF('现金价值计算（数据30天）'!E:E="",0,现金价值计算!F29/'现金价值计算（数据30天）'!E:E)</f>
        <v>1397.1160370799835</v>
      </c>
      <c r="Q29" s="8">
        <f>IF('现金价值计算（数据30天）'!E:E="",0,SUM(P$2:P29))</f>
        <v>44350.871588180766</v>
      </c>
      <c r="R29" s="8">
        <f>Q:Q*'现金价值计算（数据30天）'!E:E</f>
        <v>63489.174000000006</v>
      </c>
      <c r="S29" s="8">
        <f>IF('现金价值计算（数据30天）'!E:E="",0,K:K/'现金价值计算（数据30天）'!E:E)</f>
        <v>0</v>
      </c>
      <c r="T29" s="8">
        <f>IF(Q:Q=0,0,Q:Q-SUM(S$2:S29))</f>
        <v>44350.871588180766</v>
      </c>
      <c r="U29" s="12">
        <f>T:T*'现金价值计算（数据30天）'!E:E</f>
        <v>63489.174000000006</v>
      </c>
    </row>
    <row r="30" spans="1:21" x14ac:dyDescent="0.25">
      <c r="A30" s="8">
        <f t="shared" si="2"/>
        <v>29</v>
      </c>
      <c r="B30" s="9">
        <f>'现金价值计算（数据30天）'!B:B</f>
        <v>38874</v>
      </c>
      <c r="C30" s="8">
        <f t="shared" si="0"/>
        <v>-10</v>
      </c>
      <c r="D30" s="8">
        <f t="shared" si="3"/>
        <v>0</v>
      </c>
      <c r="E30" s="8">
        <v>2000</v>
      </c>
      <c r="F30" s="8">
        <f t="shared" si="1"/>
        <v>2000</v>
      </c>
      <c r="G30" s="8">
        <f>IF('现金价值计算（数据30天）'!C:C="",0,现金价值计算!F30/'现金价值计算（数据30天）'!C:C)</f>
        <v>1556.2991206909969</v>
      </c>
      <c r="H30" s="8">
        <f>IF('现金价值计算（数据30天）'!C:C="",0,SUM(G$2:G30))</f>
        <v>53213.012191450376</v>
      </c>
      <c r="I30" s="8">
        <f>SUM($E$2:E30)</f>
        <v>58000</v>
      </c>
      <c r="J30" s="8">
        <f>H:H*'现金价值计算（数据30天）'!C:C</f>
        <v>68384.041967232872</v>
      </c>
      <c r="K30" s="10"/>
      <c r="L30" s="8">
        <f>IF('现金价值计算（数据30天）'!D:D="",0,K:K/'现金价值计算（数据30天）'!D:D)</f>
        <v>0</v>
      </c>
      <c r="M30" s="8">
        <f>IF(H:H=0,0,H:H-SUM(L$2:L30))</f>
        <v>53213.012191450376</v>
      </c>
      <c r="N30" s="12">
        <f>M:M*'现金价值计算（数据30天）'!C:C</f>
        <v>68384.041967232872</v>
      </c>
      <c r="P30" s="8">
        <f>IF('现金价值计算（数据30天）'!E:E="",0,现金价值计算!F30/'现金价值计算（数据30天）'!E:E)</f>
        <v>1397.1160370799835</v>
      </c>
      <c r="Q30" s="8">
        <f>IF('现金价值计算（数据30天）'!E:E="",0,SUM(P$2:P30))</f>
        <v>45747.98762526075</v>
      </c>
      <c r="R30" s="8">
        <f>Q:Q*'现金价值计算（数据30天）'!E:E</f>
        <v>65489.174000000006</v>
      </c>
      <c r="S30" s="8">
        <f>IF('现金价值计算（数据30天）'!E:E="",0,K:K/'现金价值计算（数据30天）'!E:E)</f>
        <v>0</v>
      </c>
      <c r="T30" s="8">
        <f>IF(Q:Q=0,0,Q:Q-SUM(S$2:S30))</f>
        <v>45747.98762526075</v>
      </c>
      <c r="U30" s="12">
        <f>T:T*'现金价值计算（数据30天）'!E:E</f>
        <v>65489.174000000006</v>
      </c>
    </row>
    <row r="31" spans="1:21" x14ac:dyDescent="0.25">
      <c r="A31" s="8">
        <f t="shared" si="2"/>
        <v>30</v>
      </c>
      <c r="B31" s="9">
        <f>'现金价值计算（数据30天）'!B:B</f>
        <v>38916</v>
      </c>
      <c r="C31" s="8">
        <f t="shared" si="0"/>
        <v>-10</v>
      </c>
      <c r="D31" s="8">
        <f t="shared" si="3"/>
        <v>0</v>
      </c>
      <c r="E31" s="8">
        <v>2000</v>
      </c>
      <c r="F31" s="8">
        <f t="shared" si="1"/>
        <v>2000</v>
      </c>
      <c r="G31" s="8">
        <f>IF('现金价值计算（数据30天）'!C:C="",0,现金价值计算!F31/'现金价值计算（数据30天）'!C:C)</f>
        <v>1540.9507666230063</v>
      </c>
      <c r="H31" s="8">
        <f>IF('现金价值计算（数据30天）'!C:C="",0,SUM(G$2:G31))</f>
        <v>54753.962958073382</v>
      </c>
      <c r="I31" s="8">
        <f>SUM($E$2:E31)</f>
        <v>60000</v>
      </c>
      <c r="J31" s="8">
        <f>H:H*'现金价值计算（数据30天）'!C:C</f>
        <v>71065.168523283442</v>
      </c>
      <c r="K31" s="10"/>
      <c r="L31" s="8">
        <f>IF('现金价值计算（数据30天）'!D:D="",0,K:K/'现金价值计算（数据30天）'!D:D)</f>
        <v>0</v>
      </c>
      <c r="M31" s="8">
        <f>IF(H:H=0,0,H:H-SUM(L$2:L31))</f>
        <v>54753.962958073382</v>
      </c>
      <c r="N31" s="12">
        <f>M:M*'现金价值计算（数据30天）'!C:C</f>
        <v>71065.168523283442</v>
      </c>
      <c r="P31" s="8">
        <f>IF('现金价值计算（数据30天）'!E:E="",0,现金价值计算!F31/'现金价值计算（数据30天）'!E:E)</f>
        <v>1397.1160370799835</v>
      </c>
      <c r="Q31" s="8">
        <f>IF('现金价值计算（数据30天）'!E:E="",0,SUM(P$2:P31))</f>
        <v>47145.103662340734</v>
      </c>
      <c r="R31" s="8">
        <f>Q:Q*'现金价值计算（数据30天）'!E:E</f>
        <v>67489.174000000014</v>
      </c>
      <c r="S31" s="8">
        <f>IF('现金价值计算（数据30天）'!E:E="",0,K:K/'现金价值计算（数据30天）'!E:E)</f>
        <v>0</v>
      </c>
      <c r="T31" s="8">
        <f>IF(Q:Q=0,0,Q:Q-SUM(S$2:S31))</f>
        <v>47145.103662340734</v>
      </c>
      <c r="U31" s="12">
        <f>T:T*'现金价值计算（数据30天）'!E:E</f>
        <v>67489.174000000014</v>
      </c>
    </row>
    <row r="32" spans="1:21" x14ac:dyDescent="0.25">
      <c r="A32" s="8">
        <f t="shared" si="2"/>
        <v>31</v>
      </c>
      <c r="B32" s="9">
        <f>'现金价值计算（数据30天）'!B:B</f>
        <v>38958</v>
      </c>
      <c r="C32" s="8">
        <f t="shared" si="0"/>
        <v>-10</v>
      </c>
      <c r="D32" s="8">
        <f t="shared" si="3"/>
        <v>0</v>
      </c>
      <c r="E32" s="8">
        <v>2000</v>
      </c>
      <c r="F32" s="8">
        <f t="shared" si="1"/>
        <v>2000</v>
      </c>
      <c r="G32" s="8">
        <f>IF('现金价值计算（数据30天）'!C:C="",0,现金价值计算!F32/'现金价值计算（数据30天）'!C:C)</f>
        <v>1545.9534668006493</v>
      </c>
      <c r="H32" s="8">
        <f>IF('现金价值计算（数据30天）'!C:C="",0,SUM(G$2:G32))</f>
        <v>56299.916424874034</v>
      </c>
      <c r="I32" s="8">
        <f>SUM($E$2:E32)</f>
        <v>62000</v>
      </c>
      <c r="J32" s="8">
        <f>H:H*'现金价值计算（数据30天）'!C:C</f>
        <v>72835.201878859545</v>
      </c>
      <c r="K32" s="10"/>
      <c r="L32" s="8">
        <f>IF('现金价值计算（数据30天）'!D:D="",0,K:K/'现金价值计算（数据30天）'!D:D)</f>
        <v>0</v>
      </c>
      <c r="M32" s="8">
        <f>IF(H:H=0,0,H:H-SUM(L$2:L32))</f>
        <v>56299.916424874034</v>
      </c>
      <c r="N32" s="12">
        <f>M:M*'现金价值计算（数据30天）'!C:C</f>
        <v>72835.201878859545</v>
      </c>
      <c r="P32" s="8">
        <f>IF('现金价值计算（数据30天）'!E:E="",0,现金价值计算!F32/'现金价值计算（数据30天）'!E:E)</f>
        <v>1397.1160370799835</v>
      </c>
      <c r="Q32" s="8">
        <f>IF('现金价值计算（数据30天）'!E:E="",0,SUM(P$2:P32))</f>
        <v>48542.219699420719</v>
      </c>
      <c r="R32" s="8">
        <f>Q:Q*'现金价值计算（数据30天）'!E:E</f>
        <v>69489.174000000014</v>
      </c>
      <c r="S32" s="8">
        <f>IF('现金价值计算（数据30天）'!E:E="",0,K:K/'现金价值计算（数据30天）'!E:E)</f>
        <v>0</v>
      </c>
      <c r="T32" s="8">
        <f>IF(Q:Q=0,0,Q:Q-SUM(S$2:S32))</f>
        <v>48542.219699420719</v>
      </c>
      <c r="U32" s="12">
        <f>T:T*'现金价值计算（数据30天）'!E:E</f>
        <v>69489.174000000014</v>
      </c>
    </row>
    <row r="33" spans="1:21" x14ac:dyDescent="0.25">
      <c r="A33" s="8">
        <f t="shared" si="2"/>
        <v>32</v>
      </c>
      <c r="B33" s="9">
        <f>'现金价值计算（数据30天）'!B:B</f>
        <v>39007</v>
      </c>
      <c r="C33" s="8">
        <f t="shared" si="0"/>
        <v>-10</v>
      </c>
      <c r="D33" s="8">
        <f t="shared" si="3"/>
        <v>0</v>
      </c>
      <c r="E33" s="8">
        <v>2000</v>
      </c>
      <c r="F33" s="8">
        <f t="shared" si="1"/>
        <v>2000</v>
      </c>
      <c r="G33" s="8">
        <f>IF('现金价值计算（数据30天）'!C:C="",0,现金价值计算!F33/'现金价值计算（数据30天）'!C:C)</f>
        <v>1516.6451808599379</v>
      </c>
      <c r="H33" s="8">
        <f>IF('现金价值计算（数据30天）'!C:C="",0,SUM(G$2:G33))</f>
        <v>57816.561605733972</v>
      </c>
      <c r="I33" s="8">
        <f>SUM($E$2:E33)</f>
        <v>64000</v>
      </c>
      <c r="J33" s="8">
        <f>H:H*'现金价值计算（数据30天）'!C:C</f>
        <v>76242.699789481383</v>
      </c>
      <c r="K33" s="10"/>
      <c r="L33" s="8">
        <f>IF('现金价值计算（数据30天）'!D:D="",0,K:K/'现金价值计算（数据30天）'!D:D)</f>
        <v>0</v>
      </c>
      <c r="M33" s="8">
        <f>IF(H:H=0,0,H:H-SUM(L$2:L33))</f>
        <v>57816.561605733972</v>
      </c>
      <c r="N33" s="12">
        <f>M:M*'现金价值计算（数据30天）'!C:C</f>
        <v>76242.699789481383</v>
      </c>
      <c r="P33" s="8">
        <f>IF('现金价值计算（数据30天）'!E:E="",0,现金价值计算!F33/'现金价值计算（数据30天）'!E:E)</f>
        <v>1397.1160370799835</v>
      </c>
      <c r="Q33" s="8">
        <f>IF('现金价值计算（数据30天）'!E:E="",0,SUM(P$2:P33))</f>
        <v>49939.335736500703</v>
      </c>
      <c r="R33" s="8">
        <f>Q:Q*'现金价值计算（数据30天）'!E:E</f>
        <v>71489.174000000014</v>
      </c>
      <c r="S33" s="8">
        <f>IF('现金价值计算（数据30天）'!E:E="",0,K:K/'现金价值计算（数据30天）'!E:E)</f>
        <v>0</v>
      </c>
      <c r="T33" s="8">
        <f>IF(Q:Q=0,0,Q:Q-SUM(S$2:S33))</f>
        <v>49939.335736500703</v>
      </c>
      <c r="U33" s="12">
        <f>T:T*'现金价值计算（数据30天）'!E:E</f>
        <v>71489.174000000014</v>
      </c>
    </row>
    <row r="34" spans="1:21" x14ac:dyDescent="0.25">
      <c r="A34" s="8">
        <f t="shared" si="2"/>
        <v>33</v>
      </c>
      <c r="B34" s="9">
        <f>'现金价值计算（数据30天）'!B:B</f>
        <v>39049</v>
      </c>
      <c r="C34" s="8">
        <f t="shared" si="0"/>
        <v>-10</v>
      </c>
      <c r="D34" s="8">
        <f t="shared" si="3"/>
        <v>0</v>
      </c>
      <c r="E34" s="8">
        <v>2000</v>
      </c>
      <c r="F34" s="8">
        <f t="shared" si="1"/>
        <v>2000</v>
      </c>
      <c r="G34" s="8">
        <f>IF('现金价值计算（数据30天）'!C:C="",0,现金价值计算!F34/'现金价值计算（数据30天）'!C:C)</f>
        <v>1434.1029685931449</v>
      </c>
      <c r="H34" s="8">
        <f>IF('现金价值计算（数据30天）'!C:C="",0,SUM(G$2:G34))</f>
        <v>59250.664574327115</v>
      </c>
      <c r="I34" s="8">
        <f>SUM($E$2:E34)</f>
        <v>66000</v>
      </c>
      <c r="J34" s="8">
        <f>H:H*'现金价值计算（数据30天）'!C:C</f>
        <v>82630.976815356596</v>
      </c>
      <c r="K34" s="10"/>
      <c r="L34" s="8">
        <f>IF('现金价值计算（数据30天）'!D:D="",0,K:K/'现金价值计算（数据30天）'!D:D)</f>
        <v>0</v>
      </c>
      <c r="M34" s="8">
        <f>IF(H:H=0,0,H:H-SUM(L$2:L34))</f>
        <v>59250.664574327115</v>
      </c>
      <c r="N34" s="12">
        <f>M:M*'现金价值计算（数据30天）'!C:C</f>
        <v>82630.976815356596</v>
      </c>
      <c r="P34" s="8">
        <f>IF('现金价值计算（数据30天）'!E:E="",0,现金价值计算!F34/'现金价值计算（数据30天）'!E:E)</f>
        <v>1397.1160370799835</v>
      </c>
      <c r="Q34" s="8">
        <f>IF('现金价值计算（数据30天）'!E:E="",0,SUM(P$2:P34))</f>
        <v>51336.451773580688</v>
      </c>
      <c r="R34" s="8">
        <f>Q:Q*'现金价值计算（数据30天）'!E:E</f>
        <v>73489.174000000014</v>
      </c>
      <c r="S34" s="8">
        <f>IF('现金价值计算（数据30天）'!E:E="",0,K:K/'现金价值计算（数据30天）'!E:E)</f>
        <v>0</v>
      </c>
      <c r="T34" s="8">
        <f>IF(Q:Q=0,0,Q:Q-SUM(S$2:S34))</f>
        <v>51336.451773580688</v>
      </c>
      <c r="U34" s="12">
        <f>T:T*'现金价值计算（数据30天）'!E:E</f>
        <v>73489.174000000014</v>
      </c>
    </row>
    <row r="35" spans="1:21" x14ac:dyDescent="0.25">
      <c r="A35" s="8">
        <f t="shared" si="2"/>
        <v>34</v>
      </c>
      <c r="B35" s="9">
        <f>'现金价值计算（数据30天）'!B:B</f>
        <v>39094</v>
      </c>
      <c r="C35" s="8">
        <f t="shared" si="0"/>
        <v>-9</v>
      </c>
      <c r="D35" s="8">
        <f t="shared" si="3"/>
        <v>0</v>
      </c>
      <c r="E35" s="8">
        <v>2000</v>
      </c>
      <c r="F35" s="8">
        <f t="shared" si="1"/>
        <v>2000</v>
      </c>
      <c r="G35" s="8">
        <f>IF('现金价值计算（数据30天）'!C:C="",0,现金价值计算!F35/'现金价值计算（数据30天）'!C:C)</f>
        <v>1295.4206878683851</v>
      </c>
      <c r="H35" s="8">
        <f>IF('现金价值计算（数据30天）'!C:C="",0,SUM(G$2:G35))</f>
        <v>60546.085262195498</v>
      </c>
      <c r="I35" s="8">
        <f>SUM($E$2:E35)</f>
        <v>68000</v>
      </c>
      <c r="J35" s="8">
        <f>H:H*'现金价值计算（数据30天）'!C:C</f>
        <v>93477.101036303633</v>
      </c>
      <c r="K35" s="10"/>
      <c r="L35" s="8">
        <f>IF('现金价值计算（数据30天）'!D:D="",0,K:K/'现金价值计算（数据30天）'!D:D)</f>
        <v>0</v>
      </c>
      <c r="M35" s="8">
        <f>IF(H:H=0,0,H:H-SUM(L$2:L35))</f>
        <v>60546.085262195498</v>
      </c>
      <c r="N35" s="12">
        <f>M:M*'现金价值计算（数据30天）'!C:C</f>
        <v>93477.101036303633</v>
      </c>
      <c r="P35" s="8">
        <f>IF('现金价值计算（数据30天）'!E:E="",0,现金价值计算!F35/'现金价值计算（数据30天）'!E:E)</f>
        <v>1305.7159225046573</v>
      </c>
      <c r="Q35" s="8">
        <f>IF('现金价值计算（数据30天）'!E:E="",0,SUM(P$2:P35))</f>
        <v>52642.167696085344</v>
      </c>
      <c r="R35" s="8">
        <f>Q:Q*'现金价值计算（数据30天）'!E:E</f>
        <v>80633.416180000015</v>
      </c>
      <c r="S35" s="8">
        <f>IF('现金价值计算（数据30天）'!E:E="",0,K:K/'现金价值计算（数据30天）'!E:E)</f>
        <v>0</v>
      </c>
      <c r="T35" s="8">
        <f>IF(Q:Q=0,0,Q:Q-SUM(S$2:S35))</f>
        <v>52642.167696085344</v>
      </c>
      <c r="U35" s="12">
        <f>T:T*'现金价值计算（数据30天）'!E:E</f>
        <v>80633.416180000015</v>
      </c>
    </row>
    <row r="36" spans="1:21" x14ac:dyDescent="0.25">
      <c r="A36" s="8">
        <f t="shared" si="2"/>
        <v>35</v>
      </c>
      <c r="B36" s="9">
        <f>'现金价值计算（数据30天）'!B:B</f>
        <v>39143</v>
      </c>
      <c r="C36" s="8">
        <f t="shared" si="0"/>
        <v>-9</v>
      </c>
      <c r="D36" s="8">
        <f t="shared" si="3"/>
        <v>0</v>
      </c>
      <c r="E36" s="8">
        <v>2000</v>
      </c>
      <c r="F36" s="8">
        <f t="shared" si="1"/>
        <v>2000</v>
      </c>
      <c r="G36" s="8">
        <f>IF('现金价值计算（数据30天）'!C:C="",0,现金价值计算!F36/'现金价值计算（数据30天）'!C:C)</f>
        <v>1229.9366582620994</v>
      </c>
      <c r="H36" s="8">
        <f>IF('现金价值计算（数据30天）'!C:C="",0,SUM(G$2:G36))</f>
        <v>61776.021920457599</v>
      </c>
      <c r="I36" s="8">
        <f>SUM($E$2:E36)</f>
        <v>70000</v>
      </c>
      <c r="J36" s="8">
        <f>H:H*'现金价值计算（数据30天）'!C:C</f>
        <v>100453.9892448561</v>
      </c>
      <c r="K36" s="10"/>
      <c r="L36" s="8">
        <f>IF('现金价值计算（数据30天）'!D:D="",0,K:K/'现金价值计算（数据30天）'!D:D)</f>
        <v>0</v>
      </c>
      <c r="M36" s="8">
        <f>IF(H:H=0,0,H:H-SUM(L$2:L36))</f>
        <v>61776.021920457599</v>
      </c>
      <c r="N36" s="12">
        <f>M:M*'现金价值计算（数据30天）'!C:C</f>
        <v>100453.9892448561</v>
      </c>
      <c r="P36" s="8">
        <f>IF('现金价值计算（数据30天）'!E:E="",0,现金价值计算!F36/'现金价值计算（数据30天）'!E:E)</f>
        <v>1305.7159225046573</v>
      </c>
      <c r="Q36" s="8">
        <f>IF('现金价值计算（数据30天）'!E:E="",0,SUM(P$2:P36))</f>
        <v>53947.88361859</v>
      </c>
      <c r="R36" s="8">
        <f>Q:Q*'现金价值计算（数据30天）'!E:E</f>
        <v>82633.416180000015</v>
      </c>
      <c r="S36" s="8">
        <f>IF('现金价值计算（数据30天）'!E:E="",0,K:K/'现金价值计算（数据30天）'!E:E)</f>
        <v>0</v>
      </c>
      <c r="T36" s="8">
        <f>IF(Q:Q=0,0,Q:Q-SUM(S$2:S36))</f>
        <v>53947.88361859</v>
      </c>
      <c r="U36" s="12">
        <f>T:T*'现金价值计算（数据30天）'!E:E</f>
        <v>82633.416180000015</v>
      </c>
    </row>
    <row r="37" spans="1:21" x14ac:dyDescent="0.25">
      <c r="A37" s="8">
        <f t="shared" si="2"/>
        <v>36</v>
      </c>
      <c r="B37" s="9">
        <f>'现金价值计算（数据30天）'!B:B</f>
        <v>39185</v>
      </c>
      <c r="C37" s="8">
        <f t="shared" si="0"/>
        <v>-9</v>
      </c>
      <c r="D37" s="8">
        <f t="shared" si="3"/>
        <v>0</v>
      </c>
      <c r="E37" s="8">
        <v>2000</v>
      </c>
      <c r="F37" s="8">
        <f t="shared" si="1"/>
        <v>2000</v>
      </c>
      <c r="G37" s="8">
        <f>IF('现金价值计算（数据30天）'!C:C="",0,现金价值计算!F37/'现金价值计算（数据30天）'!C:C)</f>
        <v>1173.4334663224595</v>
      </c>
      <c r="H37" s="8">
        <f>IF('现金价值计算（数据30天）'!C:C="",0,SUM(G$2:G37))</f>
        <v>62949.455386780057</v>
      </c>
      <c r="I37" s="8">
        <f>SUM($E$2:E37)</f>
        <v>72000</v>
      </c>
      <c r="J37" s="8">
        <f>H:H*'现金价值计算（数据30天）'!C:C</f>
        <v>107291.05176122792</v>
      </c>
      <c r="K37" s="10"/>
      <c r="L37" s="8">
        <f>IF('现金价值计算（数据30天）'!D:D="",0,K:K/'现金价值计算（数据30天）'!D:D)</f>
        <v>0</v>
      </c>
      <c r="M37" s="8">
        <f>IF(H:H=0,0,H:H-SUM(L$2:L37))</f>
        <v>62949.455386780057</v>
      </c>
      <c r="N37" s="12">
        <f>M:M*'现金价值计算（数据30天）'!C:C</f>
        <v>107291.05176122792</v>
      </c>
      <c r="P37" s="8">
        <f>IF('现金价值计算（数据30天）'!E:E="",0,现金价值计算!F37/'现金价值计算（数据30天）'!E:E)</f>
        <v>1305.7159225046573</v>
      </c>
      <c r="Q37" s="8">
        <f>IF('现金价值计算（数据30天）'!E:E="",0,SUM(P$2:P37))</f>
        <v>55253.599541094656</v>
      </c>
      <c r="R37" s="8">
        <f>Q:Q*'现金价值计算（数据30天）'!E:E</f>
        <v>84633.416180000015</v>
      </c>
      <c r="S37" s="8">
        <f>IF('现金价值计算（数据30天）'!E:E="",0,K:K/'现金价值计算（数据30天）'!E:E)</f>
        <v>0</v>
      </c>
      <c r="T37" s="8">
        <f>IF(Q:Q=0,0,Q:Q-SUM(S$2:S37))</f>
        <v>55253.599541094656</v>
      </c>
      <c r="U37" s="12">
        <f>T:T*'现金价值计算（数据30天）'!E:E</f>
        <v>84633.416180000015</v>
      </c>
    </row>
    <row r="38" spans="1:21" x14ac:dyDescent="0.25">
      <c r="A38" s="8">
        <f t="shared" si="2"/>
        <v>37</v>
      </c>
      <c r="B38" s="9">
        <f>'现金价值计算（数据30天）'!B:B</f>
        <v>39234</v>
      </c>
      <c r="C38" s="8">
        <f t="shared" si="0"/>
        <v>-9</v>
      </c>
      <c r="D38" s="8">
        <f t="shared" si="3"/>
        <v>0</v>
      </c>
      <c r="E38" s="8">
        <v>2000</v>
      </c>
      <c r="F38" s="8">
        <f t="shared" si="1"/>
        <v>2000</v>
      </c>
      <c r="G38" s="8">
        <f>IF('现金价值计算（数据30天）'!C:C="",0,现金价值计算!F38/'现金价值计算（数据30天）'!C:C)</f>
        <v>1087.4884454352673</v>
      </c>
      <c r="H38" s="8">
        <f>IF('现金价值计算（数据30天）'!C:C="",0,SUM(G$2:G38))</f>
        <v>64036.943832215322</v>
      </c>
      <c r="I38" s="8">
        <f>SUM($E$2:E38)</f>
        <v>74000</v>
      </c>
      <c r="J38" s="8">
        <f>H:H*'现金价值计算（数据30天）'!C:C</f>
        <v>117770.34340182719</v>
      </c>
      <c r="K38" s="10"/>
      <c r="L38" s="8">
        <f>IF('现金价值计算（数据30天）'!D:D="",0,K:K/'现金价值计算（数据30天）'!D:D)</f>
        <v>0</v>
      </c>
      <c r="M38" s="8">
        <f>IF(H:H=0,0,H:H-SUM(L$2:L38))</f>
        <v>64036.943832215322</v>
      </c>
      <c r="N38" s="12">
        <f>M:M*'现金价值计算（数据30天）'!C:C</f>
        <v>117770.34340182719</v>
      </c>
      <c r="P38" s="8">
        <f>IF('现金价值计算（数据30天）'!E:E="",0,现金价值计算!F38/'现金价值计算（数据30天）'!E:E)</f>
        <v>1305.7159225046573</v>
      </c>
      <c r="Q38" s="8">
        <f>IF('现金价值计算（数据30天）'!E:E="",0,SUM(P$2:P38))</f>
        <v>56559.315463599312</v>
      </c>
      <c r="R38" s="8">
        <f>Q:Q*'现金价值计算（数据30天）'!E:E</f>
        <v>86633.41618</v>
      </c>
      <c r="S38" s="8">
        <f>IF('现金价值计算（数据30天）'!E:E="",0,K:K/'现金价值计算（数据30天）'!E:E)</f>
        <v>0</v>
      </c>
      <c r="T38" s="8">
        <f>IF(Q:Q=0,0,Q:Q-SUM(S$2:S38))</f>
        <v>56559.315463599312</v>
      </c>
      <c r="U38" s="12">
        <f>T:T*'现金价值计算（数据30天）'!E:E</f>
        <v>86633.41618</v>
      </c>
    </row>
    <row r="39" spans="1:21" x14ac:dyDescent="0.25">
      <c r="A39" s="8">
        <f t="shared" si="2"/>
        <v>38</v>
      </c>
      <c r="B39" s="9">
        <f>'现金价值计算（数据30天）'!B:B</f>
        <v>39276</v>
      </c>
      <c r="C39" s="8">
        <f t="shared" si="0"/>
        <v>-9</v>
      </c>
      <c r="D39" s="8">
        <f t="shared" si="3"/>
        <v>0</v>
      </c>
      <c r="E39" s="8">
        <v>2000</v>
      </c>
      <c r="F39" s="8">
        <f t="shared" si="1"/>
        <v>2000</v>
      </c>
      <c r="G39" s="8">
        <f>IF('现金价值计算（数据30天）'!C:C="",0,现金价值计算!F39/'现金价值计算（数据30天）'!C:C)</f>
        <v>1045.915699194645</v>
      </c>
      <c r="H39" s="8">
        <f>IF('现金价值计算（数据30天）'!C:C="",0,SUM(G$2:G39))</f>
        <v>65082.859531409966</v>
      </c>
      <c r="I39" s="8">
        <f>SUM($E$2:E39)</f>
        <v>76000</v>
      </c>
      <c r="J39" s="8">
        <f>H:H*'现金价值计算（数据30天）'!C:C</f>
        <v>124451.44399596212</v>
      </c>
      <c r="K39" s="10"/>
      <c r="L39" s="8">
        <f>IF('现金价值计算（数据30天）'!D:D="",0,K:K/'现金价值计算（数据30天）'!D:D)</f>
        <v>0</v>
      </c>
      <c r="M39" s="8">
        <f>IF(H:H=0,0,H:H-SUM(L$2:L39))</f>
        <v>65082.859531409966</v>
      </c>
      <c r="N39" s="12">
        <f>M:M*'现金价值计算（数据30天）'!C:C</f>
        <v>124451.44399596212</v>
      </c>
      <c r="P39" s="8">
        <f>IF('现金价值计算（数据30天）'!E:E="",0,现金价值计算!F39/'现金价值计算（数据30天）'!E:E)</f>
        <v>1305.7159225046573</v>
      </c>
      <c r="Q39" s="8">
        <f>IF('现金价值计算（数据30天）'!E:E="",0,SUM(P$2:P39))</f>
        <v>57865.031386103969</v>
      </c>
      <c r="R39" s="8">
        <f>Q:Q*'现金价值计算（数据30天）'!E:E</f>
        <v>88633.41618</v>
      </c>
      <c r="S39" s="8">
        <f>IF('现金价值计算（数据30天）'!E:E="",0,K:K/'现金价值计算（数据30天）'!E:E)</f>
        <v>0</v>
      </c>
      <c r="T39" s="8">
        <f>IF(Q:Q=0,0,Q:Q-SUM(S$2:S39))</f>
        <v>57865.031386103969</v>
      </c>
      <c r="U39" s="12">
        <f>T:T*'现金价值计算（数据30天）'!E:E</f>
        <v>88633.41618</v>
      </c>
    </row>
    <row r="40" spans="1:21" x14ac:dyDescent="0.25">
      <c r="A40" s="8">
        <f t="shared" si="2"/>
        <v>39</v>
      </c>
      <c r="B40" s="9">
        <f>'现金价值计算（数据30天）'!B:B</f>
        <v>39318</v>
      </c>
      <c r="C40" s="8">
        <f t="shared" si="0"/>
        <v>-9</v>
      </c>
      <c r="D40" s="8">
        <f t="shared" si="3"/>
        <v>0</v>
      </c>
      <c r="E40" s="8">
        <v>2000</v>
      </c>
      <c r="F40" s="8">
        <f t="shared" si="1"/>
        <v>2000</v>
      </c>
      <c r="G40" s="8">
        <f>IF('现金价值计算（数据30天）'!C:C="",0,现金价值计算!F40/'现金价值计算（数据30天）'!C:C)</f>
        <v>963.43754516113495</v>
      </c>
      <c r="H40" s="8">
        <f>IF('现金价值计算（数据30天）'!C:C="",0,SUM(G$2:G40))</f>
        <v>66046.297076571107</v>
      </c>
      <c r="I40" s="8">
        <f>SUM($E$2:E40)</f>
        <v>78000</v>
      </c>
      <c r="J40" s="8">
        <f>H:H*'现金价值计算（数据30天）'!C:C</f>
        <v>137105.50810125394</v>
      </c>
      <c r="K40" s="10"/>
      <c r="L40" s="8">
        <f>IF('现金价值计算（数据30天）'!D:D="",0,K:K/'现金价值计算（数据30天）'!D:D)</f>
        <v>0</v>
      </c>
      <c r="M40" s="8">
        <f>IF(H:H=0,0,H:H-SUM(L$2:L40))</f>
        <v>66046.297076571107</v>
      </c>
      <c r="N40" s="12">
        <f>M:M*'现金价值计算（数据30天）'!C:C</f>
        <v>137105.50810125394</v>
      </c>
      <c r="P40" s="8">
        <f>IF('现金价值计算（数据30天）'!E:E="",0,现金价值计算!F40/'现金价值计算（数据30天）'!E:E)</f>
        <v>1305.7159225046573</v>
      </c>
      <c r="Q40" s="8">
        <f>IF('现金价值计算（数据30天）'!E:E="",0,SUM(P$2:P40))</f>
        <v>59170.747308608625</v>
      </c>
      <c r="R40" s="8">
        <f>Q:Q*'现金价值计算（数据30天）'!E:E</f>
        <v>90633.41618</v>
      </c>
      <c r="S40" s="8">
        <f>IF('现金价值计算（数据30天）'!E:E="",0,K:K/'现金价值计算（数据30天）'!E:E)</f>
        <v>0</v>
      </c>
      <c r="T40" s="8">
        <f>IF(Q:Q=0,0,Q:Q-SUM(S$2:S40))</f>
        <v>59170.747308608625</v>
      </c>
      <c r="U40" s="12">
        <f>T:T*'现金价值计算（数据30天）'!E:E</f>
        <v>90633.41618</v>
      </c>
    </row>
    <row r="41" spans="1:21" x14ac:dyDescent="0.25">
      <c r="A41" s="8">
        <f t="shared" si="2"/>
        <v>40</v>
      </c>
      <c r="B41" s="9">
        <f>'现金价值计算（数据30天）'!B:B</f>
        <v>39367</v>
      </c>
      <c r="C41" s="8">
        <f t="shared" si="0"/>
        <v>-9</v>
      </c>
      <c r="D41" s="8">
        <f t="shared" si="3"/>
        <v>0</v>
      </c>
      <c r="E41" s="8">
        <v>2000</v>
      </c>
      <c r="F41" s="8">
        <f t="shared" si="1"/>
        <v>2000</v>
      </c>
      <c r="G41" s="8">
        <f>IF('现金价值计算（数据30天）'!C:C="",0,现金价值计算!F41/'现金价值计算（数据30天）'!C:C)</f>
        <v>922.50922509225086</v>
      </c>
      <c r="H41" s="8">
        <f>IF('现金价值计算（数据30天）'!C:C="",0,SUM(G$2:G41))</f>
        <v>66968.806301663353</v>
      </c>
      <c r="I41" s="8">
        <f>SUM($E$2:E41)</f>
        <v>80000</v>
      </c>
      <c r="J41" s="8">
        <f>H:H*'现金价值计算（数据30天）'!C:C</f>
        <v>145188.37206200615</v>
      </c>
      <c r="K41" s="10"/>
      <c r="L41" s="8">
        <f>IF('现金价值计算（数据30天）'!D:D="",0,K:K/'现金价值计算（数据30天）'!D:D)</f>
        <v>0</v>
      </c>
      <c r="M41" s="8">
        <f>IF(H:H=0,0,H:H-SUM(L$2:L41))</f>
        <v>66968.806301663353</v>
      </c>
      <c r="N41" s="12">
        <f>M:M*'现金价值计算（数据30天）'!C:C</f>
        <v>145188.37206200615</v>
      </c>
      <c r="P41" s="8">
        <f>IF('现金价值计算（数据30天）'!E:E="",0,现金价值计算!F41/'现金价值计算（数据30天）'!E:E)</f>
        <v>1305.7159225046573</v>
      </c>
      <c r="Q41" s="8">
        <f>IF('现金价值计算（数据30天）'!E:E="",0,SUM(P$2:P41))</f>
        <v>60476.463231113281</v>
      </c>
      <c r="R41" s="8">
        <f>Q:Q*'现金价值计算（数据30天）'!E:E</f>
        <v>92633.41618</v>
      </c>
      <c r="S41" s="8">
        <f>IF('现金价值计算（数据30天）'!E:E="",0,K:K/'现金价值计算（数据30天）'!E:E)</f>
        <v>0</v>
      </c>
      <c r="T41" s="8">
        <f>IF(Q:Q=0,0,Q:Q-SUM(S$2:S41))</f>
        <v>60476.463231113281</v>
      </c>
      <c r="U41" s="12">
        <f>T:T*'现金价值计算（数据30天）'!E:E</f>
        <v>92633.41618</v>
      </c>
    </row>
    <row r="42" spans="1:21" x14ac:dyDescent="0.25">
      <c r="A42" s="8">
        <f t="shared" si="2"/>
        <v>41</v>
      </c>
      <c r="B42" s="9">
        <f>'现金价值计算（数据30天）'!B:B</f>
        <v>39409</v>
      </c>
      <c r="C42" s="8">
        <f t="shared" si="0"/>
        <v>-9</v>
      </c>
      <c r="D42" s="8">
        <f t="shared" si="3"/>
        <v>0</v>
      </c>
      <c r="E42" s="8">
        <v>2000</v>
      </c>
      <c r="F42" s="8">
        <f t="shared" si="1"/>
        <v>2000</v>
      </c>
      <c r="G42" s="8">
        <f>IF('现金价值计算（数据30天）'!C:C="",0,现金价值计算!F42/'现金价值计算（数据30天）'!C:C)</f>
        <v>954.33506704203853</v>
      </c>
      <c r="H42" s="8">
        <f>IF('现金价值计算（数据30天）'!C:C="",0,SUM(G$2:G42))</f>
        <v>67923.141368705386</v>
      </c>
      <c r="I42" s="8">
        <f>SUM($E$2:E42)</f>
        <v>82000</v>
      </c>
      <c r="J42" s="8">
        <f>H:H*'现金价值计算（数据30天）'!C:C</f>
        <v>142346.52736639587</v>
      </c>
      <c r="K42" s="10"/>
      <c r="L42" s="8">
        <f>IF('现金价值计算（数据30天）'!D:D="",0,K:K/'现金价值计算（数据30天）'!D:D)</f>
        <v>0</v>
      </c>
      <c r="M42" s="8">
        <f>IF(H:H=0,0,H:H-SUM(L$2:L42))</f>
        <v>67923.141368705386</v>
      </c>
      <c r="N42" s="12">
        <f>M:M*'现金价值计算（数据30天）'!C:C</f>
        <v>142346.52736639587</v>
      </c>
      <c r="P42" s="8">
        <f>IF('现金价值计算（数据30天）'!E:E="",0,现金价值计算!F42/'现金价值计算（数据30天）'!E:E)</f>
        <v>1305.7159225046573</v>
      </c>
      <c r="Q42" s="8">
        <f>IF('现金价值计算（数据30天）'!E:E="",0,SUM(P$2:P42))</f>
        <v>61782.179153617937</v>
      </c>
      <c r="R42" s="8">
        <f>Q:Q*'现金价值计算（数据30天）'!E:E</f>
        <v>94633.41618</v>
      </c>
      <c r="S42" s="8">
        <f>IF('现金价值计算（数据30天）'!E:E="",0,K:K/'现金价值计算（数据30天）'!E:E)</f>
        <v>0</v>
      </c>
      <c r="T42" s="8">
        <f>IF(Q:Q=0,0,Q:Q-SUM(S$2:S42))</f>
        <v>61782.179153617937</v>
      </c>
      <c r="U42" s="12">
        <f>T:T*'现金价值计算（数据30天）'!E:E</f>
        <v>94633.41618</v>
      </c>
    </row>
    <row r="43" spans="1:21" x14ac:dyDescent="0.25">
      <c r="A43" s="8">
        <f t="shared" si="2"/>
        <v>42</v>
      </c>
      <c r="B43" s="9">
        <f>'现金价值计算（数据30天）'!B:B</f>
        <v>39455</v>
      </c>
      <c r="C43" s="8">
        <f t="shared" si="0"/>
        <v>-8</v>
      </c>
      <c r="D43" s="8">
        <f t="shared" si="3"/>
        <v>0</v>
      </c>
      <c r="E43" s="8">
        <v>2000</v>
      </c>
      <c r="F43" s="8">
        <f t="shared" si="1"/>
        <v>2000</v>
      </c>
      <c r="G43" s="8">
        <f>IF('现金价值计算（数据30天）'!C:C="",0,现金价值计算!F43/'现金价值计算（数据30天）'!C:C)</f>
        <v>899.03802930863969</v>
      </c>
      <c r="H43" s="8">
        <f>IF('现金价值计算（数据30天）'!C:C="",0,SUM(G$2:G43))</f>
        <v>68822.179398014021</v>
      </c>
      <c r="I43" s="8">
        <f>SUM($E$2:E43)</f>
        <v>84000</v>
      </c>
      <c r="J43" s="8">
        <f>H:H*'现金价值计算（数据30天）'!C:C</f>
        <v>153101.820288822</v>
      </c>
      <c r="K43" s="10"/>
      <c r="L43" s="8">
        <f>IF('现金价值计算（数据30天）'!D:D="",0,K:K/'现金价值计算（数据30天）'!D:D)</f>
        <v>0</v>
      </c>
      <c r="M43" s="8">
        <f>IF(H:H=0,0,H:H-SUM(L$2:L43))</f>
        <v>68822.179398014021</v>
      </c>
      <c r="N43" s="12">
        <f>M:M*'现金价值计算（数据30天）'!C:C</f>
        <v>153101.820288822</v>
      </c>
      <c r="P43" s="8">
        <f>IF('现金价值计算（数据30天）'!E:E="",0,现金价值计算!F43/'现金价值计算（数据30天）'!E:E)</f>
        <v>1220.2952546772499</v>
      </c>
      <c r="Q43" s="8">
        <f>IF('现金价值计算（数据30天）'!E:E="",0,SUM(P$2:P43))</f>
        <v>63002.474408295187</v>
      </c>
      <c r="R43" s="8">
        <f>Q:Q*'现金价值计算（数据30天）'!E:E</f>
        <v>103257.75531260001</v>
      </c>
      <c r="S43" s="8">
        <f>IF('现金价值计算（数据30天）'!E:E="",0,K:K/'现金价值计算（数据30天）'!E:E)</f>
        <v>0</v>
      </c>
      <c r="T43" s="8">
        <f>IF(Q:Q=0,0,Q:Q-SUM(S$2:S43))</f>
        <v>63002.474408295187</v>
      </c>
      <c r="U43" s="12">
        <f>T:T*'现金价值计算（数据30天）'!E:E</f>
        <v>103257.75531260001</v>
      </c>
    </row>
    <row r="44" spans="1:21" x14ac:dyDescent="0.25">
      <c r="A44" s="8">
        <f t="shared" si="2"/>
        <v>43</v>
      </c>
      <c r="B44" s="9">
        <f>'现金价值计算（数据30天）'!B:B</f>
        <v>39504</v>
      </c>
      <c r="C44" s="8">
        <f t="shared" si="0"/>
        <v>-8</v>
      </c>
      <c r="D44" s="8">
        <f t="shared" si="3"/>
        <v>0</v>
      </c>
      <c r="E44" s="8">
        <v>2000</v>
      </c>
      <c r="F44" s="8">
        <f t="shared" si="1"/>
        <v>2000</v>
      </c>
      <c r="G44" s="8">
        <f>IF('现金价值计算（数据30天）'!C:C="",0,现金价值计算!F44/'现金价值计算（数据30天）'!C:C)</f>
        <v>949.39713282065895</v>
      </c>
      <c r="H44" s="8">
        <f>IF('现金价值计算（数据30天）'!C:C="",0,SUM(G$2:G44))</f>
        <v>69771.576530834674</v>
      </c>
      <c r="I44" s="8">
        <f>SUM($E$2:E44)</f>
        <v>86000</v>
      </c>
      <c r="J44" s="8">
        <f>H:H*'现金价值计算（数据30天）'!C:C</f>
        <v>146980.80311985631</v>
      </c>
      <c r="K44" s="10"/>
      <c r="L44" s="8">
        <f>IF('现金价值计算（数据30天）'!D:D="",0,K:K/'现金价值计算（数据30天）'!D:D)</f>
        <v>0</v>
      </c>
      <c r="M44" s="8">
        <f>IF(H:H=0,0,H:H-SUM(L$2:L44))</f>
        <v>69771.576530834674</v>
      </c>
      <c r="N44" s="12">
        <f>M:M*'现金价值计算（数据30天）'!C:C</f>
        <v>146980.80311985631</v>
      </c>
      <c r="P44" s="8">
        <f>IF('现金价值计算（数据30天）'!E:E="",0,现金价值计算!F44/'现金价值计算（数据30天）'!E:E)</f>
        <v>1220.2952546772499</v>
      </c>
      <c r="Q44" s="8">
        <f>IF('现金价值计算（数据30天）'!E:E="",0,SUM(P$2:P44))</f>
        <v>64222.769662972438</v>
      </c>
      <c r="R44" s="8">
        <f>Q:Q*'现金价值计算（数据30天）'!E:E</f>
        <v>105257.75531260001</v>
      </c>
      <c r="S44" s="8">
        <f>IF('现金价值计算（数据30天）'!E:E="",0,K:K/'现金价值计算（数据30天）'!E:E)</f>
        <v>0</v>
      </c>
      <c r="T44" s="8">
        <f>IF(Q:Q=0,0,Q:Q-SUM(S$2:S44))</f>
        <v>64222.769662972438</v>
      </c>
      <c r="U44" s="12">
        <f>T:T*'现金价值计算（数据30天）'!E:E</f>
        <v>105257.75531260001</v>
      </c>
    </row>
    <row r="45" spans="1:21" x14ac:dyDescent="0.25">
      <c r="A45" s="8">
        <f t="shared" si="2"/>
        <v>44</v>
      </c>
      <c r="B45" s="9">
        <f>'现金价值计算（数据30天）'!B:B</f>
        <v>39547</v>
      </c>
      <c r="C45" s="8">
        <f t="shared" si="0"/>
        <v>-8</v>
      </c>
      <c r="D45" s="8">
        <f t="shared" si="3"/>
        <v>0</v>
      </c>
      <c r="E45" s="8">
        <v>2000</v>
      </c>
      <c r="F45" s="8">
        <f t="shared" si="1"/>
        <v>2000</v>
      </c>
      <c r="G45" s="8">
        <f>IF('现金价值计算（数据30天）'!C:C="",0,现金价值计算!F45/'现金价值计算（数据30天）'!C:C)</f>
        <v>995.22292993630583</v>
      </c>
      <c r="H45" s="8">
        <f>IF('现金价值计算（数据30天）'!C:C="",0,SUM(G$2:G45))</f>
        <v>70766.799460770984</v>
      </c>
      <c r="I45" s="8">
        <f>SUM($E$2:E45)</f>
        <v>88000</v>
      </c>
      <c r="J45" s="8">
        <f>H:H*'现金价值计算（数据30天）'!C:C</f>
        <v>142212.96019636537</v>
      </c>
      <c r="K45" s="10"/>
      <c r="L45" s="8">
        <f>IF('现金价值计算（数据30天）'!D:D="",0,K:K/'现金价值计算（数据30天）'!D:D)</f>
        <v>0</v>
      </c>
      <c r="M45" s="8">
        <f>IF(H:H=0,0,H:H-SUM(L$2:L45))</f>
        <v>70766.799460770984</v>
      </c>
      <c r="N45" s="12">
        <f>M:M*'现金价值计算（数据30天）'!C:C</f>
        <v>142212.96019636537</v>
      </c>
      <c r="P45" s="8">
        <f>IF('现金价值计算（数据30天）'!E:E="",0,现金价值计算!F45/'现金价值计算（数据30天）'!E:E)</f>
        <v>1220.2952546772499</v>
      </c>
      <c r="Q45" s="8">
        <f>IF('现金价值计算（数据30天）'!E:E="",0,SUM(P$2:P45))</f>
        <v>65443.064917649688</v>
      </c>
      <c r="R45" s="8">
        <f>Q:Q*'现金价值计算（数据30天）'!E:E</f>
        <v>107257.75531260001</v>
      </c>
      <c r="S45" s="8">
        <f>IF('现金价值计算（数据30天）'!E:E="",0,K:K/'现金价值计算（数据30天）'!E:E)</f>
        <v>0</v>
      </c>
      <c r="T45" s="8">
        <f>IF(Q:Q=0,0,Q:Q-SUM(S$2:S45))</f>
        <v>65443.064917649688</v>
      </c>
      <c r="U45" s="12">
        <f>T:T*'现金价值计算（数据30天）'!E:E</f>
        <v>107257.75531260001</v>
      </c>
    </row>
    <row r="46" spans="1:21" x14ac:dyDescent="0.25">
      <c r="A46" s="8">
        <f t="shared" si="2"/>
        <v>45</v>
      </c>
      <c r="B46" s="9">
        <f>'现金价值计算（数据30天）'!B:B</f>
        <v>39591</v>
      </c>
      <c r="C46" s="8">
        <f t="shared" si="0"/>
        <v>-8</v>
      </c>
      <c r="D46" s="8">
        <f t="shared" si="3"/>
        <v>0</v>
      </c>
      <c r="E46" s="8">
        <v>2000</v>
      </c>
      <c r="F46" s="8">
        <f t="shared" si="1"/>
        <v>2000</v>
      </c>
      <c r="G46" s="8">
        <f>IF('现金价值计算（数据30天）'!C:C="",0,现金价值计算!F46/'现金价值计算（数据30天）'!C:C)</f>
        <v>996.81020733652304</v>
      </c>
      <c r="H46" s="8">
        <f>IF('现金价值计算（数据30天）'!C:C="",0,SUM(G$2:G46))</f>
        <v>71763.609668107514</v>
      </c>
      <c r="I46" s="8">
        <f>SUM($E$2:E46)</f>
        <v>90000</v>
      </c>
      <c r="J46" s="8">
        <f>H:H*'现金价值计算（数据30天）'!C:C</f>
        <v>143986.50643809093</v>
      </c>
      <c r="K46" s="10"/>
      <c r="L46" s="8">
        <f>IF('现金价值计算（数据30天）'!D:D="",0,K:K/'现金价值计算（数据30天）'!D:D)</f>
        <v>0</v>
      </c>
      <c r="M46" s="8">
        <f>IF(H:H=0,0,H:H-SUM(L$2:L46))</f>
        <v>71763.609668107514</v>
      </c>
      <c r="N46" s="12">
        <f>M:M*'现金价值计算（数据30天）'!C:C</f>
        <v>143986.50643809093</v>
      </c>
      <c r="P46" s="8">
        <f>IF('现金价值计算（数据30天）'!E:E="",0,现金价值计算!F46/'现金价值计算（数据30天）'!E:E)</f>
        <v>1220.2952546772499</v>
      </c>
      <c r="Q46" s="8">
        <f>IF('现金价值计算（数据30天）'!E:E="",0,SUM(P$2:P46))</f>
        <v>66663.360172326938</v>
      </c>
      <c r="R46" s="8">
        <f>Q:Q*'现金价值计算（数据30天）'!E:E</f>
        <v>109257.75531260001</v>
      </c>
      <c r="S46" s="8">
        <f>IF('现金价值计算（数据30天）'!E:E="",0,K:K/'现金价值计算（数据30天）'!E:E)</f>
        <v>0</v>
      </c>
      <c r="T46" s="8">
        <f>IF(Q:Q=0,0,Q:Q-SUM(S$2:S46))</f>
        <v>66663.360172326938</v>
      </c>
      <c r="U46" s="12">
        <f>T:T*'现金价值计算（数据30天）'!E:E</f>
        <v>109257.75531260001</v>
      </c>
    </row>
    <row r="47" spans="1:21" x14ac:dyDescent="0.25">
      <c r="A47" s="8">
        <f t="shared" si="2"/>
        <v>46</v>
      </c>
      <c r="B47" s="9">
        <f>'现金价值计算（数据30天）'!B:B</f>
        <v>39636</v>
      </c>
      <c r="C47" s="8">
        <f t="shared" si="0"/>
        <v>-8</v>
      </c>
      <c r="D47" s="8">
        <f t="shared" si="3"/>
        <v>0</v>
      </c>
      <c r="E47" s="8">
        <v>2000</v>
      </c>
      <c r="F47" s="8">
        <f t="shared" si="1"/>
        <v>2000</v>
      </c>
      <c r="G47" s="8">
        <f>IF('现金价值计算（数据30天）'!C:C="",0,现金价值计算!F47/'现金价值计算（数据30天）'!C:C)</f>
        <v>1046.5177123122808</v>
      </c>
      <c r="H47" s="8">
        <f>IF('现金价值计算（数据30天）'!C:C="",0,SUM(G$2:G47))</f>
        <v>72810.127380419799</v>
      </c>
      <c r="I47" s="8">
        <f>SUM($E$2:E47)</f>
        <v>92000</v>
      </c>
      <c r="J47" s="8">
        <f>H:H*'现金价值计算（数据30天）'!C:C</f>
        <v>139147.43443672027</v>
      </c>
      <c r="K47" s="10"/>
      <c r="L47" s="8">
        <f>IF('现金价值计算（数据30天）'!D:D="",0,K:K/'现金价值计算（数据30天）'!D:D)</f>
        <v>0</v>
      </c>
      <c r="M47" s="8">
        <f>IF(H:H=0,0,H:H-SUM(L$2:L47))</f>
        <v>72810.127380419799</v>
      </c>
      <c r="N47" s="12">
        <f>M:M*'现金价值计算（数据30天）'!C:C</f>
        <v>139147.43443672027</v>
      </c>
      <c r="P47" s="8">
        <f>IF('现金价值计算（数据30天）'!E:E="",0,现金价值计算!F47/'现金价值计算（数据30天）'!E:E)</f>
        <v>1220.2952546772499</v>
      </c>
      <c r="Q47" s="8">
        <f>IF('现金价值计算（数据30天）'!E:E="",0,SUM(P$2:P47))</f>
        <v>67883.655427004182</v>
      </c>
      <c r="R47" s="8">
        <f>Q:Q*'现金价值计算（数据30天）'!E:E</f>
        <v>111257.7553126</v>
      </c>
      <c r="S47" s="8">
        <f>IF('现金价值计算（数据30天）'!E:E="",0,K:K/'现金价值计算（数据30天）'!E:E)</f>
        <v>0</v>
      </c>
      <c r="T47" s="8">
        <f>IF(Q:Q=0,0,Q:Q-SUM(S$2:S47))</f>
        <v>67883.655427004182</v>
      </c>
      <c r="U47" s="12">
        <f>T:T*'现金价值计算（数据30天）'!E:E</f>
        <v>111257.7553126</v>
      </c>
    </row>
    <row r="48" spans="1:21" x14ac:dyDescent="0.25">
      <c r="A48" s="8">
        <f t="shared" si="2"/>
        <v>47</v>
      </c>
      <c r="B48" s="9">
        <f>'现金价值计算（数据30天）'!B:B</f>
        <v>39678</v>
      </c>
      <c r="C48" s="8">
        <f t="shared" si="0"/>
        <v>-8</v>
      </c>
      <c r="D48" s="8">
        <f t="shared" si="3"/>
        <v>0</v>
      </c>
      <c r="E48" s="8">
        <v>2000</v>
      </c>
      <c r="F48" s="8">
        <f t="shared" si="1"/>
        <v>2000</v>
      </c>
      <c r="G48" s="8">
        <f>IF('现金价值计算（数据30天）'!C:C="",0,现金价值计算!F48/'现金价值计算（数据30天）'!C:C)</f>
        <v>1088.7908977080951</v>
      </c>
      <c r="H48" s="8">
        <f>IF('现金价值计算（数据30天）'!C:C="",0,SUM(G$2:G48))</f>
        <v>73898.918278127894</v>
      </c>
      <c r="I48" s="8">
        <f>SUM($E$2:E48)</f>
        <v>94000</v>
      </c>
      <c r="J48" s="8">
        <f>H:H*'现金价值计算（数据30天）'!C:C</f>
        <v>135744.92298509312</v>
      </c>
      <c r="K48" s="10"/>
      <c r="L48" s="8">
        <f>IF('现金价值计算（数据30天）'!D:D="",0,K:K/'现金价值计算（数据30天）'!D:D)</f>
        <v>0</v>
      </c>
      <c r="M48" s="8">
        <f>IF(H:H=0,0,H:H-SUM(L$2:L48))</f>
        <v>73898.918278127894</v>
      </c>
      <c r="N48" s="12">
        <f>M:M*'现金价值计算（数据30天）'!C:C</f>
        <v>135744.92298509312</v>
      </c>
      <c r="P48" s="8">
        <f>IF('现金价值计算（数据30天）'!E:E="",0,现金价值计算!F48/'现金价值计算（数据30天）'!E:E)</f>
        <v>1220.2952546772499</v>
      </c>
      <c r="Q48" s="8">
        <f>IF('现金价值计算（数据30天）'!E:E="",0,SUM(P$2:P48))</f>
        <v>69103.950681681425</v>
      </c>
      <c r="R48" s="8">
        <f>Q:Q*'现金价值计算（数据30天）'!E:E</f>
        <v>113257.75531259998</v>
      </c>
      <c r="S48" s="8">
        <f>IF('现金价值计算（数据30天）'!E:E="",0,K:K/'现金价值计算（数据30天）'!E:E)</f>
        <v>0</v>
      </c>
      <c r="T48" s="8">
        <f>IF(Q:Q=0,0,Q:Q-SUM(S$2:S48))</f>
        <v>69103.950681681425</v>
      </c>
      <c r="U48" s="12">
        <f>T:T*'现金价值计算（数据30天）'!E:E</f>
        <v>113257.75531259998</v>
      </c>
    </row>
    <row r="49" spans="1:21" x14ac:dyDescent="0.25">
      <c r="A49" s="8">
        <f t="shared" si="2"/>
        <v>48</v>
      </c>
      <c r="B49" s="9">
        <f>'现金价值计算（数据30天）'!B:B</f>
        <v>39728</v>
      </c>
      <c r="C49" s="8">
        <f t="shared" si="0"/>
        <v>-8</v>
      </c>
      <c r="D49" s="8">
        <f t="shared" si="3"/>
        <v>0</v>
      </c>
      <c r="E49" s="8">
        <v>2000</v>
      </c>
      <c r="F49" s="8">
        <f t="shared" si="1"/>
        <v>2000</v>
      </c>
      <c r="G49" s="8">
        <f>IF('现金价值计算（数据30天）'!C:C="",0,现金价值计算!F49/'现金价值计算（数据30天）'!C:C)</f>
        <v>1111.2345816201801</v>
      </c>
      <c r="H49" s="8">
        <f>IF('现金价值计算（数据30天）'!C:C="",0,SUM(G$2:G49))</f>
        <v>75010.152859748079</v>
      </c>
      <c r="I49" s="8">
        <f>SUM($E$2:E49)</f>
        <v>96000</v>
      </c>
      <c r="J49" s="8">
        <f>H:H*'现金价值计算（数据30天）'!C:C</f>
        <v>135003.2731169746</v>
      </c>
      <c r="K49" s="10"/>
      <c r="L49" s="8">
        <f>IF('现金价值计算（数据30天）'!D:D="",0,K:K/'现金价值计算（数据30天）'!D:D)</f>
        <v>0</v>
      </c>
      <c r="M49" s="8">
        <f>IF(H:H=0,0,H:H-SUM(L$2:L49))</f>
        <v>75010.152859748079</v>
      </c>
      <c r="N49" s="12">
        <f>M:M*'现金价值计算（数据30天）'!C:C</f>
        <v>135003.2731169746</v>
      </c>
      <c r="P49" s="8">
        <f>IF('现金价值计算（数据30天）'!E:E="",0,现金价值计算!F49/'现金价值计算（数据30天）'!E:E)</f>
        <v>1220.2952546772499</v>
      </c>
      <c r="Q49" s="8">
        <f>IF('现金价值计算（数据30天）'!E:E="",0,SUM(P$2:P49))</f>
        <v>70324.245936358668</v>
      </c>
      <c r="R49" s="8">
        <f>Q:Q*'现金价值计算（数据30天）'!E:E</f>
        <v>115257.75531259998</v>
      </c>
      <c r="S49" s="8">
        <f>IF('现金价值计算（数据30天）'!E:E="",0,K:K/'现金价值计算（数据30天）'!E:E)</f>
        <v>0</v>
      </c>
      <c r="T49" s="8">
        <f>IF(Q:Q=0,0,Q:Q-SUM(S$2:S49))</f>
        <v>70324.245936358668</v>
      </c>
      <c r="U49" s="12">
        <f>T:T*'现金价值计算（数据30天）'!E:E</f>
        <v>115257.75531259998</v>
      </c>
    </row>
    <row r="50" spans="1:21" x14ac:dyDescent="0.25">
      <c r="A50" s="8">
        <f t="shared" si="2"/>
        <v>49</v>
      </c>
      <c r="B50" s="9">
        <f>'现金价值计算（数据30天）'!B:B</f>
        <v>39770</v>
      </c>
      <c r="C50" s="8">
        <f t="shared" si="0"/>
        <v>-8</v>
      </c>
      <c r="D50" s="8">
        <f t="shared" si="3"/>
        <v>0</v>
      </c>
      <c r="E50" s="8">
        <v>2000</v>
      </c>
      <c r="F50" s="8">
        <f t="shared" si="1"/>
        <v>2000</v>
      </c>
      <c r="G50" s="8">
        <f>IF('现金价值计算（数据30天）'!C:C="",0,现金价值计算!F50/'现金价值计算（数据30天）'!C:C)</f>
        <v>1136.0408974723091</v>
      </c>
      <c r="H50" s="8">
        <f>IF('现金价值计算（数据30天）'!C:C="",0,SUM(G$2:G50))</f>
        <v>76146.19375722039</v>
      </c>
      <c r="I50" s="8">
        <f>SUM($E$2:E50)</f>
        <v>98000</v>
      </c>
      <c r="J50" s="8">
        <f>H:H*'现金价值计算（数据30天）'!C:C</f>
        <v>134055.3741095865</v>
      </c>
      <c r="K50" s="10"/>
      <c r="L50" s="8">
        <f>IF('现金价值计算（数据30天）'!D:D="",0,K:K/'现金价值计算（数据30天）'!D:D)</f>
        <v>0</v>
      </c>
      <c r="M50" s="8">
        <f>IF(H:H=0,0,H:H-SUM(L$2:L50))</f>
        <v>76146.19375722039</v>
      </c>
      <c r="N50" s="12">
        <f>M:M*'现金价值计算（数据30天）'!C:C</f>
        <v>134055.3741095865</v>
      </c>
      <c r="P50" s="8">
        <f>IF('现金价值计算（数据30天）'!E:E="",0,现金价值计算!F50/'现金价值计算（数据30天）'!E:E)</f>
        <v>1220.2952546772499</v>
      </c>
      <c r="Q50" s="8">
        <f>IF('现金价值计算（数据30天）'!E:E="",0,SUM(P$2:P50))</f>
        <v>71544.541191035911</v>
      </c>
      <c r="R50" s="8">
        <f>Q:Q*'现金价值计算（数据30天）'!E:E</f>
        <v>117257.75531259997</v>
      </c>
      <c r="S50" s="8">
        <f>IF('现金价值计算（数据30天）'!E:E="",0,K:K/'现金价值计算（数据30天）'!E:E)</f>
        <v>0</v>
      </c>
      <c r="T50" s="8">
        <f>IF(Q:Q=0,0,Q:Q-SUM(S$2:S50))</f>
        <v>71544.541191035911</v>
      </c>
      <c r="U50" s="12">
        <f>T:T*'现金价值计算（数据30天）'!E:E</f>
        <v>117257.75531259997</v>
      </c>
    </row>
    <row r="51" spans="1:21" x14ac:dyDescent="0.25">
      <c r="A51" s="8">
        <f t="shared" si="2"/>
        <v>50</v>
      </c>
      <c r="B51" s="9">
        <f>'现金价值计算（数据30天）'!B:B</f>
        <v>39812</v>
      </c>
      <c r="C51" s="8">
        <f t="shared" si="0"/>
        <v>-8</v>
      </c>
      <c r="D51" s="8">
        <f t="shared" si="3"/>
        <v>0</v>
      </c>
      <c r="E51" s="8">
        <v>2000</v>
      </c>
      <c r="F51" s="8">
        <f t="shared" si="1"/>
        <v>2000</v>
      </c>
      <c r="G51" s="8">
        <f>IF('现金价值计算（数据30天）'!C:C="",0,现金价值计算!F51/'现金价值计算（数据30天）'!C:C)</f>
        <v>1102.4142872891632</v>
      </c>
      <c r="H51" s="8">
        <f>IF('现金价值计算（数据30天）'!C:C="",0,SUM(G$2:G51))</f>
        <v>77248.608044509558</v>
      </c>
      <c r="I51" s="8">
        <f>SUM($E$2:E51)</f>
        <v>100000</v>
      </c>
      <c r="J51" s="8">
        <f>H:H*'现金价值计算（数据30天）'!C:C</f>
        <v>140144.42471434924</v>
      </c>
      <c r="K51" s="10"/>
      <c r="L51" s="8">
        <f>IF('现金价值计算（数据30天）'!D:D="",0,K:K/'现金价值计算（数据30天）'!D:D)</f>
        <v>0</v>
      </c>
      <c r="M51" s="8">
        <f>IF(H:H=0,0,H:H-SUM(L$2:L51))</f>
        <v>77248.608044509558</v>
      </c>
      <c r="N51" s="12">
        <f>M:M*'现金价值计算（数据30天）'!C:C</f>
        <v>140144.42471434924</v>
      </c>
      <c r="P51" s="8">
        <f>IF('现金价值计算（数据30天）'!E:E="",0,现金价值计算!F51/'现金价值计算（数据30天）'!E:E)</f>
        <v>1220.2952546772499</v>
      </c>
      <c r="Q51" s="8">
        <f>IF('现金价值计算（数据30天）'!E:E="",0,SUM(P$2:P51))</f>
        <v>72764.836445713154</v>
      </c>
      <c r="R51" s="8">
        <f>Q:Q*'现金价值计算（数据30天）'!E:E</f>
        <v>119257.75531259995</v>
      </c>
      <c r="S51" s="8">
        <f>IF('现金价值计算（数据30天）'!E:E="",0,K:K/'现金价值计算（数据30天）'!E:E)</f>
        <v>0</v>
      </c>
      <c r="T51" s="8">
        <f>IF(Q:Q=0,0,Q:Q-SUM(S$2:S51))</f>
        <v>72764.836445713154</v>
      </c>
      <c r="U51" s="12">
        <f>T:T*'现金价值计算（数据30天）'!E:E</f>
        <v>119257.75531259995</v>
      </c>
    </row>
    <row r="52" spans="1:21" x14ac:dyDescent="0.25">
      <c r="A52" s="8">
        <f t="shared" si="2"/>
        <v>51</v>
      </c>
      <c r="B52" s="9">
        <f>'现金价值计算（数据30天）'!B:B</f>
        <v>39863</v>
      </c>
      <c r="C52" s="8">
        <f t="shared" si="0"/>
        <v>-7</v>
      </c>
      <c r="D52" s="8">
        <f t="shared" si="3"/>
        <v>0</v>
      </c>
      <c r="E52" s="8">
        <v>2000</v>
      </c>
      <c r="F52" s="8">
        <f t="shared" si="1"/>
        <v>2000</v>
      </c>
      <c r="G52" s="8">
        <f>IF('现金价值计算（数据30天）'!C:C="",0,现金价值计算!F52/'现金价值计算（数据30天）'!C:C)</f>
        <v>1058.985491898761</v>
      </c>
      <c r="H52" s="8">
        <f>IF('现金价值计算（数据30天）'!C:C="",0,SUM(G$2:G52))</f>
        <v>78307.593536408313</v>
      </c>
      <c r="I52" s="8">
        <f>SUM($E$2:E52)</f>
        <v>102000</v>
      </c>
      <c r="J52" s="8">
        <f>H:H*'现金价值计算（数据30天）'!C:C</f>
        <v>147891.72115286073</v>
      </c>
      <c r="K52" s="10"/>
      <c r="L52" s="8">
        <f>IF('现金价值计算（数据30天）'!D:D="",0,K:K/'现金价值计算（数据30天）'!D:D)</f>
        <v>0</v>
      </c>
      <c r="M52" s="8">
        <f>IF(H:H=0,0,H:H-SUM(L$2:L52))</f>
        <v>78307.593536408313</v>
      </c>
      <c r="N52" s="12">
        <f>M:M*'现金价值计算（数据30天）'!C:C</f>
        <v>147891.72115286073</v>
      </c>
      <c r="P52" s="8">
        <f>IF('现金价值计算（数据30天）'!E:E="",0,现金价值计算!F52/'现金价值计算（数据30天）'!E:E)</f>
        <v>1140.4628548385513</v>
      </c>
      <c r="Q52" s="8">
        <f>IF('现金价值计算（数据30天）'!E:E="",0,SUM(P$2:P52))</f>
        <v>73905.299300551706</v>
      </c>
      <c r="R52" s="8">
        <f>Q:Q*'现金价值计算（数据30天）'!E:E</f>
        <v>129605.79818448196</v>
      </c>
      <c r="S52" s="8">
        <f>IF('现金价值计算（数据30天）'!E:E="",0,K:K/'现金价值计算（数据30天）'!E:E)</f>
        <v>0</v>
      </c>
      <c r="T52" s="8">
        <f>IF(Q:Q=0,0,Q:Q-SUM(S$2:S52))</f>
        <v>73905.299300551706</v>
      </c>
      <c r="U52" s="12">
        <f>T:T*'现金价值计算（数据30天）'!E:E</f>
        <v>129605.79818448196</v>
      </c>
    </row>
    <row r="53" spans="1:21" x14ac:dyDescent="0.25">
      <c r="A53" s="8">
        <f t="shared" si="2"/>
        <v>52</v>
      </c>
      <c r="B53" s="9">
        <f>'现金价值计算（数据30天）'!B:B</f>
        <v>39905</v>
      </c>
      <c r="C53" s="8">
        <f t="shared" si="0"/>
        <v>-7</v>
      </c>
      <c r="D53" s="8">
        <f t="shared" si="3"/>
        <v>0</v>
      </c>
      <c r="E53" s="8">
        <v>2000</v>
      </c>
      <c r="F53" s="8">
        <f t="shared" si="1"/>
        <v>2000</v>
      </c>
      <c r="G53" s="8">
        <f>IF('现金价值计算（数据30天）'!C:C="",0,现金价值计算!F53/'现金价值计算（数据30天）'!C:C)</f>
        <v>1038.0443244926557</v>
      </c>
      <c r="H53" s="8">
        <f>IF('现金价值计算（数据30天）'!C:C="",0,SUM(G$2:G53))</f>
        <v>79345.63786090097</v>
      </c>
      <c r="I53" s="8">
        <f>SUM($E$2:E53)</f>
        <v>104000</v>
      </c>
      <c r="J53" s="8">
        <f>H:H*'现金价值计算（数据30天）'!C:C</f>
        <v>152875.2404665979</v>
      </c>
      <c r="K53" s="10"/>
      <c r="L53" s="8">
        <f>IF('现金价值计算（数据30天）'!D:D="",0,K:K/'现金价值计算（数据30天）'!D:D)</f>
        <v>0</v>
      </c>
      <c r="M53" s="8">
        <f>IF(H:H=0,0,H:H-SUM(L$2:L53))</f>
        <v>79345.63786090097</v>
      </c>
      <c r="N53" s="12">
        <f>M:M*'现金价值计算（数据30天）'!C:C</f>
        <v>152875.2404665979</v>
      </c>
      <c r="P53" s="8">
        <f>IF('现金价值计算（数据30天）'!E:E="",0,现金价值计算!F53/'现金价值计算（数据30天）'!E:E)</f>
        <v>1140.4628548385513</v>
      </c>
      <c r="Q53" s="8">
        <f>IF('现金价值计算（数据30天）'!E:E="",0,SUM(P$2:P53))</f>
        <v>75045.762155390257</v>
      </c>
      <c r="R53" s="8">
        <f>Q:Q*'现金价值计算（数据30天）'!E:E</f>
        <v>131605.79818448194</v>
      </c>
      <c r="S53" s="8">
        <f>IF('现金价值计算（数据30天）'!E:E="",0,K:K/'现金价值计算（数据30天）'!E:E)</f>
        <v>0</v>
      </c>
      <c r="T53" s="8">
        <f>IF(Q:Q=0,0,Q:Q-SUM(S$2:S53))</f>
        <v>75045.762155390257</v>
      </c>
      <c r="U53" s="12">
        <f>T:T*'现金价值计算（数据30天）'!E:E</f>
        <v>131605.79818448194</v>
      </c>
    </row>
    <row r="54" spans="1:21" x14ac:dyDescent="0.25">
      <c r="A54" s="8">
        <f t="shared" si="2"/>
        <v>53</v>
      </c>
      <c r="B54" s="9">
        <f>'现金价值计算（数据30天）'!B:B</f>
        <v>39951</v>
      </c>
      <c r="C54" s="8">
        <f t="shared" si="0"/>
        <v>-7</v>
      </c>
      <c r="D54" s="8">
        <f t="shared" si="3"/>
        <v>0</v>
      </c>
      <c r="E54" s="8">
        <v>2000</v>
      </c>
      <c r="F54" s="8">
        <f t="shared" si="1"/>
        <v>2000</v>
      </c>
      <c r="G54" s="8">
        <f>IF('现金价值计算（数据30天）'!C:C="",0,现金价值计算!F54/'现金价值计算（数据30天）'!C:C)</f>
        <v>1010.8157282927323</v>
      </c>
      <c r="H54" s="8">
        <f>IF('现金价值计算（数据30天）'!C:C="",0,SUM(G$2:G54))</f>
        <v>80356.453589193698</v>
      </c>
      <c r="I54" s="8">
        <f>SUM($E$2:E54)</f>
        <v>106000</v>
      </c>
      <c r="J54" s="8">
        <f>H:H*'现金价值计算（数据30天）'!C:C</f>
        <v>158993.27907157864</v>
      </c>
      <c r="K54" s="10"/>
      <c r="L54" s="8">
        <f>IF('现金价值计算（数据30天）'!D:D="",0,K:K/'现金价值计算（数据30天）'!D:D)</f>
        <v>0</v>
      </c>
      <c r="M54" s="8">
        <f>IF(H:H=0,0,H:H-SUM(L$2:L54))</f>
        <v>80356.453589193698</v>
      </c>
      <c r="N54" s="12">
        <f>M:M*'现金价值计算（数据30天）'!C:C</f>
        <v>158993.27907157864</v>
      </c>
      <c r="P54" s="8">
        <f>IF('现金价值计算（数据30天）'!E:E="",0,现金价值计算!F54/'现金价值计算（数据30天）'!E:E)</f>
        <v>1140.4628548385513</v>
      </c>
      <c r="Q54" s="8">
        <f>IF('现金价值计算（数据30天）'!E:E="",0,SUM(P$2:P54))</f>
        <v>76186.225010228809</v>
      </c>
      <c r="R54" s="8">
        <f>Q:Q*'现金价值计算（数据30天）'!E:E</f>
        <v>133605.79818448194</v>
      </c>
      <c r="S54" s="8">
        <f>IF('现金价值计算（数据30天）'!E:E="",0,K:K/'现金价值计算（数据30天）'!E:E)</f>
        <v>0</v>
      </c>
      <c r="T54" s="8">
        <f>IF(Q:Q=0,0,Q:Q-SUM(S$2:S54))</f>
        <v>76186.225010228809</v>
      </c>
      <c r="U54" s="12">
        <f>T:T*'现金价值计算（数据30天）'!E:E</f>
        <v>133605.79818448194</v>
      </c>
    </row>
    <row r="55" spans="1:21" x14ac:dyDescent="0.25">
      <c r="A55" s="8">
        <f t="shared" si="2"/>
        <v>54</v>
      </c>
      <c r="B55" s="9">
        <f>'现金价值计算（数据30天）'!B:B</f>
        <v>39995</v>
      </c>
      <c r="C55" s="8">
        <f t="shared" si="0"/>
        <v>-7</v>
      </c>
      <c r="D55" s="8">
        <f t="shared" si="3"/>
        <v>0</v>
      </c>
      <c r="E55" s="8">
        <v>2000</v>
      </c>
      <c r="F55" s="8">
        <f t="shared" si="1"/>
        <v>2000</v>
      </c>
      <c r="G55" s="8">
        <f>IF('现金价值计算（数据30天）'!C:C="",0,现金价值计算!F55/'现金价值计算（数据30天）'!C:C)</f>
        <v>975.84776774823126</v>
      </c>
      <c r="H55" s="8">
        <f>IF('现金价值计算（数据30天）'!C:C="",0,SUM(G$2:G55))</f>
        <v>81332.301356941927</v>
      </c>
      <c r="I55" s="8">
        <f>SUM($E$2:E55)</f>
        <v>108000</v>
      </c>
      <c r="J55" s="8">
        <f>H:H*'现金价值计算（数据30天）'!C:C</f>
        <v>166690.55163105248</v>
      </c>
      <c r="K55" s="10"/>
      <c r="L55" s="8">
        <f>IF('现金价值计算（数据30天）'!D:D="",0,K:K/'现金价值计算（数据30天）'!D:D)</f>
        <v>0</v>
      </c>
      <c r="M55" s="8">
        <f>IF(H:H=0,0,H:H-SUM(L$2:L55))</f>
        <v>81332.301356941927</v>
      </c>
      <c r="N55" s="12">
        <f>M:M*'现金价值计算（数据30天）'!C:C</f>
        <v>166690.55163105248</v>
      </c>
      <c r="P55" s="8">
        <f>IF('现金价值计算（数据30天）'!E:E="",0,现金价值计算!F55/'现金价值计算（数据30天）'!E:E)</f>
        <v>1140.4628548385513</v>
      </c>
      <c r="Q55" s="8">
        <f>IF('现金价值计算（数据30天）'!E:E="",0,SUM(P$2:P55))</f>
        <v>77326.687865067361</v>
      </c>
      <c r="R55" s="8">
        <f>Q:Q*'现金价值计算（数据30天）'!E:E</f>
        <v>135605.79818448194</v>
      </c>
      <c r="S55" s="8">
        <f>IF('现金价值计算（数据30天）'!E:E="",0,K:K/'现金价值计算（数据30天）'!E:E)</f>
        <v>0</v>
      </c>
      <c r="T55" s="8">
        <f>IF(Q:Q=0,0,Q:Q-SUM(S$2:S55))</f>
        <v>77326.687865067361</v>
      </c>
      <c r="U55" s="12">
        <f>T:T*'现金价值计算（数据30天）'!E:E</f>
        <v>135605.79818448194</v>
      </c>
    </row>
    <row r="56" spans="1:21" x14ac:dyDescent="0.25">
      <c r="A56" s="8">
        <f t="shared" si="2"/>
        <v>55</v>
      </c>
      <c r="B56" s="9">
        <f>'现金价值计算（数据30天）'!B:B</f>
        <v>40037</v>
      </c>
      <c r="C56" s="8">
        <f t="shared" si="0"/>
        <v>-7</v>
      </c>
      <c r="D56" s="8">
        <f t="shared" si="3"/>
        <v>0</v>
      </c>
      <c r="E56" s="8">
        <v>2000</v>
      </c>
      <c r="F56" s="8">
        <f t="shared" si="1"/>
        <v>2000</v>
      </c>
      <c r="G56" s="8">
        <f>IF('现金价值计算（数据30天）'!C:C="",0,现金价值计算!F56/'现金价值计算（数据30天）'!C:C)</f>
        <v>966.5571235260004</v>
      </c>
      <c r="H56" s="8">
        <f>IF('现金价值计算（数据30天）'!C:C="",0,SUM(G$2:G56))</f>
        <v>82298.858480467927</v>
      </c>
      <c r="I56" s="8">
        <f>SUM($E$2:E56)</f>
        <v>110000</v>
      </c>
      <c r="J56" s="8">
        <f>H:H*'现金价值计算（数据30天）'!C:C</f>
        <v>170292.79796778422</v>
      </c>
      <c r="K56" s="10"/>
      <c r="L56" s="8">
        <f>IF('现金价值计算（数据30天）'!D:D="",0,K:K/'现金价值计算（数据30天）'!D:D)</f>
        <v>0</v>
      </c>
      <c r="M56" s="8">
        <f>IF(H:H=0,0,H:H-SUM(L$2:L56))</f>
        <v>82298.858480467927</v>
      </c>
      <c r="N56" s="12">
        <f>M:M*'现金价值计算（数据30天）'!C:C</f>
        <v>170292.79796778422</v>
      </c>
      <c r="P56" s="8">
        <f>IF('现金价值计算（数据30天）'!E:E="",0,现金价值计算!F56/'现金价值计算（数据30天）'!E:E)</f>
        <v>1140.4628548385513</v>
      </c>
      <c r="Q56" s="8">
        <f>IF('现金价值计算（数据30天）'!E:E="",0,SUM(P$2:P56))</f>
        <v>78467.150719905912</v>
      </c>
      <c r="R56" s="8">
        <f>Q:Q*'现金价值计算（数据30天）'!E:E</f>
        <v>137605.79818448194</v>
      </c>
      <c r="S56" s="8">
        <f>IF('现金价值计算（数据30天）'!E:E="",0,K:K/'现金价值计算（数据30天）'!E:E)</f>
        <v>0</v>
      </c>
      <c r="T56" s="8">
        <f>IF(Q:Q=0,0,Q:Q-SUM(S$2:S56))</f>
        <v>78467.150719905912</v>
      </c>
      <c r="U56" s="12">
        <f>T:T*'现金价值计算（数据30天）'!E:E</f>
        <v>137605.79818448194</v>
      </c>
    </row>
    <row r="57" spans="1:21" x14ac:dyDescent="0.25">
      <c r="A57" s="8">
        <f t="shared" si="2"/>
        <v>56</v>
      </c>
      <c r="B57" s="9">
        <f>'现金价值计算（数据30天）'!B:B</f>
        <v>40079</v>
      </c>
      <c r="C57" s="8">
        <f t="shared" si="0"/>
        <v>-7</v>
      </c>
      <c r="D57" s="8">
        <f t="shared" si="3"/>
        <v>0</v>
      </c>
      <c r="E57" s="8">
        <v>2000</v>
      </c>
      <c r="F57" s="8">
        <f t="shared" si="1"/>
        <v>2000</v>
      </c>
      <c r="G57" s="8">
        <f>IF('现金价值计算（数据30天）'!C:C="",0,现金价值计算!F57/'现金价值计算（数据30天）'!C:C)</f>
        <v>973.94691989286582</v>
      </c>
      <c r="H57" s="8">
        <f>IF('现金价值计算（数据30天）'!C:C="",0,SUM(G$2:G57))</f>
        <v>83272.805400360798</v>
      </c>
      <c r="I57" s="8">
        <f>SUM($E$2:E57)</f>
        <v>112000</v>
      </c>
      <c r="J57" s="8">
        <f>H:H*'现金价值计算（数据30天）'!C:C</f>
        <v>171000.7058896409</v>
      </c>
      <c r="K57" s="10"/>
      <c r="L57" s="8">
        <f>IF('现金价值计算（数据30天）'!D:D="",0,K:K/'现金价值计算（数据30天）'!D:D)</f>
        <v>0</v>
      </c>
      <c r="M57" s="8">
        <f>IF(H:H=0,0,H:H-SUM(L$2:L57))</f>
        <v>83272.805400360798</v>
      </c>
      <c r="N57" s="12">
        <f>M:M*'现金价值计算（数据30天）'!C:C</f>
        <v>171000.7058896409</v>
      </c>
      <c r="P57" s="8">
        <f>IF('现金价值计算（数据30天）'!E:E="",0,现金价值计算!F57/'现金价值计算（数据30天）'!E:E)</f>
        <v>1140.4628548385513</v>
      </c>
      <c r="Q57" s="8">
        <f>IF('现金价值计算（数据30天）'!E:E="",0,SUM(P$2:P57))</f>
        <v>79607.613574744464</v>
      </c>
      <c r="R57" s="8">
        <f>Q:Q*'现金价值计算（数据30天）'!E:E</f>
        <v>139605.79818448197</v>
      </c>
      <c r="S57" s="8">
        <f>IF('现金价值计算（数据30天）'!E:E="",0,K:K/'现金价值计算（数据30天）'!E:E)</f>
        <v>0</v>
      </c>
      <c r="T57" s="8">
        <f>IF(Q:Q=0,0,Q:Q-SUM(S$2:S57))</f>
        <v>79607.613574744464</v>
      </c>
      <c r="U57" s="12">
        <f>T:T*'现金价值计算（数据30天）'!E:E</f>
        <v>139605.79818448197</v>
      </c>
    </row>
    <row r="58" spans="1:21" x14ac:dyDescent="0.25">
      <c r="A58" s="8">
        <f t="shared" si="2"/>
        <v>57</v>
      </c>
      <c r="B58" s="9">
        <f>'现金价值计算（数据30天）'!B:B</f>
        <v>40129</v>
      </c>
      <c r="C58" s="8">
        <f t="shared" si="0"/>
        <v>-7</v>
      </c>
      <c r="D58" s="8">
        <f t="shared" si="3"/>
        <v>0</v>
      </c>
      <c r="E58" s="8">
        <v>2000</v>
      </c>
      <c r="F58" s="8">
        <f t="shared" si="1"/>
        <v>2000</v>
      </c>
      <c r="G58" s="8">
        <f>IF('现金价值计算（数据30天）'!C:C="",0,现金价值计算!F58/'现金价值计算（数据30天）'!C:C)</f>
        <v>944.10876132930525</v>
      </c>
      <c r="H58" s="8">
        <f>IF('现金价值计算（数据30天）'!C:C="",0,SUM(G$2:G58))</f>
        <v>84216.914161690103</v>
      </c>
      <c r="I58" s="8">
        <f>SUM($E$2:E58)</f>
        <v>114000</v>
      </c>
      <c r="J58" s="8">
        <f>H:H*'现金价值计算（数据30天）'!C:C</f>
        <v>178405.11096012429</v>
      </c>
      <c r="K58" s="10"/>
      <c r="L58" s="8">
        <f>IF('现金价值计算（数据30天）'!D:D="",0,K:K/'现金价值计算（数据30天）'!D:D)</f>
        <v>0</v>
      </c>
      <c r="M58" s="8">
        <f>IF(H:H=0,0,H:H-SUM(L$2:L58))</f>
        <v>84216.914161690103</v>
      </c>
      <c r="N58" s="12">
        <f>M:M*'现金价值计算（数据30天）'!C:C</f>
        <v>178405.11096012429</v>
      </c>
      <c r="P58" s="8">
        <f>IF('现金价值计算（数据30天）'!E:E="",0,现金价值计算!F58/'现金价值计算（数据30天）'!E:E)</f>
        <v>1140.4628548385513</v>
      </c>
      <c r="Q58" s="8">
        <f>IF('现金价值计算（数据30天）'!E:E="",0,SUM(P$2:P58))</f>
        <v>80748.076429583016</v>
      </c>
      <c r="R58" s="8">
        <f>Q:Q*'现金价值计算（数据30天）'!E:E</f>
        <v>141605.79818448197</v>
      </c>
      <c r="S58" s="8">
        <f>IF('现金价值计算（数据30天）'!E:E="",0,K:K/'现金价值计算（数据30天）'!E:E)</f>
        <v>0</v>
      </c>
      <c r="T58" s="8">
        <f>IF(Q:Q=0,0,Q:Q-SUM(S$2:S58))</f>
        <v>80748.076429583016</v>
      </c>
      <c r="U58" s="12">
        <f>T:T*'现金价值计算（数据30天）'!E:E</f>
        <v>141605.79818448197</v>
      </c>
    </row>
    <row r="59" spans="1:21" x14ac:dyDescent="0.25">
      <c r="A59" s="8">
        <f t="shared" si="2"/>
        <v>58</v>
      </c>
      <c r="B59" s="9">
        <f>'现金价值计算（数据30天）'!B:B</f>
        <v>40171</v>
      </c>
      <c r="C59" s="8">
        <f t="shared" si="0"/>
        <v>-7</v>
      </c>
      <c r="D59" s="8">
        <f t="shared" si="3"/>
        <v>0</v>
      </c>
      <c r="E59" s="8">
        <v>2000</v>
      </c>
      <c r="F59" s="8">
        <f t="shared" si="1"/>
        <v>2000</v>
      </c>
      <c r="G59" s="8">
        <f>IF('现金价值计算（数据30天）'!C:C="",0,现金价值计算!F59/'现金价值计算（数据30天）'!C:C)</f>
        <v>943.48523445608066</v>
      </c>
      <c r="H59" s="8">
        <f>IF('现金价值计算（数据30天）'!C:C="",0,SUM(G$2:G59))</f>
        <v>85160.399396146182</v>
      </c>
      <c r="I59" s="8">
        <f>SUM($E$2:E59)</f>
        <v>116000</v>
      </c>
      <c r="J59" s="8">
        <f>H:H*'现金价值计算（数据30天）'!C:C</f>
        <v>180523.01463995068</v>
      </c>
      <c r="K59" s="10"/>
      <c r="L59" s="8">
        <f>IF('现金价值计算（数据30天）'!D:D="",0,K:K/'现金价值计算（数据30天）'!D:D)</f>
        <v>0</v>
      </c>
      <c r="M59" s="8">
        <f>IF(H:H=0,0,H:H-SUM(L$2:L59))</f>
        <v>85160.399396146182</v>
      </c>
      <c r="N59" s="12">
        <f>M:M*'现金价值计算（数据30天）'!C:C</f>
        <v>180523.01463995068</v>
      </c>
      <c r="P59" s="8">
        <f>IF('现金价值计算（数据30天）'!E:E="",0,现金价值计算!F59/'现金价值计算（数据30天）'!E:E)</f>
        <v>1140.4628548385513</v>
      </c>
      <c r="Q59" s="8">
        <f>IF('现金价值计算（数据30天）'!E:E="",0,SUM(P$2:P59))</f>
        <v>81888.539284421568</v>
      </c>
      <c r="R59" s="8">
        <f>Q:Q*'现金价值计算（数据30天）'!E:E</f>
        <v>143605.79818448197</v>
      </c>
      <c r="S59" s="8">
        <f>IF('现金价值计算（数据30天）'!E:E="",0,K:K/'现金价值计算（数据30天）'!E:E)</f>
        <v>0</v>
      </c>
      <c r="T59" s="8">
        <f>IF(Q:Q=0,0,Q:Q-SUM(S$2:S59))</f>
        <v>81888.539284421568</v>
      </c>
      <c r="U59" s="12">
        <f>T:T*'现金价值计算（数据30天）'!E:E</f>
        <v>143605.79818448197</v>
      </c>
    </row>
    <row r="60" spans="1:21" x14ac:dyDescent="0.25">
      <c r="A60" s="8">
        <f t="shared" si="2"/>
        <v>59</v>
      </c>
      <c r="B60" s="9">
        <f>'现金价值计算（数据30天）'!B:B</f>
        <v>40214</v>
      </c>
      <c r="C60" s="8">
        <f t="shared" si="0"/>
        <v>-6</v>
      </c>
      <c r="D60" s="8">
        <f t="shared" si="3"/>
        <v>0</v>
      </c>
      <c r="E60" s="8">
        <v>2000</v>
      </c>
      <c r="F60" s="8">
        <f t="shared" si="1"/>
        <v>2000</v>
      </c>
      <c r="G60" s="8">
        <f>IF('现金价值计算（数据30天）'!C:C="",0,现金价值计算!F60/'现金价值计算（数据30天）'!C:C)</f>
        <v>954.19847328244271</v>
      </c>
      <c r="H60" s="8">
        <f>IF('现金价值计算（数据30天）'!C:C="",0,SUM(G$2:G60))</f>
        <v>86114.597869428631</v>
      </c>
      <c r="I60" s="8">
        <f>SUM($E$2:E60)</f>
        <v>118000</v>
      </c>
      <c r="J60" s="8">
        <f>H:H*'现金价值计算（数据30天）'!C:C</f>
        <v>180496.19713432243</v>
      </c>
      <c r="K60" s="10"/>
      <c r="L60" s="8">
        <f>IF('现金价值计算（数据30天）'!D:D="",0,K:K/'现金价值计算（数据30天）'!D:D)</f>
        <v>0</v>
      </c>
      <c r="M60" s="8">
        <f>IF(H:H=0,0,H:H-SUM(L$2:L60))</f>
        <v>86114.597869428631</v>
      </c>
      <c r="N60" s="12">
        <f>M:M*'现金价值计算（数据30天）'!C:C</f>
        <v>180496.19713432243</v>
      </c>
      <c r="P60" s="8">
        <f>IF('现金价值计算（数据30天）'!E:E="",0,现金价值计算!F60/'现金价值计算（数据30天）'!E:E)</f>
        <v>1065.853135363132</v>
      </c>
      <c r="Q60" s="8">
        <f>IF('现金价值计算（数据30天）'!E:E="",0,SUM(P$2:P60))</f>
        <v>82954.392419784694</v>
      </c>
      <c r="R60" s="8">
        <f>Q:Q*'现金价值计算（数据30天）'!E:E</f>
        <v>155658.20405739569</v>
      </c>
      <c r="S60" s="8">
        <f>IF('现金价值计算（数据30天）'!E:E="",0,K:K/'现金价值计算（数据30天）'!E:E)</f>
        <v>0</v>
      </c>
      <c r="T60" s="8">
        <f>IF(Q:Q=0,0,Q:Q-SUM(S$2:S60))</f>
        <v>82954.392419784694</v>
      </c>
      <c r="U60" s="12">
        <f>T:T*'现金价值计算（数据30天）'!E:E</f>
        <v>155658.20405739569</v>
      </c>
    </row>
    <row r="61" spans="1:21" x14ac:dyDescent="0.25">
      <c r="A61" s="8">
        <f t="shared" si="2"/>
        <v>60</v>
      </c>
      <c r="B61" s="9">
        <f>'现金价值计算（数据30天）'!B:B</f>
        <v>40263</v>
      </c>
      <c r="C61" s="8">
        <f t="shared" si="0"/>
        <v>-6</v>
      </c>
      <c r="D61" s="8">
        <f t="shared" si="3"/>
        <v>0</v>
      </c>
      <c r="E61" s="8">
        <v>2000</v>
      </c>
      <c r="F61" s="8">
        <f t="shared" si="1"/>
        <v>2000</v>
      </c>
      <c r="G61" s="8">
        <f>IF('现金价值计算（数据30天）'!C:C="",0,现金价值计算!F61/'现金价值计算（数据30天）'!C:C)</f>
        <v>938.3503800319038</v>
      </c>
      <c r="H61" s="8">
        <f>IF('现金价值计算（数据30天）'!C:C="",0,SUM(G$2:G61))</f>
        <v>87052.948249460533</v>
      </c>
      <c r="I61" s="8">
        <f>SUM($E$2:E61)</f>
        <v>120000</v>
      </c>
      <c r="J61" s="8">
        <f>H:H*'现金价值计算（数据30天）'!C:C</f>
        <v>185544.6538989002</v>
      </c>
      <c r="K61" s="10"/>
      <c r="L61" s="8">
        <f>IF('现金价值计算（数据30天）'!D:D="",0,K:K/'现金价值计算（数据30天）'!D:D)</f>
        <v>0</v>
      </c>
      <c r="M61" s="8">
        <f>IF(H:H=0,0,H:H-SUM(L$2:L61))</f>
        <v>87052.948249460533</v>
      </c>
      <c r="N61" s="12">
        <f>M:M*'现金价值计算（数据30天）'!C:C</f>
        <v>185544.6538989002</v>
      </c>
      <c r="P61" s="8">
        <f>IF('现金价值计算（数据30天）'!E:E="",0,现金价值计算!F61/'现金价值计算（数据30天）'!E:E)</f>
        <v>1065.853135363132</v>
      </c>
      <c r="Q61" s="8">
        <f>IF('现金价值计算（数据30天）'!E:E="",0,SUM(P$2:P61))</f>
        <v>84020.24555514782</v>
      </c>
      <c r="R61" s="8">
        <f>Q:Q*'现金价值计算（数据30天）'!E:E</f>
        <v>157658.20405739569</v>
      </c>
      <c r="S61" s="8">
        <f>IF('现金价值计算（数据30天）'!E:E="",0,K:K/'现金价值计算（数据30天）'!E:E)</f>
        <v>0</v>
      </c>
      <c r="T61" s="8">
        <f>IF(Q:Q=0,0,Q:Q-SUM(S$2:S61))</f>
        <v>84020.24555514782</v>
      </c>
      <c r="U61" s="12">
        <f>T:T*'现金价值计算（数据30天）'!E:E</f>
        <v>157658.20405739569</v>
      </c>
    </row>
    <row r="62" spans="1:21" x14ac:dyDescent="0.25">
      <c r="A62" s="8">
        <f t="shared" si="2"/>
        <v>61</v>
      </c>
      <c r="B62" s="9">
        <f>'现金价值计算（数据30天）'!B:B</f>
        <v>40309</v>
      </c>
      <c r="C62" s="8">
        <f t="shared" si="0"/>
        <v>-6</v>
      </c>
      <c r="D62" s="8">
        <f t="shared" si="3"/>
        <v>0</v>
      </c>
      <c r="E62" s="8">
        <v>2000</v>
      </c>
      <c r="F62" s="8">
        <f t="shared" si="1"/>
        <v>2000</v>
      </c>
      <c r="G62" s="8">
        <f>IF('现金价值计算（数据30天）'!C:C="",0,现金价值计算!F62/'现金价值计算（数据30天）'!C:C)</f>
        <v>949.75781175800171</v>
      </c>
      <c r="H62" s="8">
        <f>IF('现金价值计算（数据30天）'!C:C="",0,SUM(G$2:G62))</f>
        <v>88002.706061218531</v>
      </c>
      <c r="I62" s="8">
        <f>SUM($E$2:E62)</f>
        <v>122000</v>
      </c>
      <c r="J62" s="8">
        <f>H:H*'现金价值计算（数据30天）'!C:C</f>
        <v>185316.09842371396</v>
      </c>
      <c r="K62" s="10"/>
      <c r="L62" s="8">
        <f>IF('现金价值计算（数据30天）'!D:D="",0,K:K/'现金价值计算（数据30天）'!D:D)</f>
        <v>0</v>
      </c>
      <c r="M62" s="8">
        <f>IF(H:H=0,0,H:H-SUM(L$2:L62))</f>
        <v>88002.706061218531</v>
      </c>
      <c r="N62" s="12">
        <f>M:M*'现金价值计算（数据30天）'!C:C</f>
        <v>185316.09842371396</v>
      </c>
      <c r="P62" s="8">
        <f>IF('现金价值计算（数据30天）'!E:E="",0,现金价值计算!F62/'现金价值计算（数据30天）'!E:E)</f>
        <v>1065.853135363132</v>
      </c>
      <c r="Q62" s="8">
        <f>IF('现金价值计算（数据30天）'!E:E="",0,SUM(P$2:P62))</f>
        <v>85086.098690510946</v>
      </c>
      <c r="R62" s="8">
        <f>Q:Q*'现金价值计算（数据30天）'!E:E</f>
        <v>159658.20405739569</v>
      </c>
      <c r="S62" s="8">
        <f>IF('现金价值计算（数据30天）'!E:E="",0,K:K/'现金价值计算（数据30天）'!E:E)</f>
        <v>0</v>
      </c>
      <c r="T62" s="8">
        <f>IF(Q:Q=0,0,Q:Q-SUM(S$2:S62))</f>
        <v>85086.098690510946</v>
      </c>
      <c r="U62" s="12">
        <f>T:T*'现金价值计算（数据30天）'!E:E</f>
        <v>159658.20405739569</v>
      </c>
    </row>
    <row r="63" spans="1:21" x14ac:dyDescent="0.25">
      <c r="A63" s="8">
        <f t="shared" si="2"/>
        <v>62</v>
      </c>
      <c r="B63" s="9">
        <f>'现金价值计算（数据30天）'!B:B</f>
        <v>40354</v>
      </c>
      <c r="C63" s="8">
        <f t="shared" si="0"/>
        <v>-6</v>
      </c>
      <c r="D63" s="8">
        <f t="shared" si="3"/>
        <v>0</v>
      </c>
      <c r="E63" s="8">
        <v>2000</v>
      </c>
      <c r="F63" s="8">
        <f t="shared" si="1"/>
        <v>2000</v>
      </c>
      <c r="G63" s="8">
        <f>IF('现金价值计算（数据30天）'!C:C="",0,现金价值计算!F63/'现金价值计算（数据30天）'!C:C)</f>
        <v>956.02294455066919</v>
      </c>
      <c r="H63" s="8">
        <f>IF('现金价值计算（数据30天）'!C:C="",0,SUM(G$2:G63))</f>
        <v>88958.729005769201</v>
      </c>
      <c r="I63" s="8">
        <f>SUM($E$2:E63)</f>
        <v>124000</v>
      </c>
      <c r="J63" s="8">
        <f>H:H*'现金价值计算（数据30天）'!C:C</f>
        <v>186101.66108006917</v>
      </c>
      <c r="K63" s="10"/>
      <c r="L63" s="8">
        <f>IF('现金价值计算（数据30天）'!D:D="",0,K:K/'现金价值计算（数据30天）'!D:D)</f>
        <v>0</v>
      </c>
      <c r="M63" s="8">
        <f>IF(H:H=0,0,H:H-SUM(L$2:L63))</f>
        <v>88958.729005769201</v>
      </c>
      <c r="N63" s="12">
        <f>M:M*'现金价值计算（数据30天）'!C:C</f>
        <v>186101.66108006917</v>
      </c>
      <c r="P63" s="8">
        <f>IF('现金价值计算（数据30天）'!E:E="",0,现金价值计算!F63/'现金价值计算（数据30天）'!E:E)</f>
        <v>1065.853135363132</v>
      </c>
      <c r="Q63" s="8">
        <f>IF('现金价值计算（数据30天）'!E:E="",0,SUM(P$2:P63))</f>
        <v>86151.951825874072</v>
      </c>
      <c r="R63" s="8">
        <f>Q:Q*'现金价值计算（数据30天）'!E:E</f>
        <v>161658.20405739566</v>
      </c>
      <c r="S63" s="8">
        <f>IF('现金价值计算（数据30天）'!E:E="",0,K:K/'现金价值计算（数据30天）'!E:E)</f>
        <v>0</v>
      </c>
      <c r="T63" s="8">
        <f>IF(Q:Q=0,0,Q:Q-SUM(S$2:S63))</f>
        <v>86151.951825874072</v>
      </c>
      <c r="U63" s="12">
        <f>T:T*'现金价值计算（数据30天）'!E:E</f>
        <v>161658.20405739566</v>
      </c>
    </row>
    <row r="64" spans="1:21" x14ac:dyDescent="0.25">
      <c r="A64" s="8">
        <f t="shared" si="2"/>
        <v>63</v>
      </c>
      <c r="B64" s="9">
        <f>'现金价值计算（数据30天）'!B:B</f>
        <v>40396</v>
      </c>
      <c r="C64" s="8">
        <f t="shared" si="0"/>
        <v>-6</v>
      </c>
      <c r="D64" s="8">
        <f t="shared" si="3"/>
        <v>0</v>
      </c>
      <c r="E64" s="8">
        <v>2000</v>
      </c>
      <c r="F64" s="8">
        <f t="shared" si="1"/>
        <v>2000</v>
      </c>
      <c r="G64" s="8">
        <f>IF('现金价值计算（数据30天）'!C:C="",0,现金价值计算!F64/'现金价值计算（数据30天）'!C:C)</f>
        <v>938.61460484325141</v>
      </c>
      <c r="H64" s="8">
        <f>IF('现金价值计算（数据30天）'!C:C="",0,SUM(G$2:G64))</f>
        <v>89897.343610612457</v>
      </c>
      <c r="I64" s="8">
        <f>SUM($E$2:E64)</f>
        <v>126000</v>
      </c>
      <c r="J64" s="8">
        <f>H:H*'现金价值计算（数据30天）'!C:C</f>
        <v>191553.25976549301</v>
      </c>
      <c r="K64" s="10"/>
      <c r="L64" s="8">
        <f>IF('现金价值计算（数据30天）'!D:D="",0,K:K/'现金价值计算（数据30天）'!D:D)</f>
        <v>0</v>
      </c>
      <c r="M64" s="8">
        <f>IF(H:H=0,0,H:H-SUM(L$2:L64))</f>
        <v>89897.343610612457</v>
      </c>
      <c r="N64" s="12">
        <f>M:M*'现金价值计算（数据30天）'!C:C</f>
        <v>191553.25976549301</v>
      </c>
      <c r="P64" s="8">
        <f>IF('现金价值计算（数据30天）'!E:E="",0,现金价值计算!F64/'现金价值计算（数据30天）'!E:E)</f>
        <v>1065.853135363132</v>
      </c>
      <c r="Q64" s="8">
        <f>IF('现金价值计算（数据30天）'!E:E="",0,SUM(P$2:P64))</f>
        <v>87217.804961237198</v>
      </c>
      <c r="R64" s="8">
        <f>Q:Q*'现金价值计算（数据30天）'!E:E</f>
        <v>163658.20405739566</v>
      </c>
      <c r="S64" s="8">
        <f>IF('现金价值计算（数据30天）'!E:E="",0,K:K/'现金价值计算（数据30天）'!E:E)</f>
        <v>0</v>
      </c>
      <c r="T64" s="8">
        <f>IF(Q:Q=0,0,Q:Q-SUM(S$2:S64))</f>
        <v>87217.804961237198</v>
      </c>
      <c r="U64" s="12">
        <f>T:T*'现金价值计算（数据30天）'!E:E</f>
        <v>163658.20405739566</v>
      </c>
    </row>
    <row r="65" spans="1:21" x14ac:dyDescent="0.25">
      <c r="A65" s="8">
        <f t="shared" si="2"/>
        <v>64</v>
      </c>
      <c r="B65" s="9">
        <f>'现金价值计算（数据30天）'!B:B</f>
        <v>40438</v>
      </c>
      <c r="C65" s="8">
        <f t="shared" si="0"/>
        <v>-6</v>
      </c>
      <c r="D65" s="8">
        <f t="shared" si="3"/>
        <v>0</v>
      </c>
      <c r="E65" s="8">
        <v>2000</v>
      </c>
      <c r="F65" s="8">
        <f t="shared" si="1"/>
        <v>2000</v>
      </c>
      <c r="G65" s="8">
        <f>IF('现金价值计算（数据30天）'!C:C="",0,现金价值计算!F65/'现金价值计算（数据30天）'!C:C)</f>
        <v>926.52645233021406</v>
      </c>
      <c r="H65" s="8">
        <f>IF('现金价值计算（数据30天）'!C:C="",0,SUM(G$2:G65))</f>
        <v>90823.870062942675</v>
      </c>
      <c r="I65" s="8">
        <f>SUM($E$2:E65)</f>
        <v>128000</v>
      </c>
      <c r="J65" s="8">
        <f>H:H*'现金价值计算（数据30天）'!C:C</f>
        <v>196052.40591786805</v>
      </c>
      <c r="K65" s="10"/>
      <c r="L65" s="8">
        <f>IF('现金价值计算（数据30天）'!D:D="",0,K:K/'现金价值计算（数据30天）'!D:D)</f>
        <v>0</v>
      </c>
      <c r="M65" s="8">
        <f>IF(H:H=0,0,H:H-SUM(L$2:L65))</f>
        <v>90823.870062942675</v>
      </c>
      <c r="N65" s="12">
        <f>M:M*'现金价值计算（数据30天）'!C:C</f>
        <v>196052.40591786805</v>
      </c>
      <c r="P65" s="8">
        <f>IF('现金价值计算（数据30天）'!E:E="",0,现金价值计算!F65/'现金价值计算（数据30天）'!E:E)</f>
        <v>1065.853135363132</v>
      </c>
      <c r="Q65" s="8">
        <f>IF('现金价值计算（数据30天）'!E:E="",0,SUM(P$2:P65))</f>
        <v>88283.658096600324</v>
      </c>
      <c r="R65" s="8">
        <f>Q:Q*'现金价值计算（数据30天）'!E:E</f>
        <v>165658.20405739563</v>
      </c>
      <c r="S65" s="8">
        <f>IF('现金价值计算（数据30天）'!E:E="",0,K:K/'现金价值计算（数据30天）'!E:E)</f>
        <v>0</v>
      </c>
      <c r="T65" s="8">
        <f>IF(Q:Q=0,0,Q:Q-SUM(S$2:S65))</f>
        <v>88283.658096600324</v>
      </c>
      <c r="U65" s="12">
        <f>T:T*'现金价值计算（数据30天）'!E:E</f>
        <v>165658.20405739563</v>
      </c>
    </row>
    <row r="66" spans="1:21" x14ac:dyDescent="0.25">
      <c r="A66" s="8">
        <f t="shared" si="2"/>
        <v>65</v>
      </c>
      <c r="B66" s="9">
        <f>'现金价值计算（数据30天）'!B:B</f>
        <v>40492</v>
      </c>
      <c r="C66" s="8">
        <f t="shared" ref="C66:C129" si="4">YEAR(B66)-2016</f>
        <v>-6</v>
      </c>
      <c r="D66" s="8">
        <f t="shared" si="3"/>
        <v>0</v>
      </c>
      <c r="E66" s="8">
        <v>2000</v>
      </c>
      <c r="F66" s="8">
        <f t="shared" ref="F66:F129" si="5">D:D+E:E</f>
        <v>2000</v>
      </c>
      <c r="G66" s="8">
        <f>IF('现金价值计算（数据30天）'!C:C="",0,现金价值计算!F66/'现金价值计算（数据30天）'!C:C)</f>
        <v>892.10045051072757</v>
      </c>
      <c r="H66" s="8">
        <f>IF('现金价值计算（数据30天）'!C:C="",0,SUM(G$2:G66))</f>
        <v>91715.970513453402</v>
      </c>
      <c r="I66" s="8">
        <f>SUM($E$2:E66)</f>
        <v>130000</v>
      </c>
      <c r="J66" s="8">
        <f>H:H*'现金价值计算（数据30天）'!C:C</f>
        <v>205618.03429411116</v>
      </c>
      <c r="K66" s="10"/>
      <c r="L66" s="8">
        <f>IF('现金价值计算（数据30天）'!D:D="",0,K:K/'现金价值计算（数据30天）'!D:D)</f>
        <v>0</v>
      </c>
      <c r="M66" s="8">
        <f>IF(H:H=0,0,H:H-SUM(L$2:L66))</f>
        <v>91715.970513453402</v>
      </c>
      <c r="N66" s="12">
        <f>M:M*'现金价值计算（数据30天）'!C:C</f>
        <v>205618.03429411116</v>
      </c>
      <c r="P66" s="8">
        <f>IF('现金价值计算（数据30天）'!E:E="",0,现金价值计算!F66/'现金价值计算（数据30天）'!E:E)</f>
        <v>1065.853135363132</v>
      </c>
      <c r="Q66" s="8">
        <f>IF('现金价值计算（数据30天）'!E:E="",0,SUM(P$2:P66))</f>
        <v>89349.51123196345</v>
      </c>
      <c r="R66" s="8">
        <f>Q:Q*'现金价值计算（数据30天）'!E:E</f>
        <v>167658.20405739563</v>
      </c>
      <c r="S66" s="8">
        <f>IF('现金价值计算（数据30天）'!E:E="",0,K:K/'现金价值计算（数据30天）'!E:E)</f>
        <v>0</v>
      </c>
      <c r="T66" s="8">
        <f>IF(Q:Q=0,0,Q:Q-SUM(S$2:S66))</f>
        <v>89349.51123196345</v>
      </c>
      <c r="U66" s="12">
        <f>T:T*'现金价值计算（数据30天）'!E:E</f>
        <v>167658.20405739563</v>
      </c>
    </row>
    <row r="67" spans="1:21" x14ac:dyDescent="0.25">
      <c r="A67" s="8">
        <f t="shared" ref="A67:A130" si="6">ROW()-1</f>
        <v>66</v>
      </c>
      <c r="B67" s="9">
        <f>'现金价值计算（数据30天）'!B:B</f>
        <v>40534</v>
      </c>
      <c r="C67" s="8">
        <f t="shared" si="4"/>
        <v>-6</v>
      </c>
      <c r="D67" s="8">
        <f t="shared" ref="D67:D130" si="7">IF(AND(MONTH(B66)=12,A66=1),D$2,IF(D66&lt;&gt;0,0,IF(MONTH(B67)=12,D$2,0)))</f>
        <v>0</v>
      </c>
      <c r="E67" s="8">
        <v>2000</v>
      </c>
      <c r="F67" s="8">
        <f t="shared" si="5"/>
        <v>2000</v>
      </c>
      <c r="G67" s="8">
        <f>IF('现金价值计算（数据30天）'!C:C="",0,现金价值计算!F67/'现金价值计算（数据30天）'!C:C)</f>
        <v>901.22566690699352</v>
      </c>
      <c r="H67" s="8">
        <f>IF('现金价值计算（数据30天）'!C:C="",0,SUM(G$2:G67))</f>
        <v>92617.196180360392</v>
      </c>
      <c r="I67" s="8">
        <f>SUM($E$2:E67)</f>
        <v>132000</v>
      </c>
      <c r="J67" s="8">
        <f>H:H*'现金价值计算（数据30天）'!C:C</f>
        <v>205536.08176345576</v>
      </c>
      <c r="K67" s="10"/>
      <c r="L67" s="8">
        <f>IF('现金价值计算（数据30天）'!D:D="",0,K:K/'现金价值计算（数据30天）'!D:D)</f>
        <v>0</v>
      </c>
      <c r="M67" s="8">
        <f>IF(H:H=0,0,H:H-SUM(L$2:L67))</f>
        <v>92617.196180360392</v>
      </c>
      <c r="N67" s="12">
        <f>M:M*'现金价值计算（数据30天）'!C:C</f>
        <v>205536.08176345576</v>
      </c>
      <c r="P67" s="8">
        <f>IF('现金价值计算（数据30天）'!E:E="",0,现金价值计算!F67/'现金价值计算（数据30天）'!E:E)</f>
        <v>1065.853135363132</v>
      </c>
      <c r="Q67" s="8">
        <f>IF('现金价值计算（数据30天）'!E:E="",0,SUM(P$2:P67))</f>
        <v>90415.364367326576</v>
      </c>
      <c r="R67" s="8">
        <f>Q:Q*'现金价值计算（数据30天）'!E:E</f>
        <v>169658.20405739563</v>
      </c>
      <c r="S67" s="8">
        <f>IF('现金价值计算（数据30天）'!E:E="",0,K:K/'现金价值计算（数据30天）'!E:E)</f>
        <v>0</v>
      </c>
      <c r="T67" s="8">
        <f>IF(Q:Q=0,0,Q:Q-SUM(S$2:S67))</f>
        <v>90415.364367326576</v>
      </c>
      <c r="U67" s="12">
        <f>T:T*'现金价值计算（数据30天）'!E:E</f>
        <v>169658.20405739563</v>
      </c>
    </row>
    <row r="68" spans="1:21" x14ac:dyDescent="0.25">
      <c r="A68" s="8">
        <f t="shared" si="6"/>
        <v>67</v>
      </c>
      <c r="B68" s="9">
        <f>'现金价值计算（数据30天）'!B:B</f>
        <v>40584</v>
      </c>
      <c r="C68" s="8">
        <f t="shared" si="4"/>
        <v>-5</v>
      </c>
      <c r="D68" s="8">
        <f t="shared" si="7"/>
        <v>0</v>
      </c>
      <c r="E68" s="8">
        <v>2000</v>
      </c>
      <c r="F68" s="8">
        <f t="shared" si="5"/>
        <v>2000</v>
      </c>
      <c r="G68" s="8">
        <f>IF('现金价值计算（数据30天）'!C:C="",0,现金价值计算!F68/'现金价值计算（数据30天）'!C:C)</f>
        <v>921.65898617511527</v>
      </c>
      <c r="H68" s="8">
        <f>IF('现金价值计算（数据30天）'!C:C="",0,SUM(G$2:G68))</f>
        <v>93538.855166535504</v>
      </c>
      <c r="I68" s="8">
        <f>SUM($E$2:E68)</f>
        <v>134000</v>
      </c>
      <c r="J68" s="8">
        <f>H:H*'现金价值计算（数据30天）'!C:C</f>
        <v>202979.31571138205</v>
      </c>
      <c r="K68" s="10"/>
      <c r="L68" s="8">
        <f>IF('现金价值计算（数据30天）'!D:D="",0,K:K/'现金价值计算（数据30天）'!D:D)</f>
        <v>0</v>
      </c>
      <c r="M68" s="8">
        <f>IF(H:H=0,0,H:H-SUM(L$2:L68))</f>
        <v>93538.855166535504</v>
      </c>
      <c r="N68" s="12">
        <f>M:M*'现金价值计算（数据30天）'!C:C</f>
        <v>202979.31571138205</v>
      </c>
      <c r="P68" s="8">
        <f>IF('现金价值计算（数据30天）'!E:E="",0,现金价值计算!F68/'现金价值计算（数据30天）'!E:E)</f>
        <v>996.1244255730204</v>
      </c>
      <c r="Q68" s="8">
        <f>IF('现金价值计算（数据30天）'!E:E="",0,SUM(P$2:P68))</f>
        <v>91411.488792899603</v>
      </c>
      <c r="R68" s="8">
        <f>Q:Q*'现金价值计算（数据30天）'!E:E</f>
        <v>183534.27834141333</v>
      </c>
      <c r="S68" s="8">
        <f>IF('现金价值计算（数据30天）'!E:E="",0,K:K/'现金价值计算（数据30天）'!E:E)</f>
        <v>0</v>
      </c>
      <c r="T68" s="8">
        <f>IF(Q:Q=0,0,Q:Q-SUM(S$2:S68))</f>
        <v>91411.488792899603</v>
      </c>
      <c r="U68" s="12">
        <f>T:T*'现金价值计算（数据30天）'!E:E</f>
        <v>183534.27834141333</v>
      </c>
    </row>
    <row r="69" spans="1:21" x14ac:dyDescent="0.25">
      <c r="A69" s="8">
        <f t="shared" si="6"/>
        <v>68</v>
      </c>
      <c r="B69" s="9">
        <f>'现金价值计算（数据30天）'!B:B</f>
        <v>40626</v>
      </c>
      <c r="C69" s="8">
        <f t="shared" si="4"/>
        <v>-5</v>
      </c>
      <c r="D69" s="8">
        <f t="shared" si="7"/>
        <v>0</v>
      </c>
      <c r="E69" s="8">
        <v>2000</v>
      </c>
      <c r="F69" s="8">
        <f t="shared" si="5"/>
        <v>2000</v>
      </c>
      <c r="G69" s="8">
        <f>IF('现金价值计算（数据30天）'!C:C="",0,现金价值计算!F69/'现金价值计算（数据30天）'!C:C)</f>
        <v>913.15861565153875</v>
      </c>
      <c r="H69" s="8">
        <f>IF('现金价值计算（数据30天）'!C:C="",0,SUM(G$2:G69))</f>
        <v>94452.013782187045</v>
      </c>
      <c r="I69" s="8">
        <f>SUM($E$2:E69)</f>
        <v>136000</v>
      </c>
      <c r="J69" s="8">
        <f>H:H*'现金价值计算（数据30天）'!C:C</f>
        <v>206868.80058574607</v>
      </c>
      <c r="K69" s="10"/>
      <c r="L69" s="8">
        <f>IF('现金价值计算（数据30天）'!D:D="",0,K:K/'现金价值计算（数据30天）'!D:D)</f>
        <v>0</v>
      </c>
      <c r="M69" s="8">
        <f>IF(H:H=0,0,H:H-SUM(L$2:L69))</f>
        <v>94452.013782187045</v>
      </c>
      <c r="N69" s="12">
        <f>M:M*'现金价值计算（数据30天）'!C:C</f>
        <v>206868.80058574607</v>
      </c>
      <c r="P69" s="8">
        <f>IF('现金价值计算（数据30天）'!E:E="",0,现金价值计算!F69/'现金价值计算（数据30天）'!E:E)</f>
        <v>996.1244255730204</v>
      </c>
      <c r="Q69" s="8">
        <f>IF('现金价值计算（数据30天）'!E:E="",0,SUM(P$2:P69))</f>
        <v>92407.61321847263</v>
      </c>
      <c r="R69" s="8">
        <f>Q:Q*'现金价值计算（数据30天）'!E:E</f>
        <v>185534.27834141336</v>
      </c>
      <c r="S69" s="8">
        <f>IF('现金价值计算（数据30天）'!E:E="",0,K:K/'现金价值计算（数据30天）'!E:E)</f>
        <v>0</v>
      </c>
      <c r="T69" s="8">
        <f>IF(Q:Q=0,0,Q:Q-SUM(S$2:S69))</f>
        <v>92407.61321847263</v>
      </c>
      <c r="U69" s="12">
        <f>T:T*'现金价值计算（数据30天）'!E:E</f>
        <v>185534.27834141336</v>
      </c>
    </row>
    <row r="70" spans="1:21" x14ac:dyDescent="0.25">
      <c r="A70" s="8">
        <f t="shared" si="6"/>
        <v>69</v>
      </c>
      <c r="B70" s="9">
        <f>'现金价值计算（数据30天）'!B:B</f>
        <v>40673</v>
      </c>
      <c r="C70" s="8">
        <f t="shared" si="4"/>
        <v>-5</v>
      </c>
      <c r="D70" s="8">
        <f t="shared" si="7"/>
        <v>0</v>
      </c>
      <c r="E70" s="8">
        <v>2000</v>
      </c>
      <c r="F70" s="8">
        <f t="shared" si="5"/>
        <v>2000</v>
      </c>
      <c r="G70" s="8">
        <f>IF('现金价值计算（数据30天）'!C:C="",0,现金价值计算!F70/'现金价值计算（数据30天）'!C:C)</f>
        <v>924.25712833310229</v>
      </c>
      <c r="H70" s="8">
        <f>IF('现金价值计算（数据30天）'!C:C="",0,SUM(G$2:G70))</f>
        <v>95376.27091052015</v>
      </c>
      <c r="I70" s="8">
        <f>SUM($E$2:E70)</f>
        <v>138000</v>
      </c>
      <c r="J70" s="8">
        <f>H:H*'现金价值计算（数据30天）'!C:C</f>
        <v>206384.71262327454</v>
      </c>
      <c r="K70" s="10"/>
      <c r="L70" s="8">
        <f>IF('现金价值计算（数据30天）'!D:D="",0,K:K/'现金价值计算（数据30天）'!D:D)</f>
        <v>0</v>
      </c>
      <c r="M70" s="8">
        <f>IF(H:H=0,0,H:H-SUM(L$2:L70))</f>
        <v>95376.27091052015</v>
      </c>
      <c r="N70" s="12">
        <f>M:M*'现金价值计算（数据30天）'!C:C</f>
        <v>206384.71262327454</v>
      </c>
      <c r="P70" s="8">
        <f>IF('现金价值计算（数据30天）'!E:E="",0,现金价值计算!F70/'现金价值计算（数据30天）'!E:E)</f>
        <v>996.1244255730204</v>
      </c>
      <c r="Q70" s="8">
        <f>IF('现金价值计算（数据30天）'!E:E="",0,SUM(P$2:P70))</f>
        <v>93403.737644045657</v>
      </c>
      <c r="R70" s="8">
        <f>Q:Q*'现金价值计算（数据30天）'!E:E</f>
        <v>187534.27834141336</v>
      </c>
      <c r="S70" s="8">
        <f>IF('现金价值计算（数据30天）'!E:E="",0,K:K/'现金价值计算（数据30天）'!E:E)</f>
        <v>0</v>
      </c>
      <c r="T70" s="8">
        <f>IF(Q:Q=0,0,Q:Q-SUM(S$2:S70))</f>
        <v>93403.737644045657</v>
      </c>
      <c r="U70" s="12">
        <f>T:T*'现金价值计算（数据30天）'!E:E</f>
        <v>187534.27834141336</v>
      </c>
    </row>
    <row r="71" spans="1:21" x14ac:dyDescent="0.25">
      <c r="A71" s="8">
        <f t="shared" si="6"/>
        <v>70</v>
      </c>
      <c r="B71" s="9">
        <f>'现金价值计算（数据30天）'!B:B</f>
        <v>40716</v>
      </c>
      <c r="C71" s="8">
        <f t="shared" si="4"/>
        <v>-5</v>
      </c>
      <c r="D71" s="8">
        <f t="shared" si="7"/>
        <v>0</v>
      </c>
      <c r="E71" s="8">
        <v>2000</v>
      </c>
      <c r="F71" s="8">
        <f t="shared" si="5"/>
        <v>2000</v>
      </c>
      <c r="G71" s="8">
        <f>IF('现金价值计算（数据30天）'!C:C="",0,现金价值计算!F71/'现金价值计算（数据30天）'!C:C)</f>
        <v>948.54161726345751</v>
      </c>
      <c r="H71" s="8">
        <f>IF('现金价值计算（数据30天）'!C:C="",0,SUM(G$2:G71))</f>
        <v>96324.812527783608</v>
      </c>
      <c r="I71" s="8">
        <f>SUM($E$2:E71)</f>
        <v>140000</v>
      </c>
      <c r="J71" s="8">
        <f>H:H*'现金价值计算（数据30天）'!C:C</f>
        <v>203100.86721483173</v>
      </c>
      <c r="K71" s="10"/>
      <c r="L71" s="8">
        <f>IF('现金价值计算（数据30天）'!D:D="",0,K:K/'现金价值计算（数据30天）'!D:D)</f>
        <v>0</v>
      </c>
      <c r="M71" s="8">
        <f>IF(H:H=0,0,H:H-SUM(L$2:L71))</f>
        <v>96324.812527783608</v>
      </c>
      <c r="N71" s="12">
        <f>M:M*'现金价值计算（数据30天）'!C:C</f>
        <v>203100.86721483173</v>
      </c>
      <c r="P71" s="8">
        <f>IF('现金价值计算（数据30天）'!E:E="",0,现金价值计算!F71/'现金价值计算（数据30天）'!E:E)</f>
        <v>996.1244255730204</v>
      </c>
      <c r="Q71" s="8">
        <f>IF('现金价值计算（数据30天）'!E:E="",0,SUM(P$2:P71))</f>
        <v>94399.862069618684</v>
      </c>
      <c r="R71" s="8">
        <f>Q:Q*'现金价值计算（数据30天）'!E:E</f>
        <v>189534.27834141339</v>
      </c>
      <c r="S71" s="8">
        <f>IF('现金价值计算（数据30天）'!E:E="",0,K:K/'现金价值计算（数据30天）'!E:E)</f>
        <v>0</v>
      </c>
      <c r="T71" s="8">
        <f>IF(Q:Q=0,0,Q:Q-SUM(S$2:S71))</f>
        <v>94399.862069618684</v>
      </c>
      <c r="U71" s="12">
        <f>T:T*'现金价值计算（数据30天）'!E:E</f>
        <v>189534.27834141339</v>
      </c>
    </row>
    <row r="72" spans="1:21" x14ac:dyDescent="0.25">
      <c r="A72" s="8">
        <f t="shared" si="6"/>
        <v>71</v>
      </c>
      <c r="B72" s="9">
        <f>'现金价值计算（数据30天）'!B:B</f>
        <v>40758</v>
      </c>
      <c r="C72" s="8">
        <f t="shared" si="4"/>
        <v>-5</v>
      </c>
      <c r="D72" s="8">
        <f t="shared" si="7"/>
        <v>0</v>
      </c>
      <c r="E72" s="8">
        <v>2000</v>
      </c>
      <c r="F72" s="8">
        <f t="shared" si="5"/>
        <v>2000</v>
      </c>
      <c r="G72" s="8">
        <f>IF('现金价值计算（数据30天）'!C:C="",0,现金价值计算!F72/'现金价值计算（数据30天）'!C:C)</f>
        <v>946.52153336488402</v>
      </c>
      <c r="H72" s="8">
        <f>IF('现金价值计算（数据30天）'!C:C="",0,SUM(G$2:G72))</f>
        <v>97271.334061148489</v>
      </c>
      <c r="I72" s="8">
        <f>SUM($E$2:E72)</f>
        <v>142000</v>
      </c>
      <c r="J72" s="8">
        <f>H:H*'现金价值计算（数据30天）'!C:C</f>
        <v>205534.32887120676</v>
      </c>
      <c r="K72" s="10"/>
      <c r="L72" s="8">
        <f>IF('现金价值计算（数据30天）'!D:D="",0,K:K/'现金价值计算（数据30天）'!D:D)</f>
        <v>0</v>
      </c>
      <c r="M72" s="8">
        <f>IF(H:H=0,0,H:H-SUM(L$2:L72))</f>
        <v>97271.334061148489</v>
      </c>
      <c r="N72" s="12">
        <f>M:M*'现金价值计算（数据30天）'!C:C</f>
        <v>205534.32887120676</v>
      </c>
      <c r="P72" s="8">
        <f>IF('现金价值计算（数据30天）'!E:E="",0,现金价值计算!F72/'现金价值计算（数据30天）'!E:E)</f>
        <v>996.1244255730204</v>
      </c>
      <c r="Q72" s="8">
        <f>IF('现金价值计算（数据30天）'!E:E="",0,SUM(P$2:P72))</f>
        <v>95395.986495191712</v>
      </c>
      <c r="R72" s="8">
        <f>Q:Q*'现金价值计算（数据30天）'!E:E</f>
        <v>191534.27834141339</v>
      </c>
      <c r="S72" s="8">
        <f>IF('现金价值计算（数据30天）'!E:E="",0,K:K/'现金价值计算（数据30天）'!E:E)</f>
        <v>0</v>
      </c>
      <c r="T72" s="8">
        <f>IF(Q:Q=0,0,Q:Q-SUM(S$2:S72))</f>
        <v>95395.986495191712</v>
      </c>
      <c r="U72" s="12">
        <f>T:T*'现金价值计算（数据30天）'!E:E</f>
        <v>191534.27834141339</v>
      </c>
    </row>
    <row r="73" spans="1:21" x14ac:dyDescent="0.25">
      <c r="A73" s="8">
        <f t="shared" si="6"/>
        <v>72</v>
      </c>
      <c r="B73" s="9">
        <f>'现金价值计算（数据30天）'!B:B</f>
        <v>40801</v>
      </c>
      <c r="C73" s="8">
        <f t="shared" si="4"/>
        <v>-5</v>
      </c>
      <c r="D73" s="8">
        <f t="shared" si="7"/>
        <v>0</v>
      </c>
      <c r="E73" s="8">
        <v>2000</v>
      </c>
      <c r="F73" s="8">
        <f t="shared" si="5"/>
        <v>2000</v>
      </c>
      <c r="G73" s="8">
        <f>IF('现金价值计算（数据30天）'!C:C="",0,现金价值计算!F73/'现金价值计算（数据30天）'!C:C)</f>
        <v>964.97153333976644</v>
      </c>
      <c r="H73" s="8">
        <f>IF('现金价值计算（数据30天）'!C:C="",0,SUM(G$2:G73))</f>
        <v>98236.305594488251</v>
      </c>
      <c r="I73" s="8">
        <f>SUM($E$2:E73)</f>
        <v>144000</v>
      </c>
      <c r="J73" s="8">
        <f>H:H*'现金价值计算（数据30天）'!C:C</f>
        <v>203604.56697513635</v>
      </c>
      <c r="K73" s="10"/>
      <c r="L73" s="8">
        <f>IF('现金价值计算（数据30天）'!D:D="",0,K:K/'现金价值计算（数据30天）'!D:D)</f>
        <v>0</v>
      </c>
      <c r="M73" s="8">
        <f>IF(H:H=0,0,H:H-SUM(L$2:L73))</f>
        <v>98236.305594488251</v>
      </c>
      <c r="N73" s="12">
        <f>M:M*'现金价值计算（数据30天）'!C:C</f>
        <v>203604.56697513635</v>
      </c>
      <c r="P73" s="8">
        <f>IF('现金价值计算（数据30天）'!E:E="",0,现金价值计算!F73/'现金价值计算（数据30天）'!E:E)</f>
        <v>996.1244255730204</v>
      </c>
      <c r="Q73" s="8">
        <f>IF('现金价值计算（数据30天）'!E:E="",0,SUM(P$2:P73))</f>
        <v>96392.110920764739</v>
      </c>
      <c r="R73" s="8">
        <f>Q:Q*'现金价值计算（数据30天）'!E:E</f>
        <v>193534.27834141342</v>
      </c>
      <c r="S73" s="8">
        <f>IF('现金价值计算（数据30天）'!E:E="",0,K:K/'现金价值计算（数据30天）'!E:E)</f>
        <v>0</v>
      </c>
      <c r="T73" s="8">
        <f>IF(Q:Q=0,0,Q:Q-SUM(S$2:S73))</f>
        <v>96392.110920764739</v>
      </c>
      <c r="U73" s="12">
        <f>T:T*'现金价值计算（数据30天）'!E:E</f>
        <v>193534.27834141342</v>
      </c>
    </row>
    <row r="74" spans="1:21" x14ac:dyDescent="0.25">
      <c r="A74" s="8">
        <f t="shared" si="6"/>
        <v>73</v>
      </c>
      <c r="B74" s="9">
        <f>'现金价值计算（数据30天）'!B:B</f>
        <v>40850</v>
      </c>
      <c r="C74" s="8">
        <f t="shared" si="4"/>
        <v>-5</v>
      </c>
      <c r="D74" s="8">
        <f t="shared" si="7"/>
        <v>0</v>
      </c>
      <c r="E74" s="8">
        <v>2000</v>
      </c>
      <c r="F74" s="8">
        <f t="shared" si="5"/>
        <v>2000</v>
      </c>
      <c r="G74" s="8">
        <f>IF('现金价值计算（数据30天）'!C:C="",0,现金价值计算!F74/'现金价值计算（数据30天）'!C:C)</f>
        <v>959.69289827255272</v>
      </c>
      <c r="H74" s="8">
        <f>IF('现金价值计算（数据30天）'!C:C="",0,SUM(G$2:G74))</f>
        <v>99195.998492760802</v>
      </c>
      <c r="I74" s="8">
        <f>SUM($E$2:E74)</f>
        <v>146000</v>
      </c>
      <c r="J74" s="8">
        <f>H:H*'现金价值计算（数据30天）'!C:C</f>
        <v>206724.46085891352</v>
      </c>
      <c r="K74" s="10"/>
      <c r="L74" s="8">
        <f>IF('现金价值计算（数据30天）'!D:D="",0,K:K/'现金价值计算（数据30天）'!D:D)</f>
        <v>0</v>
      </c>
      <c r="M74" s="8">
        <f>IF(H:H=0,0,H:H-SUM(L$2:L74))</f>
        <v>99195.998492760802</v>
      </c>
      <c r="N74" s="12">
        <f>M:M*'现金价值计算（数据30天）'!C:C</f>
        <v>206724.46085891352</v>
      </c>
      <c r="P74" s="8">
        <f>IF('现金价值计算（数据30天）'!E:E="",0,现金价值计算!F74/'现金价值计算（数据30天）'!E:E)</f>
        <v>996.1244255730204</v>
      </c>
      <c r="Q74" s="8">
        <f>IF('现金价值计算（数据30天）'!E:E="",0,SUM(P$2:P74))</f>
        <v>97388.235346337766</v>
      </c>
      <c r="R74" s="8">
        <f>Q:Q*'现金价值计算（数据30天）'!E:E</f>
        <v>195534.27834141342</v>
      </c>
      <c r="S74" s="8">
        <f>IF('现金价值计算（数据30天）'!E:E="",0,K:K/'现金价值计算（数据30天）'!E:E)</f>
        <v>0</v>
      </c>
      <c r="T74" s="8">
        <f>IF(Q:Q=0,0,Q:Q-SUM(S$2:S74))</f>
        <v>97388.235346337766</v>
      </c>
      <c r="U74" s="12">
        <f>T:T*'现金价值计算（数据30天）'!E:E</f>
        <v>195534.27834141342</v>
      </c>
    </row>
    <row r="75" spans="1:21" x14ac:dyDescent="0.25">
      <c r="A75" s="8">
        <f t="shared" si="6"/>
        <v>74</v>
      </c>
      <c r="B75" s="9">
        <f>'现金价值计算（数据30天）'!B:B</f>
        <v>40892</v>
      </c>
      <c r="C75" s="8">
        <f t="shared" si="4"/>
        <v>-5</v>
      </c>
      <c r="D75" s="8">
        <f t="shared" si="7"/>
        <v>0</v>
      </c>
      <c r="E75" s="8">
        <v>2000</v>
      </c>
      <c r="F75" s="8">
        <f t="shared" si="5"/>
        <v>2000</v>
      </c>
      <c r="G75" s="8">
        <f>IF('现金价值计算（数据30天）'!C:C="",0,现金价值计算!F75/'现金价值计算（数据30天）'!C:C)</f>
        <v>994.43118536197289</v>
      </c>
      <c r="H75" s="8">
        <f>IF('现金价值计算（数据30天）'!C:C="",0,SUM(G$2:G75))</f>
        <v>100190.42967812277</v>
      </c>
      <c r="I75" s="8">
        <f>SUM($E$2:E75)</f>
        <v>148000</v>
      </c>
      <c r="J75" s="8">
        <f>H:H*'现金价值计算（数据30天）'!C:C</f>
        <v>201502.99216864054</v>
      </c>
      <c r="K75" s="10"/>
      <c r="L75" s="8">
        <f>IF('现金价值计算（数据30天）'!D:D="",0,K:K/'现金价值计算（数据30天）'!D:D)</f>
        <v>0</v>
      </c>
      <c r="M75" s="8">
        <f>IF(H:H=0,0,H:H-SUM(L$2:L75))</f>
        <v>100190.42967812277</v>
      </c>
      <c r="N75" s="12">
        <f>M:M*'现金价值计算（数据30天）'!C:C</f>
        <v>201502.99216864054</v>
      </c>
      <c r="P75" s="8">
        <f>IF('现金价值计算（数据30天）'!E:E="",0,现金价值计算!F75/'现金价值计算（数据30天）'!E:E)</f>
        <v>996.1244255730204</v>
      </c>
      <c r="Q75" s="8">
        <f>IF('现金价值计算（数据30天）'!E:E="",0,SUM(P$2:P75))</f>
        <v>98384.359771910793</v>
      </c>
      <c r="R75" s="8">
        <f>Q:Q*'现金价值计算（数据30天）'!E:E</f>
        <v>197534.27834141345</v>
      </c>
      <c r="S75" s="8">
        <f>IF('现金价值计算（数据30天）'!E:E="",0,K:K/'现金价值计算（数据30天）'!E:E)</f>
        <v>0</v>
      </c>
      <c r="T75" s="8">
        <f>IF(Q:Q=0,0,Q:Q-SUM(S$2:S75))</f>
        <v>98384.359771910793</v>
      </c>
      <c r="U75" s="12">
        <f>T:T*'现金价值计算（数据30天）'!E:E</f>
        <v>197534.27834141345</v>
      </c>
    </row>
    <row r="76" spans="1:21" x14ac:dyDescent="0.25">
      <c r="A76" s="8">
        <f t="shared" si="6"/>
        <v>75</v>
      </c>
      <c r="B76" s="9">
        <f>'现金价值计算（数据30天）'!B:B</f>
        <v>40945</v>
      </c>
      <c r="C76" s="8">
        <f t="shared" si="4"/>
        <v>-4</v>
      </c>
      <c r="D76" s="8">
        <f t="shared" si="7"/>
        <v>0</v>
      </c>
      <c r="E76" s="8">
        <v>2000</v>
      </c>
      <c r="F76" s="8">
        <f t="shared" si="5"/>
        <v>2000</v>
      </c>
      <c r="G76" s="8">
        <f>IF('现金价值计算（数据30天）'!C:C="",0,现金价值计算!F76/'现金价值计算（数据30天）'!C:C)</f>
        <v>984.97906919477964</v>
      </c>
      <c r="H76" s="8">
        <f>IF('现金价值计算（数据30天）'!C:C="",0,SUM(G$2:G76))</f>
        <v>101175.40874731756</v>
      </c>
      <c r="I76" s="8">
        <f>SUM($E$2:E76)</f>
        <v>150000</v>
      </c>
      <c r="J76" s="8">
        <f>H:H*'现金价值计算（数据30天）'!C:C</f>
        <v>205436.6674614283</v>
      </c>
      <c r="K76" s="10"/>
      <c r="L76" s="8">
        <f>IF('现金价值计算（数据30天）'!D:D="",0,K:K/'现金价值计算（数据30天）'!D:D)</f>
        <v>0</v>
      </c>
      <c r="M76" s="8">
        <f>IF(H:H=0,0,H:H-SUM(L$2:L76))</f>
        <v>101175.40874731756</v>
      </c>
      <c r="N76" s="12">
        <f>M:M*'现金价值计算（数据30天）'!C:C</f>
        <v>205436.6674614283</v>
      </c>
      <c r="P76" s="8">
        <f>IF('现金价值计算（数据30天）'!E:E="",0,现金价值计算!F76/'现金价值计算（数据30天）'!E:E)</f>
        <v>930.95740707758898</v>
      </c>
      <c r="Q76" s="8">
        <f>IF('现金价值计算（数据30天）'!E:E="",0,SUM(P$2:P76))</f>
        <v>99315.317178988378</v>
      </c>
      <c r="R76" s="8">
        <f>Q:Q*'现金价值计算（数据30天）'!E:E</f>
        <v>213361.67782531239</v>
      </c>
      <c r="S76" s="8">
        <f>IF('现金价值计算（数据30天）'!E:E="",0,K:K/'现金价值计算（数据30天）'!E:E)</f>
        <v>0</v>
      </c>
      <c r="T76" s="8">
        <f>IF(Q:Q=0,0,Q:Q-SUM(S$2:S76))</f>
        <v>99315.317178988378</v>
      </c>
      <c r="U76" s="12">
        <f>T:T*'现金价值计算（数据30天）'!E:E</f>
        <v>213361.67782531239</v>
      </c>
    </row>
    <row r="77" spans="1:21" x14ac:dyDescent="0.25">
      <c r="A77" s="8">
        <f t="shared" si="6"/>
        <v>76</v>
      </c>
      <c r="B77" s="9">
        <f>'现金价值计算（数据30天）'!B:B</f>
        <v>40987</v>
      </c>
      <c r="C77" s="8">
        <f t="shared" si="4"/>
        <v>-4</v>
      </c>
      <c r="D77" s="8">
        <f t="shared" si="7"/>
        <v>0</v>
      </c>
      <c r="E77" s="8">
        <v>2000</v>
      </c>
      <c r="F77" s="8">
        <f t="shared" si="5"/>
        <v>2000</v>
      </c>
      <c r="G77" s="8">
        <f>IF('现金价值计算（数据30天）'!C:C="",0,现金价值计算!F77/'现金价值计算（数据30天）'!C:C)</f>
        <v>967.35187424425635</v>
      </c>
      <c r="H77" s="8">
        <f>IF('现金价值计算（数据30天）'!C:C="",0,SUM(G$2:G77))</f>
        <v>102142.76062156181</v>
      </c>
      <c r="I77" s="8">
        <f>SUM($E$2:E77)</f>
        <v>152000</v>
      </c>
      <c r="J77" s="8">
        <f>H:H*'现金价值计算（数据30天）'!C:C</f>
        <v>211180.15758507905</v>
      </c>
      <c r="K77" s="10"/>
      <c r="L77" s="8">
        <f>IF('现金价值计算（数据30天）'!D:D="",0,K:K/'现金价值计算（数据30天）'!D:D)</f>
        <v>0</v>
      </c>
      <c r="M77" s="8">
        <f>IF(H:H=0,0,H:H-SUM(L$2:L77))</f>
        <v>102142.76062156181</v>
      </c>
      <c r="N77" s="12">
        <f>M:M*'现金价值计算（数据30天）'!C:C</f>
        <v>211180.15758507905</v>
      </c>
      <c r="P77" s="8">
        <f>IF('现金价值计算（数据30天）'!E:E="",0,现金价值计算!F77/'现金价值计算（数据30天）'!E:E)</f>
        <v>930.95740707758898</v>
      </c>
      <c r="Q77" s="8">
        <f>IF('现金价值计算（数据30天）'!E:E="",0,SUM(P$2:P77))</f>
        <v>100246.27458606596</v>
      </c>
      <c r="R77" s="8">
        <f>Q:Q*'现金价值计算（数据30天）'!E:E</f>
        <v>215361.67782531239</v>
      </c>
      <c r="S77" s="8">
        <f>IF('现金价值计算（数据30天）'!E:E="",0,K:K/'现金价值计算（数据30天）'!E:E)</f>
        <v>0</v>
      </c>
      <c r="T77" s="8">
        <f>IF(Q:Q=0,0,Q:Q-SUM(S$2:S77))</f>
        <v>100246.27458606596</v>
      </c>
      <c r="U77" s="12">
        <f>T:T*'现金价值计算（数据30天）'!E:E</f>
        <v>215361.67782531239</v>
      </c>
    </row>
    <row r="78" spans="1:21" x14ac:dyDescent="0.25">
      <c r="A78" s="8">
        <f t="shared" si="6"/>
        <v>77</v>
      </c>
      <c r="B78" s="9">
        <f>'现金价值计算（数据30天）'!B:B</f>
        <v>41036</v>
      </c>
      <c r="C78" s="8">
        <f t="shared" si="4"/>
        <v>-4</v>
      </c>
      <c r="D78" s="8">
        <f t="shared" si="7"/>
        <v>0</v>
      </c>
      <c r="E78" s="8">
        <v>2000</v>
      </c>
      <c r="F78" s="8">
        <f t="shared" si="5"/>
        <v>2000</v>
      </c>
      <c r="G78" s="8">
        <f>IF('现金价值计算（数据30天）'!C:C="",0,现金价值计算!F78/'现金价值计算（数据30天）'!C:C)</f>
        <v>957.48755266181536</v>
      </c>
      <c r="H78" s="8">
        <f>IF('现金价值计算（数据30天）'!C:C="",0,SUM(G$2:G78))</f>
        <v>103100.24817422363</v>
      </c>
      <c r="I78" s="8">
        <f>SUM($E$2:E78)</f>
        <v>154000</v>
      </c>
      <c r="J78" s="8">
        <f>H:H*'现金价值计算（数据30天）'!C:C</f>
        <v>215355.79838631832</v>
      </c>
      <c r="K78" s="10"/>
      <c r="L78" s="8">
        <f>IF('现金价值计算（数据30天）'!D:D="",0,K:K/'现金价值计算（数据30天）'!D:D)</f>
        <v>0</v>
      </c>
      <c r="M78" s="8">
        <f>IF(H:H=0,0,H:H-SUM(L$2:L78))</f>
        <v>103100.24817422363</v>
      </c>
      <c r="N78" s="12">
        <f>M:M*'现金价值计算（数据30天）'!C:C</f>
        <v>215355.79838631832</v>
      </c>
      <c r="P78" s="8">
        <f>IF('现金价值计算（数据30天）'!E:E="",0,现金价值计算!F78/'现金价值计算（数据30天）'!E:E)</f>
        <v>930.95740707758898</v>
      </c>
      <c r="Q78" s="8">
        <f>IF('现金价值计算（数据30天）'!E:E="",0,SUM(P$2:P78))</f>
        <v>101177.23199314355</v>
      </c>
      <c r="R78" s="8">
        <f>Q:Q*'现金价值计算（数据30天）'!E:E</f>
        <v>217361.67782531239</v>
      </c>
      <c r="S78" s="8">
        <f>IF('现金价值计算（数据30天）'!E:E="",0,K:K/'现金价值计算（数据30天）'!E:E)</f>
        <v>0</v>
      </c>
      <c r="T78" s="8">
        <f>IF(Q:Q=0,0,Q:Q-SUM(S$2:S78))</f>
        <v>101177.23199314355</v>
      </c>
      <c r="U78" s="12">
        <f>T:T*'现金价值计算（数据30天）'!E:E</f>
        <v>217361.67782531239</v>
      </c>
    </row>
    <row r="79" spans="1:21" x14ac:dyDescent="0.25">
      <c r="A79" s="8">
        <f t="shared" si="6"/>
        <v>78</v>
      </c>
      <c r="B79" s="9">
        <f>'现金价值计算（数据30天）'!B:B</f>
        <v>41078</v>
      </c>
      <c r="C79" s="8">
        <f t="shared" si="4"/>
        <v>-4</v>
      </c>
      <c r="D79" s="8">
        <f t="shared" si="7"/>
        <v>0</v>
      </c>
      <c r="E79" s="8">
        <v>2000</v>
      </c>
      <c r="F79" s="8">
        <f t="shared" si="5"/>
        <v>2000</v>
      </c>
      <c r="G79" s="8">
        <f>IF('现金价值计算（数据30天）'!C:C="",0,现金价值计算!F79/'现金价值计算（数据30天）'!C:C)</f>
        <v>953.92540303348278</v>
      </c>
      <c r="H79" s="8">
        <f>IF('现金价值计算（数据30天）'!C:C="",0,SUM(G$2:G79))</f>
        <v>104054.17357725711</v>
      </c>
      <c r="I79" s="8">
        <f>SUM($E$2:E79)</f>
        <v>156000</v>
      </c>
      <c r="J79" s="8">
        <f>H:H*'现金价值计算（数据30天）'!C:C</f>
        <v>218159.98032207726</v>
      </c>
      <c r="K79" s="10"/>
      <c r="L79" s="8">
        <f>IF('现金价值计算（数据30天）'!D:D="",0,K:K/'现金价值计算（数据30天）'!D:D)</f>
        <v>0</v>
      </c>
      <c r="M79" s="8">
        <f>IF(H:H=0,0,H:H-SUM(L$2:L79))</f>
        <v>104054.17357725711</v>
      </c>
      <c r="N79" s="12">
        <f>M:M*'现金价值计算（数据30天）'!C:C</f>
        <v>218159.98032207726</v>
      </c>
      <c r="P79" s="8">
        <f>IF('现金价值计算（数据30天）'!E:E="",0,现金价值计算!F79/'现金价值计算（数据30天）'!E:E)</f>
        <v>930.95740707758898</v>
      </c>
      <c r="Q79" s="8">
        <f>IF('现金价值计算（数据30天）'!E:E="",0,SUM(P$2:P79))</f>
        <v>102108.18940022113</v>
      </c>
      <c r="R79" s="8">
        <f>Q:Q*'现金价值计算（数据30天）'!E:E</f>
        <v>219361.67782531236</v>
      </c>
      <c r="S79" s="8">
        <f>IF('现金价值计算（数据30天）'!E:E="",0,K:K/'现金价值计算（数据30天）'!E:E)</f>
        <v>0</v>
      </c>
      <c r="T79" s="8">
        <f>IF(Q:Q=0,0,Q:Q-SUM(S$2:S79))</f>
        <v>102108.18940022113</v>
      </c>
      <c r="U79" s="12">
        <f>T:T*'现金价值计算（数据30天）'!E:E</f>
        <v>219361.67782531236</v>
      </c>
    </row>
    <row r="80" spans="1:21" x14ac:dyDescent="0.25">
      <c r="A80" s="8">
        <f t="shared" si="6"/>
        <v>79</v>
      </c>
      <c r="B80" s="9">
        <f>'现金价值计算（数据30天）'!B:B</f>
        <v>41121</v>
      </c>
      <c r="C80" s="8">
        <f t="shared" si="4"/>
        <v>-4</v>
      </c>
      <c r="D80" s="8">
        <f t="shared" si="7"/>
        <v>0</v>
      </c>
      <c r="E80" s="8">
        <v>2000</v>
      </c>
      <c r="F80" s="8">
        <f t="shared" si="5"/>
        <v>2000</v>
      </c>
      <c r="G80" s="8">
        <f>IF('现金价值计算（数据30天）'!C:C="",0,现金价值计算!F80/'现金价值计算（数据30天）'!C:C)</f>
        <v>976.61018604424055</v>
      </c>
      <c r="H80" s="8">
        <f>IF('现金价值计算（数据30天）'!C:C="",0,SUM(G$2:G80))</f>
        <v>105030.78376330136</v>
      </c>
      <c r="I80" s="8">
        <f>SUM($E$2:E80)</f>
        <v>158000</v>
      </c>
      <c r="J80" s="8">
        <f>H:H*'现金价值计算（数据30天）'!C:C</f>
        <v>215092.54206886483</v>
      </c>
      <c r="K80" s="10"/>
      <c r="L80" s="8">
        <f>IF('现金价值计算（数据30天）'!D:D="",0,K:K/'现金价值计算（数据30天）'!D:D)</f>
        <v>0</v>
      </c>
      <c r="M80" s="8">
        <f>IF(H:H=0,0,H:H-SUM(L$2:L80))</f>
        <v>105030.78376330136</v>
      </c>
      <c r="N80" s="12">
        <f>M:M*'现金价值计算（数据30天）'!C:C</f>
        <v>215092.54206886483</v>
      </c>
      <c r="P80" s="8">
        <f>IF('现金价值计算（数据30天）'!E:E="",0,现金价值计算!F80/'现金价值计算（数据30天）'!E:E)</f>
        <v>930.95740707758898</v>
      </c>
      <c r="Q80" s="8">
        <f>IF('现金价值计算（数据30天）'!E:E="",0,SUM(P$2:P80))</f>
        <v>103039.14680729872</v>
      </c>
      <c r="R80" s="8">
        <f>Q:Q*'现金价值计算（数据30天）'!E:E</f>
        <v>221361.67782531236</v>
      </c>
      <c r="S80" s="8">
        <f>IF('现金价值计算（数据30天）'!E:E="",0,K:K/'现金价值计算（数据30天）'!E:E)</f>
        <v>0</v>
      </c>
      <c r="T80" s="8">
        <f>IF(Q:Q=0,0,Q:Q-SUM(S$2:S80))</f>
        <v>103039.14680729872</v>
      </c>
      <c r="U80" s="12">
        <f>T:T*'现金价值计算（数据30天）'!E:E</f>
        <v>221361.67782531236</v>
      </c>
    </row>
    <row r="81" spans="1:21" x14ac:dyDescent="0.25">
      <c r="A81" s="8">
        <f t="shared" si="6"/>
        <v>80</v>
      </c>
      <c r="B81" s="9">
        <f>'现金价值计算（数据30天）'!B:B</f>
        <v>41163</v>
      </c>
      <c r="C81" s="8">
        <f t="shared" si="4"/>
        <v>-4</v>
      </c>
      <c r="D81" s="8">
        <f t="shared" si="7"/>
        <v>0</v>
      </c>
      <c r="E81" s="8">
        <v>2000</v>
      </c>
      <c r="F81" s="8">
        <f t="shared" si="5"/>
        <v>2000</v>
      </c>
      <c r="G81" s="8">
        <f>IF('现金价值计算（数据30天）'!C:C="",0,现金价值计算!F81/'现金价值计算（数据30天）'!C:C)</f>
        <v>980.10389101244732</v>
      </c>
      <c r="H81" s="8">
        <f>IF('现金价值计算（数据30天）'!C:C="",0,SUM(G$2:G81))</f>
        <v>106010.8876543138</v>
      </c>
      <c r="I81" s="8">
        <f>SUM($E$2:E81)</f>
        <v>160000</v>
      </c>
      <c r="J81" s="8">
        <f>H:H*'现金价值计算（数据30天）'!C:C</f>
        <v>216325.81734739273</v>
      </c>
      <c r="K81" s="10"/>
      <c r="L81" s="8">
        <f>IF('现金价值计算（数据30天）'!D:D="",0,K:K/'现金价值计算（数据30天）'!D:D)</f>
        <v>0</v>
      </c>
      <c r="M81" s="8">
        <f>IF(H:H=0,0,H:H-SUM(L$2:L81))</f>
        <v>106010.8876543138</v>
      </c>
      <c r="N81" s="12">
        <f>M:M*'现金价值计算（数据30天）'!C:C</f>
        <v>216325.81734739273</v>
      </c>
      <c r="P81" s="8">
        <f>IF('现金价值计算（数据30天）'!E:E="",0,现金价值计算!F81/'现金价值计算（数据30天）'!E:E)</f>
        <v>930.95740707758898</v>
      </c>
      <c r="Q81" s="8">
        <f>IF('现金价值计算（数据30天）'!E:E="",0,SUM(P$2:P81))</f>
        <v>103970.1042143763</v>
      </c>
      <c r="R81" s="8">
        <f>Q:Q*'现金价值计算（数据30天）'!E:E</f>
        <v>223361.67782531236</v>
      </c>
      <c r="S81" s="8">
        <f>IF('现金价值计算（数据30天）'!E:E="",0,K:K/'现金价值计算（数据30天）'!E:E)</f>
        <v>0</v>
      </c>
      <c r="T81" s="8">
        <f>IF(Q:Q=0,0,Q:Q-SUM(S$2:S81))</f>
        <v>103970.1042143763</v>
      </c>
      <c r="U81" s="12">
        <f>T:T*'现金价值计算（数据30天）'!E:E</f>
        <v>223361.67782531236</v>
      </c>
    </row>
    <row r="82" spans="1:21" x14ac:dyDescent="0.25">
      <c r="A82" s="8">
        <f t="shared" si="6"/>
        <v>81</v>
      </c>
      <c r="B82" s="9">
        <f>'现金价值计算（数据30天）'!B:B</f>
        <v>41212</v>
      </c>
      <c r="C82" s="8">
        <f t="shared" si="4"/>
        <v>-4</v>
      </c>
      <c r="D82" s="8">
        <f t="shared" si="7"/>
        <v>0</v>
      </c>
      <c r="E82" s="8">
        <v>2000</v>
      </c>
      <c r="F82" s="8">
        <f t="shared" si="5"/>
        <v>2000</v>
      </c>
      <c r="G82" s="8">
        <f>IF('现金价值计算（数据30天）'!C:C="",0,现金价值计算!F82/'现金价值计算（数据30天）'!C:C)</f>
        <v>985.95020951441938</v>
      </c>
      <c r="H82" s="8">
        <f>IF('现金价值计算（数据30天）'!C:C="",0,SUM(G$2:G82))</f>
        <v>106996.83786382822</v>
      </c>
      <c r="I82" s="8">
        <f>SUM($E$2:E82)</f>
        <v>162000</v>
      </c>
      <c r="J82" s="8">
        <f>H:H*'现金价值计算（数据30天）'!C:C</f>
        <v>217043.08560677557</v>
      </c>
      <c r="K82" s="10"/>
      <c r="L82" s="8">
        <f>IF('现金价值计算（数据30天）'!D:D="",0,K:K/'现金价值计算（数据30天）'!D:D)</f>
        <v>0</v>
      </c>
      <c r="M82" s="8">
        <f>IF(H:H=0,0,H:H-SUM(L$2:L82))</f>
        <v>106996.83786382822</v>
      </c>
      <c r="N82" s="12">
        <f>M:M*'现金价值计算（数据30天）'!C:C</f>
        <v>217043.08560677557</v>
      </c>
      <c r="P82" s="8">
        <f>IF('现金价值计算（数据30天）'!E:E="",0,现金价值计算!F82/'现金价值计算（数据30天）'!E:E)</f>
        <v>930.95740707758898</v>
      </c>
      <c r="Q82" s="8">
        <f>IF('现金价值计算（数据30天）'!E:E="",0,SUM(P$2:P82))</f>
        <v>104901.06162145389</v>
      </c>
      <c r="R82" s="8">
        <f>Q:Q*'现金价值计算（数据30天）'!E:E</f>
        <v>225361.67782531236</v>
      </c>
      <c r="S82" s="8">
        <f>IF('现金价值计算（数据30天）'!E:E="",0,K:K/'现金价值计算（数据30天）'!E:E)</f>
        <v>0</v>
      </c>
      <c r="T82" s="8">
        <f>IF(Q:Q=0,0,Q:Q-SUM(S$2:S82))</f>
        <v>104901.06162145389</v>
      </c>
      <c r="U82" s="12">
        <f>T:T*'现金价值计算（数据30天）'!E:E</f>
        <v>225361.67782531236</v>
      </c>
    </row>
    <row r="83" spans="1:21" x14ac:dyDescent="0.25">
      <c r="A83" s="8">
        <f t="shared" si="6"/>
        <v>82</v>
      </c>
      <c r="B83" s="9">
        <f>'现金价值计算（数据30天）'!B:B</f>
        <v>41254</v>
      </c>
      <c r="C83" s="8">
        <f t="shared" si="4"/>
        <v>-4</v>
      </c>
      <c r="D83" s="8">
        <f t="shared" si="7"/>
        <v>0</v>
      </c>
      <c r="E83" s="8">
        <v>2000</v>
      </c>
      <c r="F83" s="8">
        <f t="shared" si="5"/>
        <v>2000</v>
      </c>
      <c r="G83" s="8">
        <f>IF('现金价值计算（数据30天）'!C:C="",0,现金价值计算!F83/'现金价值计算（数据30天）'!C:C)</f>
        <v>989.756025139803</v>
      </c>
      <c r="H83" s="8">
        <f>IF('现金价值计算（数据30天）'!C:C="",0,SUM(G$2:G83))</f>
        <v>107986.59388896803</v>
      </c>
      <c r="I83" s="8">
        <f>SUM($E$2:E83)</f>
        <v>164000</v>
      </c>
      <c r="J83" s="8">
        <f>H:H*'现金价值计算（数据30天）'!C:C</f>
        <v>218208.5102714377</v>
      </c>
      <c r="K83" s="10"/>
      <c r="L83" s="8">
        <f>IF('现金价值计算（数据30天）'!D:D="",0,K:K/'现金价值计算（数据30天）'!D:D)</f>
        <v>0</v>
      </c>
      <c r="M83" s="8">
        <f>IF(H:H=0,0,H:H-SUM(L$2:L83))</f>
        <v>107986.59388896803</v>
      </c>
      <c r="N83" s="12">
        <f>M:M*'现金价值计算（数据30天）'!C:C</f>
        <v>218208.5102714377</v>
      </c>
      <c r="P83" s="8">
        <f>IF('现金价值计算（数据30天）'!E:E="",0,现金价值计算!F83/'现金价值计算（数据30天）'!E:E)</f>
        <v>930.95740707758898</v>
      </c>
      <c r="Q83" s="8">
        <f>IF('现金价值计算（数据30天）'!E:E="",0,SUM(P$2:P83))</f>
        <v>105832.01902853147</v>
      </c>
      <c r="R83" s="8">
        <f>Q:Q*'现金价值计算（数据30天）'!E:E</f>
        <v>227361.67782531233</v>
      </c>
      <c r="S83" s="8">
        <f>IF('现金价值计算（数据30天）'!E:E="",0,K:K/'现金价值计算（数据30天）'!E:E)</f>
        <v>0</v>
      </c>
      <c r="T83" s="8">
        <f>IF(Q:Q=0,0,Q:Q-SUM(S$2:S83))</f>
        <v>105832.01902853147</v>
      </c>
      <c r="U83" s="12">
        <f>T:T*'现金价值计算（数据30天）'!E:E</f>
        <v>227361.67782531233</v>
      </c>
    </row>
    <row r="84" spans="1:21" x14ac:dyDescent="0.25">
      <c r="A84" s="8">
        <f t="shared" si="6"/>
        <v>83</v>
      </c>
      <c r="B84" s="9">
        <f>'现金价值计算（数据30天）'!B:B</f>
        <v>41299</v>
      </c>
      <c r="C84" s="8">
        <f t="shared" si="4"/>
        <v>-3</v>
      </c>
      <c r="D84" s="8">
        <f t="shared" si="7"/>
        <v>0</v>
      </c>
      <c r="E84" s="8">
        <v>2000</v>
      </c>
      <c r="F84" s="8">
        <f t="shared" si="5"/>
        <v>2000</v>
      </c>
      <c r="G84" s="8">
        <f>IF('现金价值计算（数据30天）'!C:C="",0,现金价值计算!F84/'现金价值计算（数据30天）'!C:C)</f>
        <v>951.56532495955855</v>
      </c>
      <c r="H84" s="8">
        <f>IF('现金价值计算（数据30天）'!C:C="",0,SUM(G$2:G84))</f>
        <v>108938.15921392759</v>
      </c>
      <c r="I84" s="8">
        <f>SUM($E$2:E84)</f>
        <v>166000</v>
      </c>
      <c r="J84" s="8">
        <f>H:H*'现金价值计算（数据30天）'!C:C</f>
        <v>228966.22303583298</v>
      </c>
      <c r="K84" s="10"/>
      <c r="L84" s="8">
        <f>IF('现金价值计算（数据30天）'!D:D="",0,K:K/'现金价值计算（数据30天）'!D:D)</f>
        <v>0</v>
      </c>
      <c r="M84" s="8">
        <f>IF(H:H=0,0,H:H-SUM(L$2:L84))</f>
        <v>108938.15921392759</v>
      </c>
      <c r="N84" s="12">
        <f>M:M*'现金价值计算（数据30天）'!C:C</f>
        <v>228966.22303583298</v>
      </c>
      <c r="P84" s="8">
        <f>IF('现金价值计算（数据30天）'!E:E="",0,现金价值计算!F84/'现金价值计算（数据30天）'!E:E)</f>
        <v>870.05365147438215</v>
      </c>
      <c r="Q84" s="8">
        <f>IF('现金价值计算（数据30天）'!E:E="",0,SUM(P$2:P84))</f>
        <v>106702.07268000586</v>
      </c>
      <c r="R84" s="8">
        <f>Q:Q*'现金价值计算（数据30天）'!E:E</f>
        <v>245276.99527308423</v>
      </c>
      <c r="S84" s="8">
        <f>IF('现金价值计算（数据30天）'!E:E="",0,K:K/'现金价值计算（数据30天）'!E:E)</f>
        <v>0</v>
      </c>
      <c r="T84" s="8">
        <f>IF(Q:Q=0,0,Q:Q-SUM(S$2:S84))</f>
        <v>106702.07268000586</v>
      </c>
      <c r="U84" s="12">
        <f>T:T*'现金价值计算（数据30天）'!E:E</f>
        <v>245276.99527308423</v>
      </c>
    </row>
    <row r="85" spans="1:21" x14ac:dyDescent="0.25">
      <c r="A85" s="8">
        <f t="shared" si="6"/>
        <v>84</v>
      </c>
      <c r="B85" s="9">
        <f>'现金价值计算（数据30天）'!B:B</f>
        <v>41348</v>
      </c>
      <c r="C85" s="8">
        <f t="shared" si="4"/>
        <v>-3</v>
      </c>
      <c r="D85" s="8">
        <f t="shared" si="7"/>
        <v>0</v>
      </c>
      <c r="E85" s="8">
        <v>2000</v>
      </c>
      <c r="F85" s="8">
        <f t="shared" si="5"/>
        <v>2000</v>
      </c>
      <c r="G85" s="8">
        <f>IF('现金价值计算（数据30天）'!C:C="",0,现金价值计算!F85/'现金价值计算（数据30天）'!C:C)</f>
        <v>948.45165267700486</v>
      </c>
      <c r="H85" s="8">
        <f>IF('现金价值计算（数据30天）'!C:C="",0,SUM(G$2:G85))</f>
        <v>109886.61086660459</v>
      </c>
      <c r="I85" s="8">
        <f>SUM($E$2:E85)</f>
        <v>168000</v>
      </c>
      <c r="J85" s="8">
        <f>H:H*'现金价值计算（数据30天）'!C:C</f>
        <v>231717.89633440907</v>
      </c>
      <c r="K85" s="10"/>
      <c r="L85" s="8">
        <f>IF('现金价值计算（数据30天）'!D:D="",0,K:K/'现金价值计算（数据30天）'!D:D)</f>
        <v>0</v>
      </c>
      <c r="M85" s="8">
        <f>IF(H:H=0,0,H:H-SUM(L$2:L85))</f>
        <v>109886.61086660459</v>
      </c>
      <c r="N85" s="12">
        <f>M:M*'现金价值计算（数据30天）'!C:C</f>
        <v>231717.89633440907</v>
      </c>
      <c r="P85" s="8">
        <f>IF('现金价值计算（数据30天）'!E:E="",0,现金价值计算!F85/'现金价值计算（数据30天）'!E:E)</f>
        <v>870.05365147438215</v>
      </c>
      <c r="Q85" s="8">
        <f>IF('现金价值计算（数据30天）'!E:E="",0,SUM(P$2:P85))</f>
        <v>107572.12633148025</v>
      </c>
      <c r="R85" s="8">
        <f>Q:Q*'现金价值计算（数据30天）'!E:E</f>
        <v>247276.99527308426</v>
      </c>
      <c r="S85" s="8">
        <f>IF('现金价值计算（数据30天）'!E:E="",0,K:K/'现金价值计算（数据30天）'!E:E)</f>
        <v>0</v>
      </c>
      <c r="T85" s="8">
        <f>IF(Q:Q=0,0,Q:Q-SUM(S$2:S85))</f>
        <v>107572.12633148025</v>
      </c>
      <c r="U85" s="12">
        <f>T:T*'现金价值计算（数据30天）'!E:E</f>
        <v>247276.99527308426</v>
      </c>
    </row>
    <row r="86" spans="1:21" x14ac:dyDescent="0.25">
      <c r="A86" s="8">
        <f t="shared" si="6"/>
        <v>85</v>
      </c>
      <c r="B86" s="9">
        <f>'现金价值计算（数据30天）'!B:B</f>
        <v>41397</v>
      </c>
      <c r="C86" s="8">
        <f t="shared" si="4"/>
        <v>-3</v>
      </c>
      <c r="D86" s="8">
        <f t="shared" si="7"/>
        <v>0</v>
      </c>
      <c r="E86" s="8">
        <v>2000</v>
      </c>
      <c r="F86" s="8">
        <f t="shared" si="5"/>
        <v>2000</v>
      </c>
      <c r="G86" s="8">
        <f>IF('现金价值计算（数据30天）'!C:C="",0,现金价值计算!F86/'现金价值计算（数据30天）'!C:C)</f>
        <v>941.0878976096368</v>
      </c>
      <c r="H86" s="8">
        <f>IF('现金价值计算（数据30天）'!C:C="",0,SUM(G$2:G86))</f>
        <v>110827.69876421423</v>
      </c>
      <c r="I86" s="8">
        <f>SUM($E$2:E86)</f>
        <v>170000</v>
      </c>
      <c r="J86" s="8">
        <f>H:H*'现金价值计算（数据30天）'!C:C</f>
        <v>235531.02541370809</v>
      </c>
      <c r="K86" s="10"/>
      <c r="L86" s="8">
        <f>IF('现金价值计算（数据30天）'!D:D="",0,K:K/'现金价值计算（数据30天）'!D:D)</f>
        <v>0</v>
      </c>
      <c r="M86" s="8">
        <f>IF(H:H=0,0,H:H-SUM(L$2:L86))</f>
        <v>110827.69876421423</v>
      </c>
      <c r="N86" s="12">
        <f>M:M*'现金价值计算（数据30天）'!C:C</f>
        <v>235531.02541370809</v>
      </c>
      <c r="P86" s="8">
        <f>IF('现金价值计算（数据30天）'!E:E="",0,现金价值计算!F86/'现金价值计算（数据30天）'!E:E)</f>
        <v>870.05365147438215</v>
      </c>
      <c r="Q86" s="8">
        <f>IF('现金价值计算（数据30天）'!E:E="",0,SUM(P$2:P86))</f>
        <v>108442.17998295464</v>
      </c>
      <c r="R86" s="8">
        <f>Q:Q*'现金价值计算（数据30天）'!E:E</f>
        <v>249276.99527308426</v>
      </c>
      <c r="S86" s="8">
        <f>IF('现金价值计算（数据30天）'!E:E="",0,K:K/'现金价值计算（数据30天）'!E:E)</f>
        <v>0</v>
      </c>
      <c r="T86" s="8">
        <f>IF(Q:Q=0,0,Q:Q-SUM(S$2:S86))</f>
        <v>108442.17998295464</v>
      </c>
      <c r="U86" s="12">
        <f>T:T*'现金价值计算（数据30天）'!E:E</f>
        <v>249276.99527308426</v>
      </c>
    </row>
    <row r="87" spans="1:21" x14ac:dyDescent="0.25">
      <c r="A87" s="8">
        <f t="shared" si="6"/>
        <v>86</v>
      </c>
      <c r="B87" s="9">
        <f>'现金价值计算（数据30天）'!B:B</f>
        <v>41444</v>
      </c>
      <c r="C87" s="8">
        <f t="shared" si="4"/>
        <v>-3</v>
      </c>
      <c r="D87" s="8">
        <f t="shared" si="7"/>
        <v>0</v>
      </c>
      <c r="E87" s="8">
        <v>2000</v>
      </c>
      <c r="F87" s="8">
        <f t="shared" si="5"/>
        <v>2000</v>
      </c>
      <c r="G87" s="8">
        <f>IF('现金价值计算（数据30天）'!C:C="",0,现金价值计算!F87/'现金价值计算（数据30天）'!C:C)</f>
        <v>942.24064826156609</v>
      </c>
      <c r="H87" s="8">
        <f>IF('现金价值计算（数据30天）'!C:C="",0,SUM(G$2:G87))</f>
        <v>111769.9394124758</v>
      </c>
      <c r="I87" s="8">
        <f>SUM($E$2:E87)</f>
        <v>172000</v>
      </c>
      <c r="J87" s="8">
        <f>H:H*'现金价值计算（数据30天）'!C:C</f>
        <v>237242.87339692112</v>
      </c>
      <c r="K87" s="10"/>
      <c r="L87" s="8">
        <f>IF('现金价值计算（数据30天）'!D:D="",0,K:K/'现金价值计算（数据30天）'!D:D)</f>
        <v>0</v>
      </c>
      <c r="M87" s="8">
        <f>IF(H:H=0,0,H:H-SUM(L$2:L87))</f>
        <v>111769.9394124758</v>
      </c>
      <c r="N87" s="12">
        <f>M:M*'现金价值计算（数据30天）'!C:C</f>
        <v>237242.87339692112</v>
      </c>
      <c r="P87" s="8">
        <f>IF('现金价值计算（数据30天）'!E:E="",0,现金价值计算!F87/'现金价值计算（数据30天）'!E:E)</f>
        <v>870.05365147438215</v>
      </c>
      <c r="Q87" s="8">
        <f>IF('现金价值计算（数据30天）'!E:E="",0,SUM(P$2:P87))</f>
        <v>109312.23363442902</v>
      </c>
      <c r="R87" s="8">
        <f>Q:Q*'现金价值计算（数据30天）'!E:E</f>
        <v>251276.99527308429</v>
      </c>
      <c r="S87" s="8">
        <f>IF('现金价值计算（数据30天）'!E:E="",0,K:K/'现金价值计算（数据30天）'!E:E)</f>
        <v>0</v>
      </c>
      <c r="T87" s="8">
        <f>IF(Q:Q=0,0,Q:Q-SUM(S$2:S87))</f>
        <v>109312.23363442902</v>
      </c>
      <c r="U87" s="12">
        <f>T:T*'现金价值计算（数据30天）'!E:E</f>
        <v>251276.99527308429</v>
      </c>
    </row>
    <row r="88" spans="1:21" x14ac:dyDescent="0.25">
      <c r="A88" s="8">
        <f t="shared" si="6"/>
        <v>87</v>
      </c>
      <c r="B88" s="9">
        <f>'现金价值计算（数据30天）'!B:B</f>
        <v>41486</v>
      </c>
      <c r="C88" s="8">
        <f t="shared" si="4"/>
        <v>-3</v>
      </c>
      <c r="D88" s="8">
        <f t="shared" si="7"/>
        <v>0</v>
      </c>
      <c r="E88" s="8">
        <v>2000</v>
      </c>
      <c r="F88" s="8">
        <f t="shared" si="5"/>
        <v>2000</v>
      </c>
      <c r="G88" s="8">
        <f>IF('现金价值计算（数据30天）'!C:C="",0,现金价值计算!F88/'现金价值计算（数据30天）'!C:C)</f>
        <v>948.99169632265716</v>
      </c>
      <c r="H88" s="8">
        <f>IF('现金价值计算（数据30天）'!C:C="",0,SUM(G$2:G88))</f>
        <v>112718.93110879845</v>
      </c>
      <c r="I88" s="8">
        <f>SUM($E$2:E88)</f>
        <v>174000</v>
      </c>
      <c r="J88" s="8">
        <f>H:H*'现金价值计算（数据30天）'!C:C</f>
        <v>237555.14731179274</v>
      </c>
      <c r="K88" s="10"/>
      <c r="L88" s="8">
        <f>IF('现金价值计算（数据30天）'!D:D="",0,K:K/'现金价值计算（数据30天）'!D:D)</f>
        <v>0</v>
      </c>
      <c r="M88" s="8">
        <f>IF(H:H=0,0,H:H-SUM(L$2:L88))</f>
        <v>112718.93110879845</v>
      </c>
      <c r="N88" s="12">
        <f>M:M*'现金价值计算（数据30天）'!C:C</f>
        <v>237555.14731179274</v>
      </c>
      <c r="P88" s="8">
        <f>IF('现金价值计算（数据30天）'!E:E="",0,现金价值计算!F88/'现金价值计算（数据30天）'!E:E)</f>
        <v>870.05365147438215</v>
      </c>
      <c r="Q88" s="8">
        <f>IF('现金价值计算（数据30天）'!E:E="",0,SUM(P$2:P88))</f>
        <v>110182.28728590341</v>
      </c>
      <c r="R88" s="8">
        <f>Q:Q*'现金价值计算（数据30天）'!E:E</f>
        <v>253276.99527308429</v>
      </c>
      <c r="S88" s="8">
        <f>IF('现金价值计算（数据30天）'!E:E="",0,K:K/'现金价值计算（数据30天）'!E:E)</f>
        <v>0</v>
      </c>
      <c r="T88" s="8">
        <f>IF(Q:Q=0,0,Q:Q-SUM(S$2:S88))</f>
        <v>110182.28728590341</v>
      </c>
      <c r="U88" s="12">
        <f>T:T*'现金价值计算（数据30天）'!E:E</f>
        <v>253276.99527308429</v>
      </c>
    </row>
    <row r="89" spans="1:21" x14ac:dyDescent="0.25">
      <c r="A89" s="8">
        <f t="shared" si="6"/>
        <v>88</v>
      </c>
      <c r="B89" s="9">
        <f>'现金价值计算（数据30天）'!B:B</f>
        <v>41528</v>
      </c>
      <c r="C89" s="8">
        <f t="shared" si="4"/>
        <v>-3</v>
      </c>
      <c r="D89" s="8">
        <f t="shared" si="7"/>
        <v>0</v>
      </c>
      <c r="E89" s="8">
        <v>2000</v>
      </c>
      <c r="F89" s="8">
        <f t="shared" si="5"/>
        <v>2000</v>
      </c>
      <c r="G89" s="8">
        <f>IF('现金价值计算（数据30天）'!C:C="",0,现金价值计算!F89/'现金价值计算（数据30天）'!C:C)</f>
        <v>935.01636278634885</v>
      </c>
      <c r="H89" s="8">
        <f>IF('现金价值计算（数据30天）'!C:C="",0,SUM(G$2:G89))</f>
        <v>113653.9474715848</v>
      </c>
      <c r="I89" s="8">
        <f>SUM($E$2:E89)</f>
        <v>176000</v>
      </c>
      <c r="J89" s="8">
        <f>H:H*'现金价值计算（数据30天）'!C:C</f>
        <v>243105.79364171988</v>
      </c>
      <c r="K89" s="10"/>
      <c r="L89" s="8">
        <f>IF('现金价值计算（数据30天）'!D:D="",0,K:K/'现金价值计算（数据30天）'!D:D)</f>
        <v>0</v>
      </c>
      <c r="M89" s="8">
        <f>IF(H:H=0,0,H:H-SUM(L$2:L89))</f>
        <v>113653.9474715848</v>
      </c>
      <c r="N89" s="12">
        <f>M:M*'现金价值计算（数据30天）'!C:C</f>
        <v>243105.79364171988</v>
      </c>
      <c r="P89" s="8">
        <f>IF('现金价值计算（数据30天）'!E:E="",0,现金价值计算!F89/'现金价值计算（数据30天）'!E:E)</f>
        <v>870.05365147438215</v>
      </c>
      <c r="Q89" s="8">
        <f>IF('现金价值计算（数据30天）'!E:E="",0,SUM(P$2:P89))</f>
        <v>111052.3409373778</v>
      </c>
      <c r="R89" s="8">
        <f>Q:Q*'现金价值计算（数据30天）'!E:E</f>
        <v>255276.99527308429</v>
      </c>
      <c r="S89" s="8">
        <f>IF('现金价值计算（数据30天）'!E:E="",0,K:K/'现金价值计算（数据30天）'!E:E)</f>
        <v>0</v>
      </c>
      <c r="T89" s="8">
        <f>IF(Q:Q=0,0,Q:Q-SUM(S$2:S89))</f>
        <v>111052.3409373778</v>
      </c>
      <c r="U89" s="12">
        <f>T:T*'现金价值计算（数据30天）'!E:E</f>
        <v>255276.99527308429</v>
      </c>
    </row>
    <row r="90" spans="1:21" x14ac:dyDescent="0.25">
      <c r="A90" s="8">
        <f t="shared" si="6"/>
        <v>89</v>
      </c>
      <c r="B90" s="9">
        <f>'现金价值计算（数据30天）'!B:B</f>
        <v>41579</v>
      </c>
      <c r="C90" s="8">
        <f t="shared" si="4"/>
        <v>-3</v>
      </c>
      <c r="D90" s="8">
        <f t="shared" si="7"/>
        <v>0</v>
      </c>
      <c r="E90" s="8">
        <v>2000</v>
      </c>
      <c r="F90" s="8">
        <f t="shared" si="5"/>
        <v>2000</v>
      </c>
      <c r="G90" s="8">
        <f>IF('现金价值计算（数据30天）'!C:C="",0,现金价值计算!F90/'现金价值计算（数据30天）'!C:C)</f>
        <v>938.04230570798745</v>
      </c>
      <c r="H90" s="8">
        <f>IF('现金价值计算（数据30天）'!C:C="",0,SUM(G$2:G90))</f>
        <v>114591.98977729279</v>
      </c>
      <c r="I90" s="8">
        <f>SUM($E$2:E90)</f>
        <v>178000</v>
      </c>
      <c r="J90" s="8">
        <f>H:H*'现金价值计算（数据30天）'!C:C</f>
        <v>244321.58140416595</v>
      </c>
      <c r="K90" s="10"/>
      <c r="L90" s="8">
        <f>IF('现金价值计算（数据30天）'!D:D="",0,K:K/'现金价值计算（数据30天）'!D:D)</f>
        <v>0</v>
      </c>
      <c r="M90" s="8">
        <f>IF(H:H=0,0,H:H-SUM(L$2:L90))</f>
        <v>114591.98977729279</v>
      </c>
      <c r="N90" s="12">
        <f>M:M*'现金价值计算（数据30天）'!C:C</f>
        <v>244321.58140416595</v>
      </c>
      <c r="P90" s="8">
        <f>IF('现金价值计算（数据30天）'!E:E="",0,现金价值计算!F90/'现金价值计算（数据30天）'!E:E)</f>
        <v>870.05365147438215</v>
      </c>
      <c r="Q90" s="8">
        <f>IF('现金价值计算（数据30天）'!E:E="",0,SUM(P$2:P90))</f>
        <v>111922.39458885218</v>
      </c>
      <c r="R90" s="8">
        <f>Q:Q*'现金价值计算（数据30天）'!E:E</f>
        <v>257276.99527308432</v>
      </c>
      <c r="S90" s="8">
        <f>IF('现金价值计算（数据30天）'!E:E="",0,K:K/'现金价值计算（数据30天）'!E:E)</f>
        <v>0</v>
      </c>
      <c r="T90" s="8">
        <f>IF(Q:Q=0,0,Q:Q-SUM(S$2:S90))</f>
        <v>111922.39458885218</v>
      </c>
      <c r="U90" s="12">
        <f>T:T*'现金价值计算（数据30天）'!E:E</f>
        <v>257276.99527308432</v>
      </c>
    </row>
    <row r="91" spans="1:21" x14ac:dyDescent="0.25">
      <c r="A91" s="8">
        <f t="shared" si="6"/>
        <v>90</v>
      </c>
      <c r="B91" s="9">
        <f>'现金价值计算（数据30天）'!B:B</f>
        <v>41621</v>
      </c>
      <c r="C91" s="8">
        <f t="shared" si="4"/>
        <v>-3</v>
      </c>
      <c r="D91" s="8">
        <f t="shared" si="7"/>
        <v>0</v>
      </c>
      <c r="E91" s="8">
        <v>2000</v>
      </c>
      <c r="F91" s="8">
        <f t="shared" si="5"/>
        <v>2000</v>
      </c>
      <c r="G91" s="8">
        <f>IF('现金价值计算（数据30天）'!C:C="",0,现金价值计算!F91/'现金价值计算（数据30天）'!C:C)</f>
        <v>936.9436896842501</v>
      </c>
      <c r="H91" s="8">
        <f>IF('现金价值计算（数据30天）'!C:C="",0,SUM(G$2:G91))</f>
        <v>115528.93346697705</v>
      </c>
      <c r="I91" s="8">
        <f>SUM($E$2:E91)</f>
        <v>180000</v>
      </c>
      <c r="J91" s="8">
        <f>H:H*'现金价值计算（数据30天）'!C:C</f>
        <v>246608.06137860919</v>
      </c>
      <c r="K91" s="10"/>
      <c r="L91" s="8">
        <f>IF('现金价值计算（数据30天）'!D:D="",0,K:K/'现金价值计算（数据30天）'!D:D)</f>
        <v>0</v>
      </c>
      <c r="M91" s="8">
        <f>IF(H:H=0,0,H:H-SUM(L$2:L91))</f>
        <v>115528.93346697705</v>
      </c>
      <c r="N91" s="12">
        <f>M:M*'现金价值计算（数据30天）'!C:C</f>
        <v>246608.06137860919</v>
      </c>
      <c r="P91" s="8">
        <f>IF('现金价值计算（数据30天）'!E:E="",0,现金价值计算!F91/'现金价值计算（数据30天）'!E:E)</f>
        <v>870.05365147438215</v>
      </c>
      <c r="Q91" s="8">
        <f>IF('现金价值计算（数据30天）'!E:E="",0,SUM(P$2:P91))</f>
        <v>112792.44824032657</v>
      </c>
      <c r="R91" s="8">
        <f>Q:Q*'现金价值计算（数据30天）'!E:E</f>
        <v>259276.99527308432</v>
      </c>
      <c r="S91" s="8">
        <f>IF('现金价值计算（数据30天）'!E:E="",0,K:K/'现金价值计算（数据30天）'!E:E)</f>
        <v>0</v>
      </c>
      <c r="T91" s="8">
        <f>IF(Q:Q=0,0,Q:Q-SUM(S$2:S91))</f>
        <v>112792.44824032657</v>
      </c>
      <c r="U91" s="12">
        <f>T:T*'现金价值计算（数据30天）'!E:E</f>
        <v>259276.99527308432</v>
      </c>
    </row>
    <row r="92" spans="1:21" x14ac:dyDescent="0.25">
      <c r="A92" s="8">
        <f t="shared" si="6"/>
        <v>91</v>
      </c>
      <c r="B92" s="9">
        <f>'现金价值计算（数据30天）'!B:B</f>
        <v>41666</v>
      </c>
      <c r="C92" s="8">
        <f t="shared" si="4"/>
        <v>-2</v>
      </c>
      <c r="D92" s="8">
        <f t="shared" si="7"/>
        <v>0</v>
      </c>
      <c r="E92" s="8">
        <v>2000</v>
      </c>
      <c r="F92" s="8">
        <f t="shared" si="5"/>
        <v>2000</v>
      </c>
      <c r="G92" s="8">
        <f>IF('现金价值计算（数据30天）'!C:C="",0,现金价值计算!F92/'现金价值计算（数据30天）'!C:C)</f>
        <v>940.51257935574881</v>
      </c>
      <c r="H92" s="8">
        <f>IF('现金价值计算（数据30天）'!C:C="",0,SUM(G$2:G92))</f>
        <v>116469.4460463328</v>
      </c>
      <c r="I92" s="8">
        <f>SUM($E$2:E92)</f>
        <v>182000</v>
      </c>
      <c r="J92" s="8">
        <f>H:H*'现金价值计算（数据30天）'!C:C</f>
        <v>247672.27701752671</v>
      </c>
      <c r="K92" s="10"/>
      <c r="L92" s="8">
        <f>IF('现金价值计算（数据30天）'!D:D="",0,K:K/'现金价值计算（数据30天）'!D:D)</f>
        <v>0</v>
      </c>
      <c r="M92" s="8">
        <f>IF(H:H=0,0,H:H-SUM(L$2:L92))</f>
        <v>116469.4460463328</v>
      </c>
      <c r="N92" s="12">
        <f>M:M*'现金价值计算（数据30天）'!C:C</f>
        <v>247672.27701752671</v>
      </c>
      <c r="P92" s="8">
        <f>IF('现金价值计算（数据30天）'!E:E="",0,现金价值计算!F92/'现金价值计算（数据30天）'!E:E)</f>
        <v>813.13425371437586</v>
      </c>
      <c r="Q92" s="8">
        <f>IF('现金价值计算（数据30天）'!E:E="",0,SUM(P$2:P92))</f>
        <v>113605.58249404095</v>
      </c>
      <c r="R92" s="8">
        <f>Q:Q*'现金价值计算（数据30天）'!E:E</f>
        <v>279426.38494220027</v>
      </c>
      <c r="S92" s="8">
        <f>IF('现金价值计算（数据30天）'!E:E="",0,K:K/'现金价值计算（数据30天）'!E:E)</f>
        <v>0</v>
      </c>
      <c r="T92" s="8">
        <f>IF(Q:Q=0,0,Q:Q-SUM(S$2:S92))</f>
        <v>113605.58249404095</v>
      </c>
      <c r="U92" s="12">
        <f>T:T*'现金价值计算（数据30天）'!E:E</f>
        <v>279426.38494220027</v>
      </c>
    </row>
    <row r="93" spans="1:21" x14ac:dyDescent="0.25">
      <c r="A93" s="8">
        <f t="shared" si="6"/>
        <v>92</v>
      </c>
      <c r="B93" s="9">
        <f>'现金价值计算（数据30天）'!B:B</f>
        <v>41715</v>
      </c>
      <c r="C93" s="8">
        <f t="shared" si="4"/>
        <v>-2</v>
      </c>
      <c r="D93" s="8">
        <f t="shared" si="7"/>
        <v>0</v>
      </c>
      <c r="E93" s="8">
        <v>2000</v>
      </c>
      <c r="F93" s="8">
        <f t="shared" si="5"/>
        <v>2000</v>
      </c>
      <c r="G93" s="8">
        <f>IF('现金价值计算（数据30天）'!C:C="",0,现金价值计算!F93/'现金价值计算（数据30天）'!C:C)</f>
        <v>940.60104406715891</v>
      </c>
      <c r="H93" s="8">
        <f>IF('现金价值计算（数据30天）'!C:C="",0,SUM(G$2:G93))</f>
        <v>117410.04709039995</v>
      </c>
      <c r="I93" s="8">
        <f>SUM($E$2:E93)</f>
        <v>184000</v>
      </c>
      <c r="J93" s="8">
        <f>H:H*'现金价值计算（数据30天）'!C:C</f>
        <v>249648.98312831743</v>
      </c>
      <c r="K93" s="10"/>
      <c r="L93" s="8">
        <f>IF('现金价值计算（数据30天）'!D:D="",0,K:K/'现金价值计算（数据30天）'!D:D)</f>
        <v>0</v>
      </c>
      <c r="M93" s="8">
        <f>IF(H:H=0,0,H:H-SUM(L$2:L93))</f>
        <v>117410.04709039995</v>
      </c>
      <c r="N93" s="12">
        <f>M:M*'现金价值计算（数据30天）'!C:C</f>
        <v>249648.98312831743</v>
      </c>
      <c r="P93" s="8">
        <f>IF('现金价值计算（数据30天）'!E:E="",0,现金价值计算!F93/'现金价值计算（数据30天）'!E:E)</f>
        <v>813.13425371437586</v>
      </c>
      <c r="Q93" s="8">
        <f>IF('现金价值计算（数据30天）'!E:E="",0,SUM(P$2:P93))</f>
        <v>114418.71674775533</v>
      </c>
      <c r="R93" s="8">
        <f>Q:Q*'现金价值计算（数据30天）'!E:E</f>
        <v>281426.38494220027</v>
      </c>
      <c r="S93" s="8">
        <f>IF('现金价值计算（数据30天）'!E:E="",0,K:K/'现金价值计算（数据30天）'!E:E)</f>
        <v>0</v>
      </c>
      <c r="T93" s="8">
        <f>IF(Q:Q=0,0,Q:Q-SUM(S$2:S93))</f>
        <v>114418.71674775533</v>
      </c>
      <c r="U93" s="12">
        <f>T:T*'现金价值计算（数据30天）'!E:E</f>
        <v>281426.38494220027</v>
      </c>
    </row>
    <row r="94" spans="1:21" x14ac:dyDescent="0.25">
      <c r="A94" s="8">
        <f t="shared" si="6"/>
        <v>93</v>
      </c>
      <c r="B94" s="9">
        <f>'现金价值计算（数据30天）'!B:B</f>
        <v>41758</v>
      </c>
      <c r="C94" s="8">
        <f t="shared" si="4"/>
        <v>-2</v>
      </c>
      <c r="D94" s="8">
        <f t="shared" si="7"/>
        <v>0</v>
      </c>
      <c r="E94" s="8">
        <v>2000</v>
      </c>
      <c r="F94" s="8">
        <f t="shared" si="5"/>
        <v>2000</v>
      </c>
      <c r="G94" s="8">
        <f>IF('现金价值计算（数据30天）'!C:C="",0,现金价值计算!F94/'现金价值计算（数据30天）'!C:C)</f>
        <v>953.06171074577082</v>
      </c>
      <c r="H94" s="8">
        <f>IF('现金价值计算（数据30天）'!C:C="",0,SUM(G$2:G94))</f>
        <v>118363.10880114572</v>
      </c>
      <c r="I94" s="8">
        <f>SUM($E$2:E94)</f>
        <v>186000</v>
      </c>
      <c r="J94" s="8">
        <f>H:H*'现金价值计算（数据30天）'!C:C</f>
        <v>248384.9838192043</v>
      </c>
      <c r="K94" s="10"/>
      <c r="L94" s="8">
        <f>IF('现金价值计算（数据30天）'!D:D="",0,K:K/'现金价值计算（数据30天）'!D:D)</f>
        <v>0</v>
      </c>
      <c r="M94" s="8">
        <f>IF(H:H=0,0,H:H-SUM(L$2:L94))</f>
        <v>118363.10880114572</v>
      </c>
      <c r="N94" s="12">
        <f>M:M*'现金价值计算（数据30天）'!C:C</f>
        <v>248384.9838192043</v>
      </c>
      <c r="P94" s="8">
        <f>IF('现金价值计算（数据30天）'!E:E="",0,现金价值计算!F94/'现金价值计算（数据30天）'!E:E)</f>
        <v>813.13425371437586</v>
      </c>
      <c r="Q94" s="8">
        <f>IF('现金价值计算（数据30天）'!E:E="",0,SUM(P$2:P94))</f>
        <v>115231.85100146971</v>
      </c>
      <c r="R94" s="8">
        <f>Q:Q*'现金价值计算（数据30天）'!E:E</f>
        <v>283426.38494220027</v>
      </c>
      <c r="S94" s="8">
        <f>IF('现金价值计算（数据30天）'!E:E="",0,K:K/'现金价值计算（数据30天）'!E:E)</f>
        <v>0</v>
      </c>
      <c r="T94" s="8">
        <f>IF(Q:Q=0,0,Q:Q-SUM(S$2:S94))</f>
        <v>115231.85100146971</v>
      </c>
      <c r="U94" s="12">
        <f>T:T*'现金价值计算（数据30天）'!E:E</f>
        <v>283426.38494220027</v>
      </c>
    </row>
    <row r="95" spans="1:21" x14ac:dyDescent="0.25">
      <c r="A95" s="8">
        <f t="shared" si="6"/>
        <v>94</v>
      </c>
      <c r="B95" s="9">
        <f>'现金价值计算（数据30天）'!B:B</f>
        <v>41803</v>
      </c>
      <c r="C95" s="8">
        <f t="shared" si="4"/>
        <v>-2</v>
      </c>
      <c r="D95" s="8">
        <f t="shared" si="7"/>
        <v>0</v>
      </c>
      <c r="E95" s="8">
        <v>2000</v>
      </c>
      <c r="F95" s="8">
        <f t="shared" si="5"/>
        <v>2000</v>
      </c>
      <c r="G95" s="8">
        <f>IF('现金价值计算（数据30天）'!C:C="",0,现金价值计算!F95/'现金价值计算（数据30天）'!C:C)</f>
        <v>935.36619586568145</v>
      </c>
      <c r="H95" s="8">
        <f>IF('现金价值计算（数据30天）'!C:C="",0,SUM(G$2:G95))</f>
        <v>119298.47499701141</v>
      </c>
      <c r="I95" s="8">
        <f>SUM($E$2:E95)</f>
        <v>188000</v>
      </c>
      <c r="J95" s="8">
        <f>H:H*'现金价值计算（数据30天）'!C:C</f>
        <v>255083.99923860977</v>
      </c>
      <c r="K95" s="10"/>
      <c r="L95" s="8">
        <f>IF('现金价值计算（数据30天）'!D:D="",0,K:K/'现金价值计算（数据30天）'!D:D)</f>
        <v>0</v>
      </c>
      <c r="M95" s="8">
        <f>IF(H:H=0,0,H:H-SUM(L$2:L95))</f>
        <v>119298.47499701141</v>
      </c>
      <c r="N95" s="12">
        <f>M:M*'现金价值计算（数据30天）'!C:C</f>
        <v>255083.99923860977</v>
      </c>
      <c r="P95" s="8">
        <f>IF('现金价值计算（数据30天）'!E:E="",0,现金价值计算!F95/'现金价值计算（数据30天）'!E:E)</f>
        <v>813.13425371437586</v>
      </c>
      <c r="Q95" s="8">
        <f>IF('现金价值计算（数据30天）'!E:E="",0,SUM(P$2:P95))</f>
        <v>116044.98525518409</v>
      </c>
      <c r="R95" s="8">
        <f>Q:Q*'现金价值计算（数据30天）'!E:E</f>
        <v>285426.38494220027</v>
      </c>
      <c r="S95" s="8">
        <f>IF('现金价值计算（数据30天）'!E:E="",0,K:K/'现金价值计算（数据30天）'!E:E)</f>
        <v>0</v>
      </c>
      <c r="T95" s="8">
        <f>IF(Q:Q=0,0,Q:Q-SUM(S$2:S95))</f>
        <v>116044.98525518409</v>
      </c>
      <c r="U95" s="12">
        <f>T:T*'现金价值计算（数据30天）'!E:E</f>
        <v>285426.38494220027</v>
      </c>
    </row>
    <row r="96" spans="1:21" x14ac:dyDescent="0.25">
      <c r="A96" s="8">
        <f t="shared" si="6"/>
        <v>95</v>
      </c>
      <c r="B96" s="9">
        <f>'现金价值计算（数据30天）'!B:B</f>
        <v>41845</v>
      </c>
      <c r="C96" s="8">
        <f t="shared" si="4"/>
        <v>-2</v>
      </c>
      <c r="D96" s="8">
        <f t="shared" si="7"/>
        <v>0</v>
      </c>
      <c r="E96" s="8">
        <v>2000</v>
      </c>
      <c r="F96" s="8">
        <f t="shared" si="5"/>
        <v>2000</v>
      </c>
      <c r="G96" s="8">
        <f>IF('现金价值计算（数据30天）'!C:C="",0,现金价值计算!F96/'现金价值计算（数据30天）'!C:C)</f>
        <v>931.05535124063135</v>
      </c>
      <c r="H96" s="8">
        <f>IF('现金价值计算（数据30天）'!C:C="",0,SUM(G$2:G96))</f>
        <v>120229.53034825204</v>
      </c>
      <c r="I96" s="8">
        <f>SUM($E$2:E96)</f>
        <v>190000</v>
      </c>
      <c r="J96" s="8">
        <f>H:H*'现金价值计算（数据30天）'!C:C</f>
        <v>258265.05414108018</v>
      </c>
      <c r="K96" s="10"/>
      <c r="L96" s="8">
        <f>IF('现金价值计算（数据30天）'!D:D="",0,K:K/'现金价值计算（数据30天）'!D:D)</f>
        <v>0</v>
      </c>
      <c r="M96" s="8">
        <f>IF(H:H=0,0,H:H-SUM(L$2:L96))</f>
        <v>120229.53034825204</v>
      </c>
      <c r="N96" s="12">
        <f>M:M*'现金价值计算（数据30天）'!C:C</f>
        <v>258265.05414108018</v>
      </c>
      <c r="P96" s="8">
        <f>IF('现金价值计算（数据30天）'!E:E="",0,现金价值计算!F96/'现金价值计算（数据30天）'!E:E)</f>
        <v>813.13425371437586</v>
      </c>
      <c r="Q96" s="8">
        <f>IF('现金价值计算（数据30天）'!E:E="",0,SUM(P$2:P96))</f>
        <v>116858.11950889847</v>
      </c>
      <c r="R96" s="8">
        <f>Q:Q*'现金价值计算（数据30天）'!E:E</f>
        <v>287426.38494220027</v>
      </c>
      <c r="S96" s="8">
        <f>IF('现金价值计算（数据30天）'!E:E="",0,K:K/'现金价值计算（数据30天）'!E:E)</f>
        <v>0</v>
      </c>
      <c r="T96" s="8">
        <f>IF(Q:Q=0,0,Q:Q-SUM(S$2:S96))</f>
        <v>116858.11950889847</v>
      </c>
      <c r="U96" s="12">
        <f>T:T*'现金价值计算（数据30天）'!E:E</f>
        <v>287426.38494220027</v>
      </c>
    </row>
    <row r="97" spans="1:21" x14ac:dyDescent="0.25">
      <c r="A97" s="8">
        <f t="shared" si="6"/>
        <v>96</v>
      </c>
      <c r="B97" s="9">
        <f>'现金价值计算（数据30天）'!B:B</f>
        <v>41887</v>
      </c>
      <c r="C97" s="8">
        <f t="shared" si="4"/>
        <v>-2</v>
      </c>
      <c r="D97" s="8">
        <f t="shared" si="7"/>
        <v>0</v>
      </c>
      <c r="E97" s="8">
        <v>2000</v>
      </c>
      <c r="F97" s="8">
        <f t="shared" si="5"/>
        <v>2000</v>
      </c>
      <c r="G97" s="8">
        <f>IF('现金价值计算（数据30天）'!C:C="",0,现金价值计算!F97/'现金价值计算（数据30天）'!C:C)</f>
        <v>904.64990048851098</v>
      </c>
      <c r="H97" s="8">
        <f>IF('现金价值计算（数据30天）'!C:C="",0,SUM(G$2:G97))</f>
        <v>121134.18024874055</v>
      </c>
      <c r="I97" s="8">
        <f>SUM($E$2:E97)</f>
        <v>192000</v>
      </c>
      <c r="J97" s="8">
        <f>H:H*'现金价值计算（数据30天）'!C:C</f>
        <v>267803.44569391559</v>
      </c>
      <c r="K97" s="10"/>
      <c r="L97" s="8">
        <f>IF('现金价值计算（数据30天）'!D:D="",0,K:K/'现金价值计算（数据30天）'!D:D)</f>
        <v>0</v>
      </c>
      <c r="M97" s="8">
        <f>IF(H:H=0,0,H:H-SUM(L$2:L97))</f>
        <v>121134.18024874055</v>
      </c>
      <c r="N97" s="12">
        <f>M:M*'现金价值计算（数据30天）'!C:C</f>
        <v>267803.44569391559</v>
      </c>
      <c r="P97" s="8">
        <f>IF('现金价值计算（数据30天）'!E:E="",0,现金价值计算!F97/'现金价值计算（数据30天）'!E:E)</f>
        <v>813.13425371437586</v>
      </c>
      <c r="Q97" s="8">
        <f>IF('现金价值计算（数据30天）'!E:E="",0,SUM(P$2:P97))</f>
        <v>117671.25376261285</v>
      </c>
      <c r="R97" s="8">
        <f>Q:Q*'现金价值计算（数据30天）'!E:E</f>
        <v>289426.38494220027</v>
      </c>
      <c r="S97" s="8">
        <f>IF('现金价值计算（数据30天）'!E:E="",0,K:K/'现金价值计算（数据30天）'!E:E)</f>
        <v>0</v>
      </c>
      <c r="T97" s="8">
        <f>IF(Q:Q=0,0,Q:Q-SUM(S$2:S97))</f>
        <v>117671.25376261285</v>
      </c>
      <c r="U97" s="12">
        <f>T:T*'现金价值计算（数据30天）'!E:E</f>
        <v>289426.38494220027</v>
      </c>
    </row>
    <row r="98" spans="1:21" x14ac:dyDescent="0.25">
      <c r="A98" s="8">
        <f t="shared" si="6"/>
        <v>97</v>
      </c>
      <c r="B98" s="9">
        <f>'现金价值计算（数据30天）'!B:B</f>
        <v>41939</v>
      </c>
      <c r="C98" s="8">
        <f t="shared" si="4"/>
        <v>-2</v>
      </c>
      <c r="D98" s="8">
        <f t="shared" si="7"/>
        <v>0</v>
      </c>
      <c r="E98" s="8">
        <v>2000</v>
      </c>
      <c r="F98" s="8">
        <f t="shared" si="5"/>
        <v>2000</v>
      </c>
      <c r="G98" s="8">
        <f>IF('现金价值计算（数据30天）'!C:C="",0,现金价值计算!F98/'现金价值计算（数据30天）'!C:C)</f>
        <v>898.79561387740421</v>
      </c>
      <c r="H98" s="8">
        <f>IF('现金价值计算（数据30天）'!C:C="",0,SUM(G$2:G98))</f>
        <v>122032.97586261795</v>
      </c>
      <c r="I98" s="8">
        <f>SUM($E$2:E98)</f>
        <v>194000</v>
      </c>
      <c r="J98" s="8">
        <f>H:H*'现金价值计算（数据30天）'!C:C</f>
        <v>271547.77788949746</v>
      </c>
      <c r="K98" s="10"/>
      <c r="L98" s="8">
        <f>IF('现金价值计算（数据30天）'!D:D="",0,K:K/'现金价值计算（数据30天）'!D:D)</f>
        <v>0</v>
      </c>
      <c r="M98" s="8">
        <f>IF(H:H=0,0,H:H-SUM(L$2:L98))</f>
        <v>122032.97586261795</v>
      </c>
      <c r="N98" s="12">
        <f>M:M*'现金价值计算（数据30天）'!C:C</f>
        <v>271547.77788949746</v>
      </c>
      <c r="P98" s="8">
        <f>IF('现金价值计算（数据30天）'!E:E="",0,现金价值计算!F98/'现金价值计算（数据30天）'!E:E)</f>
        <v>813.13425371437586</v>
      </c>
      <c r="Q98" s="8">
        <f>IF('现金价值计算（数据30天）'!E:E="",0,SUM(P$2:P98))</f>
        <v>118484.38801632723</v>
      </c>
      <c r="R98" s="8">
        <f>Q:Q*'现金价值计算（数据30天）'!E:E</f>
        <v>291426.38494220033</v>
      </c>
      <c r="S98" s="8">
        <f>IF('现金价值计算（数据30天）'!E:E="",0,K:K/'现金价值计算（数据30天）'!E:E)</f>
        <v>0</v>
      </c>
      <c r="T98" s="8">
        <f>IF(Q:Q=0,0,Q:Q-SUM(S$2:S98))</f>
        <v>118484.38801632723</v>
      </c>
      <c r="U98" s="12">
        <f>T:T*'现金价值计算（数据30天）'!E:E</f>
        <v>291426.38494220033</v>
      </c>
    </row>
    <row r="99" spans="1:21" x14ac:dyDescent="0.25">
      <c r="A99" s="8">
        <f t="shared" si="6"/>
        <v>98</v>
      </c>
      <c r="B99" s="9">
        <f>'现金价值计算（数据30天）'!B:B</f>
        <v>41981</v>
      </c>
      <c r="C99" s="8">
        <f t="shared" si="4"/>
        <v>-2</v>
      </c>
      <c r="D99" s="8">
        <f t="shared" si="7"/>
        <v>0</v>
      </c>
      <c r="E99" s="8">
        <v>2000</v>
      </c>
      <c r="F99" s="8">
        <f t="shared" si="5"/>
        <v>2000</v>
      </c>
      <c r="G99" s="8">
        <f>IF('现金价值计算（数据30天）'!C:C="",0,现金价值计算!F99/'现金价值计算（数据30天）'!C:C)</f>
        <v>857.74327743706306</v>
      </c>
      <c r="H99" s="8">
        <f>IF('现金价值计算（数据30天）'!C:C="",0,SUM(G$2:G99))</f>
        <v>122890.71914005502</v>
      </c>
      <c r="I99" s="8">
        <f>SUM($E$2:E99)</f>
        <v>196000</v>
      </c>
      <c r="J99" s="8">
        <f>H:H*'现金价值计算（数据30天）'!C:C</f>
        <v>286544.28981886629</v>
      </c>
      <c r="K99" s="10"/>
      <c r="L99" s="8">
        <f>IF('现金价值计算（数据30天）'!D:D="",0,K:K/'现金价值计算（数据30天）'!D:D)</f>
        <v>0</v>
      </c>
      <c r="M99" s="8">
        <f>IF(H:H=0,0,H:H-SUM(L$2:L99))</f>
        <v>122890.71914005502</v>
      </c>
      <c r="N99" s="12">
        <f>M:M*'现金价值计算（数据30天）'!C:C</f>
        <v>286544.28981886629</v>
      </c>
      <c r="P99" s="8">
        <f>IF('现金价值计算（数据30天）'!E:E="",0,现金价值计算!F99/'现金价值计算（数据30天）'!E:E)</f>
        <v>813.13425371437586</v>
      </c>
      <c r="Q99" s="8">
        <f>IF('现金价值计算（数据30天）'!E:E="",0,SUM(P$2:P99))</f>
        <v>119297.52227004161</v>
      </c>
      <c r="R99" s="8">
        <f>Q:Q*'现金价值计算（数据30天）'!E:E</f>
        <v>293426.38494220033</v>
      </c>
      <c r="S99" s="8">
        <f>IF('现金价值计算（数据30天）'!E:E="",0,K:K/'现金价值计算（数据30天）'!E:E)</f>
        <v>0</v>
      </c>
      <c r="T99" s="8">
        <f>IF(Q:Q=0,0,Q:Q-SUM(S$2:S99))</f>
        <v>119297.52227004161</v>
      </c>
      <c r="U99" s="12">
        <f>T:T*'现金价值计算（数据30天）'!E:E</f>
        <v>293426.38494220033</v>
      </c>
    </row>
    <row r="100" spans="1:21" x14ac:dyDescent="0.25">
      <c r="A100" s="8">
        <f t="shared" si="6"/>
        <v>99</v>
      </c>
      <c r="B100" s="9">
        <f>'现金价值计算（数据30天）'!B:B</f>
        <v>42025</v>
      </c>
      <c r="C100" s="8">
        <f t="shared" si="4"/>
        <v>-1</v>
      </c>
      <c r="D100" s="8">
        <f t="shared" si="7"/>
        <v>0</v>
      </c>
      <c r="E100" s="8">
        <v>2000</v>
      </c>
      <c r="F100" s="8">
        <f t="shared" si="5"/>
        <v>2000</v>
      </c>
      <c r="G100" s="8">
        <f>IF('现金价值计算（数据30天）'!C:C="",0,现金价值计算!F100/'现金价值计算（数据30天）'!C:C)</f>
        <v>831.946755407654</v>
      </c>
      <c r="H100" s="8">
        <f>IF('现金价值计算（数据30天）'!C:C="",0,SUM(G$2:G100))</f>
        <v>123722.66589546268</v>
      </c>
      <c r="I100" s="8">
        <f>SUM($E$2:E100)</f>
        <v>198000</v>
      </c>
      <c r="J100" s="8">
        <f>H:H*'现金价值计算（数据30天）'!C:C</f>
        <v>297429.28881269228</v>
      </c>
      <c r="K100" s="10"/>
      <c r="L100" s="8">
        <f>IF('现金价值计算（数据30天）'!D:D="",0,K:K/'现金价值计算（数据30天）'!D:D)</f>
        <v>0</v>
      </c>
      <c r="M100" s="8">
        <f>IF(H:H=0,0,H:H-SUM(L$2:L100))</f>
        <v>123722.66589546268</v>
      </c>
      <c r="N100" s="12">
        <f>M:M*'现金价值计算（数据30天）'!C:C</f>
        <v>297429.28881269228</v>
      </c>
      <c r="P100" s="8">
        <f>IF('现金价值计算（数据30天）'!E:E="",0,现金价值计算!F100/'现金价值计算（数据30天）'!E:E)</f>
        <v>759.93855487324845</v>
      </c>
      <c r="Q100" s="8">
        <f>IF('现金价值计算（数据30天）'!E:E="",0,SUM(P$2:P100))</f>
        <v>120057.46082491486</v>
      </c>
      <c r="R100" s="8">
        <f>Q:Q*'现金价值计算（数据30天）'!E:E</f>
        <v>315966.23188815435</v>
      </c>
      <c r="S100" s="8">
        <f>IF('现金价值计算（数据30天）'!E:E="",0,K:K/'现金价值计算（数据30天）'!E:E)</f>
        <v>0</v>
      </c>
      <c r="T100" s="8">
        <f>IF(Q:Q=0,0,Q:Q-SUM(S$2:S100))</f>
        <v>120057.46082491486</v>
      </c>
      <c r="U100" s="12">
        <f>T:T*'现金价值计算（数据30天）'!E:E</f>
        <v>315966.23188815435</v>
      </c>
    </row>
    <row r="101" spans="1:21" x14ac:dyDescent="0.25">
      <c r="A101" s="8">
        <f t="shared" si="6"/>
        <v>100</v>
      </c>
      <c r="B101" s="9">
        <f>'现金价值计算（数据30天）'!B:B</f>
        <v>42074</v>
      </c>
      <c r="C101" s="8">
        <f t="shared" si="4"/>
        <v>-1</v>
      </c>
      <c r="D101" s="8">
        <f t="shared" si="7"/>
        <v>0</v>
      </c>
      <c r="E101" s="8">
        <v>2000</v>
      </c>
      <c r="F101" s="8">
        <f t="shared" si="5"/>
        <v>2000</v>
      </c>
      <c r="G101" s="8">
        <f>IF('现金价值计算（数据30天）'!C:C="",0,现金价值计算!F101/'现金价值计算（数据30天）'!C:C)</f>
        <v>816.8933545725605</v>
      </c>
      <c r="H101" s="8">
        <f>IF('现金价值计算（数据30天）'!C:C="",0,SUM(G$2:G101))</f>
        <v>124539.55925003524</v>
      </c>
      <c r="I101" s="8">
        <f>SUM($E$2:E101)</f>
        <v>200000</v>
      </c>
      <c r="J101" s="8">
        <f>H:H*'现金价值计算（数据30天）'!C:C</f>
        <v>304910.2029118613</v>
      </c>
      <c r="K101" s="10"/>
      <c r="L101" s="8">
        <f>IF('现金价值计算（数据30天）'!D:D="",0,K:K/'现金价值计算（数据30天）'!D:D)</f>
        <v>0</v>
      </c>
      <c r="M101" s="8">
        <f>IF(H:H=0,0,H:H-SUM(L$2:L101))</f>
        <v>124539.55925003524</v>
      </c>
      <c r="N101" s="12">
        <f>M:M*'现金价值计算（数据30天）'!C:C</f>
        <v>304910.2029118613</v>
      </c>
      <c r="P101" s="8">
        <f>IF('现金价值计算（数据30天）'!E:E="",0,现金价值计算!F101/'现金价值计算（数据30天）'!E:E)</f>
        <v>759.93855487324845</v>
      </c>
      <c r="Q101" s="8">
        <f>IF('现金价值计算（数据30天）'!E:E="",0,SUM(P$2:P101))</f>
        <v>120817.39937978811</v>
      </c>
      <c r="R101" s="8">
        <f>Q:Q*'现金价值计算（数据30天）'!E:E</f>
        <v>317966.23188815435</v>
      </c>
      <c r="S101" s="8">
        <f>IF('现金价值计算（数据30天）'!E:E="",0,K:K/'现金价值计算（数据30天）'!E:E)</f>
        <v>0</v>
      </c>
      <c r="T101" s="8">
        <f>IF(Q:Q=0,0,Q:Q-SUM(S$2:S101))</f>
        <v>120817.39937978811</v>
      </c>
      <c r="U101" s="12">
        <f>T:T*'现金价值计算（数据30天）'!E:E</f>
        <v>317966.23188815435</v>
      </c>
    </row>
    <row r="102" spans="1:21" x14ac:dyDescent="0.25">
      <c r="A102" s="8">
        <f t="shared" si="6"/>
        <v>101</v>
      </c>
      <c r="B102" s="9">
        <f>'现金价值计算（数据30天）'!B:B</f>
        <v>42117</v>
      </c>
      <c r="C102" s="8">
        <f t="shared" si="4"/>
        <v>-1</v>
      </c>
      <c r="D102" s="8">
        <f t="shared" si="7"/>
        <v>0</v>
      </c>
      <c r="E102" s="8">
        <v>2000</v>
      </c>
      <c r="F102" s="8">
        <f t="shared" si="5"/>
        <v>2000</v>
      </c>
      <c r="G102" s="8">
        <f>IF('现金价值计算（数据30天）'!C:C="",0,现金价值计算!F102/'现金价值计算（数据30天）'!C:C)</f>
        <v>753.09711187257597</v>
      </c>
      <c r="H102" s="8">
        <f>IF('现金价值计算（数据30天）'!C:C="",0,SUM(G$2:G102))</f>
        <v>125292.65636190781</v>
      </c>
      <c r="I102" s="8">
        <f>SUM($E$2:E102)</f>
        <v>202000</v>
      </c>
      <c r="J102" s="8">
        <f>H:H*'现金价值计算（数据30天）'!C:C</f>
        <v>332739.70750031853</v>
      </c>
      <c r="K102" s="10"/>
      <c r="L102" s="8">
        <f>IF('现金价值计算（数据30天）'!D:D="",0,K:K/'现金价值计算（数据30天）'!D:D)</f>
        <v>0</v>
      </c>
      <c r="M102" s="8">
        <f>IF(H:H=0,0,H:H-SUM(L$2:L102))</f>
        <v>125292.65636190781</v>
      </c>
      <c r="N102" s="12">
        <f>M:M*'现金价值计算（数据30天）'!C:C</f>
        <v>332739.70750031853</v>
      </c>
      <c r="P102" s="8">
        <f>IF('现金价值计算（数据30天）'!E:E="",0,现金价值计算!F102/'现金价值计算（数据30天）'!E:E)</f>
        <v>759.93855487324845</v>
      </c>
      <c r="Q102" s="8">
        <f>IF('现金价值计算（数据30天）'!E:E="",0,SUM(P$2:P102))</f>
        <v>121577.33793466137</v>
      </c>
      <c r="R102" s="8">
        <f>Q:Q*'现金价值计算（数据30天）'!E:E</f>
        <v>319966.23188815441</v>
      </c>
      <c r="S102" s="8">
        <f>IF('现金价值计算（数据30天）'!E:E="",0,K:K/'现金价值计算（数据30天）'!E:E)</f>
        <v>0</v>
      </c>
      <c r="T102" s="8">
        <f>IF(Q:Q=0,0,Q:Q-SUM(S$2:S102))</f>
        <v>121577.33793466137</v>
      </c>
      <c r="U102" s="12">
        <f>T:T*'现金价值计算（数据30天）'!E:E</f>
        <v>319966.23188815441</v>
      </c>
    </row>
    <row r="103" spans="1:21" x14ac:dyDescent="0.25">
      <c r="A103" s="8">
        <f t="shared" si="6"/>
        <v>102</v>
      </c>
      <c r="B103" s="9">
        <f>'现金价值计算（数据30天）'!B:B</f>
        <v>42160</v>
      </c>
      <c r="C103" s="8">
        <f t="shared" si="4"/>
        <v>-1</v>
      </c>
      <c r="D103" s="8">
        <f t="shared" si="7"/>
        <v>0</v>
      </c>
      <c r="E103" s="8">
        <v>2000</v>
      </c>
      <c r="F103" s="8">
        <f t="shared" si="5"/>
        <v>2000</v>
      </c>
      <c r="G103" s="8">
        <f>IF('现金价值计算（数据30天）'!C:C="",0,现金价值计算!F103/'现金价值计算（数据30天）'!C:C)</f>
        <v>693.4812760055479</v>
      </c>
      <c r="H103" s="8">
        <f>IF('现金价值计算（数据30天）'!C:C="",0,SUM(G$2:G103))</f>
        <v>125986.13763791336</v>
      </c>
      <c r="I103" s="8">
        <f>SUM($E$2:E103)</f>
        <v>204000</v>
      </c>
      <c r="J103" s="8">
        <f>H:H*'现金价值计算（数据30天）'!C:C</f>
        <v>363344.0209477421</v>
      </c>
      <c r="K103" s="10"/>
      <c r="L103" s="8">
        <f>IF('现金价值计算（数据30天）'!D:D="",0,K:K/'现金价值计算（数据30天）'!D:D)</f>
        <v>0</v>
      </c>
      <c r="M103" s="8">
        <f>IF(H:H=0,0,H:H-SUM(L$2:L103))</f>
        <v>125986.13763791336</v>
      </c>
      <c r="N103" s="12">
        <f>M:M*'现金价值计算（数据30天）'!C:C</f>
        <v>363344.0209477421</v>
      </c>
      <c r="P103" s="8">
        <f>IF('现金价值计算（数据30天）'!E:E="",0,现金价值计算!F103/'现金价值计算（数据30天）'!E:E)</f>
        <v>759.93855487324845</v>
      </c>
      <c r="Q103" s="8">
        <f>IF('现金价值计算（数据30天）'!E:E="",0,SUM(P$2:P103))</f>
        <v>122337.27648953462</v>
      </c>
      <c r="R103" s="8">
        <f>Q:Q*'现金价值计算（数据30天）'!E:E</f>
        <v>321966.23188815441</v>
      </c>
      <c r="S103" s="8">
        <f>IF('现金价值计算（数据30天）'!E:E="",0,K:K/'现金价值计算（数据30天）'!E:E)</f>
        <v>0</v>
      </c>
      <c r="T103" s="8">
        <f>IF(Q:Q=0,0,Q:Q-SUM(S$2:S103))</f>
        <v>122337.27648953462</v>
      </c>
      <c r="U103" s="12">
        <f>T:T*'现金价值计算（数据30天）'!E:E</f>
        <v>321966.23188815441</v>
      </c>
    </row>
    <row r="104" spans="1:21" x14ac:dyDescent="0.25">
      <c r="A104" s="8">
        <f t="shared" si="6"/>
        <v>103</v>
      </c>
      <c r="B104" s="9">
        <f>'现金价值计算（数据30天）'!B:B</f>
        <v>42205</v>
      </c>
      <c r="C104" s="8">
        <f t="shared" si="4"/>
        <v>-1</v>
      </c>
      <c r="D104" s="8">
        <f t="shared" si="7"/>
        <v>0</v>
      </c>
      <c r="E104" s="8">
        <v>2000</v>
      </c>
      <c r="F104" s="8">
        <f t="shared" si="5"/>
        <v>2000</v>
      </c>
      <c r="G104" s="8">
        <f>IF('现金价值计算（数据30天）'!C:C="",0,现金价值计算!F104/'现金价值计算（数据30天）'!C:C)</f>
        <v>746.15728995672282</v>
      </c>
      <c r="H104" s="8">
        <f>IF('现金价值计算（数据30天）'!C:C="",0,SUM(G$2:G104))</f>
        <v>126732.29492787008</v>
      </c>
      <c r="I104" s="8">
        <f>SUM($E$2:E104)</f>
        <v>206000</v>
      </c>
      <c r="J104" s="8">
        <f>H:H*'现金价值计算（数据30天）'!C:C</f>
        <v>339693.24332466297</v>
      </c>
      <c r="K104" s="10"/>
      <c r="L104" s="8">
        <f>IF('现金价值计算（数据30天）'!D:D="",0,K:K/'现金价值计算（数据30天）'!D:D)</f>
        <v>0</v>
      </c>
      <c r="M104" s="8">
        <f>IF(H:H=0,0,H:H-SUM(L$2:L104))</f>
        <v>126732.29492787008</v>
      </c>
      <c r="N104" s="12">
        <f>M:M*'现金价值计算（数据30天）'!C:C</f>
        <v>339693.24332466297</v>
      </c>
      <c r="P104" s="8">
        <f>IF('现金价值计算（数据30天）'!E:E="",0,现金价值计算!F104/'现金价值计算（数据30天）'!E:E)</f>
        <v>759.93855487324845</v>
      </c>
      <c r="Q104" s="8">
        <f>IF('现金价值计算（数据30天）'!E:E="",0,SUM(P$2:P104))</f>
        <v>123097.21504440787</v>
      </c>
      <c r="R104" s="8">
        <f>Q:Q*'现金价值计算（数据30天）'!E:E</f>
        <v>323966.23188815441</v>
      </c>
      <c r="S104" s="8">
        <f>IF('现金价值计算（数据30天）'!E:E="",0,K:K/'现金价值计算（数据30天）'!E:E)</f>
        <v>0</v>
      </c>
      <c r="T104" s="8">
        <f>IF(Q:Q=0,0,Q:Q-SUM(S$2:S104))</f>
        <v>123097.21504440787</v>
      </c>
      <c r="U104" s="12">
        <f>T:T*'现金价值计算（数据30天）'!E:E</f>
        <v>323966.23188815441</v>
      </c>
    </row>
    <row r="105" spans="1:21" x14ac:dyDescent="0.25">
      <c r="A105" s="8">
        <f t="shared" si="6"/>
        <v>104</v>
      </c>
      <c r="B105" s="9">
        <f>'现金价值计算（数据30天）'!B:B</f>
        <v>42247</v>
      </c>
      <c r="C105" s="8">
        <f t="shared" si="4"/>
        <v>-1</v>
      </c>
      <c r="D105" s="8">
        <f t="shared" si="7"/>
        <v>0</v>
      </c>
      <c r="E105" s="8">
        <v>2000</v>
      </c>
      <c r="F105" s="8">
        <f t="shared" si="5"/>
        <v>2000</v>
      </c>
      <c r="G105" s="8">
        <f>IF('现金价值计算（数据30天）'!C:C="",0,现金价值计算!F105/'现金价值计算（数据30天）'!C:C)</f>
        <v>785.02178435451583</v>
      </c>
      <c r="H105" s="8">
        <f>IF('现金价值计算（数据30天）'!C:C="",0,SUM(G$2:G105))</f>
        <v>127517.31671222459</v>
      </c>
      <c r="I105" s="8">
        <f>SUM($E$2:E105)</f>
        <v>208000</v>
      </c>
      <c r="J105" s="8">
        <f>H:H*'现金价值计算（数据30天）'!C:C</f>
        <v>324875.86778773461</v>
      </c>
      <c r="K105" s="10"/>
      <c r="L105" s="8">
        <f>IF('现金价值计算（数据30天）'!D:D="",0,K:K/'现金价值计算（数据30天）'!D:D)</f>
        <v>0</v>
      </c>
      <c r="M105" s="8">
        <f>IF(H:H=0,0,H:H-SUM(L$2:L105))</f>
        <v>127517.31671222459</v>
      </c>
      <c r="N105" s="12">
        <f>M:M*'现金价值计算（数据30天）'!C:C</f>
        <v>324875.86778773461</v>
      </c>
      <c r="P105" s="8">
        <f>IF('现金价值计算（数据30天）'!E:E="",0,现金价值计算!F105/'现金价值计算（数据30天）'!E:E)</f>
        <v>759.93855487324845</v>
      </c>
      <c r="Q105" s="8">
        <f>IF('现金价值计算（数据30天）'!E:E="",0,SUM(P$2:P105))</f>
        <v>123857.15359928113</v>
      </c>
      <c r="R105" s="8">
        <f>Q:Q*'现金价值计算（数据30天）'!E:E</f>
        <v>325966.23188815441</v>
      </c>
      <c r="S105" s="8">
        <f>IF('现金价值计算（数据30天）'!E:E="",0,K:K/'现金价值计算（数据30天）'!E:E)</f>
        <v>0</v>
      </c>
      <c r="T105" s="8">
        <f>IF(Q:Q=0,0,Q:Q-SUM(S$2:S105))</f>
        <v>123857.15359928113</v>
      </c>
      <c r="U105" s="12">
        <f>T:T*'现金价值计算（数据30天）'!E:E</f>
        <v>325966.23188815441</v>
      </c>
    </row>
    <row r="106" spans="1:21" x14ac:dyDescent="0.25">
      <c r="A106" s="8">
        <f t="shared" si="6"/>
        <v>105</v>
      </c>
      <c r="B106" s="9">
        <f>'现金价值计算（数据30天）'!B:B</f>
        <v>42298</v>
      </c>
      <c r="C106" s="8">
        <f t="shared" si="4"/>
        <v>-1</v>
      </c>
      <c r="D106" s="8">
        <f t="shared" si="7"/>
        <v>0</v>
      </c>
      <c r="E106" s="8">
        <v>2000</v>
      </c>
      <c r="F106" s="8">
        <f t="shared" si="5"/>
        <v>2000</v>
      </c>
      <c r="G106" s="8">
        <f>IF('现金价值计算（数据30天）'!C:C="",0,现金价值计算!F106/'现金价值计算（数据30天）'!C:C)</f>
        <v>771.24787906833262</v>
      </c>
      <c r="H106" s="8">
        <f>IF('现金价值计算（数据30天）'!C:C="",0,SUM(G$2:G106))</f>
        <v>128288.56459129293</v>
      </c>
      <c r="I106" s="8">
        <f>SUM($E$2:E106)</f>
        <v>210000</v>
      </c>
      <c r="J106" s="8">
        <f>H:H*'现金价值计算（数据30天）'!C:C</f>
        <v>332677.90569814085</v>
      </c>
      <c r="K106" s="10"/>
      <c r="L106" s="8">
        <f>IF('现金价值计算（数据30天）'!D:D="",0,K:K/'现金价值计算（数据30天）'!D:D)</f>
        <v>0</v>
      </c>
      <c r="M106" s="8">
        <f>IF(H:H=0,0,H:H-SUM(L$2:L106))</f>
        <v>128288.56459129293</v>
      </c>
      <c r="N106" s="12">
        <f>M:M*'现金价值计算（数据30天）'!C:C</f>
        <v>332677.90569814085</v>
      </c>
      <c r="P106" s="8">
        <f>IF('现金价值计算（数据30天）'!E:E="",0,现金价值计算!F106/'现金价值计算（数据30天）'!E:E)</f>
        <v>759.93855487324845</v>
      </c>
      <c r="Q106" s="8">
        <f>IF('现金价值计算（数据30天）'!E:E="",0,SUM(P$2:P106))</f>
        <v>124617.09215415438</v>
      </c>
      <c r="R106" s="8">
        <f>Q:Q*'现金价值计算（数据30天）'!E:E</f>
        <v>327966.23188815441</v>
      </c>
      <c r="S106" s="8">
        <f>IF('现金价值计算（数据30天）'!E:E="",0,K:K/'现金价值计算（数据30天）'!E:E)</f>
        <v>0</v>
      </c>
      <c r="T106" s="8">
        <f>IF(Q:Q=0,0,Q:Q-SUM(S$2:S106))</f>
        <v>124617.09215415438</v>
      </c>
      <c r="U106" s="12">
        <f>T:T*'现金价值计算（数据30天）'!E:E</f>
        <v>327966.23188815441</v>
      </c>
    </row>
    <row r="107" spans="1:21" x14ac:dyDescent="0.25">
      <c r="A107" s="8">
        <f t="shared" si="6"/>
        <v>106</v>
      </c>
      <c r="B107" s="9">
        <f>'现金价值计算（数据30天）'!B:B</f>
        <v>42340</v>
      </c>
      <c r="C107" s="8">
        <f t="shared" si="4"/>
        <v>-1</v>
      </c>
      <c r="D107" s="8">
        <f t="shared" si="7"/>
        <v>0</v>
      </c>
      <c r="E107" s="8">
        <v>2000</v>
      </c>
      <c r="F107" s="8">
        <f t="shared" si="5"/>
        <v>2000</v>
      </c>
      <c r="G107" s="8">
        <f>IF('现金价值计算（数据30天）'!C:C="",0,现金价值计算!F107/'现金价值计算（数据30天）'!C:C)</f>
        <v>748.89537931550967</v>
      </c>
      <c r="H107" s="8">
        <f>IF('现金价值计算（数据30天）'!C:C="",0,SUM(G$2:G107))</f>
        <v>129037.45997060844</v>
      </c>
      <c r="I107" s="8">
        <f>SUM($E$2:E107)</f>
        <v>212000</v>
      </c>
      <c r="J107" s="8">
        <f>H:H*'现金价值计算（数据30天）'!C:C</f>
        <v>344607.44059750688</v>
      </c>
      <c r="K107" s="10"/>
      <c r="L107" s="8">
        <f>IF('现金价值计算（数据30天）'!D:D="",0,K:K/'现金价值计算（数据30天）'!D:D)</f>
        <v>0</v>
      </c>
      <c r="M107" s="8">
        <f>IF(H:H=0,0,H:H-SUM(L$2:L107))</f>
        <v>129037.45997060844</v>
      </c>
      <c r="N107" s="12">
        <f>M:M*'现金价值计算（数据30天）'!C:C</f>
        <v>344607.44059750688</v>
      </c>
      <c r="P107" s="8">
        <f>IF('现金价值计算（数据30天）'!E:E="",0,现金价值计算!F107/'现金价值计算（数据30天）'!E:E)</f>
        <v>759.93855487324845</v>
      </c>
      <c r="Q107" s="8">
        <f>IF('现金价值计算（数据30天）'!E:E="",0,SUM(P$2:P107))</f>
        <v>125377.03070902763</v>
      </c>
      <c r="R107" s="8">
        <f>Q:Q*'现金价值计算（数据30天）'!E:E</f>
        <v>329966.23188815446</v>
      </c>
      <c r="S107" s="8">
        <f>IF('现金价值计算（数据30天）'!E:E="",0,K:K/'现金价值计算（数据30天）'!E:E)</f>
        <v>0</v>
      </c>
      <c r="T107" s="8">
        <f>IF(Q:Q=0,0,Q:Q-SUM(S$2:S107))</f>
        <v>125377.03070902763</v>
      </c>
      <c r="U107" s="12">
        <f>T:T*'现金价值计算（数据30天）'!E:E</f>
        <v>329966.23188815446</v>
      </c>
    </row>
    <row r="108" spans="1:21" x14ac:dyDescent="0.25">
      <c r="A108" s="8">
        <f t="shared" si="6"/>
        <v>107</v>
      </c>
      <c r="B108" s="9">
        <f>'现金价值计算（数据30天）'!B:B</f>
        <v>42383</v>
      </c>
      <c r="C108" s="8">
        <f t="shared" si="4"/>
        <v>0</v>
      </c>
      <c r="D108" s="8">
        <f t="shared" si="7"/>
        <v>0</v>
      </c>
      <c r="E108" s="8">
        <v>2000</v>
      </c>
      <c r="F108" s="8">
        <f t="shared" si="5"/>
        <v>2000</v>
      </c>
      <c r="G108" s="8">
        <f>IF('现金价值计算（数据30天）'!C:C="",0,现金价值计算!F108/'现金价值计算（数据30天）'!C:C)</f>
        <v>774.863430320406</v>
      </c>
      <c r="H108" s="8">
        <f>IF('现金价值计算（数据30天）'!C:C="",0,SUM(G$2:G108))</f>
        <v>129812.32340092884</v>
      </c>
      <c r="I108" s="8">
        <f>SUM($E$2:E108)</f>
        <v>214000</v>
      </c>
      <c r="J108" s="8">
        <f>H:H*'现金价值计算（数据30天）'!C:C</f>
        <v>335058.58793013747</v>
      </c>
      <c r="K108" s="10"/>
      <c r="L108" s="8">
        <f>IF('现金价值计算（数据30天）'!D:D="",0,K:K/'现金价值计算（数据30天）'!D:D)</f>
        <v>0</v>
      </c>
      <c r="M108" s="8">
        <f>IF(H:H=0,0,H:H-SUM(L$2:L108))</f>
        <v>129812.32340092884</v>
      </c>
      <c r="N108" s="12">
        <f>M:M*'现金价值计算（数据30天）'!C:C</f>
        <v>335058.58793013747</v>
      </c>
      <c r="P108" s="8">
        <f>IF('现金价值计算（数据30天）'!E:E="",0,现金价值计算!F108/'现金价值计算（数据30天）'!E:E)</f>
        <v>710.22294847967135</v>
      </c>
      <c r="Q108" s="8">
        <f>IF('现金价值计算（数据30天）'!E:E="",0,SUM(P$2:P108))</f>
        <v>126087.2536575073</v>
      </c>
      <c r="R108" s="8">
        <f>Q:Q*'现金价值计算（数据30天）'!E:E</f>
        <v>355063.86812032526</v>
      </c>
      <c r="S108" s="8">
        <f>IF('现金价值计算（数据30天）'!E:E="",0,K:K/'现金价值计算（数据30天）'!E:E)</f>
        <v>0</v>
      </c>
      <c r="T108" s="8">
        <f>IF(Q:Q=0,0,Q:Q-SUM(S$2:S108))</f>
        <v>126087.2536575073</v>
      </c>
      <c r="U108" s="12">
        <f>T:T*'现金价值计算（数据30天）'!E:E</f>
        <v>355063.86812032526</v>
      </c>
    </row>
    <row r="109" spans="1:21" x14ac:dyDescent="0.25">
      <c r="A109" s="8">
        <f t="shared" si="6"/>
        <v>108</v>
      </c>
      <c r="B109" s="9">
        <f>'现金价值计算（数据30天）'!B:B</f>
        <v>42432</v>
      </c>
      <c r="C109" s="8">
        <f t="shared" si="4"/>
        <v>0</v>
      </c>
      <c r="D109" s="8">
        <f t="shared" si="7"/>
        <v>0</v>
      </c>
      <c r="E109" s="8">
        <v>2000</v>
      </c>
      <c r="F109" s="8">
        <f t="shared" si="5"/>
        <v>2000</v>
      </c>
      <c r="G109" s="8">
        <f>IF('现金价值计算（数据30天）'!C:C="",0,现金价值计算!F109/'现金价值计算（数据30天）'!C:C)</f>
        <v>778.51304009342152</v>
      </c>
      <c r="H109" s="8">
        <f>IF('现金价值计算（数据30天）'!C:C="",0,SUM(G$2:G109))</f>
        <v>130590.83644102227</v>
      </c>
      <c r="I109" s="8">
        <f>SUM($E$2:E109)</f>
        <v>216000</v>
      </c>
      <c r="J109" s="8">
        <f>H:H*'现金价值计算（数据30天）'!C:C</f>
        <v>335487.85881698621</v>
      </c>
      <c r="K109" s="10"/>
      <c r="L109" s="8">
        <f>IF('现金价值计算（数据30天）'!D:D="",0,K:K/'现金价值计算（数据30天）'!D:D)</f>
        <v>0</v>
      </c>
      <c r="M109" s="8">
        <f>IF(H:H=0,0,H:H-SUM(L$2:L109))</f>
        <v>130590.83644102227</v>
      </c>
      <c r="N109" s="12">
        <f>M:M*'现金价值计算（数据30天）'!C:C</f>
        <v>335487.85881698621</v>
      </c>
      <c r="P109" s="8">
        <f>IF('现金价值计算（数据30天）'!E:E="",0,现金价值计算!F109/'现金价值计算（数据30天）'!E:E)</f>
        <v>710.22294847967135</v>
      </c>
      <c r="Q109" s="8">
        <f>IF('现金价值计算（数据30天）'!E:E="",0,SUM(P$2:P109))</f>
        <v>126797.47660598697</v>
      </c>
      <c r="R109" s="8">
        <f>Q:Q*'现金价值计算（数据30天）'!E:E</f>
        <v>357063.86812032526</v>
      </c>
      <c r="S109" s="8">
        <f>IF('现金价值计算（数据30天）'!E:E="",0,K:K/'现金价值计算（数据30天）'!E:E)</f>
        <v>0</v>
      </c>
      <c r="T109" s="8">
        <f>IF(Q:Q=0,0,Q:Q-SUM(S$2:S109))</f>
        <v>126797.47660598697</v>
      </c>
      <c r="U109" s="12">
        <f>T:T*'现金价值计算（数据30天）'!E:E</f>
        <v>357063.86812032526</v>
      </c>
    </row>
    <row r="110" spans="1:21" x14ac:dyDescent="0.25">
      <c r="A110" s="8">
        <f t="shared" si="6"/>
        <v>109</v>
      </c>
      <c r="B110" s="9">
        <f>'现金价值计算（数据30天）'!B:B</f>
        <v>42475</v>
      </c>
      <c r="C110" s="8">
        <f t="shared" si="4"/>
        <v>0</v>
      </c>
      <c r="D110" s="8">
        <f t="shared" si="7"/>
        <v>0</v>
      </c>
      <c r="E110" s="8">
        <v>2000</v>
      </c>
      <c r="F110" s="8">
        <f t="shared" si="5"/>
        <v>2000</v>
      </c>
      <c r="G110" s="8">
        <f>IF('现金价值计算（数据30天）'!C:C="",0,现金价值计算!F110/'现金价值计算（数据30天）'!C:C)</f>
        <v>761.96281621456876</v>
      </c>
      <c r="H110" s="8">
        <f>IF('现金价值计算（数据30天）'!C:C="",0,SUM(G$2:G110))</f>
        <v>131352.79925723685</v>
      </c>
      <c r="I110" s="8">
        <f>SUM($E$2:E110)</f>
        <v>218000</v>
      </c>
      <c r="J110" s="8">
        <f>H:H*'现金价值计算（数据30天）'!C:C</f>
        <v>344774.82749039528</v>
      </c>
      <c r="K110" s="10"/>
      <c r="L110" s="8">
        <f>IF('现金价值计算（数据30天）'!D:D="",0,K:K/'现金价值计算（数据30天）'!D:D)</f>
        <v>0</v>
      </c>
      <c r="M110" s="8">
        <f>IF(H:H=0,0,H:H-SUM(L$2:L110))</f>
        <v>131352.79925723685</v>
      </c>
      <c r="N110" s="12">
        <f>M:M*'现金价值计算（数据30天）'!C:C</f>
        <v>344774.82749039528</v>
      </c>
      <c r="P110" s="8">
        <f>IF('现金价值计算（数据30天）'!E:E="",0,现金价值计算!F110/'现金价值计算（数据30天）'!E:E)</f>
        <v>710.22294847967135</v>
      </c>
      <c r="Q110" s="8">
        <f>IF('现金价值计算（数据30天）'!E:E="",0,SUM(P$2:P110))</f>
        <v>127507.69955446664</v>
      </c>
      <c r="R110" s="8">
        <f>Q:Q*'现金价值计算（数据30天）'!E:E</f>
        <v>359063.86812032526</v>
      </c>
      <c r="S110" s="8">
        <f>IF('现金价值计算（数据30天）'!E:E="",0,K:K/'现金价值计算（数据30天）'!E:E)</f>
        <v>0</v>
      </c>
      <c r="T110" s="8">
        <f>IF(Q:Q=0,0,Q:Q-SUM(S$2:S110))</f>
        <v>127507.69955446664</v>
      </c>
      <c r="U110" s="12">
        <f>T:T*'现金价值计算（数据30天）'!E:E</f>
        <v>359063.86812032526</v>
      </c>
    </row>
    <row r="111" spans="1:21" x14ac:dyDescent="0.25">
      <c r="A111" s="8">
        <f t="shared" si="6"/>
        <v>110</v>
      </c>
      <c r="B111" s="9">
        <f>'现金价值计算（数据30天）'!B:B</f>
        <v>42520</v>
      </c>
      <c r="C111" s="8">
        <f t="shared" si="4"/>
        <v>0</v>
      </c>
      <c r="D111" s="8">
        <f t="shared" si="7"/>
        <v>0</v>
      </c>
      <c r="E111" s="8">
        <v>2000</v>
      </c>
      <c r="F111" s="8">
        <f t="shared" si="5"/>
        <v>2000</v>
      </c>
      <c r="G111" s="8">
        <f>IF('现金价值计算（数据30天）'!C:C="",0,现金价值计算!F111/'现金价值计算（数据30天）'!C:C)</f>
        <v>775.82528414601029</v>
      </c>
      <c r="H111" s="8">
        <f>IF('现金价值计算（数据30天）'!C:C="",0,SUM(G$2:G111))</f>
        <v>132128.62454138286</v>
      </c>
      <c r="I111" s="8">
        <f>SUM($E$2:E111)</f>
        <v>220000</v>
      </c>
      <c r="J111" s="8">
        <f>H:H*'现金价值计算（数据30天）'!C:C</f>
        <v>340614.38120523089</v>
      </c>
      <c r="K111" s="10"/>
      <c r="L111" s="8">
        <f>IF('现金价值计算（数据30天）'!D:D="",0,K:K/'现金价值计算（数据30天）'!D:D)</f>
        <v>0</v>
      </c>
      <c r="M111" s="8">
        <f>IF(H:H=0,0,H:H-SUM(L$2:L111))</f>
        <v>132128.62454138286</v>
      </c>
      <c r="N111" s="12">
        <f>M:M*'现金价值计算（数据30天）'!C:C</f>
        <v>340614.38120523089</v>
      </c>
      <c r="P111" s="8">
        <f>IF('现金价值计算（数据30天）'!E:E="",0,现金价值计算!F111/'现金价值计算（数据30天）'!E:E)</f>
        <v>710.22294847967135</v>
      </c>
      <c r="Q111" s="8">
        <f>IF('现金价值计算（数据30天）'!E:E="",0,SUM(P$2:P111))</f>
        <v>128217.92250294631</v>
      </c>
      <c r="R111" s="8">
        <f>Q:Q*'现金价值计算（数据30天）'!E:E</f>
        <v>361063.86812032526</v>
      </c>
      <c r="S111" s="8">
        <f>IF('现金价值计算（数据30天）'!E:E="",0,K:K/'现金价值计算（数据30天）'!E:E)</f>
        <v>0</v>
      </c>
      <c r="T111" s="8">
        <f>IF(Q:Q=0,0,Q:Q-SUM(S$2:S111))</f>
        <v>128217.92250294631</v>
      </c>
      <c r="U111" s="12">
        <f>T:T*'现金价值计算（数据30天）'!E:E</f>
        <v>361063.86812032526</v>
      </c>
    </row>
    <row r="112" spans="1:21" x14ac:dyDescent="0.25">
      <c r="A112" s="8">
        <f t="shared" si="6"/>
        <v>111</v>
      </c>
      <c r="B112" s="9">
        <f>'现金价值计算（数据30天）'!B:B</f>
        <v>42564</v>
      </c>
      <c r="C112" s="8">
        <f t="shared" si="4"/>
        <v>0</v>
      </c>
      <c r="D112" s="8">
        <f t="shared" si="7"/>
        <v>0</v>
      </c>
      <c r="E112" s="8">
        <v>2000</v>
      </c>
      <c r="F112" s="8">
        <f t="shared" si="5"/>
        <v>2000</v>
      </c>
      <c r="G112" s="8">
        <f>IF('现金价值计算（数据30天）'!C:C="",0,现金价值计算!F112/'现金价值计算（数据30天）'!C:C)</f>
        <v>751.28657826527922</v>
      </c>
      <c r="H112" s="8">
        <f>IF('现金价值计算（数据30天）'!C:C="",0,SUM(G$2:G112))</f>
        <v>132879.91111964814</v>
      </c>
      <c r="I112" s="8">
        <f>SUM($E$2:E112)</f>
        <v>222000</v>
      </c>
      <c r="J112" s="8">
        <f>H:H*'现金价值计算（数据30天）'!C:C</f>
        <v>353739.61139161536</v>
      </c>
      <c r="K112" s="10"/>
      <c r="L112" s="8">
        <f>IF('现金价值计算（数据30天）'!D:D="",0,K:K/'现金价值计算（数据30天）'!D:D)</f>
        <v>0</v>
      </c>
      <c r="M112" s="8">
        <f>IF(H:H=0,0,H:H-SUM(L$2:L112))</f>
        <v>132879.91111964814</v>
      </c>
      <c r="N112" s="12">
        <f>M:M*'现金价值计算（数据30天）'!C:C</f>
        <v>353739.61139161536</v>
      </c>
      <c r="P112" s="8">
        <f>IF('现金价值计算（数据30天）'!E:E="",0,现金价值计算!F112/'现金价值计算（数据30天）'!E:E)</f>
        <v>710.22294847967135</v>
      </c>
      <c r="Q112" s="8">
        <f>IF('现金价值计算（数据30天）'!E:E="",0,SUM(P$2:P112))</f>
        <v>128928.14545142598</v>
      </c>
      <c r="R112" s="8">
        <f>Q:Q*'现金价值计算（数据30天）'!E:E</f>
        <v>363063.86812032526</v>
      </c>
      <c r="S112" s="8">
        <f>IF('现金价值计算（数据30天）'!E:E="",0,K:K/'现金价值计算（数据30天）'!E:E)</f>
        <v>0</v>
      </c>
      <c r="T112" s="8">
        <f>IF(Q:Q=0,0,Q:Q-SUM(S$2:S112))</f>
        <v>128928.14545142598</v>
      </c>
      <c r="U112" s="12">
        <f>T:T*'现金价值计算（数据30天）'!E:E</f>
        <v>363063.86812032526</v>
      </c>
    </row>
    <row r="113" spans="1:21" x14ac:dyDescent="0.25">
      <c r="A113" s="8">
        <f t="shared" si="6"/>
        <v>112</v>
      </c>
      <c r="B113" s="9">
        <f>'现金价值计算（数据30天）'!B:B</f>
        <v>42606</v>
      </c>
      <c r="C113" s="8">
        <f t="shared" si="4"/>
        <v>0</v>
      </c>
      <c r="D113" s="8">
        <f t="shared" si="7"/>
        <v>0</v>
      </c>
      <c r="E113" s="8">
        <v>2000</v>
      </c>
      <c r="F113" s="8">
        <f t="shared" si="5"/>
        <v>2000</v>
      </c>
      <c r="G113" s="8">
        <f>IF('现金价值计算（数据30天）'!C:C="",0,现金价值计算!F113/'现金价值计算（数据30天）'!C:C)</f>
        <v>749.45664393314848</v>
      </c>
      <c r="H113" s="8">
        <f>IF('现金价值计算（数据30天）'!C:C="",0,SUM(G$2:G113))</f>
        <v>133629.36776358128</v>
      </c>
      <c r="I113" s="8">
        <f>SUM($E$2:E113)</f>
        <v>224000</v>
      </c>
      <c r="J113" s="8">
        <f>H:H*'现金价值计算（数据30天）'!C:C</f>
        <v>356603.330813893</v>
      </c>
      <c r="K113" s="10"/>
      <c r="L113" s="8">
        <f>IF('现金价值计算（数据30天）'!D:D="",0,K:K/'现金价值计算（数据30天）'!D:D)</f>
        <v>0</v>
      </c>
      <c r="M113" s="8">
        <f>IF(H:H=0,0,H:H-SUM(L$2:L113))</f>
        <v>133629.36776358128</v>
      </c>
      <c r="N113" s="12">
        <f>M:M*'现金价值计算（数据30天）'!C:C</f>
        <v>356603.330813893</v>
      </c>
      <c r="P113" s="8">
        <f>IF('现金价值计算（数据30天）'!E:E="",0,现金价值计算!F113/'现金价值计算（数据30天）'!E:E)</f>
        <v>710.22294847967135</v>
      </c>
      <c r="Q113" s="8">
        <f>IF('现金价值计算（数据30天）'!E:E="",0,SUM(P$2:P113))</f>
        <v>129638.36839990565</v>
      </c>
      <c r="R113" s="8">
        <f>Q:Q*'现金价值计算（数据30天）'!E:E</f>
        <v>365063.86812032526</v>
      </c>
      <c r="S113" s="8">
        <f>IF('现金价值计算（数据30天）'!E:E="",0,K:K/'现金价值计算（数据30天）'!E:E)</f>
        <v>0</v>
      </c>
      <c r="T113" s="8">
        <f>IF(Q:Q=0,0,Q:Q-SUM(S$2:S113))</f>
        <v>129638.36839990565</v>
      </c>
      <c r="U113" s="12">
        <f>T:T*'现金价值计算（数据30天）'!E:E</f>
        <v>365063.86812032526</v>
      </c>
    </row>
    <row r="114" spans="1:21" x14ac:dyDescent="0.25">
      <c r="A114" s="8">
        <f t="shared" si="6"/>
        <v>113</v>
      </c>
      <c r="B114" s="9">
        <f>'现金价值计算（数据30天）'!B:B</f>
        <v>42657</v>
      </c>
      <c r="C114" s="8">
        <f t="shared" si="4"/>
        <v>0</v>
      </c>
      <c r="D114" s="8">
        <f t="shared" si="7"/>
        <v>0</v>
      </c>
      <c r="E114" s="8">
        <v>2000</v>
      </c>
      <c r="F114" s="8">
        <f t="shared" si="5"/>
        <v>2000</v>
      </c>
      <c r="G114" s="8">
        <f>IF('现金价值计算（数据30天）'!C:C="",0,现金价值计算!F114/'现金价值计算（数据30天）'!C:C)</f>
        <v>747.74741092458964</v>
      </c>
      <c r="H114" s="8">
        <f>IF('现金价值计算（数据30天）'!C:C="",0,SUM(G$2:G114))</f>
        <v>134377.11517450586</v>
      </c>
      <c r="I114" s="8">
        <f>SUM($E$2:E114)</f>
        <v>226000</v>
      </c>
      <c r="J114" s="8">
        <f>H:H*'现金价值计算（数据30天）'!C:C</f>
        <v>359418.46995725081</v>
      </c>
      <c r="K114" s="10"/>
      <c r="L114" s="8">
        <f>IF('现金价值计算（数据30天）'!D:D="",0,K:K/'现金价值计算（数据30天）'!D:D)</f>
        <v>0</v>
      </c>
      <c r="M114" s="8">
        <f>IF(H:H=0,0,H:H-SUM(L$2:L114))</f>
        <v>134377.11517450586</v>
      </c>
      <c r="N114" s="12">
        <f>M:M*'现金价值计算（数据30天）'!C:C</f>
        <v>359418.46995725081</v>
      </c>
      <c r="P114" s="8">
        <f>IF('现金价值计算（数据30天）'!E:E="",0,现金价值计算!F114/'现金价值计算（数据30天）'!E:E)</f>
        <v>710.22294847967135</v>
      </c>
      <c r="Q114" s="8">
        <f>IF('现金价值计算（数据30天）'!E:E="",0,SUM(P$2:P114))</f>
        <v>130348.59134838532</v>
      </c>
      <c r="R114" s="8">
        <f>Q:Q*'现金价值计算（数据30天）'!E:E</f>
        <v>367063.86812032526</v>
      </c>
      <c r="S114" s="8">
        <f>IF('现金价值计算（数据30天）'!E:E="",0,K:K/'现金价值计算（数据30天）'!E:E)</f>
        <v>0</v>
      </c>
      <c r="T114" s="8">
        <f>IF(Q:Q=0,0,Q:Q-SUM(S$2:S114))</f>
        <v>130348.59134838532</v>
      </c>
      <c r="U114" s="12">
        <f>T:T*'现金价值计算（数据30天）'!E:E</f>
        <v>367063.86812032526</v>
      </c>
    </row>
    <row r="115" spans="1:21" x14ac:dyDescent="0.25">
      <c r="A115" s="8">
        <f t="shared" si="6"/>
        <v>114</v>
      </c>
      <c r="B115" s="9">
        <f>'现金价值计算（数据30天）'!B:B</f>
        <v>42699</v>
      </c>
      <c r="C115" s="8">
        <f t="shared" si="4"/>
        <v>0</v>
      </c>
      <c r="D115" s="8">
        <f t="shared" si="7"/>
        <v>0</v>
      </c>
      <c r="E115" s="8">
        <v>2000</v>
      </c>
      <c r="F115" s="8">
        <f t="shared" si="5"/>
        <v>2000</v>
      </c>
      <c r="G115" s="8">
        <f>IF('现金价值计算（数据30天）'!C:C="",0,现金价值计算!F115/'现金价值计算（数据30天）'!C:C)</f>
        <v>746.1851285303884</v>
      </c>
      <c r="H115" s="8">
        <f>IF('现金价值计算（数据30天）'!C:C="",0,SUM(G$2:G115))</f>
        <v>135123.30030303626</v>
      </c>
      <c r="I115" s="8">
        <f>SUM($E$2:E115)</f>
        <v>228000</v>
      </c>
      <c r="J115" s="8">
        <f>H:H*'现金价值计算（数据30天）'!C:C</f>
        <v>362170.98180222808</v>
      </c>
      <c r="K115" s="10"/>
      <c r="L115" s="8">
        <f>IF('现金价值计算（数据30天）'!D:D="",0,K:K/'现金价值计算（数据30天）'!D:D)</f>
        <v>0</v>
      </c>
      <c r="M115" s="8">
        <f>IF(H:H=0,0,H:H-SUM(L$2:L115))</f>
        <v>135123.30030303626</v>
      </c>
      <c r="N115" s="12">
        <f>M:M*'现金价值计算（数据30天）'!C:C</f>
        <v>362170.98180222808</v>
      </c>
      <c r="P115" s="8">
        <f>IF('现金价值计算（数据30天）'!E:E="",0,现金价值计算!F115/'现金价值计算（数据30天）'!E:E)</f>
        <v>710.22294847967135</v>
      </c>
      <c r="Q115" s="8">
        <f>IF('现金价值计算（数据30天）'!E:E="",0,SUM(P$2:P115))</f>
        <v>131058.81429686499</v>
      </c>
      <c r="R115" s="8">
        <f>Q:Q*'现金价值计算（数据30天）'!E:E</f>
        <v>369063.86812032526</v>
      </c>
      <c r="S115" s="8">
        <f>IF('现金价值计算（数据30天）'!E:E="",0,K:K/'现金价值计算（数据30天）'!E:E)</f>
        <v>0</v>
      </c>
      <c r="T115" s="8">
        <f>IF(Q:Q=0,0,Q:Q-SUM(S$2:S115))</f>
        <v>131058.81429686499</v>
      </c>
      <c r="U115" s="12">
        <f>T:T*'现金价值计算（数据30天）'!E:E</f>
        <v>369063.86812032526</v>
      </c>
    </row>
    <row r="116" spans="1:21" x14ac:dyDescent="0.25">
      <c r="A116" s="8">
        <f t="shared" si="6"/>
        <v>115</v>
      </c>
      <c r="B116" s="9">
        <f>'现金价值计算（数据30天）'!B:B</f>
        <v>42744</v>
      </c>
      <c r="C116" s="8">
        <f t="shared" si="4"/>
        <v>1</v>
      </c>
      <c r="D116" s="8">
        <f t="shared" si="7"/>
        <v>0</v>
      </c>
      <c r="E116" s="8">
        <v>2000</v>
      </c>
      <c r="F116" s="8">
        <f t="shared" si="5"/>
        <v>2000</v>
      </c>
      <c r="G116" s="8">
        <f>IF('现金价值计算（数据30天）'!C:C="",0,现金价值计算!F116/'现金价值计算（数据30天）'!C:C)</f>
        <v>758.17885439175097</v>
      </c>
      <c r="H116" s="8">
        <f>IF('现金价值计算（数据30天）'!C:C="",0,SUM(G$2:G116))</f>
        <v>135881.47915742802</v>
      </c>
      <c r="I116" s="8">
        <f>SUM($E$2:E116)</f>
        <v>230000</v>
      </c>
      <c r="J116" s="8">
        <f>H:H*'现金价值计算（数据30天）'!C:C</f>
        <v>358441.7538693794</v>
      </c>
      <c r="K116" s="10"/>
      <c r="L116" s="8">
        <f>IF('现金价值计算（数据30天）'!D:D="",0,K:K/'现金价值计算（数据30天）'!D:D)</f>
        <v>0</v>
      </c>
      <c r="M116" s="8">
        <f>IF(H:H=0,0,H:H-SUM(L$2:L116))</f>
        <v>135881.47915742802</v>
      </c>
      <c r="N116" s="12">
        <f>M:M*'现金价值计算（数据30天）'!C:C</f>
        <v>358441.7538693794</v>
      </c>
      <c r="P116" s="8">
        <f>IF('现金价值计算（数据30天）'!E:E="",0,现金价值计算!F116/'现金价值计算（数据30天）'!E:E)</f>
        <v>663.75976493427231</v>
      </c>
      <c r="Q116" s="8">
        <f>IF('现金价值计算（数据30天）'!E:E="",0,SUM(P$2:P116))</f>
        <v>131722.57406179927</v>
      </c>
      <c r="R116" s="8">
        <f>Q:Q*'现金价值计算（数据30天）'!E:E</f>
        <v>396898.33888874803</v>
      </c>
      <c r="S116" s="8">
        <f>IF('现金价值计算（数据30天）'!E:E="",0,K:K/'现金价值计算（数据30天）'!E:E)</f>
        <v>0</v>
      </c>
      <c r="T116" s="8">
        <f>IF(Q:Q=0,0,Q:Q-SUM(S$2:S116))</f>
        <v>131722.57406179927</v>
      </c>
      <c r="U116" s="12">
        <f>T:T*'现金价值计算（数据30天）'!E:E</f>
        <v>396898.33888874803</v>
      </c>
    </row>
    <row r="117" spans="1:21" x14ac:dyDescent="0.25">
      <c r="A117" s="8">
        <f t="shared" si="6"/>
        <v>116</v>
      </c>
      <c r="B117" s="9">
        <f>'现金价值计算（数据30天）'!B:B</f>
        <v>42793</v>
      </c>
      <c r="C117" s="8">
        <f t="shared" si="4"/>
        <v>1</v>
      </c>
      <c r="D117" s="8">
        <f t="shared" si="7"/>
        <v>0</v>
      </c>
      <c r="E117" s="8">
        <v>2000</v>
      </c>
      <c r="F117" s="8">
        <f t="shared" si="5"/>
        <v>2000</v>
      </c>
      <c r="G117" s="8">
        <f>IF('现金价值计算（数据30天）'!C:C="",0,现金价值计算!F117/'现金价值计算（数据30天）'!C:C)</f>
        <v>758.0064430547659</v>
      </c>
      <c r="H117" s="8">
        <f>IF('现金价值计算（数据30天）'!C:C="",0,SUM(G$2:G117))</f>
        <v>136639.48560048279</v>
      </c>
      <c r="I117" s="8">
        <f>SUM($E$2:E117)</f>
        <v>232000</v>
      </c>
      <c r="J117" s="8">
        <f>H:H*'现金价值计算（数据30天）'!C:C</f>
        <v>360523.28275687387</v>
      </c>
      <c r="K117" s="10"/>
      <c r="L117" s="8">
        <f>IF('现金价值计算（数据30天）'!D:D="",0,K:K/'现金价值计算（数据30天）'!D:D)</f>
        <v>0</v>
      </c>
      <c r="M117" s="8">
        <f>IF(H:H=0,0,H:H-SUM(L$2:L117))</f>
        <v>136639.48560048279</v>
      </c>
      <c r="N117" s="12">
        <f>M:M*'现金价值计算（数据30天）'!C:C</f>
        <v>360523.28275687387</v>
      </c>
      <c r="P117" s="8">
        <f>IF('现金价值计算（数据30天）'!E:E="",0,现金价值计算!F117/'现金价值计算（数据30天）'!E:E)</f>
        <v>663.75976493427231</v>
      </c>
      <c r="Q117" s="8">
        <f>IF('现金价值计算（数据30天）'!E:E="",0,SUM(P$2:P117))</f>
        <v>132386.33382673355</v>
      </c>
      <c r="R117" s="8">
        <f>Q:Q*'现金价值计算（数据30天）'!E:E</f>
        <v>398898.33888874808</v>
      </c>
      <c r="S117" s="8">
        <f>IF('现金价值计算（数据30天）'!E:E="",0,K:K/'现金价值计算（数据30天）'!E:E)</f>
        <v>0</v>
      </c>
      <c r="T117" s="8">
        <f>IF(Q:Q=0,0,Q:Q-SUM(S$2:S117))</f>
        <v>132386.33382673355</v>
      </c>
      <c r="U117" s="12">
        <f>T:T*'现金价值计算（数据30天）'!E:E</f>
        <v>398898.33888874808</v>
      </c>
    </row>
    <row r="118" spans="1:21" x14ac:dyDescent="0.25">
      <c r="A118" s="8">
        <f t="shared" si="6"/>
        <v>117</v>
      </c>
      <c r="B118" s="9">
        <f>'现金价值计算（数据30天）'!B:B</f>
        <v>42837</v>
      </c>
      <c r="C118" s="8">
        <f t="shared" si="4"/>
        <v>1</v>
      </c>
      <c r="D118" s="8">
        <f t="shared" si="7"/>
        <v>0</v>
      </c>
      <c r="E118" s="8">
        <v>2000</v>
      </c>
      <c r="F118" s="8">
        <f t="shared" si="5"/>
        <v>2000</v>
      </c>
      <c r="G118" s="8">
        <f>IF('现金价值计算（数据30天）'!C:C="",0,现金价值计算!F118/'现金价值计算（数据30天）'!C:C)</f>
        <v>751.48418125798457</v>
      </c>
      <c r="H118" s="8">
        <f>IF('现金价值计算（数据30天）'!C:C="",0,SUM(G$2:G118))</f>
        <v>137390.96978174077</v>
      </c>
      <c r="I118" s="8">
        <f>SUM($E$2:E118)</f>
        <v>234000</v>
      </c>
      <c r="J118" s="8">
        <f>H:H*'现金价值计算（数据30天）'!C:C</f>
        <v>365652.3269771249</v>
      </c>
      <c r="K118" s="10"/>
      <c r="L118" s="8">
        <f>IF('现金价值计算（数据30天）'!D:D="",0,K:K/'现金价值计算（数据30天）'!D:D)</f>
        <v>0</v>
      </c>
      <c r="M118" s="8">
        <f>IF(H:H=0,0,H:H-SUM(L$2:L118))</f>
        <v>137390.96978174077</v>
      </c>
      <c r="N118" s="12">
        <f>M:M*'现金价值计算（数据30天）'!C:C</f>
        <v>365652.3269771249</v>
      </c>
      <c r="P118" s="8">
        <f>IF('现金价值计算（数据30天）'!E:E="",0,现金价值计算!F118/'现金价值计算（数据30天）'!E:E)</f>
        <v>663.75976493427231</v>
      </c>
      <c r="Q118" s="8">
        <f>IF('现金价值计算（数据30天）'!E:E="",0,SUM(P$2:P118))</f>
        <v>133050.09359166783</v>
      </c>
      <c r="R118" s="8">
        <f>Q:Q*'现金价值计算（数据30天）'!E:E</f>
        <v>400898.33888874808</v>
      </c>
      <c r="S118" s="8">
        <f>IF('现金价值计算（数据30天）'!E:E="",0,K:K/'现金价值计算（数据30天）'!E:E)</f>
        <v>0</v>
      </c>
      <c r="T118" s="8">
        <f>IF(Q:Q=0,0,Q:Q-SUM(S$2:S118))</f>
        <v>133050.09359166783</v>
      </c>
      <c r="U118" s="12">
        <f>T:T*'现金价值计算（数据30天）'!E:E</f>
        <v>400898.33888874808</v>
      </c>
    </row>
    <row r="119" spans="1:21" x14ac:dyDescent="0.25">
      <c r="A119" s="8">
        <f t="shared" si="6"/>
        <v>118</v>
      </c>
      <c r="B119" s="9">
        <f>'现金价值计算（数据30天）'!B:B</f>
        <v>42880</v>
      </c>
      <c r="C119" s="8">
        <f t="shared" si="4"/>
        <v>1</v>
      </c>
      <c r="D119" s="8">
        <f t="shared" si="7"/>
        <v>0</v>
      </c>
      <c r="E119" s="8">
        <v>2000</v>
      </c>
      <c r="F119" s="8">
        <f t="shared" si="5"/>
        <v>2000</v>
      </c>
      <c r="G119" s="8">
        <f>IF('现金价值计算（数据30天）'!C:C="",0,现金价值计算!F119/'现金价值计算（数据30天）'!C:C)</f>
        <v>759.84954978914175</v>
      </c>
      <c r="H119" s="8">
        <f>IF('现金价值计算（数据30天）'!C:C="",0,SUM(G$2:G119))</f>
        <v>138150.8193315299</v>
      </c>
      <c r="I119" s="8">
        <f>SUM($E$2:E119)</f>
        <v>236000</v>
      </c>
      <c r="J119" s="8">
        <f>H:H*'现金价值计算（数据30天）'!C:C</f>
        <v>363626.77156251983</v>
      </c>
      <c r="K119" s="10"/>
      <c r="L119" s="8">
        <f>IF('现金价值计算（数据30天）'!D:D="",0,K:K/'现金价值计算（数据30天）'!D:D)</f>
        <v>0</v>
      </c>
      <c r="M119" s="8">
        <f>IF(H:H=0,0,H:H-SUM(L$2:L119))</f>
        <v>138150.8193315299</v>
      </c>
      <c r="N119" s="12">
        <f>M:M*'现金价值计算（数据30天）'!C:C</f>
        <v>363626.77156251983</v>
      </c>
      <c r="P119" s="8">
        <f>IF('现金价值计算（数据30天）'!E:E="",0,现金价值计算!F119/'现金价值计算（数据30天）'!E:E)</f>
        <v>663.75976493427231</v>
      </c>
      <c r="Q119" s="8">
        <f>IF('现金价值计算（数据30天）'!E:E="",0,SUM(P$2:P119))</f>
        <v>133713.85335660211</v>
      </c>
      <c r="R119" s="8">
        <f>Q:Q*'现金价值计算（数据30天）'!E:E</f>
        <v>402898.33888874808</v>
      </c>
      <c r="S119" s="8">
        <f>IF('现金价值计算（数据30天）'!E:E="",0,K:K/'现金价值计算（数据30天）'!E:E)</f>
        <v>0</v>
      </c>
      <c r="T119" s="8">
        <f>IF(Q:Q=0,0,Q:Q-SUM(S$2:S119))</f>
        <v>133713.85335660211</v>
      </c>
      <c r="U119" s="12">
        <f>T:T*'现金价值计算（数据30天）'!E:E</f>
        <v>402898.33888874808</v>
      </c>
    </row>
    <row r="120" spans="1:21" x14ac:dyDescent="0.25">
      <c r="A120" s="8">
        <f t="shared" si="6"/>
        <v>119</v>
      </c>
      <c r="B120" s="9">
        <f>'现金价值计算（数据30天）'!B:B</f>
        <v>42926</v>
      </c>
      <c r="C120" s="8">
        <f t="shared" si="4"/>
        <v>1</v>
      </c>
      <c r="D120" s="8">
        <f t="shared" si="7"/>
        <v>0</v>
      </c>
      <c r="E120" s="8">
        <v>2000</v>
      </c>
      <c r="F120" s="8">
        <f t="shared" si="5"/>
        <v>2000</v>
      </c>
      <c r="G120" s="8">
        <f>IF('现金价值计算（数据30天）'!C:C="",0,现金价值计算!F120/'现金价值计算（数据30天）'!C:C)</f>
        <v>746.71445639187573</v>
      </c>
      <c r="H120" s="8">
        <f>IF('现金价值计算（数据30天）'!C:C="",0,SUM(G$2:G120))</f>
        <v>138897.53378792177</v>
      </c>
      <c r="I120" s="8">
        <f>SUM($E$2:E120)</f>
        <v>238000</v>
      </c>
      <c r="J120" s="8">
        <f>H:H*'现金价值计算（数据30天）'!C:C</f>
        <v>372023.15449756966</v>
      </c>
      <c r="K120" s="10"/>
      <c r="L120" s="8">
        <f>IF('现金价值计算（数据30天）'!D:D="",0,K:K/'现金价值计算（数据30天）'!D:D)</f>
        <v>0</v>
      </c>
      <c r="M120" s="8">
        <f>IF(H:H=0,0,H:H-SUM(L$2:L120))</f>
        <v>138897.53378792177</v>
      </c>
      <c r="N120" s="12">
        <f>M:M*'现金价值计算（数据30天）'!C:C</f>
        <v>372023.15449756966</v>
      </c>
      <c r="P120" s="8">
        <f>IF('现金价值计算（数据30天）'!E:E="",0,现金价值计算!F120/'现金价值计算（数据30天）'!E:E)</f>
        <v>663.75976493427231</v>
      </c>
      <c r="Q120" s="8">
        <f>IF('现金价值计算（数据30天）'!E:E="",0,SUM(P$2:P120))</f>
        <v>134377.61312153639</v>
      </c>
      <c r="R120" s="8">
        <f>Q:Q*'现金价值计算（数据30天）'!E:E</f>
        <v>404898.33888874814</v>
      </c>
      <c r="S120" s="8">
        <f>IF('现金价值计算（数据30天）'!E:E="",0,K:K/'现金价值计算（数据30天）'!E:E)</f>
        <v>0</v>
      </c>
      <c r="T120" s="8">
        <f>IF(Q:Q=0,0,Q:Q-SUM(S$2:S120))</f>
        <v>134377.61312153639</v>
      </c>
      <c r="U120" s="12">
        <f>T:T*'现金价值计算（数据30天）'!E:E</f>
        <v>404898.33888874814</v>
      </c>
    </row>
    <row r="121" spans="1:21" x14ac:dyDescent="0.25">
      <c r="A121" s="8">
        <f t="shared" si="6"/>
        <v>120</v>
      </c>
      <c r="B121" s="9">
        <f>'现金价值计算（数据30天）'!B:B</f>
        <v>42968</v>
      </c>
      <c r="C121" s="8">
        <f t="shared" si="4"/>
        <v>1</v>
      </c>
      <c r="D121" s="8">
        <f t="shared" si="7"/>
        <v>0</v>
      </c>
      <c r="E121" s="8">
        <v>2000</v>
      </c>
      <c r="F121" s="8">
        <f t="shared" si="5"/>
        <v>2000</v>
      </c>
      <c r="G121" s="8">
        <f>IF('现金价值计算（数据30天）'!C:C="",0,现金价值计算!F121/'现金价值计算（数据30天）'!C:C)</f>
        <v>742.50074250074249</v>
      </c>
      <c r="H121" s="8">
        <f>IF('现金价值计算（数据30天）'!C:C="",0,SUM(G$2:G121))</f>
        <v>139640.0345304225</v>
      </c>
      <c r="I121" s="8">
        <f>SUM($E$2:E121)</f>
        <v>240000</v>
      </c>
      <c r="J121" s="8">
        <f>H:H*'现金价值计算（数据30天）'!C:C</f>
        <v>376134.39701114607</v>
      </c>
      <c r="K121" s="10"/>
      <c r="L121" s="8">
        <f>IF('现金价值计算（数据30天）'!D:D="",0,K:K/'现金价值计算（数据30天）'!D:D)</f>
        <v>0</v>
      </c>
      <c r="M121" s="8">
        <f>IF(H:H=0,0,H:H-SUM(L$2:L121))</f>
        <v>139640.0345304225</v>
      </c>
      <c r="N121" s="12">
        <f>M:M*'现金价值计算（数据30天）'!C:C</f>
        <v>376134.39701114607</v>
      </c>
      <c r="P121" s="8">
        <f>IF('现金价值计算（数据30天）'!E:E="",0,现金价值计算!F121/'现金价值计算（数据30天）'!E:E)</f>
        <v>663.75976493427231</v>
      </c>
      <c r="Q121" s="8">
        <f>IF('现金价值计算（数据30天）'!E:E="",0,SUM(P$2:P121))</f>
        <v>135041.37288647066</v>
      </c>
      <c r="R121" s="8">
        <f>Q:Q*'现金价值计算（数据30天）'!E:E</f>
        <v>406898.33888874814</v>
      </c>
      <c r="S121" s="8">
        <f>IF('现金价值计算（数据30天）'!E:E="",0,K:K/'现金价值计算（数据30天）'!E:E)</f>
        <v>0</v>
      </c>
      <c r="T121" s="8">
        <f>IF(Q:Q=0,0,Q:Q-SUM(S$2:S121))</f>
        <v>135041.37288647066</v>
      </c>
      <c r="U121" s="12">
        <f>T:T*'现金价值计算（数据30天）'!E:E</f>
        <v>406898.33888874814</v>
      </c>
    </row>
    <row r="122" spans="1:21" x14ac:dyDescent="0.25">
      <c r="A122" s="8">
        <f t="shared" si="6"/>
        <v>121</v>
      </c>
      <c r="B122" s="9">
        <f>'现金价值计算（数据30天）'!B:B</f>
        <v>43017</v>
      </c>
      <c r="C122" s="8">
        <f t="shared" si="4"/>
        <v>1</v>
      </c>
      <c r="D122" s="8">
        <f t="shared" si="7"/>
        <v>0</v>
      </c>
      <c r="E122" s="8">
        <v>2000</v>
      </c>
      <c r="F122" s="8">
        <f t="shared" si="5"/>
        <v>2000</v>
      </c>
      <c r="G122" s="8">
        <f>IF('现金价值计算（数据30天）'!C:C="",0,现金价值计算!F122/'现金价值计算（数据30天）'!C:C)</f>
        <v>731.85011709601872</v>
      </c>
      <c r="H122" s="8">
        <f>IF('现金价值计算（数据30天）'!C:C="",0,SUM(G$2:G122))</f>
        <v>140371.88464751851</v>
      </c>
      <c r="I122" s="8">
        <f>SUM($E$2:E122)</f>
        <v>242000</v>
      </c>
      <c r="J122" s="8">
        <f>H:H*'现金价值计算（数据30天）'!C:C</f>
        <v>383608.2863647386</v>
      </c>
      <c r="K122" s="10"/>
      <c r="L122" s="8">
        <f>IF('现金价值计算（数据30天）'!D:D="",0,K:K/'现金价值计算（数据30天）'!D:D)</f>
        <v>0</v>
      </c>
      <c r="M122" s="8">
        <f>IF(H:H=0,0,H:H-SUM(L$2:L122))</f>
        <v>140371.88464751851</v>
      </c>
      <c r="N122" s="12">
        <f>M:M*'现金价值计算（数据30天）'!C:C</f>
        <v>383608.2863647386</v>
      </c>
      <c r="P122" s="8">
        <f>IF('现金价值计算（数据30天）'!E:E="",0,现金价值计算!F122/'现金价值计算（数据30天）'!E:E)</f>
        <v>663.75976493427231</v>
      </c>
      <c r="Q122" s="8">
        <f>IF('现金价值计算（数据30天）'!E:E="",0,SUM(P$2:P122))</f>
        <v>135705.13265140494</v>
      </c>
      <c r="R122" s="8">
        <f>Q:Q*'现金价值计算（数据30天）'!E:E</f>
        <v>408898.33888874814</v>
      </c>
      <c r="S122" s="8">
        <f>IF('现金价值计算（数据30天）'!E:E="",0,K:K/'现金价值计算（数据30天）'!E:E)</f>
        <v>0</v>
      </c>
      <c r="T122" s="8">
        <f>IF(Q:Q=0,0,Q:Q-SUM(S$2:S122))</f>
        <v>135705.13265140494</v>
      </c>
      <c r="U122" s="12">
        <f>T:T*'现金价值计算（数据30天）'!E:E</f>
        <v>408898.33888874814</v>
      </c>
    </row>
    <row r="123" spans="1:21" x14ac:dyDescent="0.25">
      <c r="A123" s="8">
        <f t="shared" si="6"/>
        <v>122</v>
      </c>
      <c r="B123" s="9">
        <f>'现金价值计算（数据30天）'!B:B</f>
        <v>43047</v>
      </c>
      <c r="C123" s="8">
        <f t="shared" si="4"/>
        <v>1</v>
      </c>
      <c r="D123" s="8">
        <f t="shared" si="7"/>
        <v>0</v>
      </c>
      <c r="E123" s="8">
        <v>2000</v>
      </c>
      <c r="F123" s="8">
        <f t="shared" si="5"/>
        <v>2000</v>
      </c>
      <c r="G123" s="8">
        <f>IF('现金价值计算（数据30天）'!C:C="",0,现金价值计算!F123/'现金价值计算（数据30天）'!C:C)</f>
        <v>0</v>
      </c>
      <c r="H123" s="8">
        <f>IF('现金价值计算（数据30天）'!C:C="",0,SUM(G$2:G123))</f>
        <v>0</v>
      </c>
      <c r="I123" s="8">
        <f>SUM($E$2:E123)</f>
        <v>244000</v>
      </c>
      <c r="J123" s="8">
        <f>H:H*'现金价值计算（数据30天）'!C:C</f>
        <v>0</v>
      </c>
      <c r="K123" s="10"/>
      <c r="L123" s="8">
        <f>IF('现金价值计算（数据30天）'!D:D="",0,K:K/'现金价值计算（数据30天）'!D:D)</f>
        <v>0</v>
      </c>
      <c r="M123" s="8">
        <f>IF(H:H=0,0,H:H-SUM(L$2:L123))</f>
        <v>0</v>
      </c>
      <c r="N123" s="12">
        <f>M:M*'现金价值计算（数据30天）'!C:C</f>
        <v>0</v>
      </c>
      <c r="P123" s="8">
        <f>IF('现金价值计算（数据30天）'!E:E="",0,现金价值计算!F123/'现金价值计算（数据30天）'!E:E)</f>
        <v>663.75976493427231</v>
      </c>
      <c r="Q123" s="8">
        <f>IF('现金价值计算（数据30天）'!E:E="",0,SUM(P$2:P123))</f>
        <v>136368.89241633922</v>
      </c>
      <c r="R123" s="8">
        <f>Q:Q*'现金价值计算（数据30天）'!E:E</f>
        <v>410898.3388887482</v>
      </c>
      <c r="S123" s="8">
        <f>IF('现金价值计算（数据30天）'!E:E="",0,K:K/'现金价值计算（数据30天）'!E:E)</f>
        <v>0</v>
      </c>
      <c r="T123" s="8">
        <f>IF(Q:Q=0,0,Q:Q-SUM(S$2:S123))</f>
        <v>136368.89241633922</v>
      </c>
      <c r="U123" s="12">
        <f>T:T*'现金价值计算（数据30天）'!E:E</f>
        <v>410898.3388887482</v>
      </c>
    </row>
    <row r="124" spans="1:21" x14ac:dyDescent="0.25">
      <c r="A124" s="8">
        <f t="shared" si="6"/>
        <v>123</v>
      </c>
      <c r="B124" s="9">
        <f>'现金价值计算（数据30天）'!B:B</f>
        <v>43077</v>
      </c>
      <c r="C124" s="8">
        <f t="shared" si="4"/>
        <v>1</v>
      </c>
      <c r="D124" s="8">
        <f t="shared" si="7"/>
        <v>0</v>
      </c>
      <c r="E124" s="8">
        <v>2000</v>
      </c>
      <c r="F124" s="8">
        <f t="shared" si="5"/>
        <v>2000</v>
      </c>
      <c r="G124" s="8">
        <f>IF('现金价值计算（数据30天）'!C:C="",0,现金价值计算!F124/'现金价值计算（数据30天）'!C:C)</f>
        <v>0</v>
      </c>
      <c r="H124" s="8">
        <f>IF('现金价值计算（数据30天）'!C:C="",0,SUM(G$2:G124))</f>
        <v>0</v>
      </c>
      <c r="I124" s="8">
        <f>SUM($E$2:E124)</f>
        <v>246000</v>
      </c>
      <c r="J124" s="8">
        <f>H:H*'现金价值计算（数据30天）'!C:C</f>
        <v>0</v>
      </c>
      <c r="K124" s="10"/>
      <c r="L124" s="8">
        <f>IF('现金价值计算（数据30天）'!D:D="",0,K:K/'现金价值计算（数据30天）'!D:D)</f>
        <v>0</v>
      </c>
      <c r="M124" s="8">
        <f>IF(H:H=0,0,H:H-SUM(L$2:L124))</f>
        <v>0</v>
      </c>
      <c r="N124" s="12">
        <f>M:M*'现金价值计算（数据30天）'!C:C</f>
        <v>0</v>
      </c>
      <c r="P124" s="8">
        <f>IF('现金价值计算（数据30天）'!E:E="",0,现金价值计算!F124/'现金价值计算（数据30天）'!E:E)</f>
        <v>663.75976493427231</v>
      </c>
      <c r="Q124" s="8">
        <f>IF('现金价值计算（数据30天）'!E:E="",0,SUM(P$2:P124))</f>
        <v>137032.6521812735</v>
      </c>
      <c r="R124" s="8">
        <f>Q:Q*'现金价值计算（数据30天）'!E:E</f>
        <v>412898.3388887482</v>
      </c>
      <c r="S124" s="8">
        <f>IF('现金价值计算（数据30天）'!E:E="",0,K:K/'现金价值计算（数据30天）'!E:E)</f>
        <v>0</v>
      </c>
      <c r="T124" s="8">
        <f>IF(Q:Q=0,0,Q:Q-SUM(S$2:S124))</f>
        <v>137032.6521812735</v>
      </c>
      <c r="U124" s="12">
        <f>T:T*'现金价值计算（数据30天）'!E:E</f>
        <v>412898.3388887482</v>
      </c>
    </row>
    <row r="125" spans="1:21" x14ac:dyDescent="0.25">
      <c r="A125" s="8">
        <f t="shared" si="6"/>
        <v>124</v>
      </c>
      <c r="B125" s="9">
        <f>'现金价值计算（数据30天）'!B:B</f>
        <v>43107</v>
      </c>
      <c r="C125" s="8">
        <f t="shared" si="4"/>
        <v>2</v>
      </c>
      <c r="D125" s="8">
        <f t="shared" si="7"/>
        <v>0</v>
      </c>
      <c r="E125" s="8">
        <v>2000</v>
      </c>
      <c r="F125" s="8">
        <f t="shared" si="5"/>
        <v>2000</v>
      </c>
      <c r="G125" s="8">
        <f>IF('现金价值计算（数据30天）'!C:C="",0,现金价值计算!F125/'现金价值计算（数据30天）'!C:C)</f>
        <v>0</v>
      </c>
      <c r="H125" s="8">
        <f>IF('现金价值计算（数据30天）'!C:C="",0,SUM(G$2:G125))</f>
        <v>0</v>
      </c>
      <c r="I125" s="8">
        <f>SUM($E$2:E125)</f>
        <v>248000</v>
      </c>
      <c r="J125" s="8">
        <f>H:H*'现金价值计算（数据30天）'!C:C</f>
        <v>0</v>
      </c>
      <c r="K125" s="10"/>
      <c r="L125" s="8">
        <f>IF('现金价值计算（数据30天）'!D:D="",0,K:K/'现金价值计算（数据30天）'!D:D)</f>
        <v>0</v>
      </c>
      <c r="M125" s="8">
        <f>IF(H:H=0,0,H:H-SUM(L$2:L125))</f>
        <v>0</v>
      </c>
      <c r="N125" s="12">
        <f>M:M*'现金价值计算（数据30天）'!C:C</f>
        <v>0</v>
      </c>
      <c r="P125" s="8">
        <f>IF('现金价值计算（数据30天）'!E:E="",0,现金价值计算!F125/'现金价值计算（数据30天）'!E:E)</f>
        <v>620.33622891053483</v>
      </c>
      <c r="Q125" s="8">
        <f>IF('现金价值计算（数据30天）'!E:E="",0,SUM(P$2:P125))</f>
        <v>137652.98841018404</v>
      </c>
      <c r="R125" s="8">
        <f>Q:Q*'现金价值计算（数据30天）'!E:E</f>
        <v>443801.2226109606</v>
      </c>
      <c r="S125" s="8">
        <f>IF('现金价值计算（数据30天）'!E:E="",0,K:K/'现金价值计算（数据30天）'!E:E)</f>
        <v>0</v>
      </c>
      <c r="T125" s="8">
        <f>IF(Q:Q=0,0,Q:Q-SUM(S$2:S125))</f>
        <v>137652.98841018404</v>
      </c>
      <c r="U125" s="12">
        <f>T:T*'现金价值计算（数据30天）'!E:E</f>
        <v>443801.2226109606</v>
      </c>
    </row>
    <row r="126" spans="1:21" x14ac:dyDescent="0.25">
      <c r="A126" s="8">
        <f t="shared" si="6"/>
        <v>125</v>
      </c>
      <c r="B126" s="9">
        <f>'现金价值计算（数据30天）'!B:B</f>
        <v>43137</v>
      </c>
      <c r="C126" s="8">
        <f t="shared" si="4"/>
        <v>2</v>
      </c>
      <c r="D126" s="8">
        <f t="shared" si="7"/>
        <v>0</v>
      </c>
      <c r="E126" s="8">
        <v>2000</v>
      </c>
      <c r="F126" s="8">
        <f t="shared" si="5"/>
        <v>2000</v>
      </c>
      <c r="G126" s="8">
        <f>IF('现金价值计算（数据30天）'!C:C="",0,现金价值计算!F126/'现金价值计算（数据30天）'!C:C)</f>
        <v>0</v>
      </c>
      <c r="H126" s="8">
        <f>IF('现金价值计算（数据30天）'!C:C="",0,SUM(G$2:G126))</f>
        <v>0</v>
      </c>
      <c r="I126" s="8">
        <f>SUM($E$2:E126)</f>
        <v>250000</v>
      </c>
      <c r="J126" s="8">
        <f>H:H*'现金价值计算（数据30天）'!C:C</f>
        <v>0</v>
      </c>
      <c r="K126" s="10"/>
      <c r="L126" s="8">
        <f>IF('现金价值计算（数据30天）'!D:D="",0,K:K/'现金价值计算（数据30天）'!D:D)</f>
        <v>0</v>
      </c>
      <c r="M126" s="8">
        <f>IF(H:H=0,0,H:H-SUM(L$2:L126))</f>
        <v>0</v>
      </c>
      <c r="N126" s="12">
        <f>M:M*'现金价值计算（数据30天）'!C:C</f>
        <v>0</v>
      </c>
      <c r="P126" s="8">
        <f>IF('现金价值计算（数据30天）'!E:E="",0,现金价值计算!F126/'现金价值计算（数据30天）'!E:E)</f>
        <v>620.33622891053483</v>
      </c>
      <c r="Q126" s="8">
        <f>IF('现金价值计算（数据30天）'!E:E="",0,SUM(P$2:P126))</f>
        <v>138273.32463909459</v>
      </c>
      <c r="R126" s="8">
        <f>Q:Q*'现金价值计算（数据30天）'!E:E</f>
        <v>445801.2226109606</v>
      </c>
      <c r="S126" s="8">
        <f>IF('现金价值计算（数据30天）'!E:E="",0,K:K/'现金价值计算（数据30天）'!E:E)</f>
        <v>0</v>
      </c>
      <c r="T126" s="8">
        <f>IF(Q:Q=0,0,Q:Q-SUM(S$2:S126))</f>
        <v>138273.32463909459</v>
      </c>
      <c r="U126" s="12">
        <f>T:T*'现金价值计算（数据30天）'!E:E</f>
        <v>445801.2226109606</v>
      </c>
    </row>
    <row r="127" spans="1:21" x14ac:dyDescent="0.25">
      <c r="A127" s="8">
        <f t="shared" si="6"/>
        <v>126</v>
      </c>
      <c r="B127" s="9">
        <f>'现金价值计算（数据30天）'!B:B</f>
        <v>43167</v>
      </c>
      <c r="C127" s="8">
        <f t="shared" si="4"/>
        <v>2</v>
      </c>
      <c r="D127" s="8">
        <f t="shared" si="7"/>
        <v>0</v>
      </c>
      <c r="E127" s="8">
        <v>2000</v>
      </c>
      <c r="F127" s="8">
        <f t="shared" si="5"/>
        <v>2000</v>
      </c>
      <c r="G127" s="8">
        <f>IF('现金价值计算（数据30天）'!C:C="",0,现金价值计算!F127/'现金价值计算（数据30天）'!C:C)</f>
        <v>0</v>
      </c>
      <c r="H127" s="8">
        <f>IF('现金价值计算（数据30天）'!C:C="",0,SUM(G$2:G127))</f>
        <v>0</v>
      </c>
      <c r="I127" s="8">
        <f>SUM($E$2:E127)</f>
        <v>252000</v>
      </c>
      <c r="J127" s="8">
        <f>H:H*'现金价值计算（数据30天）'!C:C</f>
        <v>0</v>
      </c>
      <c r="K127" s="10"/>
      <c r="L127" s="8">
        <f>IF('现金价值计算（数据30天）'!D:D="",0,K:K/'现金价值计算（数据30天）'!D:D)</f>
        <v>0</v>
      </c>
      <c r="M127" s="8">
        <f>IF(H:H=0,0,H:H-SUM(L$2:L127))</f>
        <v>0</v>
      </c>
      <c r="N127" s="12">
        <f>M:M*'现金价值计算（数据30天）'!C:C</f>
        <v>0</v>
      </c>
      <c r="P127" s="8">
        <f>IF('现金价值计算（数据30天）'!E:E="",0,现金价值计算!F127/'现金价值计算（数据30天）'!E:E)</f>
        <v>620.33622891053483</v>
      </c>
      <c r="Q127" s="8">
        <f>IF('现金价值计算（数据30天）'!E:E="",0,SUM(P$2:P127))</f>
        <v>138893.66086800513</v>
      </c>
      <c r="R127" s="8">
        <f>Q:Q*'现金价值计算（数据30天）'!E:E</f>
        <v>447801.22261096066</v>
      </c>
      <c r="S127" s="8">
        <f>IF('现金价值计算（数据30天）'!E:E="",0,K:K/'现金价值计算（数据30天）'!E:E)</f>
        <v>0</v>
      </c>
      <c r="T127" s="8">
        <f>IF(Q:Q=0,0,Q:Q-SUM(S$2:S127))</f>
        <v>138893.66086800513</v>
      </c>
      <c r="U127" s="12">
        <f>T:T*'现金价值计算（数据30天）'!E:E</f>
        <v>447801.22261096066</v>
      </c>
    </row>
    <row r="128" spans="1:21" x14ac:dyDescent="0.25">
      <c r="A128" s="8">
        <f t="shared" si="6"/>
        <v>127</v>
      </c>
      <c r="B128" s="9">
        <f>'现金价值计算（数据30天）'!B:B</f>
        <v>43197</v>
      </c>
      <c r="C128" s="8">
        <f t="shared" si="4"/>
        <v>2</v>
      </c>
      <c r="D128" s="8">
        <f t="shared" si="7"/>
        <v>0</v>
      </c>
      <c r="E128" s="8">
        <v>2000</v>
      </c>
      <c r="F128" s="8">
        <f t="shared" si="5"/>
        <v>2000</v>
      </c>
      <c r="G128" s="8">
        <f>IF('现金价值计算（数据30天）'!C:C="",0,现金价值计算!F128/'现金价值计算（数据30天）'!C:C)</f>
        <v>0</v>
      </c>
      <c r="H128" s="8">
        <f>IF('现金价值计算（数据30天）'!C:C="",0,SUM(G$2:G128))</f>
        <v>0</v>
      </c>
      <c r="I128" s="8">
        <f>SUM($E$2:E128)</f>
        <v>254000</v>
      </c>
      <c r="J128" s="8">
        <f>H:H*'现金价值计算（数据30天）'!C:C</f>
        <v>0</v>
      </c>
      <c r="K128" s="10"/>
      <c r="L128" s="8">
        <f>IF('现金价值计算（数据30天）'!D:D="",0,K:K/'现金价值计算（数据30天）'!D:D)</f>
        <v>0</v>
      </c>
      <c r="M128" s="8">
        <f>IF(H:H=0,0,H:H-SUM(L$2:L128))</f>
        <v>0</v>
      </c>
      <c r="N128" s="12">
        <f>M:M*'现金价值计算（数据30天）'!C:C</f>
        <v>0</v>
      </c>
      <c r="P128" s="8">
        <f>IF('现金价值计算（数据30天）'!E:E="",0,现金价值计算!F128/'现金价值计算（数据30天）'!E:E)</f>
        <v>620.33622891053483</v>
      </c>
      <c r="Q128" s="8">
        <f>IF('现金价值计算（数据30天）'!E:E="",0,SUM(P$2:P128))</f>
        <v>139513.99709691567</v>
      </c>
      <c r="R128" s="8">
        <f>Q:Q*'现金价值计算（数据30天）'!E:E</f>
        <v>449801.22261096066</v>
      </c>
      <c r="S128" s="8">
        <f>IF('现金价值计算（数据30天）'!E:E="",0,K:K/'现金价值计算（数据30天）'!E:E)</f>
        <v>0</v>
      </c>
      <c r="T128" s="8">
        <f>IF(Q:Q=0,0,Q:Q-SUM(S$2:S128))</f>
        <v>139513.99709691567</v>
      </c>
      <c r="U128" s="12">
        <f>T:T*'现金价值计算（数据30天）'!E:E</f>
        <v>449801.22261096066</v>
      </c>
    </row>
    <row r="129" spans="1:21" x14ac:dyDescent="0.25">
      <c r="A129" s="8">
        <f t="shared" si="6"/>
        <v>128</v>
      </c>
      <c r="B129" s="9">
        <f>'现金价值计算（数据30天）'!B:B</f>
        <v>43227</v>
      </c>
      <c r="C129" s="8">
        <f t="shared" si="4"/>
        <v>2</v>
      </c>
      <c r="D129" s="8">
        <f t="shared" si="7"/>
        <v>0</v>
      </c>
      <c r="E129" s="8">
        <v>2000</v>
      </c>
      <c r="F129" s="8">
        <f t="shared" si="5"/>
        <v>2000</v>
      </c>
      <c r="G129" s="8">
        <f>IF('现金价值计算（数据30天）'!C:C="",0,现金价值计算!F129/'现金价值计算（数据30天）'!C:C)</f>
        <v>0</v>
      </c>
      <c r="H129" s="8">
        <f>IF('现金价值计算（数据30天）'!C:C="",0,SUM(G$2:G129))</f>
        <v>0</v>
      </c>
      <c r="I129" s="8">
        <f>SUM($E$2:E129)</f>
        <v>256000</v>
      </c>
      <c r="J129" s="8">
        <f>H:H*'现金价值计算（数据30天）'!C:C</f>
        <v>0</v>
      </c>
      <c r="K129" s="10"/>
      <c r="L129" s="8">
        <f>IF('现金价值计算（数据30天）'!D:D="",0,K:K/'现金价值计算（数据30天）'!D:D)</f>
        <v>0</v>
      </c>
      <c r="M129" s="8">
        <f>IF(H:H=0,0,H:H-SUM(L$2:L129))</f>
        <v>0</v>
      </c>
      <c r="N129" s="12">
        <f>M:M*'现金价值计算（数据30天）'!C:C</f>
        <v>0</v>
      </c>
      <c r="P129" s="8">
        <f>IF('现金价值计算（数据30天）'!E:E="",0,现金价值计算!F129/'现金价值计算（数据30天）'!E:E)</f>
        <v>620.33622891053483</v>
      </c>
      <c r="Q129" s="8">
        <f>IF('现金价值计算（数据30天）'!E:E="",0,SUM(P$2:P129))</f>
        <v>140134.33332582621</v>
      </c>
      <c r="R129" s="8">
        <f>Q:Q*'现金价值计算（数据30天）'!E:E</f>
        <v>451801.22261096071</v>
      </c>
      <c r="S129" s="8">
        <f>IF('现金价值计算（数据30天）'!E:E="",0,K:K/'现金价值计算（数据30天）'!E:E)</f>
        <v>0</v>
      </c>
      <c r="T129" s="8">
        <f>IF(Q:Q=0,0,Q:Q-SUM(S$2:S129))</f>
        <v>140134.33332582621</v>
      </c>
      <c r="U129" s="12">
        <f>T:T*'现金价值计算（数据30天）'!E:E</f>
        <v>451801.22261096071</v>
      </c>
    </row>
    <row r="130" spans="1:21" x14ac:dyDescent="0.25">
      <c r="A130" s="8">
        <f t="shared" si="6"/>
        <v>129</v>
      </c>
      <c r="B130" s="9">
        <f>'现金价值计算（数据30天）'!B:B</f>
        <v>43257</v>
      </c>
      <c r="C130" s="8">
        <f t="shared" ref="C130:C168" si="8">YEAR(B130)-2016</f>
        <v>2</v>
      </c>
      <c r="D130" s="8">
        <f t="shared" si="7"/>
        <v>0</v>
      </c>
      <c r="E130" s="8">
        <v>2000</v>
      </c>
      <c r="F130" s="8">
        <f t="shared" ref="F130:F193" si="9">D:D+E:E</f>
        <v>2000</v>
      </c>
      <c r="G130" s="8">
        <f>IF('现金价值计算（数据30天）'!C:C="",0,现金价值计算!F130/'现金价值计算（数据30天）'!C:C)</f>
        <v>0</v>
      </c>
      <c r="H130" s="8">
        <f>IF('现金价值计算（数据30天）'!C:C="",0,SUM(G$2:G130))</f>
        <v>0</v>
      </c>
      <c r="I130" s="8">
        <f>SUM($E$2:E130)</f>
        <v>258000</v>
      </c>
      <c r="J130" s="8">
        <f>H:H*'现金价值计算（数据30天）'!C:C</f>
        <v>0</v>
      </c>
      <c r="K130" s="10"/>
      <c r="L130" s="8">
        <f>IF('现金价值计算（数据30天）'!D:D="",0,K:K/'现金价值计算（数据30天）'!D:D)</f>
        <v>0</v>
      </c>
      <c r="M130" s="8">
        <f>IF(H:H=0,0,H:H-SUM(L$2:L130))</f>
        <v>0</v>
      </c>
      <c r="N130" s="12">
        <f>M:M*'现金价值计算（数据30天）'!C:C</f>
        <v>0</v>
      </c>
      <c r="P130" s="8">
        <f>IF('现金价值计算（数据30天）'!E:E="",0,现金价值计算!F130/'现金价值计算（数据30天）'!E:E)</f>
        <v>620.33622891053483</v>
      </c>
      <c r="Q130" s="8">
        <f>IF('现金价值计算（数据30天）'!E:E="",0,SUM(P$2:P130))</f>
        <v>140754.66955473676</v>
      </c>
      <c r="R130" s="8">
        <f>Q:Q*'现金价值计算（数据30天）'!E:E</f>
        <v>453801.22261096071</v>
      </c>
      <c r="S130" s="8">
        <f>IF('现金价值计算（数据30天）'!E:E="",0,K:K/'现金价值计算（数据30天）'!E:E)</f>
        <v>0</v>
      </c>
      <c r="T130" s="8">
        <f>IF(Q:Q=0,0,Q:Q-SUM(S$2:S130))</f>
        <v>140754.66955473676</v>
      </c>
      <c r="U130" s="12">
        <f>T:T*'现金价值计算（数据30天）'!E:E</f>
        <v>453801.22261096071</v>
      </c>
    </row>
    <row r="131" spans="1:21" x14ac:dyDescent="0.25">
      <c r="A131" s="8">
        <f t="shared" ref="A131:A194" si="10">ROW()-1</f>
        <v>130</v>
      </c>
      <c r="B131" s="9">
        <f>'现金价值计算（数据30天）'!B:B</f>
        <v>43287</v>
      </c>
      <c r="C131" s="8">
        <f t="shared" si="8"/>
        <v>2</v>
      </c>
      <c r="D131" s="8">
        <f t="shared" ref="D131:D194" si="11">IF(AND(MONTH(B130)=12,A130=1),D$2,IF(D130&lt;&gt;0,0,IF(MONTH(B131)=12,D$2,0)))</f>
        <v>0</v>
      </c>
      <c r="E131" s="8">
        <v>2000</v>
      </c>
      <c r="F131" s="8">
        <f t="shared" si="9"/>
        <v>2000</v>
      </c>
      <c r="G131" s="8">
        <f>IF('现金价值计算（数据30天）'!C:C="",0,现金价值计算!F131/'现金价值计算（数据30天）'!C:C)</f>
        <v>0</v>
      </c>
      <c r="H131" s="8">
        <f>IF('现金价值计算（数据30天）'!C:C="",0,SUM(G$2:G131))</f>
        <v>0</v>
      </c>
      <c r="I131" s="8">
        <f>SUM($E$2:E131)</f>
        <v>260000</v>
      </c>
      <c r="J131" s="8">
        <f>H:H*'现金价值计算（数据30天）'!C:C</f>
        <v>0</v>
      </c>
      <c r="K131" s="10"/>
      <c r="L131" s="8">
        <f>IF('现金价值计算（数据30天）'!D:D="",0,K:K/'现金价值计算（数据30天）'!D:D)</f>
        <v>0</v>
      </c>
      <c r="M131" s="8">
        <f>IF(H:H=0,0,H:H-SUM(L$2:L131))</f>
        <v>0</v>
      </c>
      <c r="N131" s="12">
        <f>M:M*'现金价值计算（数据30天）'!C:C</f>
        <v>0</v>
      </c>
      <c r="P131" s="8">
        <f>IF('现金价值计算（数据30天）'!E:E="",0,现金价值计算!F131/'现金价值计算（数据30天）'!E:E)</f>
        <v>620.33622891053483</v>
      </c>
      <c r="Q131" s="8">
        <f>IF('现金价值计算（数据30天）'!E:E="",0,SUM(P$2:P131))</f>
        <v>141375.0057836473</v>
      </c>
      <c r="R131" s="8">
        <f>Q:Q*'现金价值计算（数据30天）'!E:E</f>
        <v>455801.22261096077</v>
      </c>
      <c r="S131" s="8">
        <f>IF('现金价值计算（数据30天）'!E:E="",0,K:K/'现金价值计算（数据30天）'!E:E)</f>
        <v>0</v>
      </c>
      <c r="T131" s="8">
        <f>IF(Q:Q=0,0,Q:Q-SUM(S$2:S131))</f>
        <v>141375.0057836473</v>
      </c>
      <c r="U131" s="12">
        <f>T:T*'现金价值计算（数据30天）'!E:E</f>
        <v>455801.22261096077</v>
      </c>
    </row>
    <row r="132" spans="1:21" x14ac:dyDescent="0.25">
      <c r="A132" s="8">
        <f t="shared" si="10"/>
        <v>131</v>
      </c>
      <c r="B132" s="9">
        <f>'现金价值计算（数据30天）'!B:B</f>
        <v>43317</v>
      </c>
      <c r="C132" s="8">
        <f t="shared" si="8"/>
        <v>2</v>
      </c>
      <c r="D132" s="8">
        <f t="shared" si="11"/>
        <v>0</v>
      </c>
      <c r="E132" s="8">
        <v>2000</v>
      </c>
      <c r="F132" s="8">
        <f t="shared" si="9"/>
        <v>2000</v>
      </c>
      <c r="G132" s="8">
        <f>IF('现金价值计算（数据30天）'!C:C="",0,现金价值计算!F132/'现金价值计算（数据30天）'!C:C)</f>
        <v>0</v>
      </c>
      <c r="H132" s="8">
        <f>IF('现金价值计算（数据30天）'!C:C="",0,SUM(G$2:G132))</f>
        <v>0</v>
      </c>
      <c r="I132" s="8">
        <f>SUM($E$2:E132)</f>
        <v>262000</v>
      </c>
      <c r="J132" s="8">
        <f>H:H*'现金价值计算（数据30天）'!C:C</f>
        <v>0</v>
      </c>
      <c r="K132" s="10"/>
      <c r="L132" s="8">
        <f>IF('现金价值计算（数据30天）'!D:D="",0,K:K/'现金价值计算（数据30天）'!D:D)</f>
        <v>0</v>
      </c>
      <c r="M132" s="8">
        <f>IF(H:H=0,0,H:H-SUM(L$2:L132))</f>
        <v>0</v>
      </c>
      <c r="N132" s="12">
        <f>M:M*'现金价值计算（数据30天）'!C:C</f>
        <v>0</v>
      </c>
      <c r="P132" s="8">
        <f>IF('现金价值计算（数据30天）'!E:E="",0,现金价值计算!F132/'现金价值计算（数据30天）'!E:E)</f>
        <v>620.33622891053483</v>
      </c>
      <c r="Q132" s="8">
        <f>IF('现金价值计算（数据30天）'!E:E="",0,SUM(P$2:P132))</f>
        <v>141995.34201255784</v>
      </c>
      <c r="R132" s="8">
        <f>Q:Q*'现金价值计算（数据30天）'!E:E</f>
        <v>457801.22261096077</v>
      </c>
      <c r="S132" s="8">
        <f>IF('现金价值计算（数据30天）'!E:E="",0,K:K/'现金价值计算（数据30天）'!E:E)</f>
        <v>0</v>
      </c>
      <c r="T132" s="8">
        <f>IF(Q:Q=0,0,Q:Q-SUM(S$2:S132))</f>
        <v>141995.34201255784</v>
      </c>
      <c r="U132" s="12">
        <f>T:T*'现金价值计算（数据30天）'!E:E</f>
        <v>457801.22261096077</v>
      </c>
    </row>
    <row r="133" spans="1:21" x14ac:dyDescent="0.25">
      <c r="A133" s="8">
        <f t="shared" si="10"/>
        <v>132</v>
      </c>
      <c r="B133" s="9">
        <f>'现金价值计算（数据30天）'!B:B</f>
        <v>43347</v>
      </c>
      <c r="C133" s="8">
        <f t="shared" si="8"/>
        <v>2</v>
      </c>
      <c r="D133" s="8">
        <f t="shared" si="11"/>
        <v>0</v>
      </c>
      <c r="E133" s="8">
        <v>2000</v>
      </c>
      <c r="F133" s="8">
        <f t="shared" si="9"/>
        <v>2000</v>
      </c>
      <c r="G133" s="8">
        <f>IF('现金价值计算（数据30天）'!C:C="",0,现金价值计算!F133/'现金价值计算（数据30天）'!C:C)</f>
        <v>0</v>
      </c>
      <c r="H133" s="8">
        <f>IF('现金价值计算（数据30天）'!C:C="",0,SUM(G$2:G133))</f>
        <v>0</v>
      </c>
      <c r="I133" s="8">
        <f>SUM($E$2:E133)</f>
        <v>264000</v>
      </c>
      <c r="J133" s="8">
        <f>H:H*'现金价值计算（数据30天）'!C:C</f>
        <v>0</v>
      </c>
      <c r="K133" s="10"/>
      <c r="L133" s="8">
        <f>IF('现金价值计算（数据30天）'!D:D="",0,K:K/'现金价值计算（数据30天）'!D:D)</f>
        <v>0</v>
      </c>
      <c r="M133" s="8">
        <f>IF(H:H=0,0,H:H-SUM(L$2:L133))</f>
        <v>0</v>
      </c>
      <c r="N133" s="12">
        <f>M:M*'现金价值计算（数据30天）'!C:C</f>
        <v>0</v>
      </c>
      <c r="P133" s="8">
        <f>IF('现金价值计算（数据30天）'!E:E="",0,现金价值计算!F133/'现金价值计算（数据30天）'!E:E)</f>
        <v>620.33622891053483</v>
      </c>
      <c r="Q133" s="8">
        <f>IF('现金价值计算（数据30天）'!E:E="",0,SUM(P$2:P133))</f>
        <v>142615.67824146838</v>
      </c>
      <c r="R133" s="8">
        <f>Q:Q*'现金价值计算（数据30天）'!E:E</f>
        <v>459801.22261096077</v>
      </c>
      <c r="S133" s="8">
        <f>IF('现金价值计算（数据30天）'!E:E="",0,K:K/'现金价值计算（数据30天）'!E:E)</f>
        <v>0</v>
      </c>
      <c r="T133" s="8">
        <f>IF(Q:Q=0,0,Q:Q-SUM(S$2:S133))</f>
        <v>142615.67824146838</v>
      </c>
      <c r="U133" s="12">
        <f>T:T*'现金价值计算（数据30天）'!E:E</f>
        <v>459801.22261096077</v>
      </c>
    </row>
    <row r="134" spans="1:21" x14ac:dyDescent="0.25">
      <c r="A134" s="8">
        <f t="shared" si="10"/>
        <v>133</v>
      </c>
      <c r="B134" s="9">
        <f>'现金价值计算（数据30天）'!B:B</f>
        <v>43377</v>
      </c>
      <c r="C134" s="8">
        <f t="shared" si="8"/>
        <v>2</v>
      </c>
      <c r="D134" s="8">
        <f t="shared" si="11"/>
        <v>0</v>
      </c>
      <c r="E134" s="8">
        <v>2000</v>
      </c>
      <c r="F134" s="8">
        <f t="shared" si="9"/>
        <v>2000</v>
      </c>
      <c r="G134" s="8">
        <f>IF('现金价值计算（数据30天）'!C:C="",0,现金价值计算!F134/'现金价值计算（数据30天）'!C:C)</f>
        <v>0</v>
      </c>
      <c r="H134" s="8">
        <f>IF('现金价值计算（数据30天）'!C:C="",0,SUM(G$2:G134))</f>
        <v>0</v>
      </c>
      <c r="I134" s="8">
        <f>SUM($E$2:E134)</f>
        <v>266000</v>
      </c>
      <c r="J134" s="8">
        <f>H:H*'现金价值计算（数据30天）'!C:C</f>
        <v>0</v>
      </c>
      <c r="K134" s="10"/>
      <c r="L134" s="8">
        <f>IF('现金价值计算（数据30天）'!D:D="",0,K:K/'现金价值计算（数据30天）'!D:D)</f>
        <v>0</v>
      </c>
      <c r="M134" s="8">
        <f>IF(H:H=0,0,H:H-SUM(L$2:L134))</f>
        <v>0</v>
      </c>
      <c r="N134" s="12">
        <f>M:M*'现金价值计算（数据30天）'!C:C</f>
        <v>0</v>
      </c>
      <c r="P134" s="8">
        <f>IF('现金价值计算（数据30天）'!E:E="",0,现金价值计算!F134/'现金价值计算（数据30天）'!E:E)</f>
        <v>620.33622891053483</v>
      </c>
      <c r="Q134" s="8">
        <f>IF('现金价值计算（数据30天）'!E:E="",0,SUM(P$2:P134))</f>
        <v>143236.01447037893</v>
      </c>
      <c r="R134" s="8">
        <f>Q:Q*'现金价值计算（数据30天）'!E:E</f>
        <v>461801.22261096083</v>
      </c>
      <c r="S134" s="8">
        <f>IF('现金价值计算（数据30天）'!E:E="",0,K:K/'现金价值计算（数据30天）'!E:E)</f>
        <v>0</v>
      </c>
      <c r="T134" s="8">
        <f>IF(Q:Q=0,0,Q:Q-SUM(S$2:S134))</f>
        <v>143236.01447037893</v>
      </c>
      <c r="U134" s="12">
        <f>T:T*'现金价值计算（数据30天）'!E:E</f>
        <v>461801.22261096083</v>
      </c>
    </row>
    <row r="135" spans="1:21" x14ac:dyDescent="0.25">
      <c r="A135" s="8">
        <f t="shared" si="10"/>
        <v>134</v>
      </c>
      <c r="B135" s="9">
        <f>'现金价值计算（数据30天）'!B:B</f>
        <v>43407</v>
      </c>
      <c r="C135" s="8">
        <f t="shared" si="8"/>
        <v>2</v>
      </c>
      <c r="D135" s="8">
        <f t="shared" si="11"/>
        <v>0</v>
      </c>
      <c r="E135" s="8">
        <v>2000</v>
      </c>
      <c r="F135" s="8">
        <f t="shared" si="9"/>
        <v>2000</v>
      </c>
      <c r="G135" s="8">
        <f>IF('现金价值计算（数据30天）'!C:C="",0,现金价值计算!F135/'现金价值计算（数据30天）'!C:C)</f>
        <v>0</v>
      </c>
      <c r="H135" s="8">
        <f>IF('现金价值计算（数据30天）'!C:C="",0,SUM(G$2:G135))</f>
        <v>0</v>
      </c>
      <c r="I135" s="8">
        <f>SUM($E$2:E135)</f>
        <v>268000</v>
      </c>
      <c r="J135" s="8">
        <f>H:H*'现金价值计算（数据30天）'!C:C</f>
        <v>0</v>
      </c>
      <c r="K135" s="10"/>
      <c r="L135" s="8">
        <f>IF('现金价值计算（数据30天）'!D:D="",0,K:K/'现金价值计算（数据30天）'!D:D)</f>
        <v>0</v>
      </c>
      <c r="M135" s="8">
        <f>IF(H:H=0,0,H:H-SUM(L$2:L135))</f>
        <v>0</v>
      </c>
      <c r="N135" s="12">
        <f>M:M*'现金价值计算（数据30天）'!C:C</f>
        <v>0</v>
      </c>
      <c r="P135" s="8">
        <f>IF('现金价值计算（数据30天）'!E:E="",0,现金价值计算!F135/'现金价值计算（数据30天）'!E:E)</f>
        <v>620.33622891053483</v>
      </c>
      <c r="Q135" s="8">
        <f>IF('现金价值计算（数据30天）'!E:E="",0,SUM(P$2:P135))</f>
        <v>143856.35069928947</v>
      </c>
      <c r="R135" s="8">
        <f>Q:Q*'现金价值计算（数据30天）'!E:E</f>
        <v>463801.22261096083</v>
      </c>
      <c r="S135" s="8">
        <f>IF('现金价值计算（数据30天）'!E:E="",0,K:K/'现金价值计算（数据30天）'!E:E)</f>
        <v>0</v>
      </c>
      <c r="T135" s="8">
        <f>IF(Q:Q=0,0,Q:Q-SUM(S$2:S135))</f>
        <v>143856.35069928947</v>
      </c>
      <c r="U135" s="12">
        <f>T:T*'现金价值计算（数据30天）'!E:E</f>
        <v>463801.22261096083</v>
      </c>
    </row>
    <row r="136" spans="1:21" x14ac:dyDescent="0.25">
      <c r="A136" s="8">
        <f t="shared" si="10"/>
        <v>135</v>
      </c>
      <c r="B136" s="9">
        <f>'现金价值计算（数据30天）'!B:B</f>
        <v>43437</v>
      </c>
      <c r="C136" s="8">
        <f t="shared" si="8"/>
        <v>2</v>
      </c>
      <c r="D136" s="8">
        <f t="shared" si="11"/>
        <v>0</v>
      </c>
      <c r="E136" s="8">
        <v>2000</v>
      </c>
      <c r="F136" s="8">
        <f t="shared" si="9"/>
        <v>2000</v>
      </c>
      <c r="G136" s="8">
        <f>IF('现金价值计算（数据30天）'!C:C="",0,现金价值计算!F136/'现金价值计算（数据30天）'!C:C)</f>
        <v>0</v>
      </c>
      <c r="H136" s="8">
        <f>IF('现金价值计算（数据30天）'!C:C="",0,SUM(G$2:G136))</f>
        <v>0</v>
      </c>
      <c r="I136" s="8">
        <f>SUM($E$2:E136)</f>
        <v>270000</v>
      </c>
      <c r="J136" s="8">
        <f>H:H*'现金价值计算（数据30天）'!C:C</f>
        <v>0</v>
      </c>
      <c r="K136" s="10"/>
      <c r="L136" s="8">
        <f>IF('现金价值计算（数据30天）'!D:D="",0,K:K/'现金价值计算（数据30天）'!D:D)</f>
        <v>0</v>
      </c>
      <c r="M136" s="8">
        <f>IF(H:H=0,0,H:H-SUM(L$2:L136))</f>
        <v>0</v>
      </c>
      <c r="N136" s="12">
        <f>M:M*'现金价值计算（数据30天）'!C:C</f>
        <v>0</v>
      </c>
      <c r="P136" s="8">
        <f>IF('现金价值计算（数据30天）'!E:E="",0,现金价值计算!F136/'现金价值计算（数据30天）'!E:E)</f>
        <v>620.33622891053483</v>
      </c>
      <c r="Q136" s="8">
        <f>IF('现金价值计算（数据30天）'!E:E="",0,SUM(P$2:P136))</f>
        <v>144476.68692820001</v>
      </c>
      <c r="R136" s="8">
        <f>Q:Q*'现金价值计算（数据30天）'!E:E</f>
        <v>465801.22261096089</v>
      </c>
      <c r="S136" s="8">
        <f>IF('现金价值计算（数据30天）'!E:E="",0,K:K/'现金价值计算（数据30天）'!E:E)</f>
        <v>0</v>
      </c>
      <c r="T136" s="8">
        <f>IF(Q:Q=0,0,Q:Q-SUM(S$2:S136))</f>
        <v>144476.68692820001</v>
      </c>
      <c r="U136" s="12">
        <f>T:T*'现金价值计算（数据30天）'!E:E</f>
        <v>465801.22261096089</v>
      </c>
    </row>
    <row r="137" spans="1:21" x14ac:dyDescent="0.25">
      <c r="A137" s="8">
        <f t="shared" si="10"/>
        <v>136</v>
      </c>
      <c r="B137" s="9">
        <f>'现金价值计算（数据30天）'!B:B</f>
        <v>43467</v>
      </c>
      <c r="C137" s="8">
        <f t="shared" si="8"/>
        <v>3</v>
      </c>
      <c r="D137" s="8">
        <f t="shared" si="11"/>
        <v>0</v>
      </c>
      <c r="E137" s="8">
        <v>2000</v>
      </c>
      <c r="F137" s="8">
        <f t="shared" si="9"/>
        <v>2000</v>
      </c>
      <c r="G137" s="8">
        <f>IF('现金价值计算（数据30天）'!C:C="",0,现金价值计算!F137/'现金价值计算（数据30天）'!C:C)</f>
        <v>0</v>
      </c>
      <c r="H137" s="8">
        <f>IF('现金价值计算（数据30天）'!C:C="",0,SUM(G$2:G137))</f>
        <v>0</v>
      </c>
      <c r="I137" s="8">
        <f>SUM($E$2:E137)</f>
        <v>272000</v>
      </c>
      <c r="J137" s="8">
        <f>H:H*'现金价值计算（数据30天）'!C:C</f>
        <v>0</v>
      </c>
      <c r="K137" s="10"/>
      <c r="L137" s="8">
        <f>IF('现金价值计算（数据30天）'!D:D="",0,K:K/'现金价值计算（数据30天）'!D:D)</f>
        <v>0</v>
      </c>
      <c r="M137" s="8">
        <f>IF(H:H=0,0,H:H-SUM(L$2:L137))</f>
        <v>0</v>
      </c>
      <c r="N137" s="12">
        <f>M:M*'现金价值计算（数据30天）'!C:C</f>
        <v>0</v>
      </c>
      <c r="P137" s="8">
        <f>IF('现金价值计算（数据30天）'!E:E="",0,现金价值计算!F137/'现金价值计算（数据30天）'!E:E)</f>
        <v>579.75348496311665</v>
      </c>
      <c r="Q137" s="8">
        <f>IF('现金价值计算（数据30天）'!E:E="",0,SUM(P$2:P137))</f>
        <v>145056.44041316313</v>
      </c>
      <c r="R137" s="8">
        <f>Q:Q*'现金价值计算（数据30天）'!E:E</f>
        <v>500407.30819372815</v>
      </c>
      <c r="S137" s="8">
        <f>IF('现金价值计算（数据30天）'!E:E="",0,K:K/'现金价值计算（数据30天）'!E:E)</f>
        <v>0</v>
      </c>
      <c r="T137" s="8">
        <f>IF(Q:Q=0,0,Q:Q-SUM(S$2:S137))</f>
        <v>145056.44041316313</v>
      </c>
      <c r="U137" s="12">
        <f>T:T*'现金价值计算（数据30天）'!E:E</f>
        <v>500407.30819372815</v>
      </c>
    </row>
    <row r="138" spans="1:21" x14ac:dyDescent="0.25">
      <c r="A138" s="8">
        <f t="shared" si="10"/>
        <v>137</v>
      </c>
      <c r="B138" s="9">
        <f>'现金价值计算（数据30天）'!B:B</f>
        <v>43497</v>
      </c>
      <c r="C138" s="8">
        <f t="shared" si="8"/>
        <v>3</v>
      </c>
      <c r="D138" s="8">
        <f t="shared" si="11"/>
        <v>0</v>
      </c>
      <c r="E138" s="8">
        <v>2000</v>
      </c>
      <c r="F138" s="8">
        <f t="shared" si="9"/>
        <v>2000</v>
      </c>
      <c r="G138" s="8">
        <f>IF('现金价值计算（数据30天）'!C:C="",0,现金价值计算!F138/'现金价值计算（数据30天）'!C:C)</f>
        <v>0</v>
      </c>
      <c r="H138" s="8">
        <f>IF('现金价值计算（数据30天）'!C:C="",0,SUM(G$2:G138))</f>
        <v>0</v>
      </c>
      <c r="I138" s="8">
        <f>SUM($E$2:E138)</f>
        <v>274000</v>
      </c>
      <c r="J138" s="8">
        <f>H:H*'现金价值计算（数据30天）'!C:C</f>
        <v>0</v>
      </c>
      <c r="K138" s="10"/>
      <c r="L138" s="8">
        <f>IF('现金价值计算（数据30天）'!D:D="",0,K:K/'现金价值计算（数据30天）'!D:D)</f>
        <v>0</v>
      </c>
      <c r="M138" s="8">
        <f>IF(H:H=0,0,H:H-SUM(L$2:L138))</f>
        <v>0</v>
      </c>
      <c r="N138" s="12">
        <f>M:M*'现金价值计算（数据30天）'!C:C</f>
        <v>0</v>
      </c>
      <c r="P138" s="8">
        <f>IF('现金价值计算（数据30天）'!E:E="",0,现金价值计算!F138/'现金价值计算（数据30天）'!E:E)</f>
        <v>579.75348496311665</v>
      </c>
      <c r="Q138" s="8">
        <f>IF('现金价值计算（数据30天）'!E:E="",0,SUM(P$2:P138))</f>
        <v>145636.19389812625</v>
      </c>
      <c r="R138" s="8">
        <f>Q:Q*'现金价值计算（数据30天）'!E:E</f>
        <v>502407.30819372815</v>
      </c>
      <c r="S138" s="8">
        <f>IF('现金价值计算（数据30天）'!E:E="",0,K:K/'现金价值计算（数据30天）'!E:E)</f>
        <v>0</v>
      </c>
      <c r="T138" s="8">
        <f>IF(Q:Q=0,0,Q:Q-SUM(S$2:S138))</f>
        <v>145636.19389812625</v>
      </c>
      <c r="U138" s="12">
        <f>T:T*'现金价值计算（数据30天）'!E:E</f>
        <v>502407.30819372815</v>
      </c>
    </row>
    <row r="139" spans="1:21" x14ac:dyDescent="0.25">
      <c r="A139" s="8">
        <f t="shared" si="10"/>
        <v>138</v>
      </c>
      <c r="B139" s="9">
        <f>'现金价值计算（数据30天）'!B:B</f>
        <v>43527</v>
      </c>
      <c r="C139" s="8">
        <f t="shared" si="8"/>
        <v>3</v>
      </c>
      <c r="D139" s="8">
        <f t="shared" si="11"/>
        <v>0</v>
      </c>
      <c r="E139" s="8">
        <v>2000</v>
      </c>
      <c r="F139" s="8">
        <f t="shared" si="9"/>
        <v>2000</v>
      </c>
      <c r="G139" s="8">
        <f>IF('现金价值计算（数据30天）'!C:C="",0,现金价值计算!F139/'现金价值计算（数据30天）'!C:C)</f>
        <v>0</v>
      </c>
      <c r="H139" s="8">
        <f>IF('现金价值计算（数据30天）'!C:C="",0,SUM(G$2:G139))</f>
        <v>0</v>
      </c>
      <c r="I139" s="8">
        <f>SUM($E$2:E139)</f>
        <v>276000</v>
      </c>
      <c r="J139" s="8">
        <f>H:H*'现金价值计算（数据30天）'!C:C</f>
        <v>0</v>
      </c>
      <c r="K139" s="10"/>
      <c r="L139" s="8">
        <f>IF('现金价值计算（数据30天）'!D:D="",0,K:K/'现金价值计算（数据30天）'!D:D)</f>
        <v>0</v>
      </c>
      <c r="M139" s="8">
        <f>IF(H:H=0,0,H:H-SUM(L$2:L139))</f>
        <v>0</v>
      </c>
      <c r="N139" s="12">
        <f>M:M*'现金价值计算（数据30天）'!C:C</f>
        <v>0</v>
      </c>
      <c r="P139" s="8">
        <f>IF('现金价值计算（数据30天）'!E:E="",0,现金价值计算!F139/'现金价值计算（数据30天）'!E:E)</f>
        <v>579.75348496311665</v>
      </c>
      <c r="Q139" s="8">
        <f>IF('现金价值计算（数据30天）'!E:E="",0,SUM(P$2:P139))</f>
        <v>146215.94738308937</v>
      </c>
      <c r="R139" s="8">
        <f>Q:Q*'现金价值计算（数据30天）'!E:E</f>
        <v>504407.30819372821</v>
      </c>
      <c r="S139" s="8">
        <f>IF('现金价值计算（数据30天）'!E:E="",0,K:K/'现金价值计算（数据30天）'!E:E)</f>
        <v>0</v>
      </c>
      <c r="T139" s="8">
        <f>IF(Q:Q=0,0,Q:Q-SUM(S$2:S139))</f>
        <v>146215.94738308937</v>
      </c>
      <c r="U139" s="12">
        <f>T:T*'现金价值计算（数据30天）'!E:E</f>
        <v>504407.30819372821</v>
      </c>
    </row>
    <row r="140" spans="1:21" x14ac:dyDescent="0.25">
      <c r="A140" s="8">
        <f t="shared" si="10"/>
        <v>139</v>
      </c>
      <c r="B140" s="9">
        <f>'现金价值计算（数据30天）'!B:B</f>
        <v>43557</v>
      </c>
      <c r="C140" s="8">
        <f t="shared" si="8"/>
        <v>3</v>
      </c>
      <c r="D140" s="8">
        <f t="shared" si="11"/>
        <v>0</v>
      </c>
      <c r="E140" s="8">
        <v>2000</v>
      </c>
      <c r="F140" s="8">
        <f t="shared" si="9"/>
        <v>2000</v>
      </c>
      <c r="G140" s="8">
        <f>IF('现金价值计算（数据30天）'!C:C="",0,现金价值计算!F140/'现金价值计算（数据30天）'!C:C)</f>
        <v>0</v>
      </c>
      <c r="H140" s="8">
        <f>IF('现金价值计算（数据30天）'!C:C="",0,SUM(G$2:G140))</f>
        <v>0</v>
      </c>
      <c r="I140" s="8">
        <f>SUM($E$2:E140)</f>
        <v>278000</v>
      </c>
      <c r="J140" s="8">
        <f>H:H*'现金价值计算（数据30天）'!C:C</f>
        <v>0</v>
      </c>
      <c r="K140" s="10"/>
      <c r="L140" s="8">
        <f>IF('现金价值计算（数据30天）'!D:D="",0,K:K/'现金价值计算（数据30天）'!D:D)</f>
        <v>0</v>
      </c>
      <c r="M140" s="8">
        <f>IF(H:H=0,0,H:H-SUM(L$2:L140))</f>
        <v>0</v>
      </c>
      <c r="N140" s="12">
        <f>M:M*'现金价值计算（数据30天）'!C:C</f>
        <v>0</v>
      </c>
      <c r="P140" s="8">
        <f>IF('现金价值计算（数据30天）'!E:E="",0,现金价值计算!F140/'现金价值计算（数据30天）'!E:E)</f>
        <v>579.75348496311665</v>
      </c>
      <c r="Q140" s="8">
        <f>IF('现金价值计算（数据30天）'!E:E="",0,SUM(P$2:P140))</f>
        <v>146795.70086805249</v>
      </c>
      <c r="R140" s="8">
        <f>Q:Q*'现金价值计算（数据30天）'!E:E</f>
        <v>506407.30819372821</v>
      </c>
      <c r="S140" s="8">
        <f>IF('现金价值计算（数据30天）'!E:E="",0,K:K/'现金价值计算（数据30天）'!E:E)</f>
        <v>0</v>
      </c>
      <c r="T140" s="8">
        <f>IF(Q:Q=0,0,Q:Q-SUM(S$2:S140))</f>
        <v>146795.70086805249</v>
      </c>
      <c r="U140" s="12">
        <f>T:T*'现金价值计算（数据30天）'!E:E</f>
        <v>506407.30819372821</v>
      </c>
    </row>
    <row r="141" spans="1:21" x14ac:dyDescent="0.25">
      <c r="A141" s="8">
        <f t="shared" si="10"/>
        <v>140</v>
      </c>
      <c r="B141" s="9">
        <f>'现金价值计算（数据30天）'!B:B</f>
        <v>43587</v>
      </c>
      <c r="C141" s="8">
        <f t="shared" si="8"/>
        <v>3</v>
      </c>
      <c r="D141" s="8">
        <f t="shared" si="11"/>
        <v>0</v>
      </c>
      <c r="E141" s="8">
        <v>2000</v>
      </c>
      <c r="F141" s="8">
        <f t="shared" si="9"/>
        <v>2000</v>
      </c>
      <c r="G141" s="8">
        <f>IF('现金价值计算（数据30天）'!C:C="",0,现金价值计算!F141/'现金价值计算（数据30天）'!C:C)</f>
        <v>0</v>
      </c>
      <c r="H141" s="8">
        <f>IF('现金价值计算（数据30天）'!C:C="",0,SUM(G$2:G141))</f>
        <v>0</v>
      </c>
      <c r="I141" s="8">
        <f>SUM($E$2:E141)</f>
        <v>280000</v>
      </c>
      <c r="J141" s="8">
        <f>H:H*'现金价值计算（数据30天）'!C:C</f>
        <v>0</v>
      </c>
      <c r="K141" s="10"/>
      <c r="L141" s="8">
        <f>IF('现金价值计算（数据30天）'!D:D="",0,K:K/'现金价值计算（数据30天）'!D:D)</f>
        <v>0</v>
      </c>
      <c r="M141" s="8">
        <f>IF(H:H=0,0,H:H-SUM(L$2:L141))</f>
        <v>0</v>
      </c>
      <c r="N141" s="12">
        <f>M:M*'现金价值计算（数据30天）'!C:C</f>
        <v>0</v>
      </c>
      <c r="P141" s="8">
        <f>IF('现金价值计算（数据30天）'!E:E="",0,现金价值计算!F141/'现金价值计算（数据30天）'!E:E)</f>
        <v>579.75348496311665</v>
      </c>
      <c r="Q141" s="8">
        <f>IF('现金价值计算（数据30天）'!E:E="",0,SUM(P$2:P141))</f>
        <v>147375.45435301561</v>
      </c>
      <c r="R141" s="8">
        <f>Q:Q*'现金价值计算（数据30天）'!E:E</f>
        <v>508407.30819372821</v>
      </c>
      <c r="S141" s="8">
        <f>IF('现金价值计算（数据30天）'!E:E="",0,K:K/'现金价值计算（数据30天）'!E:E)</f>
        <v>0</v>
      </c>
      <c r="T141" s="8">
        <f>IF(Q:Q=0,0,Q:Q-SUM(S$2:S141))</f>
        <v>147375.45435301561</v>
      </c>
      <c r="U141" s="12">
        <f>T:T*'现金价值计算（数据30天）'!E:E</f>
        <v>508407.30819372821</v>
      </c>
    </row>
    <row r="142" spans="1:21" x14ac:dyDescent="0.25">
      <c r="A142" s="8">
        <f t="shared" si="10"/>
        <v>141</v>
      </c>
      <c r="B142" s="9">
        <f>'现金价值计算（数据30天）'!B:B</f>
        <v>43617</v>
      </c>
      <c r="C142" s="8">
        <f t="shared" si="8"/>
        <v>3</v>
      </c>
      <c r="D142" s="8">
        <f t="shared" si="11"/>
        <v>0</v>
      </c>
      <c r="E142" s="8">
        <v>2000</v>
      </c>
      <c r="F142" s="8">
        <f t="shared" si="9"/>
        <v>2000</v>
      </c>
      <c r="G142" s="8">
        <f>IF('现金价值计算（数据30天）'!C:C="",0,现金价值计算!F142/'现金价值计算（数据30天）'!C:C)</f>
        <v>0</v>
      </c>
      <c r="H142" s="8">
        <f>IF('现金价值计算（数据30天）'!C:C="",0,SUM(G$2:G142))</f>
        <v>0</v>
      </c>
      <c r="I142" s="8">
        <f>SUM($E$2:E142)</f>
        <v>282000</v>
      </c>
      <c r="J142" s="8">
        <f>H:H*'现金价值计算（数据30天）'!C:C</f>
        <v>0</v>
      </c>
      <c r="K142" s="10"/>
      <c r="L142" s="8">
        <f>IF('现金价值计算（数据30天）'!D:D="",0,K:K/'现金价值计算（数据30天）'!D:D)</f>
        <v>0</v>
      </c>
      <c r="M142" s="8">
        <f>IF(H:H=0,0,H:H-SUM(L$2:L142))</f>
        <v>0</v>
      </c>
      <c r="N142" s="12">
        <f>M:M*'现金价值计算（数据30天）'!C:C</f>
        <v>0</v>
      </c>
      <c r="P142" s="8">
        <f>IF('现金价值计算（数据30天）'!E:E="",0,现金价值计算!F142/'现金价值计算（数据30天）'!E:E)</f>
        <v>579.75348496311665</v>
      </c>
      <c r="Q142" s="8">
        <f>IF('现金价值计算（数据30天）'!E:E="",0,SUM(P$2:P142))</f>
        <v>147955.20783797873</v>
      </c>
      <c r="R142" s="8">
        <f>Q:Q*'现金价值计算（数据30天）'!E:E</f>
        <v>510407.30819372821</v>
      </c>
      <c r="S142" s="8">
        <f>IF('现金价值计算（数据30天）'!E:E="",0,K:K/'现金价值计算（数据30天）'!E:E)</f>
        <v>0</v>
      </c>
      <c r="T142" s="8">
        <f>IF(Q:Q=0,0,Q:Q-SUM(S$2:S142))</f>
        <v>147955.20783797873</v>
      </c>
      <c r="U142" s="12">
        <f>T:T*'现金价值计算（数据30天）'!E:E</f>
        <v>510407.30819372821</v>
      </c>
    </row>
    <row r="143" spans="1:21" x14ac:dyDescent="0.25">
      <c r="A143" s="8">
        <f t="shared" si="10"/>
        <v>142</v>
      </c>
      <c r="B143" s="9">
        <f>'现金价值计算（数据30天）'!B:B</f>
        <v>43647</v>
      </c>
      <c r="C143" s="8">
        <f t="shared" si="8"/>
        <v>3</v>
      </c>
      <c r="D143" s="8">
        <f t="shared" si="11"/>
        <v>0</v>
      </c>
      <c r="E143" s="8">
        <v>2000</v>
      </c>
      <c r="F143" s="8">
        <f t="shared" si="9"/>
        <v>2000</v>
      </c>
      <c r="G143" s="8">
        <f>IF('现金价值计算（数据30天）'!C:C="",0,现金价值计算!F143/'现金价值计算（数据30天）'!C:C)</f>
        <v>0</v>
      </c>
      <c r="H143" s="8">
        <f>IF('现金价值计算（数据30天）'!C:C="",0,SUM(G$2:G143))</f>
        <v>0</v>
      </c>
      <c r="I143" s="8">
        <f>SUM($E$2:E143)</f>
        <v>284000</v>
      </c>
      <c r="J143" s="8">
        <f>H:H*'现金价值计算（数据30天）'!C:C</f>
        <v>0</v>
      </c>
      <c r="K143" s="10"/>
      <c r="L143" s="8">
        <f>IF('现金价值计算（数据30天）'!D:D="",0,K:K/'现金价值计算（数据30天）'!D:D)</f>
        <v>0</v>
      </c>
      <c r="M143" s="8">
        <f>IF(H:H=0,0,H:H-SUM(L$2:L143))</f>
        <v>0</v>
      </c>
      <c r="N143" s="12">
        <f>M:M*'现金价值计算（数据30天）'!C:C</f>
        <v>0</v>
      </c>
      <c r="P143" s="8">
        <f>IF('现金价值计算（数据30天）'!E:E="",0,现金价值计算!F143/'现金价值计算（数据30天）'!E:E)</f>
        <v>579.75348496311665</v>
      </c>
      <c r="Q143" s="8">
        <f>IF('现金价值计算（数据30天）'!E:E="",0,SUM(P$2:P143))</f>
        <v>148534.96132294185</v>
      </c>
      <c r="R143" s="8">
        <f>Q:Q*'现金价值计算（数据30天）'!E:E</f>
        <v>512407.30819372821</v>
      </c>
      <c r="S143" s="8">
        <f>IF('现金价值计算（数据30天）'!E:E="",0,K:K/'现金价值计算（数据30天）'!E:E)</f>
        <v>0</v>
      </c>
      <c r="T143" s="8">
        <f>IF(Q:Q=0,0,Q:Q-SUM(S$2:S143))</f>
        <v>148534.96132294185</v>
      </c>
      <c r="U143" s="12">
        <f>T:T*'现金价值计算（数据30天）'!E:E</f>
        <v>512407.30819372821</v>
      </c>
    </row>
    <row r="144" spans="1:21" x14ac:dyDescent="0.25">
      <c r="A144" s="8">
        <f t="shared" si="10"/>
        <v>143</v>
      </c>
      <c r="B144" s="9">
        <f>'现金价值计算（数据30天）'!B:B</f>
        <v>43677</v>
      </c>
      <c r="C144" s="8">
        <f t="shared" si="8"/>
        <v>3</v>
      </c>
      <c r="D144" s="8">
        <f t="shared" si="11"/>
        <v>0</v>
      </c>
      <c r="E144" s="8">
        <v>2000</v>
      </c>
      <c r="F144" s="8">
        <f t="shared" si="9"/>
        <v>2000</v>
      </c>
      <c r="G144" s="8">
        <f>IF('现金价值计算（数据30天）'!C:C="",0,现金价值计算!F144/'现金价值计算（数据30天）'!C:C)</f>
        <v>0</v>
      </c>
      <c r="H144" s="8">
        <f>IF('现金价值计算（数据30天）'!C:C="",0,SUM(G$2:G144))</f>
        <v>0</v>
      </c>
      <c r="I144" s="8">
        <f>SUM($E$2:E144)</f>
        <v>286000</v>
      </c>
      <c r="J144" s="8">
        <f>H:H*'现金价值计算（数据30天）'!C:C</f>
        <v>0</v>
      </c>
      <c r="K144" s="10"/>
      <c r="L144" s="8">
        <f>IF('现金价值计算（数据30天）'!D:D="",0,K:K/'现金价值计算（数据30天）'!D:D)</f>
        <v>0</v>
      </c>
      <c r="M144" s="8">
        <f>IF(H:H=0,0,H:H-SUM(L$2:L144))</f>
        <v>0</v>
      </c>
      <c r="N144" s="12">
        <f>M:M*'现金价值计算（数据30天）'!C:C</f>
        <v>0</v>
      </c>
      <c r="P144" s="8">
        <f>IF('现金价值计算（数据30天）'!E:E="",0,现金价值计算!F144/'现金价值计算（数据30天）'!E:E)</f>
        <v>579.75348496311665</v>
      </c>
      <c r="Q144" s="8">
        <f>IF('现金价值计算（数据30天）'!E:E="",0,SUM(P$2:P144))</f>
        <v>149114.71480790497</v>
      </c>
      <c r="R144" s="8">
        <f>Q:Q*'现金价值计算（数据30天）'!E:E</f>
        <v>514407.30819372821</v>
      </c>
      <c r="S144" s="8">
        <f>IF('现金价值计算（数据30天）'!E:E="",0,K:K/'现金价值计算（数据30天）'!E:E)</f>
        <v>0</v>
      </c>
      <c r="T144" s="8">
        <f>IF(Q:Q=0,0,Q:Q-SUM(S$2:S144))</f>
        <v>149114.71480790497</v>
      </c>
      <c r="U144" s="12">
        <f>T:T*'现金价值计算（数据30天）'!E:E</f>
        <v>514407.30819372821</v>
      </c>
    </row>
    <row r="145" spans="1:21" x14ac:dyDescent="0.25">
      <c r="A145" s="8">
        <f t="shared" si="10"/>
        <v>144</v>
      </c>
      <c r="B145" s="9">
        <f>'现金价值计算（数据30天）'!B:B</f>
        <v>43707</v>
      </c>
      <c r="C145" s="8">
        <f t="shared" si="8"/>
        <v>3</v>
      </c>
      <c r="D145" s="8">
        <f t="shared" si="11"/>
        <v>0</v>
      </c>
      <c r="E145" s="8">
        <v>2000</v>
      </c>
      <c r="F145" s="8">
        <f t="shared" si="9"/>
        <v>2000</v>
      </c>
      <c r="G145" s="8">
        <f>IF('现金价值计算（数据30天）'!C:C="",0,现金价值计算!F145/'现金价值计算（数据30天）'!C:C)</f>
        <v>0</v>
      </c>
      <c r="H145" s="8">
        <f>IF('现金价值计算（数据30天）'!C:C="",0,SUM(G$2:G145))</f>
        <v>0</v>
      </c>
      <c r="I145" s="8">
        <f>SUM($E$2:E145)</f>
        <v>288000</v>
      </c>
      <c r="J145" s="8">
        <f>H:H*'现金价值计算（数据30天）'!C:C</f>
        <v>0</v>
      </c>
      <c r="K145" s="10"/>
      <c r="L145" s="8">
        <f>IF('现金价值计算（数据30天）'!D:D="",0,K:K/'现金价值计算（数据30天）'!D:D)</f>
        <v>0</v>
      </c>
      <c r="M145" s="8">
        <f>IF(H:H=0,0,H:H-SUM(L$2:L145))</f>
        <v>0</v>
      </c>
      <c r="N145" s="12">
        <f>M:M*'现金价值计算（数据30天）'!C:C</f>
        <v>0</v>
      </c>
      <c r="P145" s="8">
        <f>IF('现金价值计算（数据30天）'!E:E="",0,现金价值计算!F145/'现金价值计算（数据30天）'!E:E)</f>
        <v>579.75348496311665</v>
      </c>
      <c r="Q145" s="8">
        <f>IF('现金价值计算（数据30天）'!E:E="",0,SUM(P$2:P145))</f>
        <v>149694.46829286808</v>
      </c>
      <c r="R145" s="8">
        <f>Q:Q*'现金价值计算（数据30天）'!E:E</f>
        <v>516407.30819372827</v>
      </c>
      <c r="S145" s="8">
        <f>IF('现金价值计算（数据30天）'!E:E="",0,K:K/'现金价值计算（数据30天）'!E:E)</f>
        <v>0</v>
      </c>
      <c r="T145" s="8">
        <f>IF(Q:Q=0,0,Q:Q-SUM(S$2:S145))</f>
        <v>149694.46829286808</v>
      </c>
      <c r="U145" s="12">
        <f>T:T*'现金价值计算（数据30天）'!E:E</f>
        <v>516407.30819372827</v>
      </c>
    </row>
    <row r="146" spans="1:21" x14ac:dyDescent="0.25">
      <c r="A146" s="8">
        <f t="shared" si="10"/>
        <v>145</v>
      </c>
      <c r="B146" s="9">
        <f>'现金价值计算（数据30天）'!B:B</f>
        <v>43737</v>
      </c>
      <c r="C146" s="8">
        <f t="shared" si="8"/>
        <v>3</v>
      </c>
      <c r="D146" s="8">
        <f t="shared" si="11"/>
        <v>0</v>
      </c>
      <c r="E146" s="8">
        <v>2000</v>
      </c>
      <c r="F146" s="8">
        <f t="shared" si="9"/>
        <v>2000</v>
      </c>
      <c r="G146" s="8">
        <f>IF('现金价值计算（数据30天）'!C:C="",0,现金价值计算!F146/'现金价值计算（数据30天）'!C:C)</f>
        <v>0</v>
      </c>
      <c r="H146" s="8">
        <f>IF('现金价值计算（数据30天）'!C:C="",0,SUM(G$2:G146))</f>
        <v>0</v>
      </c>
      <c r="I146" s="8">
        <f>SUM($E$2:E146)</f>
        <v>290000</v>
      </c>
      <c r="J146" s="8">
        <f>H:H*'现金价值计算（数据30天）'!C:C</f>
        <v>0</v>
      </c>
      <c r="K146" s="10"/>
      <c r="L146" s="8">
        <f>IF('现金价值计算（数据30天）'!D:D="",0,K:K/'现金价值计算（数据30天）'!D:D)</f>
        <v>0</v>
      </c>
      <c r="M146" s="8">
        <f>IF(H:H=0,0,H:H-SUM(L$2:L146))</f>
        <v>0</v>
      </c>
      <c r="N146" s="12">
        <f>M:M*'现金价值计算（数据30天）'!C:C</f>
        <v>0</v>
      </c>
      <c r="P146" s="8">
        <f>IF('现金价值计算（数据30天）'!E:E="",0,现金价值计算!F146/'现金价值计算（数据30天）'!E:E)</f>
        <v>579.75348496311665</v>
      </c>
      <c r="Q146" s="8">
        <f>IF('现金价值计算（数据30天）'!E:E="",0,SUM(P$2:P146))</f>
        <v>150274.2217778312</v>
      </c>
      <c r="R146" s="8">
        <f>Q:Q*'现金价值计算（数据30天）'!E:E</f>
        <v>518407.30819372827</v>
      </c>
      <c r="S146" s="8">
        <f>IF('现金价值计算（数据30天）'!E:E="",0,K:K/'现金价值计算（数据30天）'!E:E)</f>
        <v>0</v>
      </c>
      <c r="T146" s="8">
        <f>IF(Q:Q=0,0,Q:Q-SUM(S$2:S146))</f>
        <v>150274.2217778312</v>
      </c>
      <c r="U146" s="12">
        <f>T:T*'现金价值计算（数据30天）'!E:E</f>
        <v>518407.30819372827</v>
      </c>
    </row>
    <row r="147" spans="1:21" x14ac:dyDescent="0.25">
      <c r="A147" s="8">
        <f t="shared" si="10"/>
        <v>146</v>
      </c>
      <c r="B147" s="9">
        <f>'现金价值计算（数据30天）'!B:B</f>
        <v>43767</v>
      </c>
      <c r="C147" s="8">
        <f t="shared" si="8"/>
        <v>3</v>
      </c>
      <c r="D147" s="8">
        <f t="shared" si="11"/>
        <v>0</v>
      </c>
      <c r="E147" s="8">
        <v>2000</v>
      </c>
      <c r="F147" s="8">
        <f t="shared" si="9"/>
        <v>2000</v>
      </c>
      <c r="G147" s="8">
        <f>IF('现金价值计算（数据30天）'!C:C="",0,现金价值计算!F147/'现金价值计算（数据30天）'!C:C)</f>
        <v>0</v>
      </c>
      <c r="H147" s="8">
        <f>IF('现金价值计算（数据30天）'!C:C="",0,SUM(G$2:G147))</f>
        <v>0</v>
      </c>
      <c r="I147" s="8">
        <f>SUM($E$2:E147)</f>
        <v>292000</v>
      </c>
      <c r="J147" s="8">
        <f>H:H*'现金价值计算（数据30天）'!C:C</f>
        <v>0</v>
      </c>
      <c r="K147" s="10"/>
      <c r="L147" s="8">
        <f>IF('现金价值计算（数据30天）'!D:D="",0,K:K/'现金价值计算（数据30天）'!D:D)</f>
        <v>0</v>
      </c>
      <c r="M147" s="8">
        <f>IF(H:H=0,0,H:H-SUM(L$2:L147))</f>
        <v>0</v>
      </c>
      <c r="N147" s="12">
        <f>M:M*'现金价值计算（数据30天）'!C:C</f>
        <v>0</v>
      </c>
      <c r="P147" s="8">
        <f>IF('现金价值计算（数据30天）'!E:E="",0,现金价值计算!F147/'现金价值计算（数据30天）'!E:E)</f>
        <v>579.75348496311665</v>
      </c>
      <c r="Q147" s="8">
        <f>IF('现金价值计算（数据30天）'!E:E="",0,SUM(P$2:P147))</f>
        <v>150853.97526279432</v>
      </c>
      <c r="R147" s="8">
        <f>Q:Q*'现金价值计算（数据30天）'!E:E</f>
        <v>520407.30819372827</v>
      </c>
      <c r="S147" s="8">
        <f>IF('现金价值计算（数据30天）'!E:E="",0,K:K/'现金价值计算（数据30天）'!E:E)</f>
        <v>0</v>
      </c>
      <c r="T147" s="8">
        <f>IF(Q:Q=0,0,Q:Q-SUM(S$2:S147))</f>
        <v>150853.97526279432</v>
      </c>
      <c r="U147" s="12">
        <f>T:T*'现金价值计算（数据30天）'!E:E</f>
        <v>520407.30819372827</v>
      </c>
    </row>
    <row r="148" spans="1:21" x14ac:dyDescent="0.25">
      <c r="A148" s="8">
        <f t="shared" si="10"/>
        <v>147</v>
      </c>
      <c r="B148" s="9">
        <f>'现金价值计算（数据30天）'!B:B</f>
        <v>43797</v>
      </c>
      <c r="C148" s="8">
        <f t="shared" si="8"/>
        <v>3</v>
      </c>
      <c r="D148" s="8">
        <f t="shared" si="11"/>
        <v>0</v>
      </c>
      <c r="E148" s="8">
        <v>2000</v>
      </c>
      <c r="F148" s="8">
        <f t="shared" si="9"/>
        <v>2000</v>
      </c>
      <c r="G148" s="8">
        <f>IF('现金价值计算（数据30天）'!C:C="",0,现金价值计算!F148/'现金价值计算（数据30天）'!C:C)</f>
        <v>0</v>
      </c>
      <c r="H148" s="8">
        <f>IF('现金价值计算（数据30天）'!C:C="",0,SUM(G$2:G148))</f>
        <v>0</v>
      </c>
      <c r="I148" s="8">
        <f>SUM($E$2:E148)</f>
        <v>294000</v>
      </c>
      <c r="J148" s="8">
        <f>H:H*'现金价值计算（数据30天）'!C:C</f>
        <v>0</v>
      </c>
      <c r="K148" s="10"/>
      <c r="L148" s="8">
        <f>IF('现金价值计算（数据30天）'!D:D="",0,K:K/'现金价值计算（数据30天）'!D:D)</f>
        <v>0</v>
      </c>
      <c r="M148" s="8">
        <f>IF(H:H=0,0,H:H-SUM(L$2:L148))</f>
        <v>0</v>
      </c>
      <c r="N148" s="12">
        <f>M:M*'现金价值计算（数据30天）'!C:C</f>
        <v>0</v>
      </c>
      <c r="P148" s="8">
        <f>IF('现金价值计算（数据30天）'!E:E="",0,现金价值计算!F148/'现金价值计算（数据30天）'!E:E)</f>
        <v>579.75348496311665</v>
      </c>
      <c r="Q148" s="8">
        <f>IF('现金价值计算（数据30天）'!E:E="",0,SUM(P$2:P148))</f>
        <v>151433.72874775744</v>
      </c>
      <c r="R148" s="8">
        <f>Q:Q*'现金价值计算（数据30天）'!E:E</f>
        <v>522407.30819372827</v>
      </c>
      <c r="S148" s="8">
        <f>IF('现金价值计算（数据30天）'!E:E="",0,K:K/'现金价值计算（数据30天）'!E:E)</f>
        <v>0</v>
      </c>
      <c r="T148" s="8">
        <f>IF(Q:Q=0,0,Q:Q-SUM(S$2:S148))</f>
        <v>151433.72874775744</v>
      </c>
      <c r="U148" s="12">
        <f>T:T*'现金价值计算（数据30天）'!E:E</f>
        <v>522407.30819372827</v>
      </c>
    </row>
    <row r="149" spans="1:21" x14ac:dyDescent="0.25">
      <c r="A149" s="8">
        <f t="shared" si="10"/>
        <v>148</v>
      </c>
      <c r="B149" s="9">
        <f>'现金价值计算（数据30天）'!B:B</f>
        <v>43827</v>
      </c>
      <c r="C149" s="8">
        <f t="shared" si="8"/>
        <v>3</v>
      </c>
      <c r="D149" s="8">
        <f t="shared" si="11"/>
        <v>0</v>
      </c>
      <c r="E149" s="8">
        <v>2000</v>
      </c>
      <c r="F149" s="8">
        <f t="shared" si="9"/>
        <v>2000</v>
      </c>
      <c r="G149" s="8">
        <f>IF('现金价值计算（数据30天）'!C:C="",0,现金价值计算!F149/'现金价值计算（数据30天）'!C:C)</f>
        <v>0</v>
      </c>
      <c r="H149" s="8">
        <f>IF('现金价值计算（数据30天）'!C:C="",0,SUM(G$2:G149))</f>
        <v>0</v>
      </c>
      <c r="I149" s="8">
        <f>SUM($E$2:E149)</f>
        <v>296000</v>
      </c>
      <c r="J149" s="8">
        <f>H:H*'现金价值计算（数据30天）'!C:C</f>
        <v>0</v>
      </c>
      <c r="K149" s="10"/>
      <c r="L149" s="8">
        <f>IF('现金价值计算（数据30天）'!D:D="",0,K:K/'现金价值计算（数据30天）'!D:D)</f>
        <v>0</v>
      </c>
      <c r="M149" s="8">
        <f>IF(H:H=0,0,H:H-SUM(L$2:L149))</f>
        <v>0</v>
      </c>
      <c r="N149" s="12">
        <f>M:M*'现金价值计算（数据30天）'!C:C</f>
        <v>0</v>
      </c>
      <c r="P149" s="8">
        <f>IF('现金价值计算（数据30天）'!E:E="",0,现金价值计算!F149/'现金价值计算（数据30天）'!E:E)</f>
        <v>579.75348496311665</v>
      </c>
      <c r="Q149" s="8">
        <f>IF('现金价值计算（数据30天）'!E:E="",0,SUM(P$2:P149))</f>
        <v>152013.48223272056</v>
      </c>
      <c r="R149" s="8">
        <f>Q:Q*'现金价值计算（数据30天）'!E:E</f>
        <v>524407.30819372833</v>
      </c>
      <c r="S149" s="8">
        <f>IF('现金价值计算（数据30天）'!E:E="",0,K:K/'现金价值计算（数据30天）'!E:E)</f>
        <v>0</v>
      </c>
      <c r="T149" s="8">
        <f>IF(Q:Q=0,0,Q:Q-SUM(S$2:S149))</f>
        <v>152013.48223272056</v>
      </c>
      <c r="U149" s="12">
        <f>T:T*'现金价值计算（数据30天）'!E:E</f>
        <v>524407.30819372833</v>
      </c>
    </row>
    <row r="150" spans="1:21" x14ac:dyDescent="0.25">
      <c r="A150" s="8">
        <f t="shared" si="10"/>
        <v>149</v>
      </c>
      <c r="B150" s="9">
        <f>'现金价值计算（数据30天）'!B:B</f>
        <v>43857</v>
      </c>
      <c r="C150" s="8">
        <f t="shared" si="8"/>
        <v>4</v>
      </c>
      <c r="D150" s="8">
        <f t="shared" si="11"/>
        <v>0</v>
      </c>
      <c r="E150" s="8">
        <v>2000</v>
      </c>
      <c r="F150" s="8">
        <f t="shared" si="9"/>
        <v>2000</v>
      </c>
      <c r="G150" s="8">
        <f>IF('现金价值计算（数据30天）'!C:C="",0,现金价值计算!F150/'现金价值计算（数据30天）'!C:C)</f>
        <v>0</v>
      </c>
      <c r="H150" s="8">
        <f>IF('现金价值计算（数据30天）'!C:C="",0,SUM(G$2:G150))</f>
        <v>0</v>
      </c>
      <c r="I150" s="8">
        <f>SUM($E$2:E150)</f>
        <v>298000</v>
      </c>
      <c r="J150" s="8">
        <f>H:H*'现金价值计算（数据30天）'!C:C</f>
        <v>0</v>
      </c>
      <c r="K150" s="10"/>
      <c r="L150" s="8">
        <f>IF('现金价值计算（数据30天）'!D:D="",0,K:K/'现金价值计算（数据30天）'!D:D)</f>
        <v>0</v>
      </c>
      <c r="M150" s="8">
        <f>IF(H:H=0,0,H:H-SUM(L$2:L150))</f>
        <v>0</v>
      </c>
      <c r="N150" s="12">
        <f>M:M*'现金价值计算（数据30天）'!C:C</f>
        <v>0</v>
      </c>
      <c r="P150" s="8">
        <f>IF('现金价值计算（数据30天）'!E:E="",0,现金价值计算!F150/'现金价值计算（数据30天）'!E:E)</f>
        <v>541.82568688141737</v>
      </c>
      <c r="Q150" s="8">
        <f>IF('现金价值计算（数据30天）'!E:E="",0,SUM(P$2:P150))</f>
        <v>152555.30791960197</v>
      </c>
      <c r="R150" s="8">
        <f>Q:Q*'现金价值计算（数据30天）'!E:E</f>
        <v>563115.81976728921</v>
      </c>
      <c r="S150" s="8">
        <f>IF('现金价值计算（数据30天）'!E:E="",0,K:K/'现金价值计算（数据30天）'!E:E)</f>
        <v>0</v>
      </c>
      <c r="T150" s="8">
        <f>IF(Q:Q=0,0,Q:Q-SUM(S$2:S150))</f>
        <v>152555.30791960197</v>
      </c>
      <c r="U150" s="12">
        <f>T:T*'现金价值计算（数据30天）'!E:E</f>
        <v>563115.81976728921</v>
      </c>
    </row>
    <row r="151" spans="1:21" x14ac:dyDescent="0.25">
      <c r="A151" s="8">
        <f t="shared" si="10"/>
        <v>150</v>
      </c>
      <c r="B151" s="9">
        <f>'现金价值计算（数据30天）'!B:B</f>
        <v>43887</v>
      </c>
      <c r="C151" s="8">
        <f t="shared" si="8"/>
        <v>4</v>
      </c>
      <c r="D151" s="8">
        <f t="shared" si="11"/>
        <v>0</v>
      </c>
      <c r="E151" s="8">
        <v>2000</v>
      </c>
      <c r="F151" s="8">
        <f t="shared" si="9"/>
        <v>2000</v>
      </c>
      <c r="G151" s="8">
        <f>IF('现金价值计算（数据30天）'!C:C="",0,现金价值计算!F151/'现金价值计算（数据30天）'!C:C)</f>
        <v>0</v>
      </c>
      <c r="H151" s="8">
        <f>IF('现金价值计算（数据30天）'!C:C="",0,SUM(G$2:G151))</f>
        <v>0</v>
      </c>
      <c r="I151" s="8">
        <f>SUM($E$2:E151)</f>
        <v>300000</v>
      </c>
      <c r="J151" s="8">
        <f>H:H*'现金价值计算（数据30天）'!C:C</f>
        <v>0</v>
      </c>
      <c r="K151" s="10"/>
      <c r="L151" s="8">
        <f>IF('现金价值计算（数据30天）'!D:D="",0,K:K/'现金价值计算（数据30天）'!D:D)</f>
        <v>0</v>
      </c>
      <c r="M151" s="8">
        <f>IF(H:H=0,0,H:H-SUM(L$2:L151))</f>
        <v>0</v>
      </c>
      <c r="N151" s="12">
        <f>M:M*'现金价值计算（数据30天）'!C:C</f>
        <v>0</v>
      </c>
      <c r="P151" s="8">
        <f>IF('现金价值计算（数据30天）'!E:E="",0,现金价值计算!F151/'现金价值计算（数据30天）'!E:E)</f>
        <v>541.82568688141737</v>
      </c>
      <c r="Q151" s="8">
        <f>IF('现金价值计算（数据30天）'!E:E="",0,SUM(P$2:P151))</f>
        <v>153097.13360648337</v>
      </c>
      <c r="R151" s="8">
        <f>Q:Q*'现金价值计算（数据30天）'!E:E</f>
        <v>565115.81976728921</v>
      </c>
      <c r="S151" s="8">
        <f>IF('现金价值计算（数据30天）'!E:E="",0,K:K/'现金价值计算（数据30天）'!E:E)</f>
        <v>0</v>
      </c>
      <c r="T151" s="8">
        <f>IF(Q:Q=0,0,Q:Q-SUM(S$2:S151))</f>
        <v>153097.13360648337</v>
      </c>
      <c r="U151" s="12">
        <f>T:T*'现金价值计算（数据30天）'!E:E</f>
        <v>565115.81976728921</v>
      </c>
    </row>
    <row r="152" spans="1:21" x14ac:dyDescent="0.25">
      <c r="A152" s="8">
        <f t="shared" si="10"/>
        <v>151</v>
      </c>
      <c r="B152" s="9">
        <f>'现金价值计算（数据30天）'!B:B</f>
        <v>43917</v>
      </c>
      <c r="C152" s="8">
        <f t="shared" si="8"/>
        <v>4</v>
      </c>
      <c r="D152" s="8">
        <f t="shared" si="11"/>
        <v>0</v>
      </c>
      <c r="E152" s="8">
        <v>2000</v>
      </c>
      <c r="F152" s="8">
        <f t="shared" si="9"/>
        <v>2000</v>
      </c>
      <c r="G152" s="8">
        <f>IF('现金价值计算（数据30天）'!C:C="",0,现金价值计算!F152/'现金价值计算（数据30天）'!C:C)</f>
        <v>0</v>
      </c>
      <c r="H152" s="8">
        <f>IF('现金价值计算（数据30天）'!C:C="",0,SUM(G$2:G152))</f>
        <v>0</v>
      </c>
      <c r="I152" s="8">
        <f>SUM($E$2:E152)</f>
        <v>302000</v>
      </c>
      <c r="J152" s="8">
        <f>H:H*'现金价值计算（数据30天）'!C:C</f>
        <v>0</v>
      </c>
      <c r="K152" s="10"/>
      <c r="L152" s="8">
        <f>IF('现金价值计算（数据30天）'!D:D="",0,K:K/'现金价值计算（数据30天）'!D:D)</f>
        <v>0</v>
      </c>
      <c r="M152" s="8">
        <f>IF(H:H=0,0,H:H-SUM(L$2:L152))</f>
        <v>0</v>
      </c>
      <c r="N152" s="12">
        <f>M:M*'现金价值计算（数据30天）'!C:C</f>
        <v>0</v>
      </c>
      <c r="P152" s="8">
        <f>IF('现金价值计算（数据30天）'!E:E="",0,现金价值计算!F152/'现金价值计算（数据30天）'!E:E)</f>
        <v>541.82568688141737</v>
      </c>
      <c r="Q152" s="8">
        <f>IF('现金价值计算（数据30天）'!E:E="",0,SUM(P$2:P152))</f>
        <v>153638.95929336478</v>
      </c>
      <c r="R152" s="8">
        <f>Q:Q*'现金价值计算（数据30天）'!E:E</f>
        <v>567115.8197672891</v>
      </c>
      <c r="S152" s="8">
        <f>IF('现金价值计算（数据30天）'!E:E="",0,K:K/'现金价值计算（数据30天）'!E:E)</f>
        <v>0</v>
      </c>
      <c r="T152" s="8">
        <f>IF(Q:Q=0,0,Q:Q-SUM(S$2:S152))</f>
        <v>153638.95929336478</v>
      </c>
      <c r="U152" s="12">
        <f>T:T*'现金价值计算（数据30天）'!E:E</f>
        <v>567115.8197672891</v>
      </c>
    </row>
    <row r="153" spans="1:21" x14ac:dyDescent="0.25">
      <c r="A153" s="8">
        <f t="shared" si="10"/>
        <v>152</v>
      </c>
      <c r="B153" s="9">
        <f>'现金价值计算（数据30天）'!B:B</f>
        <v>43947</v>
      </c>
      <c r="C153" s="8">
        <f t="shared" si="8"/>
        <v>4</v>
      </c>
      <c r="D153" s="8">
        <f t="shared" si="11"/>
        <v>0</v>
      </c>
      <c r="E153" s="8">
        <v>2000</v>
      </c>
      <c r="F153" s="8">
        <f t="shared" si="9"/>
        <v>2000</v>
      </c>
      <c r="G153" s="8">
        <f>IF('现金价值计算（数据30天）'!C:C="",0,现金价值计算!F153/'现金价值计算（数据30天）'!C:C)</f>
        <v>0</v>
      </c>
      <c r="H153" s="8">
        <f>IF('现金价值计算（数据30天）'!C:C="",0,SUM(G$2:G153))</f>
        <v>0</v>
      </c>
      <c r="I153" s="8">
        <f>SUM($E$2:E153)</f>
        <v>304000</v>
      </c>
      <c r="J153" s="8">
        <f>H:H*'现金价值计算（数据30天）'!C:C</f>
        <v>0</v>
      </c>
      <c r="K153" s="10"/>
      <c r="L153" s="8">
        <f>IF('现金价值计算（数据30天）'!D:D="",0,K:K/'现金价值计算（数据30天）'!D:D)</f>
        <v>0</v>
      </c>
      <c r="M153" s="8">
        <f>IF(H:H=0,0,H:H-SUM(L$2:L153))</f>
        <v>0</v>
      </c>
      <c r="N153" s="12">
        <f>M:M*'现金价值计算（数据30天）'!C:C</f>
        <v>0</v>
      </c>
      <c r="P153" s="8">
        <f>IF('现金价值计算（数据30天）'!E:E="",0,现金价值计算!F153/'现金价值计算（数据30天）'!E:E)</f>
        <v>541.82568688141737</v>
      </c>
      <c r="Q153" s="8">
        <f>IF('现金价值计算（数据30天）'!E:E="",0,SUM(P$2:P153))</f>
        <v>154180.78498024619</v>
      </c>
      <c r="R153" s="8">
        <f>Q:Q*'现金价值计算（数据30天）'!E:E</f>
        <v>569115.8197672891</v>
      </c>
      <c r="S153" s="8">
        <f>IF('现金价值计算（数据30天）'!E:E="",0,K:K/'现金价值计算（数据30天）'!E:E)</f>
        <v>0</v>
      </c>
      <c r="T153" s="8">
        <f>IF(Q:Q=0,0,Q:Q-SUM(S$2:S153))</f>
        <v>154180.78498024619</v>
      </c>
      <c r="U153" s="12">
        <f>T:T*'现金价值计算（数据30天）'!E:E</f>
        <v>569115.8197672891</v>
      </c>
    </row>
    <row r="154" spans="1:21" x14ac:dyDescent="0.25">
      <c r="A154" s="8">
        <f t="shared" si="10"/>
        <v>153</v>
      </c>
      <c r="B154" s="9">
        <f>'现金价值计算（数据30天）'!B:B</f>
        <v>43977</v>
      </c>
      <c r="C154" s="8">
        <f t="shared" si="8"/>
        <v>4</v>
      </c>
      <c r="D154" s="8">
        <f t="shared" si="11"/>
        <v>0</v>
      </c>
      <c r="E154" s="8">
        <v>2000</v>
      </c>
      <c r="F154" s="8">
        <f t="shared" si="9"/>
        <v>2000</v>
      </c>
      <c r="G154" s="8">
        <f>IF('现金价值计算（数据30天）'!C:C="",0,现金价值计算!F154/'现金价值计算（数据30天）'!C:C)</f>
        <v>0</v>
      </c>
      <c r="H154" s="8">
        <f>IF('现金价值计算（数据30天）'!C:C="",0,SUM(G$2:G154))</f>
        <v>0</v>
      </c>
      <c r="I154" s="8">
        <f>SUM($E$2:E154)</f>
        <v>306000</v>
      </c>
      <c r="J154" s="8">
        <f>H:H*'现金价值计算（数据30天）'!C:C</f>
        <v>0</v>
      </c>
      <c r="K154" s="10"/>
      <c r="L154" s="8">
        <f>IF('现金价值计算（数据30天）'!D:D="",0,K:K/'现金价值计算（数据30天）'!D:D)</f>
        <v>0</v>
      </c>
      <c r="M154" s="8">
        <f>IF(H:H=0,0,H:H-SUM(L$2:L154))</f>
        <v>0</v>
      </c>
      <c r="N154" s="12">
        <f>M:M*'现金价值计算（数据30天）'!C:C</f>
        <v>0</v>
      </c>
      <c r="P154" s="8">
        <f>IF('现金价值计算（数据30天）'!E:E="",0,现金价值计算!F154/'现金价值计算（数据30天）'!E:E)</f>
        <v>541.82568688141737</v>
      </c>
      <c r="Q154" s="8">
        <f>IF('现金价值计算（数据30天）'!E:E="",0,SUM(P$2:P154))</f>
        <v>154722.61066712759</v>
      </c>
      <c r="R154" s="8">
        <f>Q:Q*'现金价值计算（数据30天）'!E:E</f>
        <v>571115.8197672891</v>
      </c>
      <c r="S154" s="8">
        <f>IF('现金价值计算（数据30天）'!E:E="",0,K:K/'现金价值计算（数据30天）'!E:E)</f>
        <v>0</v>
      </c>
      <c r="T154" s="8">
        <f>IF(Q:Q=0,0,Q:Q-SUM(S$2:S154))</f>
        <v>154722.61066712759</v>
      </c>
      <c r="U154" s="12">
        <f>T:T*'现金价值计算（数据30天）'!E:E</f>
        <v>571115.8197672891</v>
      </c>
    </row>
    <row r="155" spans="1:21" x14ac:dyDescent="0.25">
      <c r="A155" s="8">
        <f t="shared" si="10"/>
        <v>154</v>
      </c>
      <c r="B155" s="9">
        <f>'现金价值计算（数据30天）'!B:B</f>
        <v>44007</v>
      </c>
      <c r="C155" s="8">
        <f t="shared" si="8"/>
        <v>4</v>
      </c>
      <c r="D155" s="8">
        <f t="shared" si="11"/>
        <v>0</v>
      </c>
      <c r="E155" s="8">
        <v>2000</v>
      </c>
      <c r="F155" s="8">
        <f t="shared" si="9"/>
        <v>2000</v>
      </c>
      <c r="G155" s="8">
        <f>IF('现金价值计算（数据30天）'!C:C="",0,现金价值计算!F155/'现金价值计算（数据30天）'!C:C)</f>
        <v>0</v>
      </c>
      <c r="H155" s="8">
        <f>IF('现金价值计算（数据30天）'!C:C="",0,SUM(G$2:G155))</f>
        <v>0</v>
      </c>
      <c r="I155" s="8">
        <f>SUM($E$2:E155)</f>
        <v>308000</v>
      </c>
      <c r="J155" s="8">
        <f>H:H*'现金价值计算（数据30天）'!C:C</f>
        <v>0</v>
      </c>
      <c r="K155" s="10"/>
      <c r="L155" s="8">
        <f>IF('现金价值计算（数据30天）'!D:D="",0,K:K/'现金价值计算（数据30天）'!D:D)</f>
        <v>0</v>
      </c>
      <c r="M155" s="8">
        <f>IF(H:H=0,0,H:H-SUM(L$2:L155))</f>
        <v>0</v>
      </c>
      <c r="N155" s="12">
        <f>M:M*'现金价值计算（数据30天）'!C:C</f>
        <v>0</v>
      </c>
      <c r="P155" s="8">
        <f>IF('现金价值计算（数据30天）'!E:E="",0,现金价值计算!F155/'现金价值计算（数据30天）'!E:E)</f>
        <v>541.82568688141737</v>
      </c>
      <c r="Q155" s="8">
        <f>IF('现金价值计算（数据30天）'!E:E="",0,SUM(P$2:P155))</f>
        <v>155264.436354009</v>
      </c>
      <c r="R155" s="8">
        <f>Q:Q*'现金价值计算（数据30天）'!E:E</f>
        <v>573115.81976728898</v>
      </c>
      <c r="S155" s="8">
        <f>IF('现金价值计算（数据30天）'!E:E="",0,K:K/'现金价值计算（数据30天）'!E:E)</f>
        <v>0</v>
      </c>
      <c r="T155" s="8">
        <f>IF(Q:Q=0,0,Q:Q-SUM(S$2:S155))</f>
        <v>155264.436354009</v>
      </c>
      <c r="U155" s="12">
        <f>T:T*'现金价值计算（数据30天）'!E:E</f>
        <v>573115.81976728898</v>
      </c>
    </row>
    <row r="156" spans="1:21" x14ac:dyDescent="0.25">
      <c r="A156" s="8">
        <f t="shared" si="10"/>
        <v>155</v>
      </c>
      <c r="B156" s="9">
        <f>'现金价值计算（数据30天）'!B:B</f>
        <v>44037</v>
      </c>
      <c r="C156" s="8">
        <f t="shared" si="8"/>
        <v>4</v>
      </c>
      <c r="D156" s="8">
        <f t="shared" si="11"/>
        <v>0</v>
      </c>
      <c r="E156" s="8">
        <v>2000</v>
      </c>
      <c r="F156" s="8">
        <f t="shared" si="9"/>
        <v>2000</v>
      </c>
      <c r="G156" s="8">
        <f>IF('现金价值计算（数据30天）'!C:C="",0,现金价值计算!F156/'现金价值计算（数据30天）'!C:C)</f>
        <v>0</v>
      </c>
      <c r="H156" s="8">
        <f>IF('现金价值计算（数据30天）'!C:C="",0,SUM(G$2:G156))</f>
        <v>0</v>
      </c>
      <c r="I156" s="8">
        <f>SUM($E$2:E156)</f>
        <v>310000</v>
      </c>
      <c r="J156" s="8">
        <f>H:H*'现金价值计算（数据30天）'!C:C</f>
        <v>0</v>
      </c>
      <c r="K156" s="10"/>
      <c r="L156" s="8">
        <f>IF('现金价值计算（数据30天）'!D:D="",0,K:K/'现金价值计算（数据30天）'!D:D)</f>
        <v>0</v>
      </c>
      <c r="M156" s="8">
        <f>IF(H:H=0,0,H:H-SUM(L$2:L156))</f>
        <v>0</v>
      </c>
      <c r="N156" s="12">
        <f>M:M*'现金价值计算（数据30天）'!C:C</f>
        <v>0</v>
      </c>
      <c r="P156" s="8">
        <f>IF('现金价值计算（数据30天）'!E:E="",0,现金价值计算!F156/'现金价值计算（数据30天）'!E:E)</f>
        <v>541.82568688141737</v>
      </c>
      <c r="Q156" s="8">
        <f>IF('现金价值计算（数据30天）'!E:E="",0,SUM(P$2:P156))</f>
        <v>155806.2620408904</v>
      </c>
      <c r="R156" s="8">
        <f>Q:Q*'现金价值计算（数据30天）'!E:E</f>
        <v>575115.81976728898</v>
      </c>
      <c r="S156" s="8">
        <f>IF('现金价值计算（数据30天）'!E:E="",0,K:K/'现金价值计算（数据30天）'!E:E)</f>
        <v>0</v>
      </c>
      <c r="T156" s="8">
        <f>IF(Q:Q=0,0,Q:Q-SUM(S$2:S156))</f>
        <v>155806.2620408904</v>
      </c>
      <c r="U156" s="12">
        <f>T:T*'现金价值计算（数据30天）'!E:E</f>
        <v>575115.81976728898</v>
      </c>
    </row>
    <row r="157" spans="1:21" x14ac:dyDescent="0.25">
      <c r="A157" s="8">
        <f t="shared" si="10"/>
        <v>156</v>
      </c>
      <c r="B157" s="9">
        <f>'现金价值计算（数据30天）'!B:B</f>
        <v>44067</v>
      </c>
      <c r="C157" s="8">
        <f t="shared" si="8"/>
        <v>4</v>
      </c>
      <c r="D157" s="8">
        <f t="shared" si="11"/>
        <v>0</v>
      </c>
      <c r="E157" s="8">
        <v>2000</v>
      </c>
      <c r="F157" s="8">
        <f t="shared" si="9"/>
        <v>2000</v>
      </c>
      <c r="G157" s="8">
        <f>IF('现金价值计算（数据30天）'!C:C="",0,现金价值计算!F157/'现金价值计算（数据30天）'!C:C)</f>
        <v>0</v>
      </c>
      <c r="H157" s="8">
        <f>IF('现金价值计算（数据30天）'!C:C="",0,SUM(G$2:G157))</f>
        <v>0</v>
      </c>
      <c r="I157" s="8">
        <f>SUM($E$2:E157)</f>
        <v>312000</v>
      </c>
      <c r="J157" s="8">
        <f>H:H*'现金价值计算（数据30天）'!C:C</f>
        <v>0</v>
      </c>
      <c r="K157" s="10"/>
      <c r="L157" s="8">
        <f>IF('现金价值计算（数据30天）'!D:D="",0,K:K/'现金价值计算（数据30天）'!D:D)</f>
        <v>0</v>
      </c>
      <c r="M157" s="8">
        <f>IF(H:H=0,0,H:H-SUM(L$2:L157))</f>
        <v>0</v>
      </c>
      <c r="N157" s="12">
        <f>M:M*'现金价值计算（数据30天）'!C:C</f>
        <v>0</v>
      </c>
      <c r="P157" s="8">
        <f>IF('现金价值计算（数据30天）'!E:E="",0,现金价值计算!F157/'现金价值计算（数据30天）'!E:E)</f>
        <v>541.82568688141737</v>
      </c>
      <c r="Q157" s="8">
        <f>IF('现金价值计算（数据30天）'!E:E="",0,SUM(P$2:P157))</f>
        <v>156348.08772777181</v>
      </c>
      <c r="R157" s="8">
        <f>Q:Q*'现金价值计算（数据30天）'!E:E</f>
        <v>577115.81976728886</v>
      </c>
      <c r="S157" s="8">
        <f>IF('现金价值计算（数据30天）'!E:E="",0,K:K/'现金价值计算（数据30天）'!E:E)</f>
        <v>0</v>
      </c>
      <c r="T157" s="8">
        <f>IF(Q:Q=0,0,Q:Q-SUM(S$2:S157))</f>
        <v>156348.08772777181</v>
      </c>
      <c r="U157" s="12">
        <f>T:T*'现金价值计算（数据30天）'!E:E</f>
        <v>577115.81976728886</v>
      </c>
    </row>
    <row r="158" spans="1:21" x14ac:dyDescent="0.25">
      <c r="A158" s="8">
        <f t="shared" si="10"/>
        <v>157</v>
      </c>
      <c r="B158" s="9">
        <f>'现金价值计算（数据30天）'!B:B</f>
        <v>44097</v>
      </c>
      <c r="C158" s="8">
        <f t="shared" si="8"/>
        <v>4</v>
      </c>
      <c r="D158" s="8">
        <f t="shared" si="11"/>
        <v>0</v>
      </c>
      <c r="E158" s="8">
        <v>2000</v>
      </c>
      <c r="F158" s="8">
        <f t="shared" si="9"/>
        <v>2000</v>
      </c>
      <c r="G158" s="8">
        <f>IF('现金价值计算（数据30天）'!C:C="",0,现金价值计算!F158/'现金价值计算（数据30天）'!C:C)</f>
        <v>0</v>
      </c>
      <c r="H158" s="8">
        <f>IF('现金价值计算（数据30天）'!C:C="",0,SUM(G$2:G158))</f>
        <v>0</v>
      </c>
      <c r="I158" s="8">
        <f>SUM($E$2:E158)</f>
        <v>314000</v>
      </c>
      <c r="J158" s="8">
        <f>H:H*'现金价值计算（数据30天）'!C:C</f>
        <v>0</v>
      </c>
      <c r="K158" s="10"/>
      <c r="L158" s="8">
        <f>IF('现金价值计算（数据30天）'!D:D="",0,K:K/'现金价值计算（数据30天）'!D:D)</f>
        <v>0</v>
      </c>
      <c r="M158" s="8">
        <f>IF(H:H=0,0,H:H-SUM(L$2:L158))</f>
        <v>0</v>
      </c>
      <c r="N158" s="12">
        <f>M:M*'现金价值计算（数据30天）'!C:C</f>
        <v>0</v>
      </c>
      <c r="P158" s="8">
        <f>IF('现金价值计算（数据30天）'!E:E="",0,现金价值计算!F158/'现金价值计算（数据30天）'!E:E)</f>
        <v>541.82568688141737</v>
      </c>
      <c r="Q158" s="8">
        <f>IF('现金价值计算（数据30天）'!E:E="",0,SUM(P$2:P158))</f>
        <v>156889.91341465322</v>
      </c>
      <c r="R158" s="8">
        <f>Q:Q*'现金价值计算（数据30天）'!E:E</f>
        <v>579115.81976728886</v>
      </c>
      <c r="S158" s="8">
        <f>IF('现金价值计算（数据30天）'!E:E="",0,K:K/'现金价值计算（数据30天）'!E:E)</f>
        <v>0</v>
      </c>
      <c r="T158" s="8">
        <f>IF(Q:Q=0,0,Q:Q-SUM(S$2:S158))</f>
        <v>156889.91341465322</v>
      </c>
      <c r="U158" s="12">
        <f>T:T*'现金价值计算（数据30天）'!E:E</f>
        <v>579115.81976728886</v>
      </c>
    </row>
    <row r="159" spans="1:21" x14ac:dyDescent="0.25">
      <c r="A159" s="8">
        <f t="shared" si="10"/>
        <v>158</v>
      </c>
      <c r="B159" s="9">
        <f>'现金价值计算（数据30天）'!B:B</f>
        <v>44127</v>
      </c>
      <c r="C159" s="8">
        <f t="shared" si="8"/>
        <v>4</v>
      </c>
      <c r="D159" s="8">
        <f t="shared" si="11"/>
        <v>0</v>
      </c>
      <c r="E159" s="8">
        <v>2000</v>
      </c>
      <c r="F159" s="8">
        <f t="shared" si="9"/>
        <v>2000</v>
      </c>
      <c r="G159" s="8">
        <f>IF('现金价值计算（数据30天）'!C:C="",0,现金价值计算!F159/'现金价值计算（数据30天）'!C:C)</f>
        <v>0</v>
      </c>
      <c r="H159" s="8">
        <f>IF('现金价值计算（数据30天）'!C:C="",0,SUM(G$2:G159))</f>
        <v>0</v>
      </c>
      <c r="I159" s="8">
        <f>SUM($E$2:E159)</f>
        <v>316000</v>
      </c>
      <c r="J159" s="8">
        <f>H:H*'现金价值计算（数据30天）'!C:C</f>
        <v>0</v>
      </c>
      <c r="K159" s="10"/>
      <c r="L159" s="8">
        <f>IF('现金价值计算（数据30天）'!D:D="",0,K:K/'现金价值计算（数据30天）'!D:D)</f>
        <v>0</v>
      </c>
      <c r="M159" s="8">
        <f>IF(H:H=0,0,H:H-SUM(L$2:L159))</f>
        <v>0</v>
      </c>
      <c r="N159" s="12">
        <f>M:M*'现金价值计算（数据30天）'!C:C</f>
        <v>0</v>
      </c>
      <c r="P159" s="8">
        <f>IF('现金价值计算（数据30天）'!E:E="",0,现金价值计算!F159/'现金价值计算（数据30天）'!E:E)</f>
        <v>541.82568688141737</v>
      </c>
      <c r="Q159" s="8">
        <f>IF('现金价值计算（数据30天）'!E:E="",0,SUM(P$2:P159))</f>
        <v>157431.73910153462</v>
      </c>
      <c r="R159" s="8">
        <f>Q:Q*'现金价值计算（数据30天）'!E:E</f>
        <v>581115.81976728886</v>
      </c>
      <c r="S159" s="8">
        <f>IF('现金价值计算（数据30天）'!E:E="",0,K:K/'现金价值计算（数据30天）'!E:E)</f>
        <v>0</v>
      </c>
      <c r="T159" s="8">
        <f>IF(Q:Q=0,0,Q:Q-SUM(S$2:S159))</f>
        <v>157431.73910153462</v>
      </c>
      <c r="U159" s="12">
        <f>T:T*'现金价值计算（数据30天）'!E:E</f>
        <v>581115.81976728886</v>
      </c>
    </row>
    <row r="160" spans="1:21" x14ac:dyDescent="0.25">
      <c r="A160" s="8">
        <f t="shared" si="10"/>
        <v>159</v>
      </c>
      <c r="B160" s="9">
        <f>'现金价值计算（数据30天）'!B:B</f>
        <v>44157</v>
      </c>
      <c r="C160" s="8">
        <f t="shared" si="8"/>
        <v>4</v>
      </c>
      <c r="D160" s="8">
        <f t="shared" si="11"/>
        <v>0</v>
      </c>
      <c r="E160" s="8">
        <v>2000</v>
      </c>
      <c r="F160" s="8">
        <f t="shared" si="9"/>
        <v>2000</v>
      </c>
      <c r="G160" s="8">
        <f>IF('现金价值计算（数据30天）'!C:C="",0,现金价值计算!F160/'现金价值计算（数据30天）'!C:C)</f>
        <v>0</v>
      </c>
      <c r="H160" s="8">
        <f>IF('现金价值计算（数据30天）'!C:C="",0,SUM(G$2:G160))</f>
        <v>0</v>
      </c>
      <c r="I160" s="8">
        <f>SUM($E$2:E160)</f>
        <v>318000</v>
      </c>
      <c r="J160" s="8">
        <f>H:H*'现金价值计算（数据30天）'!C:C</f>
        <v>0</v>
      </c>
      <c r="K160" s="10"/>
      <c r="L160" s="8">
        <f>IF('现金价值计算（数据30天）'!D:D="",0,K:K/'现金价值计算（数据30天）'!D:D)</f>
        <v>0</v>
      </c>
      <c r="M160" s="8">
        <f>IF(H:H=0,0,H:H-SUM(L$2:L160))</f>
        <v>0</v>
      </c>
      <c r="N160" s="12">
        <f>M:M*'现金价值计算（数据30天）'!C:C</f>
        <v>0</v>
      </c>
      <c r="P160" s="8">
        <f>IF('现金价值计算（数据30天）'!E:E="",0,现金价值计算!F160/'现金价值计算（数据30天）'!E:E)</f>
        <v>541.82568688141737</v>
      </c>
      <c r="Q160" s="8">
        <f>IF('现金价值计算（数据30天）'!E:E="",0,SUM(P$2:P160))</f>
        <v>157973.56478841603</v>
      </c>
      <c r="R160" s="8">
        <f>Q:Q*'现金价值计算（数据30天）'!E:E</f>
        <v>583115.81976728875</v>
      </c>
      <c r="S160" s="8">
        <f>IF('现金价值计算（数据30天）'!E:E="",0,K:K/'现金价值计算（数据30天）'!E:E)</f>
        <v>0</v>
      </c>
      <c r="T160" s="8">
        <f>IF(Q:Q=0,0,Q:Q-SUM(S$2:S160))</f>
        <v>157973.56478841603</v>
      </c>
      <c r="U160" s="12">
        <f>T:T*'现金价值计算（数据30天）'!E:E</f>
        <v>583115.81976728875</v>
      </c>
    </row>
    <row r="161" spans="1:21" x14ac:dyDescent="0.25">
      <c r="A161" s="8">
        <f t="shared" si="10"/>
        <v>160</v>
      </c>
      <c r="B161" s="9">
        <f>'现金价值计算（数据30天）'!B:B</f>
        <v>44187</v>
      </c>
      <c r="C161" s="8">
        <f t="shared" si="8"/>
        <v>4</v>
      </c>
      <c r="D161" s="8">
        <f t="shared" si="11"/>
        <v>0</v>
      </c>
      <c r="E161" s="8">
        <v>2000</v>
      </c>
      <c r="F161" s="8">
        <f t="shared" si="9"/>
        <v>2000</v>
      </c>
      <c r="G161" s="8">
        <f>IF('现金价值计算（数据30天）'!C:C="",0,现金价值计算!F161/'现金价值计算（数据30天）'!C:C)</f>
        <v>0</v>
      </c>
      <c r="H161" s="8">
        <f>IF('现金价值计算（数据30天）'!C:C="",0,SUM(G$2:G161))</f>
        <v>0</v>
      </c>
      <c r="I161" s="8">
        <f>SUM($E$2:E161)</f>
        <v>320000</v>
      </c>
      <c r="J161" s="8">
        <f>H:H*'现金价值计算（数据30天）'!C:C</f>
        <v>0</v>
      </c>
      <c r="K161" s="10"/>
      <c r="L161" s="8">
        <f>IF('现金价值计算（数据30天）'!D:D="",0,K:K/'现金价值计算（数据30天）'!D:D)</f>
        <v>0</v>
      </c>
      <c r="M161" s="8">
        <f>IF(H:H=0,0,H:H-SUM(L$2:L161))</f>
        <v>0</v>
      </c>
      <c r="N161" s="12">
        <f>M:M*'现金价值计算（数据30天）'!C:C</f>
        <v>0</v>
      </c>
      <c r="P161" s="8">
        <f>IF('现金价值计算（数据30天）'!E:E="",0,现金价值计算!F161/'现金价值计算（数据30天）'!E:E)</f>
        <v>541.82568688141737</v>
      </c>
      <c r="Q161" s="8">
        <f>IF('现金价值计算（数据30天）'!E:E="",0,SUM(P$2:P161))</f>
        <v>158515.39047529743</v>
      </c>
      <c r="R161" s="8">
        <f>Q:Q*'现金价值计算（数据30天）'!E:E</f>
        <v>585115.81976728875</v>
      </c>
      <c r="S161" s="8">
        <f>IF('现金价值计算（数据30天）'!E:E="",0,K:K/'现金价值计算（数据30天）'!E:E)</f>
        <v>0</v>
      </c>
      <c r="T161" s="8">
        <f>IF(Q:Q=0,0,Q:Q-SUM(S$2:S161))</f>
        <v>158515.39047529743</v>
      </c>
      <c r="U161" s="12">
        <f>T:T*'现金价值计算（数据30天）'!E:E</f>
        <v>585115.81976728875</v>
      </c>
    </row>
    <row r="162" spans="1:21" x14ac:dyDescent="0.25">
      <c r="A162" s="8">
        <f t="shared" si="10"/>
        <v>161</v>
      </c>
      <c r="B162" s="9">
        <f>'现金价值计算（数据30天）'!B:B</f>
        <v>44217</v>
      </c>
      <c r="C162" s="8">
        <f t="shared" si="8"/>
        <v>5</v>
      </c>
      <c r="D162" s="8">
        <f t="shared" si="11"/>
        <v>0</v>
      </c>
      <c r="E162" s="8">
        <v>2000</v>
      </c>
      <c r="F162" s="8">
        <f t="shared" si="9"/>
        <v>2000</v>
      </c>
      <c r="G162" s="8">
        <f>IF('现金价值计算（数据30天）'!C:C="",0,现金价值计算!F162/'现金价值计算（数据30天）'!C:C)</f>
        <v>0</v>
      </c>
      <c r="H162" s="8">
        <f>IF('现金价值计算（数据30天）'!C:C="",0,SUM(G$2:G162))</f>
        <v>0</v>
      </c>
      <c r="I162" s="8">
        <f>SUM($E$2:E162)</f>
        <v>322000</v>
      </c>
      <c r="J162" s="8">
        <f>H:H*'现金价值计算（数据30天）'!C:C</f>
        <v>0</v>
      </c>
      <c r="K162" s="10"/>
      <c r="L162" s="8">
        <f>IF('现金价值计算（数据30天）'!D:D="",0,K:K/'现金价值计算（数据30天）'!D:D)</f>
        <v>0</v>
      </c>
      <c r="M162" s="8">
        <f>IF(H:H=0,0,H:H-SUM(L$2:L162))</f>
        <v>0</v>
      </c>
      <c r="N162" s="12">
        <f>M:M*'现金价值计算（数据30天）'!C:C</f>
        <v>0</v>
      </c>
      <c r="P162" s="8">
        <f>IF('现金价值计算（数据30天）'!E:E="",0,现金价值计算!F162/'现金价值计算（数据30天）'!E:E)</f>
        <v>506.3791466181471</v>
      </c>
      <c r="Q162" s="8">
        <f>IF('现金价值计算（数据30天）'!E:E="",0,SUM(P$2:P162))</f>
        <v>159021.76962191559</v>
      </c>
      <c r="R162" s="8">
        <f>Q:Q*'现金价值计算（数据30天）'!E:E</f>
        <v>628073.92715099896</v>
      </c>
      <c r="S162" s="8">
        <f>IF('现金价值计算（数据30天）'!E:E="",0,K:K/'现金价值计算（数据30天）'!E:E)</f>
        <v>0</v>
      </c>
      <c r="T162" s="8">
        <f>IF(Q:Q=0,0,Q:Q-SUM(S$2:S162))</f>
        <v>159021.76962191559</v>
      </c>
      <c r="U162" s="12">
        <f>T:T*'现金价值计算（数据30天）'!E:E</f>
        <v>628073.92715099896</v>
      </c>
    </row>
    <row r="163" spans="1:21" x14ac:dyDescent="0.25">
      <c r="A163" s="8">
        <f t="shared" si="10"/>
        <v>162</v>
      </c>
      <c r="B163" s="9">
        <f>'现金价值计算（数据30天）'!B:B</f>
        <v>44247</v>
      </c>
      <c r="C163" s="8">
        <f t="shared" si="8"/>
        <v>5</v>
      </c>
      <c r="D163" s="8">
        <f t="shared" si="11"/>
        <v>0</v>
      </c>
      <c r="E163" s="8">
        <v>2000</v>
      </c>
      <c r="F163" s="8">
        <f t="shared" si="9"/>
        <v>2000</v>
      </c>
      <c r="G163" s="8">
        <f>IF('现金价值计算（数据30天）'!C:C="",0,现金价值计算!F163/'现金价值计算（数据30天）'!C:C)</f>
        <v>0</v>
      </c>
      <c r="H163" s="8">
        <f>IF('现金价值计算（数据30天）'!C:C="",0,SUM(G$2:G163))</f>
        <v>0</v>
      </c>
      <c r="I163" s="8">
        <f>SUM($E$2:E163)</f>
        <v>324000</v>
      </c>
      <c r="J163" s="8">
        <f>H:H*'现金价值计算（数据30天）'!C:C</f>
        <v>0</v>
      </c>
      <c r="K163" s="10"/>
      <c r="L163" s="8">
        <f>IF('现金价值计算（数据30天）'!D:D="",0,K:K/'现金价值计算（数据30天）'!D:D)</f>
        <v>0</v>
      </c>
      <c r="M163" s="8">
        <f>IF(H:H=0,0,H:H-SUM(L$2:L163))</f>
        <v>0</v>
      </c>
      <c r="N163" s="12">
        <f>M:M*'现金价值计算（数据30天）'!C:C</f>
        <v>0</v>
      </c>
      <c r="P163" s="8">
        <f>IF('现金价值计算（数据30天）'!E:E="",0,现金价值计算!F163/'现金价值计算（数据30天）'!E:E)</f>
        <v>506.3791466181471</v>
      </c>
      <c r="Q163" s="8">
        <f>IF('现金价值计算（数据30天）'!E:E="",0,SUM(P$2:P163))</f>
        <v>159528.14876853375</v>
      </c>
      <c r="R163" s="8">
        <f>Q:Q*'现金价值计算（数据30天）'!E:E</f>
        <v>630073.92715099908</v>
      </c>
      <c r="S163" s="8">
        <f>IF('现金价值计算（数据30天）'!E:E="",0,K:K/'现金价值计算（数据30天）'!E:E)</f>
        <v>0</v>
      </c>
      <c r="T163" s="8">
        <f>IF(Q:Q=0,0,Q:Q-SUM(S$2:S163))</f>
        <v>159528.14876853375</v>
      </c>
      <c r="U163" s="12">
        <f>T:T*'现金价值计算（数据30天）'!E:E</f>
        <v>630073.92715099908</v>
      </c>
    </row>
    <row r="164" spans="1:21" x14ac:dyDescent="0.25">
      <c r="A164" s="8">
        <f t="shared" si="10"/>
        <v>163</v>
      </c>
      <c r="B164" s="9">
        <f>'现金价值计算（数据30天）'!B:B</f>
        <v>44277</v>
      </c>
      <c r="C164" s="8">
        <f t="shared" si="8"/>
        <v>5</v>
      </c>
      <c r="D164" s="8">
        <f t="shared" si="11"/>
        <v>0</v>
      </c>
      <c r="E164" s="8">
        <v>2000</v>
      </c>
      <c r="F164" s="8">
        <f t="shared" si="9"/>
        <v>2000</v>
      </c>
      <c r="G164" s="8">
        <f>IF('现金价值计算（数据30天）'!C:C="",0,现金价值计算!F164/'现金价值计算（数据30天）'!C:C)</f>
        <v>0</v>
      </c>
      <c r="H164" s="8">
        <f>IF('现金价值计算（数据30天）'!C:C="",0,SUM(G$2:G164))</f>
        <v>0</v>
      </c>
      <c r="I164" s="8">
        <f>SUM($E$2:E164)</f>
        <v>326000</v>
      </c>
      <c r="J164" s="8">
        <f>H:H*'现金价值计算（数据30天）'!C:C</f>
        <v>0</v>
      </c>
      <c r="K164" s="10"/>
      <c r="L164" s="8">
        <f>IF('现金价值计算（数据30天）'!D:D="",0,K:K/'现金价值计算（数据30天）'!D:D)</f>
        <v>0</v>
      </c>
      <c r="M164" s="8">
        <f>IF(H:H=0,0,H:H-SUM(L$2:L164))</f>
        <v>0</v>
      </c>
      <c r="N164" s="12">
        <f>M:M*'现金价值计算（数据30天）'!C:C</f>
        <v>0</v>
      </c>
      <c r="P164" s="8">
        <f>IF('现金价值计算（数据30天）'!E:E="",0,现金价值计算!F164/'现金价值计算（数据30天）'!E:E)</f>
        <v>506.3791466181471</v>
      </c>
      <c r="Q164" s="8">
        <f>IF('现金价值计算（数据30天）'!E:E="",0,SUM(P$2:P164))</f>
        <v>160034.52791515191</v>
      </c>
      <c r="R164" s="8">
        <f>Q:Q*'现金价值计算（数据30天）'!E:E</f>
        <v>632073.92715099908</v>
      </c>
      <c r="S164" s="8">
        <f>IF('现金价值计算（数据30天）'!E:E="",0,K:K/'现金价值计算（数据30天）'!E:E)</f>
        <v>0</v>
      </c>
      <c r="T164" s="8">
        <f>IF(Q:Q=0,0,Q:Q-SUM(S$2:S164))</f>
        <v>160034.52791515191</v>
      </c>
      <c r="U164" s="12">
        <f>T:T*'现金价值计算（数据30天）'!E:E</f>
        <v>632073.92715099908</v>
      </c>
    </row>
    <row r="165" spans="1:21" x14ac:dyDescent="0.25">
      <c r="A165" s="8">
        <f t="shared" si="10"/>
        <v>164</v>
      </c>
      <c r="B165" s="9">
        <f>'现金价值计算（数据30天）'!B:B</f>
        <v>44307</v>
      </c>
      <c r="C165" s="8">
        <f t="shared" si="8"/>
        <v>5</v>
      </c>
      <c r="D165" s="8">
        <f t="shared" si="11"/>
        <v>0</v>
      </c>
      <c r="E165" s="8">
        <v>2000</v>
      </c>
      <c r="F165" s="8">
        <f t="shared" si="9"/>
        <v>2000</v>
      </c>
      <c r="G165" s="8">
        <f>IF('现金价值计算（数据30天）'!C:C="",0,现金价值计算!F165/'现金价值计算（数据30天）'!C:C)</f>
        <v>0</v>
      </c>
      <c r="H165" s="8">
        <f>IF('现金价值计算（数据30天）'!C:C="",0,SUM(G$2:G165))</f>
        <v>0</v>
      </c>
      <c r="I165" s="8">
        <f>SUM($E$2:E165)</f>
        <v>328000</v>
      </c>
      <c r="J165" s="8">
        <f>H:H*'现金价值计算（数据30天）'!C:C</f>
        <v>0</v>
      </c>
      <c r="K165" s="10"/>
      <c r="L165" s="8">
        <f>IF('现金价值计算（数据30天）'!D:D="",0,K:K/'现金价值计算（数据30天）'!D:D)</f>
        <v>0</v>
      </c>
      <c r="M165" s="8">
        <f>IF(H:H=0,0,H:H-SUM(L$2:L165))</f>
        <v>0</v>
      </c>
      <c r="N165" s="12">
        <f>M:M*'现金价值计算（数据30天）'!C:C</f>
        <v>0</v>
      </c>
      <c r="P165" s="8">
        <f>IF('现金价值计算（数据30天）'!E:E="",0,现金价值计算!F165/'现金价值计算（数据30天）'!E:E)</f>
        <v>506.3791466181471</v>
      </c>
      <c r="Q165" s="8">
        <f>IF('现金价值计算（数据30天）'!E:E="",0,SUM(P$2:P165))</f>
        <v>160540.90706177006</v>
      </c>
      <c r="R165" s="8">
        <f>Q:Q*'现金价值计算（数据30天）'!E:E</f>
        <v>634073.92715099908</v>
      </c>
      <c r="S165" s="8">
        <f>IF('现金价值计算（数据30天）'!E:E="",0,K:K/'现金价值计算（数据30天）'!E:E)</f>
        <v>0</v>
      </c>
      <c r="T165" s="8">
        <f>IF(Q:Q=0,0,Q:Q-SUM(S$2:S165))</f>
        <v>160540.90706177006</v>
      </c>
      <c r="U165" s="12">
        <f>T:T*'现金价值计算（数据30天）'!E:E</f>
        <v>634073.92715099908</v>
      </c>
    </row>
    <row r="166" spans="1:21" x14ac:dyDescent="0.25">
      <c r="A166" s="8">
        <f t="shared" si="10"/>
        <v>165</v>
      </c>
      <c r="B166" s="9">
        <f>'现金价值计算（数据30天）'!B:B</f>
        <v>44337</v>
      </c>
      <c r="C166" s="8">
        <f t="shared" si="8"/>
        <v>5</v>
      </c>
      <c r="D166" s="8">
        <f t="shared" si="11"/>
        <v>0</v>
      </c>
      <c r="E166" s="8">
        <v>2000</v>
      </c>
      <c r="F166" s="8">
        <f t="shared" si="9"/>
        <v>2000</v>
      </c>
      <c r="G166" s="8">
        <f>IF('现金价值计算（数据30天）'!C:C="",0,现金价值计算!F166/'现金价值计算（数据30天）'!C:C)</f>
        <v>0</v>
      </c>
      <c r="H166" s="8">
        <f>IF('现金价值计算（数据30天）'!C:C="",0,SUM(G$2:G166))</f>
        <v>0</v>
      </c>
      <c r="I166" s="8">
        <f>SUM($E$2:E166)</f>
        <v>330000</v>
      </c>
      <c r="J166" s="8">
        <f>H:H*'现金价值计算（数据30天）'!C:C</f>
        <v>0</v>
      </c>
      <c r="K166" s="10"/>
      <c r="L166" s="8">
        <f>IF('现金价值计算（数据30天）'!D:D="",0,K:K/'现金价值计算（数据30天）'!D:D)</f>
        <v>0</v>
      </c>
      <c r="M166" s="8">
        <f>IF(H:H=0,0,H:H-SUM(L$2:L166))</f>
        <v>0</v>
      </c>
      <c r="N166" s="12">
        <f>M:M*'现金价值计算（数据30天）'!C:C</f>
        <v>0</v>
      </c>
      <c r="P166" s="8">
        <f>IF('现金价值计算（数据30天）'!E:E="",0,现金价值计算!F166/'现金价值计算（数据30天）'!E:E)</f>
        <v>506.3791466181471</v>
      </c>
      <c r="Q166" s="8">
        <f>IF('现金价值计算（数据30天）'!E:E="",0,SUM(P$2:P166))</f>
        <v>161047.28620838822</v>
      </c>
      <c r="R166" s="8">
        <f>Q:Q*'现金价值计算（数据30天）'!E:E</f>
        <v>636073.9271509992</v>
      </c>
      <c r="S166" s="8">
        <f>IF('现金价值计算（数据30天）'!E:E="",0,K:K/'现金价值计算（数据30天）'!E:E)</f>
        <v>0</v>
      </c>
      <c r="T166" s="8">
        <f>IF(Q:Q=0,0,Q:Q-SUM(S$2:S166))</f>
        <v>161047.28620838822</v>
      </c>
      <c r="U166" s="12">
        <f>T:T*'现金价值计算（数据30天）'!E:E</f>
        <v>636073.9271509992</v>
      </c>
    </row>
    <row r="167" spans="1:21" x14ac:dyDescent="0.25">
      <c r="A167" s="8">
        <f t="shared" si="10"/>
        <v>166</v>
      </c>
      <c r="B167" s="9">
        <f>'现金价值计算（数据30天）'!B:B</f>
        <v>44367</v>
      </c>
      <c r="C167" s="8">
        <f t="shared" si="8"/>
        <v>5</v>
      </c>
      <c r="D167" s="8">
        <f t="shared" si="11"/>
        <v>0</v>
      </c>
      <c r="E167" s="8">
        <v>2000</v>
      </c>
      <c r="F167" s="8">
        <f t="shared" si="9"/>
        <v>2000</v>
      </c>
      <c r="G167" s="8">
        <f>IF('现金价值计算（数据30天）'!C:C="",0,现金价值计算!F167/'现金价值计算（数据30天）'!C:C)</f>
        <v>0</v>
      </c>
      <c r="H167" s="8">
        <f>IF('现金价值计算（数据30天）'!C:C="",0,SUM(G$2:G167))</f>
        <v>0</v>
      </c>
      <c r="I167" s="8">
        <f>SUM($E$2:E167)</f>
        <v>332000</v>
      </c>
      <c r="J167" s="8">
        <f>H:H*'现金价值计算（数据30天）'!C:C</f>
        <v>0</v>
      </c>
      <c r="K167" s="10"/>
      <c r="L167" s="8">
        <f>IF('现金价值计算（数据30天）'!D:D="",0,K:K/'现金价值计算（数据30天）'!D:D)</f>
        <v>0</v>
      </c>
      <c r="M167" s="8">
        <f>IF(H:H=0,0,H:H-SUM(L$2:L167))</f>
        <v>0</v>
      </c>
      <c r="N167" s="12">
        <f>M:M*'现金价值计算（数据30天）'!C:C</f>
        <v>0</v>
      </c>
      <c r="P167" s="8">
        <f>IF('现金价值计算（数据30天）'!E:E="",0,现金价值计算!F167/'现金价值计算（数据30天）'!E:E)</f>
        <v>506.3791466181471</v>
      </c>
      <c r="Q167" s="8">
        <f>IF('现金价值计算（数据30天）'!E:E="",0,SUM(P$2:P167))</f>
        <v>161553.66535500638</v>
      </c>
      <c r="R167" s="8">
        <f>Q:Q*'现金价值计算（数据30天）'!E:E</f>
        <v>638073.9271509992</v>
      </c>
      <c r="S167" s="8">
        <f>IF('现金价值计算（数据30天）'!E:E="",0,K:K/'现金价值计算（数据30天）'!E:E)</f>
        <v>0</v>
      </c>
      <c r="T167" s="8">
        <f>IF(Q:Q=0,0,Q:Q-SUM(S$2:S167))</f>
        <v>161553.66535500638</v>
      </c>
      <c r="U167" s="12">
        <f>T:T*'现金价值计算（数据30天）'!E:E</f>
        <v>638073.9271509992</v>
      </c>
    </row>
    <row r="168" spans="1:21" x14ac:dyDescent="0.25">
      <c r="A168" s="8">
        <f t="shared" si="10"/>
        <v>167</v>
      </c>
      <c r="B168" s="9">
        <f>'现金价值计算（数据30天）'!B:B</f>
        <v>44397</v>
      </c>
      <c r="C168" s="8">
        <f t="shared" si="8"/>
        <v>5</v>
      </c>
      <c r="D168" s="8">
        <f t="shared" si="11"/>
        <v>0</v>
      </c>
      <c r="E168" s="8">
        <v>2000</v>
      </c>
      <c r="F168" s="8">
        <f t="shared" si="9"/>
        <v>2000</v>
      </c>
      <c r="G168" s="8">
        <f>IF('现金价值计算（数据30天）'!C:C="",0,现金价值计算!F168/'现金价值计算（数据30天）'!C:C)</f>
        <v>0</v>
      </c>
      <c r="H168" s="8">
        <f>IF('现金价值计算（数据30天）'!C:C="",0,SUM(G$2:G168))</f>
        <v>0</v>
      </c>
      <c r="I168" s="8">
        <f>SUM($E$2:E168)</f>
        <v>334000</v>
      </c>
      <c r="J168" s="8">
        <f>H:H*'现金价值计算（数据30天）'!C:C</f>
        <v>0</v>
      </c>
      <c r="K168" s="10"/>
      <c r="L168" s="8">
        <f>IF('现金价值计算（数据30天）'!D:D="",0,K:K/'现金价值计算（数据30天）'!D:D)</f>
        <v>0</v>
      </c>
      <c r="M168" s="8">
        <f>IF(H:H=0,0,H:H-SUM(L$2:L168))</f>
        <v>0</v>
      </c>
      <c r="N168" s="12">
        <f>M:M*'现金价值计算（数据30天）'!C:C</f>
        <v>0</v>
      </c>
      <c r="P168" s="8">
        <f>IF('现金价值计算（数据30天）'!E:E="",0,现金价值计算!F168/'现金价值计算（数据30天）'!E:E)</f>
        <v>506.3791466181471</v>
      </c>
      <c r="Q168" s="8">
        <f>IF('现金价值计算（数据30天）'!E:E="",0,SUM(P$2:P168))</f>
        <v>162060.04450162454</v>
      </c>
      <c r="R168" s="8">
        <f>Q:Q*'现金价值计算（数据30天）'!E:E</f>
        <v>640073.9271509992</v>
      </c>
      <c r="S168" s="8">
        <f>IF('现金价值计算（数据30天）'!E:E="",0,K:K/'现金价值计算（数据30天）'!E:E)</f>
        <v>0</v>
      </c>
      <c r="T168" s="8">
        <f>IF(Q:Q=0,0,Q:Q-SUM(S$2:S168))</f>
        <v>162060.04450162454</v>
      </c>
      <c r="U168" s="12">
        <f>T:T*'现金价值计算（数据30天）'!E:E</f>
        <v>640073.9271509992</v>
      </c>
    </row>
    <row r="169" spans="1:21" x14ac:dyDescent="0.25">
      <c r="A169" s="8">
        <f t="shared" si="10"/>
        <v>168</v>
      </c>
      <c r="B169" s="9">
        <f>'现金价值计算（数据30天）'!B:B</f>
        <v>44427</v>
      </c>
      <c r="C169" s="8">
        <f>YEAR(B169)-2016</f>
        <v>5</v>
      </c>
      <c r="D169" s="8">
        <f t="shared" si="11"/>
        <v>0</v>
      </c>
      <c r="E169" s="8">
        <v>2000</v>
      </c>
      <c r="F169" s="8">
        <f t="shared" si="9"/>
        <v>2000</v>
      </c>
      <c r="G169" s="8">
        <f>IF('现金价值计算（数据30天）'!C:C="",0,现金价值计算!F169/'现金价值计算（数据30天）'!C:C)</f>
        <v>0</v>
      </c>
      <c r="H169" s="8">
        <f>IF('现金价值计算（数据30天）'!C:C="",0,SUM(G$2:G169))</f>
        <v>0</v>
      </c>
      <c r="I169" s="8">
        <f>SUM($E$2:E169)</f>
        <v>336000</v>
      </c>
      <c r="J169" s="8">
        <f>H:H*'现金价值计算（数据30天）'!C:C</f>
        <v>0</v>
      </c>
      <c r="K169" s="10"/>
      <c r="L169" s="8">
        <f>IF('现金价值计算（数据30天）'!D:D="",0,K:K/'现金价值计算（数据30天）'!D:D)</f>
        <v>0</v>
      </c>
      <c r="M169" s="8">
        <f>IF(H:H=0,0,H:H-SUM(L$2:L169))</f>
        <v>0</v>
      </c>
      <c r="N169" s="12">
        <f>M:M*'现金价值计算（数据30天）'!C:C</f>
        <v>0</v>
      </c>
      <c r="P169" s="8">
        <f>IF('现金价值计算（数据30天）'!E:E="",0,现金价值计算!F169/'现金价值计算（数据30天）'!E:E)</f>
        <v>506.3791466181471</v>
      </c>
      <c r="Q169" s="8">
        <f>IF('现金价值计算（数据30天）'!E:E="",0,SUM(P$2:P169))</f>
        <v>162566.42364824269</v>
      </c>
      <c r="R169" s="8">
        <f>Q:Q*'现金价值计算（数据30天）'!E:E</f>
        <v>642073.92715099931</v>
      </c>
      <c r="S169" s="8">
        <f>IF('现金价值计算（数据30天）'!E:E="",0,K:K/'现金价值计算（数据30天）'!E:E)</f>
        <v>0</v>
      </c>
      <c r="T169" s="8">
        <f>IF(Q:Q=0,0,Q:Q-SUM(S$2:S169))</f>
        <v>162566.42364824269</v>
      </c>
      <c r="U169" s="12">
        <f>T:T*'现金价值计算（数据30天）'!E:E</f>
        <v>642073.92715099931</v>
      </c>
    </row>
    <row r="170" spans="1:21" x14ac:dyDescent="0.25">
      <c r="A170" s="8">
        <f t="shared" si="10"/>
        <v>169</v>
      </c>
      <c r="B170" s="9">
        <f>'现金价值计算（数据30天）'!B:B</f>
        <v>44457</v>
      </c>
      <c r="C170" s="8">
        <f t="shared" ref="C170:C233" si="12">YEAR(B170)-2016</f>
        <v>5</v>
      </c>
      <c r="D170" s="8">
        <f t="shared" si="11"/>
        <v>0</v>
      </c>
      <c r="E170" s="8">
        <v>2000</v>
      </c>
      <c r="F170" s="8">
        <f t="shared" si="9"/>
        <v>2000</v>
      </c>
      <c r="G170" s="8">
        <f>IF('现金价值计算（数据30天）'!C:C="",0,现金价值计算!F170/'现金价值计算（数据30天）'!C:C)</f>
        <v>0</v>
      </c>
      <c r="H170" s="8">
        <f>IF('现金价值计算（数据30天）'!C:C="",0,SUM(G$2:G170))</f>
        <v>0</v>
      </c>
      <c r="I170" s="8">
        <f>SUM($E$2:E170)</f>
        <v>338000</v>
      </c>
      <c r="J170" s="8">
        <f>H:H*'现金价值计算（数据30天）'!C:C</f>
        <v>0</v>
      </c>
      <c r="K170" s="10"/>
      <c r="L170" s="8">
        <f>IF('现金价值计算（数据30天）'!D:D="",0,K:K/'现金价值计算（数据30天）'!D:D)</f>
        <v>0</v>
      </c>
      <c r="M170" s="8">
        <f>IF(H:H=0,0,H:H-SUM(L$2:L170))</f>
        <v>0</v>
      </c>
      <c r="N170" s="12">
        <f>M:M*'现金价值计算（数据30天）'!C:C</f>
        <v>0</v>
      </c>
      <c r="P170" s="8">
        <f>IF('现金价值计算（数据30天）'!E:E="",0,现金价值计算!F170/'现金价值计算（数据30天）'!E:E)</f>
        <v>506.3791466181471</v>
      </c>
      <c r="Q170" s="8">
        <f>IF('现金价值计算（数据30天）'!E:E="",0,SUM(P$2:P170))</f>
        <v>163072.80279486085</v>
      </c>
      <c r="R170" s="8">
        <f>Q:Q*'现金价值计算（数据30天）'!E:E</f>
        <v>644073.92715099931</v>
      </c>
      <c r="S170" s="8">
        <f>IF('现金价值计算（数据30天）'!E:E="",0,K:K/'现金价值计算（数据30天）'!E:E)</f>
        <v>0</v>
      </c>
      <c r="T170" s="8">
        <f>IF(Q:Q=0,0,Q:Q-SUM(S$2:S170))</f>
        <v>163072.80279486085</v>
      </c>
      <c r="U170" s="12">
        <f>T:T*'现金价值计算（数据30天）'!E:E</f>
        <v>644073.92715099931</v>
      </c>
    </row>
    <row r="171" spans="1:21" x14ac:dyDescent="0.25">
      <c r="A171" s="8">
        <f t="shared" si="10"/>
        <v>170</v>
      </c>
      <c r="B171" s="9">
        <f>'现金价值计算（数据30天）'!B:B</f>
        <v>44487</v>
      </c>
      <c r="C171" s="8">
        <f t="shared" si="12"/>
        <v>5</v>
      </c>
      <c r="D171" s="8">
        <f t="shared" si="11"/>
        <v>0</v>
      </c>
      <c r="E171" s="8">
        <v>2000</v>
      </c>
      <c r="F171" s="8">
        <f t="shared" si="9"/>
        <v>2000</v>
      </c>
      <c r="G171" s="8">
        <f>IF('现金价值计算（数据30天）'!C:C="",0,现金价值计算!F171/'现金价值计算（数据30天）'!C:C)</f>
        <v>0</v>
      </c>
      <c r="H171" s="8">
        <f>IF('现金价值计算（数据30天）'!C:C="",0,SUM(G$2:G171))</f>
        <v>0</v>
      </c>
      <c r="I171" s="8">
        <f>SUM($E$2:E171)</f>
        <v>340000</v>
      </c>
      <c r="J171" s="8">
        <f>H:H*'现金价值计算（数据30天）'!C:C</f>
        <v>0</v>
      </c>
      <c r="K171" s="10"/>
      <c r="L171" s="8">
        <f>IF('现金价值计算（数据30天）'!D:D="",0,K:K/'现金价值计算（数据30天）'!D:D)</f>
        <v>0</v>
      </c>
      <c r="M171" s="8">
        <f>IF(H:H=0,0,H:H-SUM(L$2:L171))</f>
        <v>0</v>
      </c>
      <c r="N171" s="12">
        <f>M:M*'现金价值计算（数据30天）'!C:C</f>
        <v>0</v>
      </c>
      <c r="P171" s="8">
        <f>IF('现金价值计算（数据30天）'!E:E="",0,现金价值计算!F171/'现金价值计算（数据30天）'!E:E)</f>
        <v>506.3791466181471</v>
      </c>
      <c r="Q171" s="8">
        <f>IF('现金价值计算（数据30天）'!E:E="",0,SUM(P$2:P171))</f>
        <v>163579.18194147901</v>
      </c>
      <c r="R171" s="8">
        <f>Q:Q*'现金价值计算（数据30天）'!E:E</f>
        <v>646073.92715099943</v>
      </c>
      <c r="S171" s="8">
        <f>IF('现金价值计算（数据30天）'!E:E="",0,K:K/'现金价值计算（数据30天）'!E:E)</f>
        <v>0</v>
      </c>
      <c r="T171" s="8">
        <f>IF(Q:Q=0,0,Q:Q-SUM(S$2:S171))</f>
        <v>163579.18194147901</v>
      </c>
      <c r="U171" s="12">
        <f>T:T*'现金价值计算（数据30天）'!E:E</f>
        <v>646073.92715099943</v>
      </c>
    </row>
    <row r="172" spans="1:21" x14ac:dyDescent="0.25">
      <c r="A172" s="8">
        <f t="shared" si="10"/>
        <v>171</v>
      </c>
      <c r="B172" s="9">
        <f>'现金价值计算（数据30天）'!B:B</f>
        <v>44517</v>
      </c>
      <c r="C172" s="8">
        <f t="shared" si="12"/>
        <v>5</v>
      </c>
      <c r="D172" s="8">
        <f t="shared" si="11"/>
        <v>0</v>
      </c>
      <c r="E172" s="8">
        <v>2000</v>
      </c>
      <c r="F172" s="8">
        <f t="shared" si="9"/>
        <v>2000</v>
      </c>
      <c r="G172" s="8">
        <f>IF('现金价值计算（数据30天）'!C:C="",0,现金价值计算!F172/'现金价值计算（数据30天）'!C:C)</f>
        <v>0</v>
      </c>
      <c r="H172" s="8">
        <f>IF('现金价值计算（数据30天）'!C:C="",0,SUM(G$2:G172))</f>
        <v>0</v>
      </c>
      <c r="I172" s="8">
        <f>SUM($E$2:E172)</f>
        <v>342000</v>
      </c>
      <c r="J172" s="8">
        <f>H:H*'现金价值计算（数据30天）'!C:C</f>
        <v>0</v>
      </c>
      <c r="K172" s="10"/>
      <c r="L172" s="8">
        <f>IF('现金价值计算（数据30天）'!D:D="",0,K:K/'现金价值计算（数据30天）'!D:D)</f>
        <v>0</v>
      </c>
      <c r="M172" s="8">
        <f>IF(H:H=0,0,H:H-SUM(L$2:L172))</f>
        <v>0</v>
      </c>
      <c r="N172" s="12">
        <f>M:M*'现金价值计算（数据30天）'!C:C</f>
        <v>0</v>
      </c>
      <c r="P172" s="8">
        <f>IF('现金价值计算（数据30天）'!E:E="",0,现金价值计算!F172/'现金价值计算（数据30天）'!E:E)</f>
        <v>506.3791466181471</v>
      </c>
      <c r="Q172" s="8">
        <f>IF('现金价值计算（数据30天）'!E:E="",0,SUM(P$2:P172))</f>
        <v>164085.56108809717</v>
      </c>
      <c r="R172" s="8">
        <f>Q:Q*'现金价值计算（数据30天）'!E:E</f>
        <v>648073.92715099943</v>
      </c>
      <c r="S172" s="8">
        <f>IF('现金价值计算（数据30天）'!E:E="",0,K:K/'现金价值计算（数据30天）'!E:E)</f>
        <v>0</v>
      </c>
      <c r="T172" s="8">
        <f>IF(Q:Q=0,0,Q:Q-SUM(S$2:S172))</f>
        <v>164085.56108809717</v>
      </c>
      <c r="U172" s="12">
        <f>T:T*'现金价值计算（数据30天）'!E:E</f>
        <v>648073.92715099943</v>
      </c>
    </row>
    <row r="173" spans="1:21" x14ac:dyDescent="0.25">
      <c r="A173" s="8">
        <f t="shared" si="10"/>
        <v>172</v>
      </c>
      <c r="B173" s="9">
        <f>'现金价值计算（数据30天）'!B:B</f>
        <v>44547</v>
      </c>
      <c r="C173" s="8">
        <f t="shared" si="12"/>
        <v>5</v>
      </c>
      <c r="D173" s="8">
        <f t="shared" si="11"/>
        <v>0</v>
      </c>
      <c r="E173" s="8">
        <v>2000</v>
      </c>
      <c r="F173" s="8">
        <f t="shared" si="9"/>
        <v>2000</v>
      </c>
      <c r="G173" s="8">
        <f>IF('现金价值计算（数据30天）'!C:C="",0,现金价值计算!F173/'现金价值计算（数据30天）'!C:C)</f>
        <v>0</v>
      </c>
      <c r="H173" s="8">
        <f>IF('现金价值计算（数据30天）'!C:C="",0,SUM(G$2:G173))</f>
        <v>0</v>
      </c>
      <c r="I173" s="8">
        <f>SUM($E$2:E173)</f>
        <v>344000</v>
      </c>
      <c r="J173" s="8">
        <f>H:H*'现金价值计算（数据30天）'!C:C</f>
        <v>0</v>
      </c>
      <c r="K173" s="10"/>
      <c r="L173" s="8">
        <f>IF('现金价值计算（数据30天）'!D:D="",0,K:K/'现金价值计算（数据30天）'!D:D)</f>
        <v>0</v>
      </c>
      <c r="M173" s="8">
        <f>IF(H:H=0,0,H:H-SUM(L$2:L173))</f>
        <v>0</v>
      </c>
      <c r="N173" s="12">
        <f>M:M*'现金价值计算（数据30天）'!C:C</f>
        <v>0</v>
      </c>
      <c r="P173" s="8">
        <f>IF('现金价值计算（数据30天）'!E:E="",0,现金价值计算!F173/'现金价值计算（数据30天）'!E:E)</f>
        <v>506.3791466181471</v>
      </c>
      <c r="Q173" s="8">
        <f>IF('现金价值计算（数据30天）'!E:E="",0,SUM(P$2:P173))</f>
        <v>164591.94023471532</v>
      </c>
      <c r="R173" s="8">
        <f>Q:Q*'现金价值计算（数据30天）'!E:E</f>
        <v>650073.92715099943</v>
      </c>
      <c r="S173" s="8">
        <f>IF('现金价值计算（数据30天）'!E:E="",0,K:K/'现金价值计算（数据30天）'!E:E)</f>
        <v>0</v>
      </c>
      <c r="T173" s="8">
        <f>IF(Q:Q=0,0,Q:Q-SUM(S$2:S173))</f>
        <v>164591.94023471532</v>
      </c>
      <c r="U173" s="12">
        <f>T:T*'现金价值计算（数据30天）'!E:E</f>
        <v>650073.92715099943</v>
      </c>
    </row>
    <row r="174" spans="1:21" x14ac:dyDescent="0.25">
      <c r="A174" s="8">
        <f t="shared" si="10"/>
        <v>173</v>
      </c>
      <c r="B174" s="9">
        <f>'现金价值计算（数据30天）'!B:B</f>
        <v>44577</v>
      </c>
      <c r="C174" s="8">
        <f t="shared" si="12"/>
        <v>6</v>
      </c>
      <c r="D174" s="8">
        <f t="shared" si="11"/>
        <v>0</v>
      </c>
      <c r="E174" s="8">
        <v>2000</v>
      </c>
      <c r="F174" s="8">
        <f t="shared" si="9"/>
        <v>2000</v>
      </c>
      <c r="G174" s="8">
        <f>IF('现金价值计算（数据30天）'!C:C="",0,现金价值计算!F174/'现金价值计算（数据30天）'!C:C)</f>
        <v>0</v>
      </c>
      <c r="H174" s="8">
        <f>IF('现金价值计算（数据30天）'!C:C="",0,SUM(G$2:G174))</f>
        <v>0</v>
      </c>
      <c r="I174" s="8">
        <f>SUM($E$2:E174)</f>
        <v>346000</v>
      </c>
      <c r="J174" s="8">
        <f>H:H*'现金价值计算（数据30天）'!C:C</f>
        <v>0</v>
      </c>
      <c r="K174" s="10"/>
      <c r="L174" s="8">
        <f>IF('现金价值计算（数据30天）'!D:D="",0,K:K/'现金价值计算（数据30天）'!D:D)</f>
        <v>0</v>
      </c>
      <c r="M174" s="8">
        <f>IF(H:H=0,0,H:H-SUM(L$2:L174))</f>
        <v>0</v>
      </c>
      <c r="N174" s="12">
        <f>M:M*'现金价值计算（数据30天）'!C:C</f>
        <v>0</v>
      </c>
      <c r="P174" s="8">
        <f>IF('现金价值计算（数据30天）'!E:E="",0,现金价值计算!F174/'现金价值计算（数据30天）'!E:E)</f>
        <v>473.25153889546459</v>
      </c>
      <c r="Q174" s="8">
        <f>IF('现金价值计算（数据30天）'!E:E="",0,SUM(P$2:P174))</f>
        <v>165065.1917736108</v>
      </c>
      <c r="R174" s="8">
        <f>Q:Q*'现金价值计算（数据30天）'!E:E</f>
        <v>697579.1020515695</v>
      </c>
      <c r="S174" s="8">
        <f>IF('现金价值计算（数据30天）'!E:E="",0,K:K/'现金价值计算（数据30天）'!E:E)</f>
        <v>0</v>
      </c>
      <c r="T174" s="8">
        <f>IF(Q:Q=0,0,Q:Q-SUM(S$2:S174))</f>
        <v>165065.1917736108</v>
      </c>
      <c r="U174" s="12">
        <f>T:T*'现金价值计算（数据30天）'!E:E</f>
        <v>697579.1020515695</v>
      </c>
    </row>
    <row r="175" spans="1:21" x14ac:dyDescent="0.25">
      <c r="A175" s="8">
        <f t="shared" si="10"/>
        <v>174</v>
      </c>
      <c r="B175" s="9">
        <f>'现金价值计算（数据30天）'!B:B</f>
        <v>44607</v>
      </c>
      <c r="C175" s="8">
        <f t="shared" si="12"/>
        <v>6</v>
      </c>
      <c r="D175" s="8">
        <f t="shared" si="11"/>
        <v>0</v>
      </c>
      <c r="E175" s="8">
        <v>2000</v>
      </c>
      <c r="F175" s="8">
        <f t="shared" si="9"/>
        <v>2000</v>
      </c>
      <c r="G175" s="8">
        <f>IF('现金价值计算（数据30天）'!C:C="",0,现金价值计算!F175/'现金价值计算（数据30天）'!C:C)</f>
        <v>0</v>
      </c>
      <c r="H175" s="8">
        <f>IF('现金价值计算（数据30天）'!C:C="",0,SUM(G$2:G175))</f>
        <v>0</v>
      </c>
      <c r="I175" s="8">
        <f>SUM($E$2:E175)</f>
        <v>348000</v>
      </c>
      <c r="J175" s="8">
        <f>H:H*'现金价值计算（数据30天）'!C:C</f>
        <v>0</v>
      </c>
      <c r="K175" s="10"/>
      <c r="L175" s="8">
        <f>IF('现金价值计算（数据30天）'!D:D="",0,K:K/'现金价值计算（数据30天）'!D:D)</f>
        <v>0</v>
      </c>
      <c r="M175" s="8">
        <f>IF(H:H=0,0,H:H-SUM(L$2:L175))</f>
        <v>0</v>
      </c>
      <c r="N175" s="12">
        <f>M:M*'现金价值计算（数据30天）'!C:C</f>
        <v>0</v>
      </c>
      <c r="P175" s="8">
        <f>IF('现金价值计算（数据30天）'!E:E="",0,现金价值计算!F175/'现金价值计算（数据30天）'!E:E)</f>
        <v>473.25153889546459</v>
      </c>
      <c r="Q175" s="8">
        <f>IF('现金价值计算（数据30天）'!E:E="",0,SUM(P$2:P175))</f>
        <v>165538.44331250628</v>
      </c>
      <c r="R175" s="8">
        <f>Q:Q*'现金价值计算（数据30天）'!E:E</f>
        <v>699579.10205156961</v>
      </c>
      <c r="S175" s="8">
        <f>IF('现金价值计算（数据30天）'!E:E="",0,K:K/'现金价值计算（数据30天）'!E:E)</f>
        <v>0</v>
      </c>
      <c r="T175" s="8">
        <f>IF(Q:Q=0,0,Q:Q-SUM(S$2:S175))</f>
        <v>165538.44331250628</v>
      </c>
      <c r="U175" s="12">
        <f>T:T*'现金价值计算（数据30天）'!E:E</f>
        <v>699579.10205156961</v>
      </c>
    </row>
    <row r="176" spans="1:21" x14ac:dyDescent="0.25">
      <c r="A176" s="8">
        <f t="shared" si="10"/>
        <v>175</v>
      </c>
      <c r="B176" s="9">
        <f>'现金价值计算（数据30天）'!B:B</f>
        <v>44637</v>
      </c>
      <c r="C176" s="8">
        <f t="shared" si="12"/>
        <v>6</v>
      </c>
      <c r="D176" s="8">
        <f t="shared" si="11"/>
        <v>0</v>
      </c>
      <c r="E176" s="8">
        <v>2000</v>
      </c>
      <c r="F176" s="8">
        <f t="shared" si="9"/>
        <v>2000</v>
      </c>
      <c r="G176" s="8">
        <f>IF('现金价值计算（数据30天）'!C:C="",0,现金价值计算!F176/'现金价值计算（数据30天）'!C:C)</f>
        <v>0</v>
      </c>
      <c r="H176" s="8">
        <f>IF('现金价值计算（数据30天）'!C:C="",0,SUM(G$2:G176))</f>
        <v>0</v>
      </c>
      <c r="I176" s="8">
        <f>SUM($E$2:E176)</f>
        <v>350000</v>
      </c>
      <c r="J176" s="8">
        <f>H:H*'现金价值计算（数据30天）'!C:C</f>
        <v>0</v>
      </c>
      <c r="K176" s="10"/>
      <c r="L176" s="8">
        <f>IF('现金价值计算（数据30天）'!D:D="",0,K:K/'现金价值计算（数据30天）'!D:D)</f>
        <v>0</v>
      </c>
      <c r="M176" s="8">
        <f>IF(H:H=0,0,H:H-SUM(L$2:L176))</f>
        <v>0</v>
      </c>
      <c r="N176" s="12">
        <f>M:M*'现金价值计算（数据30天）'!C:C</f>
        <v>0</v>
      </c>
      <c r="P176" s="8">
        <f>IF('现金价值计算（数据30天）'!E:E="",0,现金价值计算!F176/'现金价值计算（数据30天）'!E:E)</f>
        <v>473.25153889546459</v>
      </c>
      <c r="Q176" s="8">
        <f>IF('现金价值计算（数据30天）'!E:E="",0,SUM(P$2:P176))</f>
        <v>166011.69485140176</v>
      </c>
      <c r="R176" s="8">
        <f>Q:Q*'现金价值计算（数据30天）'!E:E</f>
        <v>701579.10205156961</v>
      </c>
      <c r="S176" s="8">
        <f>IF('现金价值计算（数据30天）'!E:E="",0,K:K/'现金价值计算（数据30天）'!E:E)</f>
        <v>0</v>
      </c>
      <c r="T176" s="8">
        <f>IF(Q:Q=0,0,Q:Q-SUM(S$2:S176))</f>
        <v>166011.69485140176</v>
      </c>
      <c r="U176" s="12">
        <f>T:T*'现金价值计算（数据30天）'!E:E</f>
        <v>701579.10205156961</v>
      </c>
    </row>
    <row r="177" spans="1:21" x14ac:dyDescent="0.25">
      <c r="A177" s="8">
        <f t="shared" si="10"/>
        <v>176</v>
      </c>
      <c r="B177" s="9">
        <f>'现金价值计算（数据30天）'!B:B</f>
        <v>44667</v>
      </c>
      <c r="C177" s="8">
        <f t="shared" si="12"/>
        <v>6</v>
      </c>
      <c r="D177" s="8">
        <f t="shared" si="11"/>
        <v>0</v>
      </c>
      <c r="E177" s="8">
        <v>2000</v>
      </c>
      <c r="F177" s="8">
        <f t="shared" si="9"/>
        <v>2000</v>
      </c>
      <c r="G177" s="8">
        <f>IF('现金价值计算（数据30天）'!C:C="",0,现金价值计算!F177/'现金价值计算（数据30天）'!C:C)</f>
        <v>0</v>
      </c>
      <c r="H177" s="8">
        <f>IF('现金价值计算（数据30天）'!C:C="",0,SUM(G$2:G177))</f>
        <v>0</v>
      </c>
      <c r="I177" s="8">
        <f>SUM($E$2:E177)</f>
        <v>352000</v>
      </c>
      <c r="J177" s="8">
        <f>H:H*'现金价值计算（数据30天）'!C:C</f>
        <v>0</v>
      </c>
      <c r="K177" s="10"/>
      <c r="L177" s="8">
        <f>IF('现金价值计算（数据30天）'!D:D="",0,K:K/'现金价值计算（数据30天）'!D:D)</f>
        <v>0</v>
      </c>
      <c r="M177" s="8">
        <f>IF(H:H=0,0,H:H-SUM(L$2:L177))</f>
        <v>0</v>
      </c>
      <c r="N177" s="12">
        <f>M:M*'现金价值计算（数据30天）'!C:C</f>
        <v>0</v>
      </c>
      <c r="P177" s="8">
        <f>IF('现金价值计算（数据30天）'!E:E="",0,现金价值计算!F177/'现金价值计算（数据30天）'!E:E)</f>
        <v>473.25153889546459</v>
      </c>
      <c r="Q177" s="8">
        <f>IF('现金价值计算（数据30天）'!E:E="",0,SUM(P$2:P177))</f>
        <v>166484.94639029723</v>
      </c>
      <c r="R177" s="8">
        <f>Q:Q*'现金价值计算（数据30天）'!E:E</f>
        <v>703579.10205156973</v>
      </c>
      <c r="S177" s="8">
        <f>IF('现金价值计算（数据30天）'!E:E="",0,K:K/'现金价值计算（数据30天）'!E:E)</f>
        <v>0</v>
      </c>
      <c r="T177" s="8">
        <f>IF(Q:Q=0,0,Q:Q-SUM(S$2:S177))</f>
        <v>166484.94639029723</v>
      </c>
      <c r="U177" s="12">
        <f>T:T*'现金价值计算（数据30天）'!E:E</f>
        <v>703579.10205156973</v>
      </c>
    </row>
    <row r="178" spans="1:21" x14ac:dyDescent="0.25">
      <c r="A178" s="8">
        <f t="shared" si="10"/>
        <v>177</v>
      </c>
      <c r="B178" s="9">
        <f>'现金价值计算（数据30天）'!B:B</f>
        <v>44697</v>
      </c>
      <c r="C178" s="8">
        <f t="shared" si="12"/>
        <v>6</v>
      </c>
      <c r="D178" s="8">
        <f t="shared" si="11"/>
        <v>0</v>
      </c>
      <c r="E178" s="8">
        <v>2000</v>
      </c>
      <c r="F178" s="8">
        <f t="shared" si="9"/>
        <v>2000</v>
      </c>
      <c r="G178" s="8">
        <f>IF('现金价值计算（数据30天）'!C:C="",0,现金价值计算!F178/'现金价值计算（数据30天）'!C:C)</f>
        <v>0</v>
      </c>
      <c r="H178" s="8">
        <f>IF('现金价值计算（数据30天）'!C:C="",0,SUM(G$2:G178))</f>
        <v>0</v>
      </c>
      <c r="I178" s="8">
        <f>SUM($E$2:E178)</f>
        <v>354000</v>
      </c>
      <c r="J178" s="8">
        <f>H:H*'现金价值计算（数据30天）'!C:C</f>
        <v>0</v>
      </c>
      <c r="K178" s="10"/>
      <c r="L178" s="8">
        <f>IF('现金价值计算（数据30天）'!D:D="",0,K:K/'现金价值计算（数据30天）'!D:D)</f>
        <v>0</v>
      </c>
      <c r="M178" s="8">
        <f>IF(H:H=0,0,H:H-SUM(L$2:L178))</f>
        <v>0</v>
      </c>
      <c r="N178" s="12">
        <f>M:M*'现金价值计算（数据30天）'!C:C</f>
        <v>0</v>
      </c>
      <c r="P178" s="8">
        <f>IF('现金价值计算（数据30天）'!E:E="",0,现金价值计算!F178/'现金价值计算（数据30天）'!E:E)</f>
        <v>473.25153889546459</v>
      </c>
      <c r="Q178" s="8">
        <f>IF('现金价值计算（数据30天）'!E:E="",0,SUM(P$2:P178))</f>
        <v>166958.19792919271</v>
      </c>
      <c r="R178" s="8">
        <f>Q:Q*'现金价值计算（数据30天）'!E:E</f>
        <v>705579.10205156973</v>
      </c>
      <c r="S178" s="8">
        <f>IF('现金价值计算（数据30天）'!E:E="",0,K:K/'现金价值计算（数据30天）'!E:E)</f>
        <v>0</v>
      </c>
      <c r="T178" s="8">
        <f>IF(Q:Q=0,0,Q:Q-SUM(S$2:S178))</f>
        <v>166958.19792919271</v>
      </c>
      <c r="U178" s="12">
        <f>T:T*'现金价值计算（数据30天）'!E:E</f>
        <v>705579.10205156973</v>
      </c>
    </row>
    <row r="179" spans="1:21" x14ac:dyDescent="0.25">
      <c r="A179" s="8">
        <f t="shared" si="10"/>
        <v>178</v>
      </c>
      <c r="B179" s="9">
        <f>'现金价值计算（数据30天）'!B:B</f>
        <v>44727</v>
      </c>
      <c r="C179" s="8">
        <f t="shared" si="12"/>
        <v>6</v>
      </c>
      <c r="D179" s="8">
        <f t="shared" si="11"/>
        <v>0</v>
      </c>
      <c r="E179" s="8">
        <v>2000</v>
      </c>
      <c r="F179" s="8">
        <f t="shared" si="9"/>
        <v>2000</v>
      </c>
      <c r="G179" s="8">
        <f>IF('现金价值计算（数据30天）'!C:C="",0,现金价值计算!F179/'现金价值计算（数据30天）'!C:C)</f>
        <v>0</v>
      </c>
      <c r="H179" s="8">
        <f>IF('现金价值计算（数据30天）'!C:C="",0,SUM(G$2:G179))</f>
        <v>0</v>
      </c>
      <c r="I179" s="8">
        <f>SUM($E$2:E179)</f>
        <v>356000</v>
      </c>
      <c r="J179" s="8">
        <f>H:H*'现金价值计算（数据30天）'!C:C</f>
        <v>0</v>
      </c>
      <c r="K179" s="10"/>
      <c r="L179" s="8">
        <f>IF('现金价值计算（数据30天）'!D:D="",0,K:K/'现金价值计算（数据30天）'!D:D)</f>
        <v>0</v>
      </c>
      <c r="M179" s="8">
        <f>IF(H:H=0,0,H:H-SUM(L$2:L179))</f>
        <v>0</v>
      </c>
      <c r="N179" s="12">
        <f>M:M*'现金价值计算（数据30天）'!C:C</f>
        <v>0</v>
      </c>
      <c r="P179" s="8">
        <f>IF('现金价值计算（数据30天）'!E:E="",0,现金价值计算!F179/'现金价值计算（数据30天）'!E:E)</f>
        <v>473.25153889546459</v>
      </c>
      <c r="Q179" s="8">
        <f>IF('现金价值计算（数据30天）'!E:E="",0,SUM(P$2:P179))</f>
        <v>167431.44946808819</v>
      </c>
      <c r="R179" s="8">
        <f>Q:Q*'现金价值计算（数据30天）'!E:E</f>
        <v>707579.10205156985</v>
      </c>
      <c r="S179" s="8">
        <f>IF('现金价值计算（数据30天）'!E:E="",0,K:K/'现金价值计算（数据30天）'!E:E)</f>
        <v>0</v>
      </c>
      <c r="T179" s="8">
        <f>IF(Q:Q=0,0,Q:Q-SUM(S$2:S179))</f>
        <v>167431.44946808819</v>
      </c>
      <c r="U179" s="12">
        <f>T:T*'现金价值计算（数据30天）'!E:E</f>
        <v>707579.10205156985</v>
      </c>
    </row>
    <row r="180" spans="1:21" x14ac:dyDescent="0.25">
      <c r="A180" s="8">
        <f t="shared" si="10"/>
        <v>179</v>
      </c>
      <c r="B180" s="9">
        <f>'现金价值计算（数据30天）'!B:B</f>
        <v>44757</v>
      </c>
      <c r="C180" s="8">
        <f t="shared" si="12"/>
        <v>6</v>
      </c>
      <c r="D180" s="8">
        <f t="shared" si="11"/>
        <v>0</v>
      </c>
      <c r="E180" s="8">
        <v>2000</v>
      </c>
      <c r="F180" s="8">
        <f t="shared" si="9"/>
        <v>2000</v>
      </c>
      <c r="G180" s="8">
        <f>IF('现金价值计算（数据30天）'!C:C="",0,现金价值计算!F180/'现金价值计算（数据30天）'!C:C)</f>
        <v>0</v>
      </c>
      <c r="H180" s="8">
        <f>IF('现金价值计算（数据30天）'!C:C="",0,SUM(G$2:G180))</f>
        <v>0</v>
      </c>
      <c r="I180" s="8">
        <f>SUM($E$2:E180)</f>
        <v>358000</v>
      </c>
      <c r="J180" s="8">
        <f>H:H*'现金价值计算（数据30天）'!C:C</f>
        <v>0</v>
      </c>
      <c r="K180" s="10"/>
      <c r="L180" s="8">
        <f>IF('现金价值计算（数据30天）'!D:D="",0,K:K/'现金价值计算（数据30天）'!D:D)</f>
        <v>0</v>
      </c>
      <c r="M180" s="8">
        <f>IF(H:H=0,0,H:H-SUM(L$2:L180))</f>
        <v>0</v>
      </c>
      <c r="N180" s="12">
        <f>M:M*'现金价值计算（数据30天）'!C:C</f>
        <v>0</v>
      </c>
      <c r="P180" s="8">
        <f>IF('现金价值计算（数据30天）'!E:E="",0,现金价值计算!F180/'现金价值计算（数据30天）'!E:E)</f>
        <v>473.25153889546459</v>
      </c>
      <c r="Q180" s="8">
        <f>IF('现金价值计算（数据30天）'!E:E="",0,SUM(P$2:P180))</f>
        <v>167904.70100698367</v>
      </c>
      <c r="R180" s="8">
        <f>Q:Q*'现金价值计算（数据30天）'!E:E</f>
        <v>709579.10205156985</v>
      </c>
      <c r="S180" s="8">
        <f>IF('现金价值计算（数据30天）'!E:E="",0,K:K/'现金价值计算（数据30天）'!E:E)</f>
        <v>0</v>
      </c>
      <c r="T180" s="8">
        <f>IF(Q:Q=0,0,Q:Q-SUM(S$2:S180))</f>
        <v>167904.70100698367</v>
      </c>
      <c r="U180" s="12">
        <f>T:T*'现金价值计算（数据30天）'!E:E</f>
        <v>709579.10205156985</v>
      </c>
    </row>
    <row r="181" spans="1:21" x14ac:dyDescent="0.25">
      <c r="A181" s="8">
        <f t="shared" si="10"/>
        <v>180</v>
      </c>
      <c r="B181" s="9">
        <f>'现金价值计算（数据30天）'!B:B</f>
        <v>44787</v>
      </c>
      <c r="C181" s="8">
        <f t="shared" si="12"/>
        <v>6</v>
      </c>
      <c r="D181" s="8">
        <f t="shared" si="11"/>
        <v>0</v>
      </c>
      <c r="E181" s="8">
        <v>2000</v>
      </c>
      <c r="F181" s="8">
        <f t="shared" si="9"/>
        <v>2000</v>
      </c>
      <c r="G181" s="8">
        <f>IF('现金价值计算（数据30天）'!C:C="",0,现金价值计算!F181/'现金价值计算（数据30天）'!C:C)</f>
        <v>0</v>
      </c>
      <c r="H181" s="8">
        <f>IF('现金价值计算（数据30天）'!C:C="",0,SUM(G$2:G181))</f>
        <v>0</v>
      </c>
      <c r="I181" s="8">
        <f>SUM($E$2:E181)</f>
        <v>360000</v>
      </c>
      <c r="J181" s="8">
        <f>H:H*'现金价值计算（数据30天）'!C:C</f>
        <v>0</v>
      </c>
      <c r="K181" s="10"/>
      <c r="L181" s="8">
        <f>IF('现金价值计算（数据30天）'!D:D="",0,K:K/'现金价值计算（数据30天）'!D:D)</f>
        <v>0</v>
      </c>
      <c r="M181" s="8">
        <f>IF(H:H=0,0,H:H-SUM(L$2:L181))</f>
        <v>0</v>
      </c>
      <c r="N181" s="12">
        <f>M:M*'现金价值计算（数据30天）'!C:C</f>
        <v>0</v>
      </c>
      <c r="P181" s="8">
        <f>IF('现金价值计算（数据30天）'!E:E="",0,现金价值计算!F181/'现金价值计算（数据30天）'!E:E)</f>
        <v>473.25153889546459</v>
      </c>
      <c r="Q181" s="8">
        <f>IF('现金价值计算（数据30天）'!E:E="",0,SUM(P$2:P181))</f>
        <v>168377.95254587915</v>
      </c>
      <c r="R181" s="8">
        <f>Q:Q*'现金价值计算（数据30天）'!E:E</f>
        <v>711579.10205156996</v>
      </c>
      <c r="S181" s="8">
        <f>IF('现金价值计算（数据30天）'!E:E="",0,K:K/'现金价值计算（数据30天）'!E:E)</f>
        <v>0</v>
      </c>
      <c r="T181" s="8">
        <f>IF(Q:Q=0,0,Q:Q-SUM(S$2:S181))</f>
        <v>168377.95254587915</v>
      </c>
      <c r="U181" s="12">
        <f>T:T*'现金价值计算（数据30天）'!E:E</f>
        <v>711579.10205156996</v>
      </c>
    </row>
    <row r="182" spans="1:21" x14ac:dyDescent="0.25">
      <c r="A182" s="8">
        <f t="shared" si="10"/>
        <v>181</v>
      </c>
      <c r="B182" s="9">
        <f>'现金价值计算（数据30天）'!B:B</f>
        <v>44817</v>
      </c>
      <c r="C182" s="8">
        <f t="shared" si="12"/>
        <v>6</v>
      </c>
      <c r="D182" s="8">
        <f t="shared" si="11"/>
        <v>0</v>
      </c>
      <c r="E182" s="8">
        <v>2000</v>
      </c>
      <c r="F182" s="8">
        <f t="shared" si="9"/>
        <v>2000</v>
      </c>
      <c r="G182" s="8">
        <f>IF('现金价值计算（数据30天）'!C:C="",0,现金价值计算!F182/'现金价值计算（数据30天）'!C:C)</f>
        <v>0</v>
      </c>
      <c r="H182" s="8">
        <f>IF('现金价值计算（数据30天）'!C:C="",0,SUM(G$2:G182))</f>
        <v>0</v>
      </c>
      <c r="I182" s="8">
        <f>SUM($E$2:E182)</f>
        <v>362000</v>
      </c>
      <c r="J182" s="8">
        <f>H:H*'现金价值计算（数据30天）'!C:C</f>
        <v>0</v>
      </c>
      <c r="K182" s="10"/>
      <c r="L182" s="8">
        <f>IF('现金价值计算（数据30天）'!D:D="",0,K:K/'现金价值计算（数据30天）'!D:D)</f>
        <v>0</v>
      </c>
      <c r="M182" s="8">
        <f>IF(H:H=0,0,H:H-SUM(L$2:L182))</f>
        <v>0</v>
      </c>
      <c r="N182" s="12">
        <f>M:M*'现金价值计算（数据30天）'!C:C</f>
        <v>0</v>
      </c>
      <c r="P182" s="8">
        <f>IF('现金价值计算（数据30天）'!E:E="",0,现金价值计算!F182/'现金价值计算（数据30天）'!E:E)</f>
        <v>473.25153889546459</v>
      </c>
      <c r="Q182" s="8">
        <f>IF('现金价值计算（数据30天）'!E:E="",0,SUM(P$2:P182))</f>
        <v>168851.20408477462</v>
      </c>
      <c r="R182" s="8">
        <f>Q:Q*'现金价值计算（数据30天）'!E:E</f>
        <v>713579.10205156996</v>
      </c>
      <c r="S182" s="8">
        <f>IF('现金价值计算（数据30天）'!E:E="",0,K:K/'现金价值计算（数据30天）'!E:E)</f>
        <v>0</v>
      </c>
      <c r="T182" s="8">
        <f>IF(Q:Q=0,0,Q:Q-SUM(S$2:S182))</f>
        <v>168851.20408477462</v>
      </c>
      <c r="U182" s="12">
        <f>T:T*'现金价值计算（数据30天）'!E:E</f>
        <v>713579.10205156996</v>
      </c>
    </row>
    <row r="183" spans="1:21" x14ac:dyDescent="0.25">
      <c r="A183" s="8">
        <f t="shared" si="10"/>
        <v>182</v>
      </c>
      <c r="B183" s="9">
        <f>'现金价值计算（数据30天）'!B:B</f>
        <v>44847</v>
      </c>
      <c r="C183" s="8">
        <f t="shared" si="12"/>
        <v>6</v>
      </c>
      <c r="D183" s="8">
        <f t="shared" si="11"/>
        <v>0</v>
      </c>
      <c r="E183" s="8">
        <v>2000</v>
      </c>
      <c r="F183" s="8">
        <f t="shared" si="9"/>
        <v>2000</v>
      </c>
      <c r="G183" s="8">
        <f>IF('现金价值计算（数据30天）'!C:C="",0,现金价值计算!F183/'现金价值计算（数据30天）'!C:C)</f>
        <v>0</v>
      </c>
      <c r="H183" s="8">
        <f>IF('现金价值计算（数据30天）'!C:C="",0,SUM(G$2:G183))</f>
        <v>0</v>
      </c>
      <c r="I183" s="8">
        <f>SUM($E$2:E183)</f>
        <v>364000</v>
      </c>
      <c r="J183" s="8">
        <f>H:H*'现金价值计算（数据30天）'!C:C</f>
        <v>0</v>
      </c>
      <c r="K183" s="10"/>
      <c r="L183" s="8">
        <f>IF('现金价值计算（数据30天）'!D:D="",0,K:K/'现金价值计算（数据30天）'!D:D)</f>
        <v>0</v>
      </c>
      <c r="M183" s="8">
        <f>IF(H:H=0,0,H:H-SUM(L$2:L183))</f>
        <v>0</v>
      </c>
      <c r="N183" s="12">
        <f>M:M*'现金价值计算（数据30天）'!C:C</f>
        <v>0</v>
      </c>
      <c r="P183" s="8">
        <f>IF('现金价值计算（数据30天）'!E:E="",0,现金价值计算!F183/'现金价值计算（数据30天）'!E:E)</f>
        <v>473.25153889546459</v>
      </c>
      <c r="Q183" s="8">
        <f>IF('现金价值计算（数据30天）'!E:E="",0,SUM(P$2:P183))</f>
        <v>169324.4556236701</v>
      </c>
      <c r="R183" s="8">
        <f>Q:Q*'现金价值计算（数据30天）'!E:E</f>
        <v>715579.10205157008</v>
      </c>
      <c r="S183" s="8">
        <f>IF('现金价值计算（数据30天）'!E:E="",0,K:K/'现金价值计算（数据30天）'!E:E)</f>
        <v>0</v>
      </c>
      <c r="T183" s="8">
        <f>IF(Q:Q=0,0,Q:Q-SUM(S$2:S183))</f>
        <v>169324.4556236701</v>
      </c>
      <c r="U183" s="12">
        <f>T:T*'现金价值计算（数据30天）'!E:E</f>
        <v>715579.10205157008</v>
      </c>
    </row>
    <row r="184" spans="1:21" x14ac:dyDescent="0.25">
      <c r="A184" s="8">
        <f t="shared" si="10"/>
        <v>183</v>
      </c>
      <c r="B184" s="9">
        <f>'现金价值计算（数据30天）'!B:B</f>
        <v>44877</v>
      </c>
      <c r="C184" s="8">
        <f t="shared" si="12"/>
        <v>6</v>
      </c>
      <c r="D184" s="8">
        <f t="shared" si="11"/>
        <v>0</v>
      </c>
      <c r="E184" s="8">
        <v>2000</v>
      </c>
      <c r="F184" s="8">
        <f t="shared" si="9"/>
        <v>2000</v>
      </c>
      <c r="G184" s="8">
        <f>IF('现金价值计算（数据30天）'!C:C="",0,现金价值计算!F184/'现金价值计算（数据30天）'!C:C)</f>
        <v>0</v>
      </c>
      <c r="H184" s="8">
        <f>IF('现金价值计算（数据30天）'!C:C="",0,SUM(G$2:G184))</f>
        <v>0</v>
      </c>
      <c r="I184" s="8">
        <f>SUM($E$2:E184)</f>
        <v>366000</v>
      </c>
      <c r="J184" s="8">
        <f>H:H*'现金价值计算（数据30天）'!C:C</f>
        <v>0</v>
      </c>
      <c r="K184" s="10"/>
      <c r="L184" s="8">
        <f>IF('现金价值计算（数据30天）'!D:D="",0,K:K/'现金价值计算（数据30天）'!D:D)</f>
        <v>0</v>
      </c>
      <c r="M184" s="8">
        <f>IF(H:H=0,0,H:H-SUM(L$2:L184))</f>
        <v>0</v>
      </c>
      <c r="N184" s="12">
        <f>M:M*'现金价值计算（数据30天）'!C:C</f>
        <v>0</v>
      </c>
      <c r="P184" s="8">
        <f>IF('现金价值计算（数据30天）'!E:E="",0,现金价值计算!F184/'现金价值计算（数据30天）'!E:E)</f>
        <v>473.25153889546459</v>
      </c>
      <c r="Q184" s="8">
        <f>IF('现金价值计算（数据30天）'!E:E="",0,SUM(P$2:P184))</f>
        <v>169797.70716256558</v>
      </c>
      <c r="R184" s="8">
        <f>Q:Q*'现金价值计算（数据30天）'!E:E</f>
        <v>717579.10205157008</v>
      </c>
      <c r="S184" s="8">
        <f>IF('现金价值计算（数据30天）'!E:E="",0,K:K/'现金价值计算（数据30天）'!E:E)</f>
        <v>0</v>
      </c>
      <c r="T184" s="8">
        <f>IF(Q:Q=0,0,Q:Q-SUM(S$2:S184))</f>
        <v>169797.70716256558</v>
      </c>
      <c r="U184" s="12">
        <f>T:T*'现金价值计算（数据30天）'!E:E</f>
        <v>717579.10205157008</v>
      </c>
    </row>
    <row r="185" spans="1:21" x14ac:dyDescent="0.25">
      <c r="A185" s="8">
        <f t="shared" si="10"/>
        <v>184</v>
      </c>
      <c r="B185" s="9">
        <f>'现金价值计算（数据30天）'!B:B</f>
        <v>44907</v>
      </c>
      <c r="C185" s="8">
        <f t="shared" si="12"/>
        <v>6</v>
      </c>
      <c r="D185" s="8">
        <f t="shared" si="11"/>
        <v>0</v>
      </c>
      <c r="E185" s="8">
        <v>2000</v>
      </c>
      <c r="F185" s="8">
        <f t="shared" si="9"/>
        <v>2000</v>
      </c>
      <c r="G185" s="8">
        <f>IF('现金价值计算（数据30天）'!C:C="",0,现金价值计算!F185/'现金价值计算（数据30天）'!C:C)</f>
        <v>0</v>
      </c>
      <c r="H185" s="8">
        <f>IF('现金价值计算（数据30天）'!C:C="",0,SUM(G$2:G185))</f>
        <v>0</v>
      </c>
      <c r="I185" s="8">
        <f>SUM($E$2:E185)</f>
        <v>368000</v>
      </c>
      <c r="J185" s="8">
        <f>H:H*'现金价值计算（数据30天）'!C:C</f>
        <v>0</v>
      </c>
      <c r="K185" s="10"/>
      <c r="L185" s="8">
        <f>IF('现金价值计算（数据30天）'!D:D="",0,K:K/'现金价值计算（数据30天）'!D:D)</f>
        <v>0</v>
      </c>
      <c r="M185" s="8">
        <f>IF(H:H=0,0,H:H-SUM(L$2:L185))</f>
        <v>0</v>
      </c>
      <c r="N185" s="12">
        <f>M:M*'现金价值计算（数据30天）'!C:C</f>
        <v>0</v>
      </c>
      <c r="P185" s="8">
        <f>IF('现金价值计算（数据30天）'!E:E="",0,现金价值计算!F185/'现金价值计算（数据30天）'!E:E)</f>
        <v>473.25153889546459</v>
      </c>
      <c r="Q185" s="8">
        <f>IF('现金价值计算（数据30天）'!E:E="",0,SUM(P$2:P185))</f>
        <v>170270.95870146106</v>
      </c>
      <c r="R185" s="8">
        <f>Q:Q*'现金价值计算（数据30天）'!E:E</f>
        <v>719579.1020515702</v>
      </c>
      <c r="S185" s="8">
        <f>IF('现金价值计算（数据30天）'!E:E="",0,K:K/'现金价值计算（数据30天）'!E:E)</f>
        <v>0</v>
      </c>
      <c r="T185" s="8">
        <f>IF(Q:Q=0,0,Q:Q-SUM(S$2:S185))</f>
        <v>170270.95870146106</v>
      </c>
      <c r="U185" s="12">
        <f>T:T*'现金价值计算（数据30天）'!E:E</f>
        <v>719579.1020515702</v>
      </c>
    </row>
    <row r="186" spans="1:21" x14ac:dyDescent="0.25">
      <c r="A186" s="8">
        <f t="shared" si="10"/>
        <v>185</v>
      </c>
      <c r="B186" s="9">
        <f>'现金价值计算（数据30天）'!B:B</f>
        <v>44937</v>
      </c>
      <c r="C186" s="8">
        <f t="shared" si="12"/>
        <v>7</v>
      </c>
      <c r="D186" s="8">
        <f t="shared" si="11"/>
        <v>0</v>
      </c>
      <c r="E186" s="8">
        <v>2000</v>
      </c>
      <c r="F186" s="8">
        <f t="shared" si="9"/>
        <v>2000</v>
      </c>
      <c r="G186" s="8">
        <f>IF('现金价值计算（数据30天）'!C:C="",0,现金价值计算!F186/'现金价值计算（数据30天）'!C:C)</f>
        <v>0</v>
      </c>
      <c r="H186" s="8">
        <f>IF('现金价值计算（数据30天）'!C:C="",0,SUM(G$2:G186))</f>
        <v>0</v>
      </c>
      <c r="I186" s="8">
        <f>SUM($E$2:E186)</f>
        <v>370000</v>
      </c>
      <c r="J186" s="8">
        <f>H:H*'现金价值计算（数据30天）'!C:C</f>
        <v>0</v>
      </c>
      <c r="K186" s="10"/>
      <c r="L186" s="8">
        <f>IF('现金价值计算（数据30天）'!D:D="",0,K:K/'现金价值计算（数据30天）'!D:D)</f>
        <v>0</v>
      </c>
      <c r="M186" s="8">
        <f>IF(H:H=0,0,H:H-SUM(L$2:L186))</f>
        <v>0</v>
      </c>
      <c r="N186" s="12">
        <f>M:M*'现金价值计算（数据30天）'!C:C</f>
        <v>0</v>
      </c>
      <c r="P186" s="8">
        <f>IF('现金价值计算（数据30天）'!E:E="",0,现金价值计算!F186/'现金价值计算（数据30天）'!E:E)</f>
        <v>442.29115784622854</v>
      </c>
      <c r="Q186" s="8">
        <f>IF('现金价值计算（数据30天）'!E:E="",0,SUM(P$2:P186))</f>
        <v>170713.24985930728</v>
      </c>
      <c r="R186" s="8">
        <f>Q:Q*'现金价值计算（数据30天）'!E:E</f>
        <v>771949.63919518015</v>
      </c>
      <c r="S186" s="8">
        <f>IF('现金价值计算（数据30天）'!E:E="",0,K:K/'现金价值计算（数据30天）'!E:E)</f>
        <v>0</v>
      </c>
      <c r="T186" s="8">
        <f>IF(Q:Q=0,0,Q:Q-SUM(S$2:S186))</f>
        <v>170713.24985930728</v>
      </c>
      <c r="U186" s="12">
        <f>T:T*'现金价值计算（数据30天）'!E:E</f>
        <v>771949.63919518015</v>
      </c>
    </row>
    <row r="187" spans="1:21" x14ac:dyDescent="0.25">
      <c r="A187" s="8">
        <f t="shared" si="10"/>
        <v>186</v>
      </c>
      <c r="B187" s="9">
        <f>'现金价值计算（数据30天）'!B:B</f>
        <v>44967</v>
      </c>
      <c r="C187" s="8">
        <f t="shared" si="12"/>
        <v>7</v>
      </c>
      <c r="D187" s="8">
        <f t="shared" si="11"/>
        <v>0</v>
      </c>
      <c r="E187" s="8">
        <v>2000</v>
      </c>
      <c r="F187" s="8">
        <f t="shared" si="9"/>
        <v>2000</v>
      </c>
      <c r="G187" s="8">
        <f>IF('现金价值计算（数据30天）'!C:C="",0,现金价值计算!F187/'现金价值计算（数据30天）'!C:C)</f>
        <v>0</v>
      </c>
      <c r="H187" s="8">
        <f>IF('现金价值计算（数据30天）'!C:C="",0,SUM(G$2:G187))</f>
        <v>0</v>
      </c>
      <c r="I187" s="8">
        <f>SUM($E$2:E187)</f>
        <v>372000</v>
      </c>
      <c r="J187" s="8">
        <f>H:H*'现金价值计算（数据30天）'!C:C</f>
        <v>0</v>
      </c>
      <c r="K187" s="10"/>
      <c r="L187" s="8">
        <f>IF('现金价值计算（数据30天）'!D:D="",0,K:K/'现金价值计算（数据30天）'!D:D)</f>
        <v>0</v>
      </c>
      <c r="M187" s="8">
        <f>IF(H:H=0,0,H:H-SUM(L$2:L187))</f>
        <v>0</v>
      </c>
      <c r="N187" s="12">
        <f>M:M*'现金价值计算（数据30天）'!C:C</f>
        <v>0</v>
      </c>
      <c r="P187" s="8">
        <f>IF('现金价值计算（数据30天）'!E:E="",0,现金价值计算!F187/'现金价值计算（数据30天）'!E:E)</f>
        <v>442.29115784622854</v>
      </c>
      <c r="Q187" s="8">
        <f>IF('现金价值计算（数据30天）'!E:E="",0,SUM(P$2:P187))</f>
        <v>171155.5410171535</v>
      </c>
      <c r="R187" s="8">
        <f>Q:Q*'现金价值计算（数据30天）'!E:E</f>
        <v>773949.63919518015</v>
      </c>
      <c r="S187" s="8">
        <f>IF('现金价值计算（数据30天）'!E:E="",0,K:K/'现金价值计算（数据30天）'!E:E)</f>
        <v>0</v>
      </c>
      <c r="T187" s="8">
        <f>IF(Q:Q=0,0,Q:Q-SUM(S$2:S187))</f>
        <v>171155.5410171535</v>
      </c>
      <c r="U187" s="12">
        <f>T:T*'现金价值计算（数据30天）'!E:E</f>
        <v>773949.63919518015</v>
      </c>
    </row>
    <row r="188" spans="1:21" x14ac:dyDescent="0.25">
      <c r="A188" s="8">
        <f t="shared" si="10"/>
        <v>187</v>
      </c>
      <c r="B188" s="9">
        <f>'现金价值计算（数据30天）'!B:B</f>
        <v>44997</v>
      </c>
      <c r="C188" s="8">
        <f t="shared" si="12"/>
        <v>7</v>
      </c>
      <c r="D188" s="8">
        <f t="shared" si="11"/>
        <v>0</v>
      </c>
      <c r="E188" s="8">
        <v>2000</v>
      </c>
      <c r="F188" s="8">
        <f t="shared" si="9"/>
        <v>2000</v>
      </c>
      <c r="G188" s="8">
        <f>IF('现金价值计算（数据30天）'!C:C="",0,现金价值计算!F188/'现金价值计算（数据30天）'!C:C)</f>
        <v>0</v>
      </c>
      <c r="H188" s="8">
        <f>IF('现金价值计算（数据30天）'!C:C="",0,SUM(G$2:G188))</f>
        <v>0</v>
      </c>
      <c r="I188" s="8">
        <f>SUM($E$2:E188)</f>
        <v>374000</v>
      </c>
      <c r="J188" s="8">
        <f>H:H*'现金价值计算（数据30天）'!C:C</f>
        <v>0</v>
      </c>
      <c r="K188" s="10"/>
      <c r="L188" s="8">
        <f>IF('现金价值计算（数据30天）'!D:D="",0,K:K/'现金价值计算（数据30天）'!D:D)</f>
        <v>0</v>
      </c>
      <c r="M188" s="8">
        <f>IF(H:H=0,0,H:H-SUM(L$2:L188))</f>
        <v>0</v>
      </c>
      <c r="N188" s="12">
        <f>M:M*'现金价值计算（数据30天）'!C:C</f>
        <v>0</v>
      </c>
      <c r="P188" s="8">
        <f>IF('现金价值计算（数据30天）'!E:E="",0,现金价值计算!F188/'现金价值计算（数据30天）'!E:E)</f>
        <v>442.29115784622854</v>
      </c>
      <c r="Q188" s="8">
        <f>IF('现金价值计算（数据30天）'!E:E="",0,SUM(P$2:P188))</f>
        <v>171597.83217499973</v>
      </c>
      <c r="R188" s="8">
        <f>Q:Q*'现金价值计算（数据30天）'!E:E</f>
        <v>775949.63919518003</v>
      </c>
      <c r="S188" s="8">
        <f>IF('现金价值计算（数据30天）'!E:E="",0,K:K/'现金价值计算（数据30天）'!E:E)</f>
        <v>0</v>
      </c>
      <c r="T188" s="8">
        <f>IF(Q:Q=0,0,Q:Q-SUM(S$2:S188))</f>
        <v>171597.83217499973</v>
      </c>
      <c r="U188" s="12">
        <f>T:T*'现金价值计算（数据30天）'!E:E</f>
        <v>775949.63919518003</v>
      </c>
    </row>
    <row r="189" spans="1:21" x14ac:dyDescent="0.25">
      <c r="A189" s="8">
        <f t="shared" si="10"/>
        <v>188</v>
      </c>
      <c r="B189" s="9">
        <f>'现金价值计算（数据30天）'!B:B</f>
        <v>45027</v>
      </c>
      <c r="C189" s="8">
        <f t="shared" si="12"/>
        <v>7</v>
      </c>
      <c r="D189" s="8">
        <f t="shared" si="11"/>
        <v>0</v>
      </c>
      <c r="E189" s="8">
        <v>2000</v>
      </c>
      <c r="F189" s="8">
        <f t="shared" si="9"/>
        <v>2000</v>
      </c>
      <c r="G189" s="8">
        <f>IF('现金价值计算（数据30天）'!C:C="",0,现金价值计算!F189/'现金价值计算（数据30天）'!C:C)</f>
        <v>0</v>
      </c>
      <c r="H189" s="8">
        <f>IF('现金价值计算（数据30天）'!C:C="",0,SUM(G$2:G189))</f>
        <v>0</v>
      </c>
      <c r="I189" s="8">
        <f>SUM($E$2:E189)</f>
        <v>376000</v>
      </c>
      <c r="J189" s="8">
        <f>H:H*'现金价值计算（数据30天）'!C:C</f>
        <v>0</v>
      </c>
      <c r="K189" s="10"/>
      <c r="L189" s="8">
        <f>IF('现金价值计算（数据30天）'!D:D="",0,K:K/'现金价值计算（数据30天）'!D:D)</f>
        <v>0</v>
      </c>
      <c r="M189" s="8">
        <f>IF(H:H=0,0,H:H-SUM(L$2:L189))</f>
        <v>0</v>
      </c>
      <c r="N189" s="12">
        <f>M:M*'现金价值计算（数据30天）'!C:C</f>
        <v>0</v>
      </c>
      <c r="P189" s="8">
        <f>IF('现金价值计算（数据30天）'!E:E="",0,现金价值计算!F189/'现金价值计算（数据30天）'!E:E)</f>
        <v>442.29115784622854</v>
      </c>
      <c r="Q189" s="8">
        <f>IF('现金价值计算（数据30天）'!E:E="",0,SUM(P$2:P189))</f>
        <v>172040.12333284595</v>
      </c>
      <c r="R189" s="8">
        <f>Q:Q*'现金价值计算（数据30天）'!E:E</f>
        <v>777949.63919518003</v>
      </c>
      <c r="S189" s="8">
        <f>IF('现金价值计算（数据30天）'!E:E="",0,K:K/'现金价值计算（数据30天）'!E:E)</f>
        <v>0</v>
      </c>
      <c r="T189" s="8">
        <f>IF(Q:Q=0,0,Q:Q-SUM(S$2:S189))</f>
        <v>172040.12333284595</v>
      </c>
      <c r="U189" s="12">
        <f>T:T*'现金价值计算（数据30天）'!E:E</f>
        <v>777949.63919518003</v>
      </c>
    </row>
    <row r="190" spans="1:21" x14ac:dyDescent="0.25">
      <c r="A190" s="8">
        <f t="shared" si="10"/>
        <v>189</v>
      </c>
      <c r="B190" s="9">
        <f>'现金价值计算（数据30天）'!B:B</f>
        <v>45057</v>
      </c>
      <c r="C190" s="8">
        <f t="shared" si="12"/>
        <v>7</v>
      </c>
      <c r="D190" s="8">
        <f t="shared" si="11"/>
        <v>0</v>
      </c>
      <c r="E190" s="8">
        <v>2000</v>
      </c>
      <c r="F190" s="8">
        <f t="shared" si="9"/>
        <v>2000</v>
      </c>
      <c r="G190" s="8">
        <f>IF('现金价值计算（数据30天）'!C:C="",0,现金价值计算!F190/'现金价值计算（数据30天）'!C:C)</f>
        <v>0</v>
      </c>
      <c r="H190" s="8">
        <f>IF('现金价值计算（数据30天）'!C:C="",0,SUM(G$2:G190))</f>
        <v>0</v>
      </c>
      <c r="I190" s="8">
        <f>SUM($E$2:E190)</f>
        <v>378000</v>
      </c>
      <c r="J190" s="8">
        <f>H:H*'现金价值计算（数据30天）'!C:C</f>
        <v>0</v>
      </c>
      <c r="K190" s="10"/>
      <c r="L190" s="8">
        <f>IF('现金价值计算（数据30天）'!D:D="",0,K:K/'现金价值计算（数据30天）'!D:D)</f>
        <v>0</v>
      </c>
      <c r="M190" s="8">
        <f>IF(H:H=0,0,H:H-SUM(L$2:L190))</f>
        <v>0</v>
      </c>
      <c r="N190" s="12">
        <f>M:M*'现金价值计算（数据30天）'!C:C</f>
        <v>0</v>
      </c>
      <c r="P190" s="8">
        <f>IF('现金价值计算（数据30天）'!E:E="",0,现金价值计算!F190/'现金价值计算（数据30天）'!E:E)</f>
        <v>442.29115784622854</v>
      </c>
      <c r="Q190" s="8">
        <f>IF('现金价值计算（数据30天）'!E:E="",0,SUM(P$2:P190))</f>
        <v>172482.41449069217</v>
      </c>
      <c r="R190" s="8">
        <f>Q:Q*'现金价值计算（数据30天）'!E:E</f>
        <v>779949.63919518003</v>
      </c>
      <c r="S190" s="8">
        <f>IF('现金价值计算（数据30天）'!E:E="",0,K:K/'现金价值计算（数据30天）'!E:E)</f>
        <v>0</v>
      </c>
      <c r="T190" s="8">
        <f>IF(Q:Q=0,0,Q:Q-SUM(S$2:S190))</f>
        <v>172482.41449069217</v>
      </c>
      <c r="U190" s="12">
        <f>T:T*'现金价值计算（数据30天）'!E:E</f>
        <v>779949.63919518003</v>
      </c>
    </row>
    <row r="191" spans="1:21" x14ac:dyDescent="0.25">
      <c r="A191" s="8">
        <f t="shared" si="10"/>
        <v>190</v>
      </c>
      <c r="B191" s="9">
        <f>'现金价值计算（数据30天）'!B:B</f>
        <v>45087</v>
      </c>
      <c r="C191" s="8">
        <f t="shared" si="12"/>
        <v>7</v>
      </c>
      <c r="D191" s="8">
        <f t="shared" si="11"/>
        <v>0</v>
      </c>
      <c r="E191" s="8">
        <v>2000</v>
      </c>
      <c r="F191" s="8">
        <f t="shared" si="9"/>
        <v>2000</v>
      </c>
      <c r="G191" s="8">
        <f>IF('现金价值计算（数据30天）'!C:C="",0,现金价值计算!F191/'现金价值计算（数据30天）'!C:C)</f>
        <v>0</v>
      </c>
      <c r="H191" s="8">
        <f>IF('现金价值计算（数据30天）'!C:C="",0,SUM(G$2:G191))</f>
        <v>0</v>
      </c>
      <c r="I191" s="8">
        <f>SUM($E$2:E191)</f>
        <v>380000</v>
      </c>
      <c r="J191" s="8">
        <f>H:H*'现金价值计算（数据30天）'!C:C</f>
        <v>0</v>
      </c>
      <c r="K191" s="10"/>
      <c r="L191" s="8">
        <f>IF('现金价值计算（数据30天）'!D:D="",0,K:K/'现金价值计算（数据30天）'!D:D)</f>
        <v>0</v>
      </c>
      <c r="M191" s="8">
        <f>IF(H:H=0,0,H:H-SUM(L$2:L191))</f>
        <v>0</v>
      </c>
      <c r="N191" s="12">
        <f>M:M*'现金价值计算（数据30天）'!C:C</f>
        <v>0</v>
      </c>
      <c r="P191" s="8">
        <f>IF('现金价值计算（数据30天）'!E:E="",0,现金价值计算!F191/'现金价值计算（数据30天）'!E:E)</f>
        <v>442.29115784622854</v>
      </c>
      <c r="Q191" s="8">
        <f>IF('现金价值计算（数据30天）'!E:E="",0,SUM(P$2:P191))</f>
        <v>172924.70564853839</v>
      </c>
      <c r="R191" s="8">
        <f>Q:Q*'现金价值计算（数据30天）'!E:E</f>
        <v>781949.63919518003</v>
      </c>
      <c r="S191" s="8">
        <f>IF('现金价值计算（数据30天）'!E:E="",0,K:K/'现金价值计算（数据30天）'!E:E)</f>
        <v>0</v>
      </c>
      <c r="T191" s="8">
        <f>IF(Q:Q=0,0,Q:Q-SUM(S$2:S191))</f>
        <v>172924.70564853839</v>
      </c>
      <c r="U191" s="12">
        <f>T:T*'现金价值计算（数据30天）'!E:E</f>
        <v>781949.63919518003</v>
      </c>
    </row>
    <row r="192" spans="1:21" x14ac:dyDescent="0.25">
      <c r="A192" s="8">
        <f t="shared" si="10"/>
        <v>191</v>
      </c>
      <c r="B192" s="9">
        <f>'现金价值计算（数据30天）'!B:B</f>
        <v>45117</v>
      </c>
      <c r="C192" s="8">
        <f t="shared" si="12"/>
        <v>7</v>
      </c>
      <c r="D192" s="8">
        <f t="shared" si="11"/>
        <v>0</v>
      </c>
      <c r="E192" s="8">
        <v>2000</v>
      </c>
      <c r="F192" s="8">
        <f t="shared" si="9"/>
        <v>2000</v>
      </c>
      <c r="G192" s="8">
        <f>IF('现金价值计算（数据30天）'!C:C="",0,现金价值计算!F192/'现金价值计算（数据30天）'!C:C)</f>
        <v>0</v>
      </c>
      <c r="H192" s="8">
        <f>IF('现金价值计算（数据30天）'!C:C="",0,SUM(G$2:G192))</f>
        <v>0</v>
      </c>
      <c r="I192" s="8">
        <f>SUM($E$2:E192)</f>
        <v>382000</v>
      </c>
      <c r="J192" s="8">
        <f>H:H*'现金价值计算（数据30天）'!C:C</f>
        <v>0</v>
      </c>
      <c r="K192" s="10"/>
      <c r="L192" s="8">
        <f>IF('现金价值计算（数据30天）'!D:D="",0,K:K/'现金价值计算（数据30天）'!D:D)</f>
        <v>0</v>
      </c>
      <c r="M192" s="8">
        <f>IF(H:H=0,0,H:H-SUM(L$2:L192))</f>
        <v>0</v>
      </c>
      <c r="N192" s="12">
        <f>M:M*'现金价值计算（数据30天）'!C:C</f>
        <v>0</v>
      </c>
      <c r="P192" s="8">
        <f>IF('现金价值计算（数据30天）'!E:E="",0,现金价值计算!F192/'现金价值计算（数据30天）'!E:E)</f>
        <v>442.29115784622854</v>
      </c>
      <c r="Q192" s="8">
        <f>IF('现金价值计算（数据30天）'!E:E="",0,SUM(P$2:P192))</f>
        <v>173366.99680638462</v>
      </c>
      <c r="R192" s="8">
        <f>Q:Q*'现金价值计算（数据30天）'!E:E</f>
        <v>783949.63919517992</v>
      </c>
      <c r="S192" s="8">
        <f>IF('现金价值计算（数据30天）'!E:E="",0,K:K/'现金价值计算（数据30天）'!E:E)</f>
        <v>0</v>
      </c>
      <c r="T192" s="8">
        <f>IF(Q:Q=0,0,Q:Q-SUM(S$2:S192))</f>
        <v>173366.99680638462</v>
      </c>
      <c r="U192" s="12">
        <f>T:T*'现金价值计算（数据30天）'!E:E</f>
        <v>783949.63919517992</v>
      </c>
    </row>
    <row r="193" spans="1:21" x14ac:dyDescent="0.25">
      <c r="A193" s="8">
        <f t="shared" si="10"/>
        <v>192</v>
      </c>
      <c r="B193" s="9">
        <f>'现金价值计算（数据30天）'!B:B</f>
        <v>45147</v>
      </c>
      <c r="C193" s="8">
        <f t="shared" si="12"/>
        <v>7</v>
      </c>
      <c r="D193" s="8">
        <f t="shared" si="11"/>
        <v>0</v>
      </c>
      <c r="E193" s="8">
        <v>2000</v>
      </c>
      <c r="F193" s="8">
        <f t="shared" si="9"/>
        <v>2000</v>
      </c>
      <c r="G193" s="8">
        <f>IF('现金价值计算（数据30天）'!C:C="",0,现金价值计算!F193/'现金价值计算（数据30天）'!C:C)</f>
        <v>0</v>
      </c>
      <c r="H193" s="8">
        <f>IF('现金价值计算（数据30天）'!C:C="",0,SUM(G$2:G193))</f>
        <v>0</v>
      </c>
      <c r="I193" s="8">
        <f>SUM($E$2:E193)</f>
        <v>384000</v>
      </c>
      <c r="J193" s="8">
        <f>H:H*'现金价值计算（数据30天）'!C:C</f>
        <v>0</v>
      </c>
      <c r="K193" s="10"/>
      <c r="L193" s="8">
        <f>IF('现金价值计算（数据30天）'!D:D="",0,K:K/'现金价值计算（数据30天）'!D:D)</f>
        <v>0</v>
      </c>
      <c r="M193" s="8">
        <f>IF(H:H=0,0,H:H-SUM(L$2:L193))</f>
        <v>0</v>
      </c>
      <c r="N193" s="12">
        <f>M:M*'现金价值计算（数据30天）'!C:C</f>
        <v>0</v>
      </c>
      <c r="P193" s="8">
        <f>IF('现金价值计算（数据30天）'!E:E="",0,现金价值计算!F193/'现金价值计算（数据30天）'!E:E)</f>
        <v>442.29115784622854</v>
      </c>
      <c r="Q193" s="8">
        <f>IF('现金价值计算（数据30天）'!E:E="",0,SUM(P$2:P193))</f>
        <v>173809.28796423084</v>
      </c>
      <c r="R193" s="8">
        <f>Q:Q*'现金价值计算（数据30天）'!E:E</f>
        <v>785949.63919517992</v>
      </c>
      <c r="S193" s="8">
        <f>IF('现金价值计算（数据30天）'!E:E="",0,K:K/'现金价值计算（数据30天）'!E:E)</f>
        <v>0</v>
      </c>
      <c r="T193" s="8">
        <f>IF(Q:Q=0,0,Q:Q-SUM(S$2:S193))</f>
        <v>173809.28796423084</v>
      </c>
      <c r="U193" s="12">
        <f>T:T*'现金价值计算（数据30天）'!E:E</f>
        <v>785949.63919517992</v>
      </c>
    </row>
    <row r="194" spans="1:21" x14ac:dyDescent="0.25">
      <c r="A194" s="8">
        <f t="shared" si="10"/>
        <v>193</v>
      </c>
      <c r="B194" s="9">
        <f>'现金价值计算（数据30天）'!B:B</f>
        <v>45177</v>
      </c>
      <c r="C194" s="8">
        <f t="shared" si="12"/>
        <v>7</v>
      </c>
      <c r="D194" s="8">
        <f t="shared" si="11"/>
        <v>0</v>
      </c>
      <c r="E194" s="8">
        <v>2000</v>
      </c>
      <c r="F194" s="8">
        <f t="shared" ref="F194:F257" si="13">D:D+E:E</f>
        <v>2000</v>
      </c>
      <c r="G194" s="8">
        <f>IF('现金价值计算（数据30天）'!C:C="",0,现金价值计算!F194/'现金价值计算（数据30天）'!C:C)</f>
        <v>0</v>
      </c>
      <c r="H194" s="8">
        <f>IF('现金价值计算（数据30天）'!C:C="",0,SUM(G$2:G194))</f>
        <v>0</v>
      </c>
      <c r="I194" s="8">
        <f>SUM($E$2:E194)</f>
        <v>386000</v>
      </c>
      <c r="J194" s="8">
        <f>H:H*'现金价值计算（数据30天）'!C:C</f>
        <v>0</v>
      </c>
      <c r="K194" s="10"/>
      <c r="L194" s="8">
        <f>IF('现金价值计算（数据30天）'!D:D="",0,K:K/'现金价值计算（数据30天）'!D:D)</f>
        <v>0</v>
      </c>
      <c r="M194" s="8">
        <f>IF(H:H=0,0,H:H-SUM(L$2:L194))</f>
        <v>0</v>
      </c>
      <c r="N194" s="12">
        <f>M:M*'现金价值计算（数据30天）'!C:C</f>
        <v>0</v>
      </c>
      <c r="P194" s="8">
        <f>IF('现金价值计算（数据30天）'!E:E="",0,现金价值计算!F194/'现金价值计算（数据30天）'!E:E)</f>
        <v>442.29115784622854</v>
      </c>
      <c r="Q194" s="8">
        <f>IF('现金价值计算（数据30天）'!E:E="",0,SUM(P$2:P194))</f>
        <v>174251.57912207706</v>
      </c>
      <c r="R194" s="8">
        <f>Q:Q*'现金价值计算（数据30天）'!E:E</f>
        <v>787949.63919517992</v>
      </c>
      <c r="S194" s="8">
        <f>IF('现金价值计算（数据30天）'!E:E="",0,K:K/'现金价值计算（数据30天）'!E:E)</f>
        <v>0</v>
      </c>
      <c r="T194" s="8">
        <f>IF(Q:Q=0,0,Q:Q-SUM(S$2:S194))</f>
        <v>174251.57912207706</v>
      </c>
      <c r="U194" s="12">
        <f>T:T*'现金价值计算（数据30天）'!E:E</f>
        <v>787949.63919517992</v>
      </c>
    </row>
    <row r="195" spans="1:21" x14ac:dyDescent="0.25">
      <c r="A195" s="8">
        <f t="shared" ref="A195:A258" si="14">ROW()-1</f>
        <v>194</v>
      </c>
      <c r="B195" s="9">
        <f>'现金价值计算（数据30天）'!B:B</f>
        <v>45207</v>
      </c>
      <c r="C195" s="8">
        <f t="shared" si="12"/>
        <v>7</v>
      </c>
      <c r="D195" s="8">
        <f t="shared" ref="D195:D258" si="15">IF(AND(MONTH(B194)=12,A194=1),D$2,IF(D194&lt;&gt;0,0,IF(MONTH(B195)=12,D$2,0)))</f>
        <v>0</v>
      </c>
      <c r="E195" s="8">
        <v>2000</v>
      </c>
      <c r="F195" s="8">
        <f t="shared" si="13"/>
        <v>2000</v>
      </c>
      <c r="G195" s="8">
        <f>IF('现金价值计算（数据30天）'!C:C="",0,现金价值计算!F195/'现金价值计算（数据30天）'!C:C)</f>
        <v>0</v>
      </c>
      <c r="H195" s="8">
        <f>IF('现金价值计算（数据30天）'!C:C="",0,SUM(G$2:G195))</f>
        <v>0</v>
      </c>
      <c r="I195" s="8">
        <f>SUM($E$2:E195)</f>
        <v>388000</v>
      </c>
      <c r="J195" s="8">
        <f>H:H*'现金价值计算（数据30天）'!C:C</f>
        <v>0</v>
      </c>
      <c r="K195" s="10"/>
      <c r="L195" s="8">
        <f>IF('现金价值计算（数据30天）'!D:D="",0,K:K/'现金价值计算（数据30天）'!D:D)</f>
        <v>0</v>
      </c>
      <c r="M195" s="8">
        <f>IF(H:H=0,0,H:H-SUM(L$2:L195))</f>
        <v>0</v>
      </c>
      <c r="N195" s="12">
        <f>M:M*'现金价值计算（数据30天）'!C:C</f>
        <v>0</v>
      </c>
      <c r="P195" s="8">
        <f>IF('现金价值计算（数据30天）'!E:E="",0,现金价值计算!F195/'现金价值计算（数据30天）'!E:E)</f>
        <v>442.29115784622854</v>
      </c>
      <c r="Q195" s="8">
        <f>IF('现金价值计算（数据30天）'!E:E="",0,SUM(P$2:P195))</f>
        <v>174693.87027992329</v>
      </c>
      <c r="R195" s="8">
        <f>Q:Q*'现金价值计算（数据30天）'!E:E</f>
        <v>789949.63919517992</v>
      </c>
      <c r="S195" s="8">
        <f>IF('现金价值计算（数据30天）'!E:E="",0,K:K/'现金价值计算（数据30天）'!E:E)</f>
        <v>0</v>
      </c>
      <c r="T195" s="8">
        <f>IF(Q:Q=0,0,Q:Q-SUM(S$2:S195))</f>
        <v>174693.87027992329</v>
      </c>
      <c r="U195" s="12">
        <f>T:T*'现金价值计算（数据30天）'!E:E</f>
        <v>789949.63919517992</v>
      </c>
    </row>
    <row r="196" spans="1:21" x14ac:dyDescent="0.25">
      <c r="A196" s="8">
        <f t="shared" si="14"/>
        <v>195</v>
      </c>
      <c r="B196" s="9">
        <f>'现金价值计算（数据30天）'!B:B</f>
        <v>45237</v>
      </c>
      <c r="C196" s="8">
        <f t="shared" si="12"/>
        <v>7</v>
      </c>
      <c r="D196" s="8">
        <f t="shared" si="15"/>
        <v>0</v>
      </c>
      <c r="E196" s="8">
        <v>2000</v>
      </c>
      <c r="F196" s="8">
        <f t="shared" si="13"/>
        <v>2000</v>
      </c>
      <c r="G196" s="8">
        <f>IF('现金价值计算（数据30天）'!C:C="",0,现金价值计算!F196/'现金价值计算（数据30天）'!C:C)</f>
        <v>0</v>
      </c>
      <c r="H196" s="8">
        <f>IF('现金价值计算（数据30天）'!C:C="",0,SUM(G$2:G196))</f>
        <v>0</v>
      </c>
      <c r="I196" s="8">
        <f>SUM($E$2:E196)</f>
        <v>390000</v>
      </c>
      <c r="J196" s="8">
        <f>H:H*'现金价值计算（数据30天）'!C:C</f>
        <v>0</v>
      </c>
      <c r="K196" s="10"/>
      <c r="L196" s="8">
        <f>IF('现金价值计算（数据30天）'!D:D="",0,K:K/'现金价值计算（数据30天）'!D:D)</f>
        <v>0</v>
      </c>
      <c r="M196" s="8">
        <f>IF(H:H=0,0,H:H-SUM(L$2:L196))</f>
        <v>0</v>
      </c>
      <c r="N196" s="12">
        <f>M:M*'现金价值计算（数据30天）'!C:C</f>
        <v>0</v>
      </c>
      <c r="P196" s="8">
        <f>IF('现金价值计算（数据30天）'!E:E="",0,现金价值计算!F196/'现金价值计算（数据30天）'!E:E)</f>
        <v>442.29115784622854</v>
      </c>
      <c r="Q196" s="8">
        <f>IF('现金价值计算（数据30天）'!E:E="",0,SUM(P$2:P196))</f>
        <v>175136.16143776951</v>
      </c>
      <c r="R196" s="8">
        <f>Q:Q*'现金价值计算（数据30天）'!E:E</f>
        <v>791949.63919517992</v>
      </c>
      <c r="S196" s="8">
        <f>IF('现金价值计算（数据30天）'!E:E="",0,K:K/'现金价值计算（数据30天）'!E:E)</f>
        <v>0</v>
      </c>
      <c r="T196" s="8">
        <f>IF(Q:Q=0,0,Q:Q-SUM(S$2:S196))</f>
        <v>175136.16143776951</v>
      </c>
      <c r="U196" s="12">
        <f>T:T*'现金价值计算（数据30天）'!E:E</f>
        <v>791949.63919517992</v>
      </c>
    </row>
    <row r="197" spans="1:21" x14ac:dyDescent="0.25">
      <c r="A197" s="8">
        <f t="shared" si="14"/>
        <v>196</v>
      </c>
      <c r="B197" s="9">
        <f>'现金价值计算（数据30天）'!B:B</f>
        <v>45267</v>
      </c>
      <c r="C197" s="8">
        <f t="shared" si="12"/>
        <v>7</v>
      </c>
      <c r="D197" s="8">
        <f t="shared" si="15"/>
        <v>0</v>
      </c>
      <c r="E197" s="8">
        <v>2000</v>
      </c>
      <c r="F197" s="8">
        <f t="shared" si="13"/>
        <v>2000</v>
      </c>
      <c r="G197" s="8">
        <f>IF('现金价值计算（数据30天）'!C:C="",0,现金价值计算!F197/'现金价值计算（数据30天）'!C:C)</f>
        <v>0</v>
      </c>
      <c r="H197" s="8">
        <f>IF('现金价值计算（数据30天）'!C:C="",0,SUM(G$2:G197))</f>
        <v>0</v>
      </c>
      <c r="I197" s="8">
        <f>SUM($E$2:E197)</f>
        <v>392000</v>
      </c>
      <c r="J197" s="8">
        <f>H:H*'现金价值计算（数据30天）'!C:C</f>
        <v>0</v>
      </c>
      <c r="K197" s="10"/>
      <c r="L197" s="8">
        <f>IF('现金价值计算（数据30天）'!D:D="",0,K:K/'现金价值计算（数据30天）'!D:D)</f>
        <v>0</v>
      </c>
      <c r="M197" s="8">
        <f>IF(H:H=0,0,H:H-SUM(L$2:L197))</f>
        <v>0</v>
      </c>
      <c r="N197" s="12">
        <f>M:M*'现金价值计算（数据30天）'!C:C</f>
        <v>0</v>
      </c>
      <c r="P197" s="8">
        <f>IF('现金价值计算（数据30天）'!E:E="",0,现金价值计算!F197/'现金价值计算（数据30天）'!E:E)</f>
        <v>442.29115784622854</v>
      </c>
      <c r="Q197" s="8">
        <f>IF('现金价值计算（数据30天）'!E:E="",0,SUM(P$2:P197))</f>
        <v>175578.45259561573</v>
      </c>
      <c r="R197" s="8">
        <f>Q:Q*'现金价值计算（数据30天）'!E:E</f>
        <v>793949.6391951798</v>
      </c>
      <c r="S197" s="8">
        <f>IF('现金价值计算（数据30天）'!E:E="",0,K:K/'现金价值计算（数据30天）'!E:E)</f>
        <v>0</v>
      </c>
      <c r="T197" s="8">
        <f>IF(Q:Q=0,0,Q:Q-SUM(S$2:S197))</f>
        <v>175578.45259561573</v>
      </c>
      <c r="U197" s="12">
        <f>T:T*'现金价值计算（数据30天）'!E:E</f>
        <v>793949.6391951798</v>
      </c>
    </row>
    <row r="198" spans="1:21" x14ac:dyDescent="0.25">
      <c r="A198" s="8">
        <f t="shared" si="14"/>
        <v>197</v>
      </c>
      <c r="B198" s="9">
        <f>'现金价值计算（数据30天）'!B:B</f>
        <v>45297</v>
      </c>
      <c r="C198" s="8">
        <f t="shared" si="12"/>
        <v>8</v>
      </c>
      <c r="D198" s="8">
        <f t="shared" si="15"/>
        <v>0</v>
      </c>
      <c r="E198" s="8">
        <v>2000</v>
      </c>
      <c r="F198" s="8">
        <f t="shared" si="13"/>
        <v>2000</v>
      </c>
      <c r="G198" s="8">
        <f>IF('现金价值计算（数据30天）'!C:C="",0,现金价值计算!F198/'现金价值计算（数据30天）'!C:C)</f>
        <v>0</v>
      </c>
      <c r="H198" s="8">
        <f>IF('现金价值计算（数据30天）'!C:C="",0,SUM(G$2:G198))</f>
        <v>0</v>
      </c>
      <c r="I198" s="8">
        <f>SUM($E$2:E198)</f>
        <v>394000</v>
      </c>
      <c r="J198" s="8">
        <f>H:H*'现金价值计算（数据30天）'!C:C</f>
        <v>0</v>
      </c>
      <c r="K198" s="10"/>
      <c r="L198" s="8">
        <f>IF('现金价值计算（数据30天）'!D:D="",0,K:K/'现金价值计算（数据30天）'!D:D)</f>
        <v>0</v>
      </c>
      <c r="M198" s="8">
        <f>IF(H:H=0,0,H:H-SUM(L$2:L198))</f>
        <v>0</v>
      </c>
      <c r="N198" s="12">
        <f>M:M*'现金价值计算（数据30天）'!C:C</f>
        <v>0</v>
      </c>
      <c r="P198" s="8">
        <f>IF('现金价值计算（数据30天）'!E:E="",0,现金价值计算!F198/'现金价值计算（数据30天）'!E:E)</f>
        <v>413.35622228619479</v>
      </c>
      <c r="Q198" s="8">
        <f>IF('现金价值计算（数据30天）'!E:E="",0,SUM(P$2:P198))</f>
        <v>175991.80881790194</v>
      </c>
      <c r="R198" s="8">
        <f>Q:Q*'现金价值计算（数据30天）'!E:E</f>
        <v>851526.11393884255</v>
      </c>
      <c r="S198" s="8">
        <f>IF('现金价值计算（数据30天）'!E:E="",0,K:K/'现金价值计算（数据30天）'!E:E)</f>
        <v>0</v>
      </c>
      <c r="T198" s="8">
        <f>IF(Q:Q=0,0,Q:Q-SUM(S$2:S198))</f>
        <v>175991.80881790194</v>
      </c>
      <c r="U198" s="12">
        <f>T:T*'现金价值计算（数据30天）'!E:E</f>
        <v>851526.11393884255</v>
      </c>
    </row>
    <row r="199" spans="1:21" x14ac:dyDescent="0.25">
      <c r="A199" s="8">
        <f t="shared" si="14"/>
        <v>198</v>
      </c>
      <c r="B199" s="9">
        <f>'现金价值计算（数据30天）'!B:B</f>
        <v>45327</v>
      </c>
      <c r="C199" s="8">
        <f t="shared" si="12"/>
        <v>8</v>
      </c>
      <c r="D199" s="8">
        <f t="shared" si="15"/>
        <v>0</v>
      </c>
      <c r="E199" s="8">
        <v>2000</v>
      </c>
      <c r="F199" s="8">
        <f t="shared" si="13"/>
        <v>2000</v>
      </c>
      <c r="G199" s="8">
        <f>IF('现金价值计算（数据30天）'!C:C="",0,现金价值计算!F199/'现金价值计算（数据30天）'!C:C)</f>
        <v>0</v>
      </c>
      <c r="H199" s="8">
        <f>IF('现金价值计算（数据30天）'!C:C="",0,SUM(G$2:G199))</f>
        <v>0</v>
      </c>
      <c r="I199" s="8">
        <f>SUM($E$2:E199)</f>
        <v>396000</v>
      </c>
      <c r="J199" s="8">
        <f>H:H*'现金价值计算（数据30天）'!C:C</f>
        <v>0</v>
      </c>
      <c r="K199" s="10"/>
      <c r="L199" s="8">
        <f>IF('现金价值计算（数据30天）'!D:D="",0,K:K/'现金价值计算（数据30天）'!D:D)</f>
        <v>0</v>
      </c>
      <c r="M199" s="8">
        <f>IF(H:H=0,0,H:H-SUM(L$2:L199))</f>
        <v>0</v>
      </c>
      <c r="N199" s="12">
        <f>M:M*'现金价值计算（数据30天）'!C:C</f>
        <v>0</v>
      </c>
      <c r="P199" s="8">
        <f>IF('现金价值计算（数据30天）'!E:E="",0,现金价值计算!F199/'现金价值计算（数据30天）'!E:E)</f>
        <v>413.35622228619479</v>
      </c>
      <c r="Q199" s="8">
        <f>IF('现金价值计算（数据30天）'!E:E="",0,SUM(P$2:P199))</f>
        <v>176405.16504018815</v>
      </c>
      <c r="R199" s="8">
        <f>Q:Q*'现金价值计算（数据30天）'!E:E</f>
        <v>853526.11393884267</v>
      </c>
      <c r="S199" s="8">
        <f>IF('现金价值计算（数据30天）'!E:E="",0,K:K/'现金价值计算（数据30天）'!E:E)</f>
        <v>0</v>
      </c>
      <c r="T199" s="8">
        <f>IF(Q:Q=0,0,Q:Q-SUM(S$2:S199))</f>
        <v>176405.16504018815</v>
      </c>
      <c r="U199" s="12">
        <f>T:T*'现金价值计算（数据30天）'!E:E</f>
        <v>853526.11393884267</v>
      </c>
    </row>
    <row r="200" spans="1:21" x14ac:dyDescent="0.25">
      <c r="A200" s="8">
        <f t="shared" si="14"/>
        <v>199</v>
      </c>
      <c r="B200" s="9">
        <f>'现金价值计算（数据30天）'!B:B</f>
        <v>45357</v>
      </c>
      <c r="C200" s="8">
        <f t="shared" si="12"/>
        <v>8</v>
      </c>
      <c r="D200" s="8">
        <f t="shared" si="15"/>
        <v>0</v>
      </c>
      <c r="E200" s="8">
        <v>2000</v>
      </c>
      <c r="F200" s="8">
        <f t="shared" si="13"/>
        <v>2000</v>
      </c>
      <c r="G200" s="8">
        <f>IF('现金价值计算（数据30天）'!C:C="",0,现金价值计算!F200/'现金价值计算（数据30天）'!C:C)</f>
        <v>0</v>
      </c>
      <c r="H200" s="8">
        <f>IF('现金价值计算（数据30天）'!C:C="",0,SUM(G$2:G200))</f>
        <v>0</v>
      </c>
      <c r="I200" s="8">
        <f>SUM($E$2:E200)</f>
        <v>398000</v>
      </c>
      <c r="J200" s="8">
        <f>H:H*'现金价值计算（数据30天）'!C:C</f>
        <v>0</v>
      </c>
      <c r="K200" s="10"/>
      <c r="L200" s="8">
        <f>IF('现金价值计算（数据30天）'!D:D="",0,K:K/'现金价值计算（数据30天）'!D:D)</f>
        <v>0</v>
      </c>
      <c r="M200" s="8">
        <f>IF(H:H=0,0,H:H-SUM(L$2:L200))</f>
        <v>0</v>
      </c>
      <c r="N200" s="12">
        <f>M:M*'现金价值计算（数据30天）'!C:C</f>
        <v>0</v>
      </c>
      <c r="P200" s="8">
        <f>IF('现金价值计算（数据30天）'!E:E="",0,现金价值计算!F200/'现金价值计算（数据30天）'!E:E)</f>
        <v>413.35622228619479</v>
      </c>
      <c r="Q200" s="8">
        <f>IF('现金价值计算（数据30天）'!E:E="",0,SUM(P$2:P200))</f>
        <v>176818.52126247436</v>
      </c>
      <c r="R200" s="8">
        <f>Q:Q*'现金价值计算（数据30天）'!E:E</f>
        <v>855526.11393884278</v>
      </c>
      <c r="S200" s="8">
        <f>IF('现金价值计算（数据30天）'!E:E="",0,K:K/'现金价值计算（数据30天）'!E:E)</f>
        <v>0</v>
      </c>
      <c r="T200" s="8">
        <f>IF(Q:Q=0,0,Q:Q-SUM(S$2:S200))</f>
        <v>176818.52126247436</v>
      </c>
      <c r="U200" s="12">
        <f>T:T*'现金价值计算（数据30天）'!E:E</f>
        <v>855526.11393884278</v>
      </c>
    </row>
    <row r="201" spans="1:21" x14ac:dyDescent="0.25">
      <c r="A201" s="8">
        <f t="shared" si="14"/>
        <v>200</v>
      </c>
      <c r="B201" s="9">
        <f>'现金价值计算（数据30天）'!B:B</f>
        <v>45387</v>
      </c>
      <c r="C201" s="8">
        <f t="shared" si="12"/>
        <v>8</v>
      </c>
      <c r="D201" s="8">
        <f t="shared" si="15"/>
        <v>0</v>
      </c>
      <c r="E201" s="8">
        <v>2000</v>
      </c>
      <c r="F201" s="8">
        <f t="shared" si="13"/>
        <v>2000</v>
      </c>
      <c r="G201" s="8">
        <f>IF('现金价值计算（数据30天）'!C:C="",0,现金价值计算!F201/'现金价值计算（数据30天）'!C:C)</f>
        <v>0</v>
      </c>
      <c r="H201" s="8">
        <f>IF('现金价值计算（数据30天）'!C:C="",0,SUM(G$2:G201))</f>
        <v>0</v>
      </c>
      <c r="I201" s="8">
        <f>SUM($E$2:E201)</f>
        <v>400000</v>
      </c>
      <c r="J201" s="8">
        <f>H:H*'现金价值计算（数据30天）'!C:C</f>
        <v>0</v>
      </c>
      <c r="K201" s="10"/>
      <c r="L201" s="8">
        <f>IF('现金价值计算（数据30天）'!D:D="",0,K:K/'现金价值计算（数据30天）'!D:D)</f>
        <v>0</v>
      </c>
      <c r="M201" s="8">
        <f>IF(H:H=0,0,H:H-SUM(L$2:L201))</f>
        <v>0</v>
      </c>
      <c r="N201" s="12">
        <f>M:M*'现金价值计算（数据30天）'!C:C</f>
        <v>0</v>
      </c>
      <c r="P201" s="8">
        <f>IF('现金价值计算（数据30天）'!E:E="",0,现金价值计算!F201/'现金价值计算（数据30天）'!E:E)</f>
        <v>413.35622228619479</v>
      </c>
      <c r="Q201" s="8">
        <f>IF('现金价值计算（数据30天）'!E:E="",0,SUM(P$2:P201))</f>
        <v>177231.87748476057</v>
      </c>
      <c r="R201" s="8">
        <f>Q:Q*'现金价值计算（数据30天）'!E:E</f>
        <v>857526.11393884278</v>
      </c>
      <c r="S201" s="8">
        <f>IF('现金价值计算（数据30天）'!E:E="",0,K:K/'现金价值计算（数据30天）'!E:E)</f>
        <v>0</v>
      </c>
      <c r="T201" s="8">
        <f>IF(Q:Q=0,0,Q:Q-SUM(S$2:S201))</f>
        <v>177231.87748476057</v>
      </c>
      <c r="U201" s="12">
        <f>T:T*'现金价值计算（数据30天）'!E:E</f>
        <v>857526.11393884278</v>
      </c>
    </row>
    <row r="202" spans="1:21" x14ac:dyDescent="0.25">
      <c r="A202" s="8">
        <f t="shared" si="14"/>
        <v>201</v>
      </c>
      <c r="B202" s="9">
        <f>'现金价值计算（数据30天）'!B:B</f>
        <v>45417</v>
      </c>
      <c r="C202" s="8">
        <f t="shared" si="12"/>
        <v>8</v>
      </c>
      <c r="D202" s="8">
        <f t="shared" si="15"/>
        <v>0</v>
      </c>
      <c r="E202" s="8">
        <v>2000</v>
      </c>
      <c r="F202" s="8">
        <f t="shared" si="13"/>
        <v>2000</v>
      </c>
      <c r="G202" s="8">
        <f>IF('现金价值计算（数据30天）'!C:C="",0,现金价值计算!F202/'现金价值计算（数据30天）'!C:C)</f>
        <v>0</v>
      </c>
      <c r="H202" s="8">
        <f>IF('现金价值计算（数据30天）'!C:C="",0,SUM(G$2:G202))</f>
        <v>0</v>
      </c>
      <c r="I202" s="8">
        <f>SUM($E$2:E202)</f>
        <v>402000</v>
      </c>
      <c r="J202" s="8">
        <f>H:H*'现金价值计算（数据30天）'!C:C</f>
        <v>0</v>
      </c>
      <c r="K202" s="10"/>
      <c r="L202" s="8">
        <f>IF('现金价值计算（数据30天）'!D:D="",0,K:K/'现金价值计算（数据30天）'!D:D)</f>
        <v>0</v>
      </c>
      <c r="M202" s="8">
        <f>IF(H:H=0,0,H:H-SUM(L$2:L202))</f>
        <v>0</v>
      </c>
      <c r="N202" s="12">
        <f>M:M*'现金价值计算（数据30天）'!C:C</f>
        <v>0</v>
      </c>
      <c r="P202" s="8">
        <f>IF('现金价值计算（数据30天）'!E:E="",0,现金价值计算!F202/'现金价值计算（数据30天）'!E:E)</f>
        <v>413.35622228619479</v>
      </c>
      <c r="Q202" s="8">
        <f>IF('现金价值计算（数据30天）'!E:E="",0,SUM(P$2:P202))</f>
        <v>177645.23370704678</v>
      </c>
      <c r="R202" s="8">
        <f>Q:Q*'现金价值计算（数据30天）'!E:E</f>
        <v>859526.1139388429</v>
      </c>
      <c r="S202" s="8">
        <f>IF('现金价值计算（数据30天）'!E:E="",0,K:K/'现金价值计算（数据30天）'!E:E)</f>
        <v>0</v>
      </c>
      <c r="T202" s="8">
        <f>IF(Q:Q=0,0,Q:Q-SUM(S$2:S202))</f>
        <v>177645.23370704678</v>
      </c>
      <c r="U202" s="12">
        <f>T:T*'现金价值计算（数据30天）'!E:E</f>
        <v>859526.1139388429</v>
      </c>
    </row>
    <row r="203" spans="1:21" x14ac:dyDescent="0.25">
      <c r="A203" s="8">
        <f t="shared" si="14"/>
        <v>202</v>
      </c>
      <c r="B203" s="9">
        <f>'现金价值计算（数据30天）'!B:B</f>
        <v>45447</v>
      </c>
      <c r="C203" s="8">
        <f t="shared" si="12"/>
        <v>8</v>
      </c>
      <c r="D203" s="8">
        <f t="shared" si="15"/>
        <v>0</v>
      </c>
      <c r="E203" s="8">
        <v>2000</v>
      </c>
      <c r="F203" s="8">
        <f t="shared" si="13"/>
        <v>2000</v>
      </c>
      <c r="G203" s="8">
        <f>IF('现金价值计算（数据30天）'!C:C="",0,现金价值计算!F203/'现金价值计算（数据30天）'!C:C)</f>
        <v>0</v>
      </c>
      <c r="H203" s="8">
        <f>IF('现金价值计算（数据30天）'!C:C="",0,SUM(G$2:G203))</f>
        <v>0</v>
      </c>
      <c r="I203" s="8">
        <f>SUM($E$2:E203)</f>
        <v>404000</v>
      </c>
      <c r="J203" s="8">
        <f>H:H*'现金价值计算（数据30天）'!C:C</f>
        <v>0</v>
      </c>
      <c r="K203" s="10"/>
      <c r="L203" s="8">
        <f>IF('现金价值计算（数据30天）'!D:D="",0,K:K/'现金价值计算（数据30天）'!D:D)</f>
        <v>0</v>
      </c>
      <c r="M203" s="8">
        <f>IF(H:H=0,0,H:H-SUM(L$2:L203))</f>
        <v>0</v>
      </c>
      <c r="N203" s="12">
        <f>M:M*'现金价值计算（数据30天）'!C:C</f>
        <v>0</v>
      </c>
      <c r="P203" s="8">
        <f>IF('现金价值计算（数据30天）'!E:E="",0,现金价值计算!F203/'现金价值计算（数据30天）'!E:E)</f>
        <v>413.35622228619479</v>
      </c>
      <c r="Q203" s="8">
        <f>IF('现金价值计算（数据30天）'!E:E="",0,SUM(P$2:P203))</f>
        <v>178058.58992933299</v>
      </c>
      <c r="R203" s="8">
        <f>Q:Q*'现金价值计算（数据30天）'!E:E</f>
        <v>861526.1139388429</v>
      </c>
      <c r="S203" s="8">
        <f>IF('现金价值计算（数据30天）'!E:E="",0,K:K/'现金价值计算（数据30天）'!E:E)</f>
        <v>0</v>
      </c>
      <c r="T203" s="8">
        <f>IF(Q:Q=0,0,Q:Q-SUM(S$2:S203))</f>
        <v>178058.58992933299</v>
      </c>
      <c r="U203" s="12">
        <f>T:T*'现金价值计算（数据30天）'!E:E</f>
        <v>861526.1139388429</v>
      </c>
    </row>
    <row r="204" spans="1:21" x14ac:dyDescent="0.25">
      <c r="A204" s="8">
        <f t="shared" si="14"/>
        <v>203</v>
      </c>
      <c r="B204" s="9">
        <f>'现金价值计算（数据30天）'!B:B</f>
        <v>45477</v>
      </c>
      <c r="C204" s="8">
        <f t="shared" si="12"/>
        <v>8</v>
      </c>
      <c r="D204" s="8">
        <f t="shared" si="15"/>
        <v>0</v>
      </c>
      <c r="E204" s="8">
        <v>2000</v>
      </c>
      <c r="F204" s="8">
        <f t="shared" si="13"/>
        <v>2000</v>
      </c>
      <c r="G204" s="8">
        <f>IF('现金价值计算（数据30天）'!C:C="",0,现金价值计算!F204/'现金价值计算（数据30天）'!C:C)</f>
        <v>0</v>
      </c>
      <c r="H204" s="8">
        <f>IF('现金价值计算（数据30天）'!C:C="",0,SUM(G$2:G204))</f>
        <v>0</v>
      </c>
      <c r="I204" s="8">
        <f>SUM($E$2:E204)</f>
        <v>406000</v>
      </c>
      <c r="J204" s="8">
        <f>H:H*'现金价值计算（数据30天）'!C:C</f>
        <v>0</v>
      </c>
      <c r="K204" s="10"/>
      <c r="L204" s="8">
        <f>IF('现金价值计算（数据30天）'!D:D="",0,K:K/'现金价值计算（数据30天）'!D:D)</f>
        <v>0</v>
      </c>
      <c r="M204" s="8">
        <f>IF(H:H=0,0,H:H-SUM(L$2:L204))</f>
        <v>0</v>
      </c>
      <c r="N204" s="12">
        <f>M:M*'现金价值计算（数据30天）'!C:C</f>
        <v>0</v>
      </c>
      <c r="P204" s="8">
        <f>IF('现金价值计算（数据30天）'!E:E="",0,现金价值计算!F204/'现金价值计算（数据30天）'!E:E)</f>
        <v>413.35622228619479</v>
      </c>
      <c r="Q204" s="8">
        <f>IF('现金价值计算（数据30天）'!E:E="",0,SUM(P$2:P204))</f>
        <v>178471.9461516192</v>
      </c>
      <c r="R204" s="8">
        <f>Q:Q*'现金价值计算（数据30天）'!E:E</f>
        <v>863526.11393884302</v>
      </c>
      <c r="S204" s="8">
        <f>IF('现金价值计算（数据30天）'!E:E="",0,K:K/'现金价值计算（数据30天）'!E:E)</f>
        <v>0</v>
      </c>
      <c r="T204" s="8">
        <f>IF(Q:Q=0,0,Q:Q-SUM(S$2:S204))</f>
        <v>178471.9461516192</v>
      </c>
      <c r="U204" s="12">
        <f>T:T*'现金价值计算（数据30天）'!E:E</f>
        <v>863526.11393884302</v>
      </c>
    </row>
    <row r="205" spans="1:21" x14ac:dyDescent="0.25">
      <c r="A205" s="8">
        <f t="shared" si="14"/>
        <v>204</v>
      </c>
      <c r="B205" s="9">
        <f>'现金价值计算（数据30天）'!B:B</f>
        <v>45507</v>
      </c>
      <c r="C205" s="8">
        <f t="shared" si="12"/>
        <v>8</v>
      </c>
      <c r="D205" s="8">
        <f t="shared" si="15"/>
        <v>0</v>
      </c>
      <c r="E205" s="8">
        <v>2000</v>
      </c>
      <c r="F205" s="8">
        <f t="shared" si="13"/>
        <v>2000</v>
      </c>
      <c r="G205" s="8">
        <f>IF('现金价值计算（数据30天）'!C:C="",0,现金价值计算!F205/'现金价值计算（数据30天）'!C:C)</f>
        <v>0</v>
      </c>
      <c r="H205" s="8">
        <f>IF('现金价值计算（数据30天）'!C:C="",0,SUM(G$2:G205))</f>
        <v>0</v>
      </c>
      <c r="I205" s="8">
        <f>SUM($E$2:E205)</f>
        <v>408000</v>
      </c>
      <c r="J205" s="8">
        <f>H:H*'现金价值计算（数据30天）'!C:C</f>
        <v>0</v>
      </c>
      <c r="K205" s="10"/>
      <c r="L205" s="8">
        <f>IF('现金价值计算（数据30天）'!D:D="",0,K:K/'现金价值计算（数据30天）'!D:D)</f>
        <v>0</v>
      </c>
      <c r="M205" s="8">
        <f>IF(H:H=0,0,H:H-SUM(L$2:L205))</f>
        <v>0</v>
      </c>
      <c r="N205" s="12">
        <f>M:M*'现金价值计算（数据30天）'!C:C</f>
        <v>0</v>
      </c>
      <c r="P205" s="8">
        <f>IF('现金价值计算（数据30天）'!E:E="",0,现金价值计算!F205/'现金价值计算（数据30天）'!E:E)</f>
        <v>413.35622228619479</v>
      </c>
      <c r="Q205" s="8">
        <f>IF('现金价值计算（数据30天）'!E:E="",0,SUM(P$2:P205))</f>
        <v>178885.3023739054</v>
      </c>
      <c r="R205" s="8">
        <f>Q:Q*'现金价值计算（数据30天）'!E:E</f>
        <v>865526.11393884313</v>
      </c>
      <c r="S205" s="8">
        <f>IF('现金价值计算（数据30天）'!E:E="",0,K:K/'现金价值计算（数据30天）'!E:E)</f>
        <v>0</v>
      </c>
      <c r="T205" s="8">
        <f>IF(Q:Q=0,0,Q:Q-SUM(S$2:S205))</f>
        <v>178885.3023739054</v>
      </c>
      <c r="U205" s="12">
        <f>T:T*'现金价值计算（数据30天）'!E:E</f>
        <v>865526.11393884313</v>
      </c>
    </row>
    <row r="206" spans="1:21" x14ac:dyDescent="0.25">
      <c r="A206" s="8">
        <f t="shared" si="14"/>
        <v>205</v>
      </c>
      <c r="B206" s="9">
        <f>'现金价值计算（数据30天）'!B:B</f>
        <v>45537</v>
      </c>
      <c r="C206" s="8">
        <f t="shared" si="12"/>
        <v>8</v>
      </c>
      <c r="D206" s="8">
        <f t="shared" si="15"/>
        <v>0</v>
      </c>
      <c r="E206" s="8">
        <v>2000</v>
      </c>
      <c r="F206" s="8">
        <f t="shared" si="13"/>
        <v>2000</v>
      </c>
      <c r="G206" s="8">
        <f>IF('现金价值计算（数据30天）'!C:C="",0,现金价值计算!F206/'现金价值计算（数据30天）'!C:C)</f>
        <v>0</v>
      </c>
      <c r="H206" s="8">
        <f>IF('现金价值计算（数据30天）'!C:C="",0,SUM(G$2:G206))</f>
        <v>0</v>
      </c>
      <c r="I206" s="8">
        <f>SUM($E$2:E206)</f>
        <v>410000</v>
      </c>
      <c r="J206" s="8">
        <f>H:H*'现金价值计算（数据30天）'!C:C</f>
        <v>0</v>
      </c>
      <c r="K206" s="10"/>
      <c r="L206" s="8">
        <f>IF('现金价值计算（数据30天）'!D:D="",0,K:K/'现金价值计算（数据30天）'!D:D)</f>
        <v>0</v>
      </c>
      <c r="M206" s="8">
        <f>IF(H:H=0,0,H:H-SUM(L$2:L206))</f>
        <v>0</v>
      </c>
      <c r="N206" s="12">
        <f>M:M*'现金价值计算（数据30天）'!C:C</f>
        <v>0</v>
      </c>
      <c r="P206" s="8">
        <f>IF('现金价值计算（数据30天）'!E:E="",0,现金价值计算!F206/'现金价值计算（数据30天）'!E:E)</f>
        <v>413.35622228619479</v>
      </c>
      <c r="Q206" s="8">
        <f>IF('现金价值计算（数据30天）'!E:E="",0,SUM(P$2:P206))</f>
        <v>179298.65859619161</v>
      </c>
      <c r="R206" s="8">
        <f>Q:Q*'现金价值计算（数据30天）'!E:E</f>
        <v>867526.11393884313</v>
      </c>
      <c r="S206" s="8">
        <f>IF('现金价值计算（数据30天）'!E:E="",0,K:K/'现金价值计算（数据30天）'!E:E)</f>
        <v>0</v>
      </c>
      <c r="T206" s="8">
        <f>IF(Q:Q=0,0,Q:Q-SUM(S$2:S206))</f>
        <v>179298.65859619161</v>
      </c>
      <c r="U206" s="12">
        <f>T:T*'现金价值计算（数据30天）'!E:E</f>
        <v>867526.11393884313</v>
      </c>
    </row>
    <row r="207" spans="1:21" x14ac:dyDescent="0.25">
      <c r="A207" s="8">
        <f t="shared" si="14"/>
        <v>206</v>
      </c>
      <c r="B207" s="9">
        <f>'现金价值计算（数据30天）'!B:B</f>
        <v>45567</v>
      </c>
      <c r="C207" s="8">
        <f t="shared" si="12"/>
        <v>8</v>
      </c>
      <c r="D207" s="8">
        <f t="shared" si="15"/>
        <v>0</v>
      </c>
      <c r="E207" s="8">
        <v>2000</v>
      </c>
      <c r="F207" s="8">
        <f t="shared" si="13"/>
        <v>2000</v>
      </c>
      <c r="G207" s="8">
        <f>IF('现金价值计算（数据30天）'!C:C="",0,现金价值计算!F207/'现金价值计算（数据30天）'!C:C)</f>
        <v>0</v>
      </c>
      <c r="H207" s="8">
        <f>IF('现金价值计算（数据30天）'!C:C="",0,SUM(G$2:G207))</f>
        <v>0</v>
      </c>
      <c r="I207" s="8">
        <f>SUM($E$2:E207)</f>
        <v>412000</v>
      </c>
      <c r="J207" s="8">
        <f>H:H*'现金价值计算（数据30天）'!C:C</f>
        <v>0</v>
      </c>
      <c r="K207" s="10"/>
      <c r="L207" s="8">
        <f>IF('现金价值计算（数据30天）'!D:D="",0,K:K/'现金价值计算（数据30天）'!D:D)</f>
        <v>0</v>
      </c>
      <c r="M207" s="8">
        <f>IF(H:H=0,0,H:H-SUM(L$2:L207))</f>
        <v>0</v>
      </c>
      <c r="N207" s="12">
        <f>M:M*'现金价值计算（数据30天）'!C:C</f>
        <v>0</v>
      </c>
      <c r="P207" s="8">
        <f>IF('现金价值计算（数据30天）'!E:E="",0,现金价值计算!F207/'现金价值计算（数据30天）'!E:E)</f>
        <v>413.35622228619479</v>
      </c>
      <c r="Q207" s="8">
        <f>IF('现金价值计算（数据30天）'!E:E="",0,SUM(P$2:P207))</f>
        <v>179712.01481847782</v>
      </c>
      <c r="R207" s="8">
        <f>Q:Q*'现金价值计算（数据30天）'!E:E</f>
        <v>869526.11393884325</v>
      </c>
      <c r="S207" s="8">
        <f>IF('现金价值计算（数据30天）'!E:E="",0,K:K/'现金价值计算（数据30天）'!E:E)</f>
        <v>0</v>
      </c>
      <c r="T207" s="8">
        <f>IF(Q:Q=0,0,Q:Q-SUM(S$2:S207))</f>
        <v>179712.01481847782</v>
      </c>
      <c r="U207" s="12">
        <f>T:T*'现金价值计算（数据30天）'!E:E</f>
        <v>869526.11393884325</v>
      </c>
    </row>
    <row r="208" spans="1:21" x14ac:dyDescent="0.25">
      <c r="A208" s="8">
        <f t="shared" si="14"/>
        <v>207</v>
      </c>
      <c r="B208" s="9">
        <f>'现金价值计算（数据30天）'!B:B</f>
        <v>45597</v>
      </c>
      <c r="C208" s="8">
        <f t="shared" si="12"/>
        <v>8</v>
      </c>
      <c r="D208" s="8">
        <f t="shared" si="15"/>
        <v>0</v>
      </c>
      <c r="E208" s="8">
        <v>2000</v>
      </c>
      <c r="F208" s="8">
        <f t="shared" si="13"/>
        <v>2000</v>
      </c>
      <c r="G208" s="8">
        <f>IF('现金价值计算（数据30天）'!C:C="",0,现金价值计算!F208/'现金价值计算（数据30天）'!C:C)</f>
        <v>0</v>
      </c>
      <c r="H208" s="8">
        <f>IF('现金价值计算（数据30天）'!C:C="",0,SUM(G$2:G208))</f>
        <v>0</v>
      </c>
      <c r="I208" s="8">
        <f>SUM($E$2:E208)</f>
        <v>414000</v>
      </c>
      <c r="J208" s="8">
        <f>H:H*'现金价值计算（数据30天）'!C:C</f>
        <v>0</v>
      </c>
      <c r="K208" s="10"/>
      <c r="L208" s="8">
        <f>IF('现金价值计算（数据30天）'!D:D="",0,K:K/'现金价值计算（数据30天）'!D:D)</f>
        <v>0</v>
      </c>
      <c r="M208" s="8">
        <f>IF(H:H=0,0,H:H-SUM(L$2:L208))</f>
        <v>0</v>
      </c>
      <c r="N208" s="12">
        <f>M:M*'现金价值计算（数据30天）'!C:C</f>
        <v>0</v>
      </c>
      <c r="P208" s="8">
        <f>IF('现金价值计算（数据30天）'!E:E="",0,现金价值计算!F208/'现金价值计算（数据30天）'!E:E)</f>
        <v>413.35622228619479</v>
      </c>
      <c r="Q208" s="8">
        <f>IF('现金价值计算（数据30天）'!E:E="",0,SUM(P$2:P208))</f>
        <v>180125.37104076403</v>
      </c>
      <c r="R208" s="8">
        <f>Q:Q*'现金价值计算（数据30天）'!E:E</f>
        <v>871526.11393884325</v>
      </c>
      <c r="S208" s="8">
        <f>IF('现金价值计算（数据30天）'!E:E="",0,K:K/'现金价值计算（数据30天）'!E:E)</f>
        <v>0</v>
      </c>
      <c r="T208" s="8">
        <f>IF(Q:Q=0,0,Q:Q-SUM(S$2:S208))</f>
        <v>180125.37104076403</v>
      </c>
      <c r="U208" s="12">
        <f>T:T*'现金价值计算（数据30天）'!E:E</f>
        <v>871526.11393884325</v>
      </c>
    </row>
    <row r="209" spans="1:21" x14ac:dyDescent="0.25">
      <c r="A209" s="8">
        <f t="shared" si="14"/>
        <v>208</v>
      </c>
      <c r="B209" s="9">
        <f>'现金价值计算（数据30天）'!B:B</f>
        <v>45627</v>
      </c>
      <c r="C209" s="8">
        <f t="shared" si="12"/>
        <v>8</v>
      </c>
      <c r="D209" s="8">
        <f t="shared" si="15"/>
        <v>0</v>
      </c>
      <c r="E209" s="8">
        <v>2000</v>
      </c>
      <c r="F209" s="8">
        <f t="shared" si="13"/>
        <v>2000</v>
      </c>
      <c r="G209" s="8">
        <f>IF('现金价值计算（数据30天）'!C:C="",0,现金价值计算!F209/'现金价值计算（数据30天）'!C:C)</f>
        <v>0</v>
      </c>
      <c r="H209" s="8">
        <f>IF('现金价值计算（数据30天）'!C:C="",0,SUM(G$2:G209))</f>
        <v>0</v>
      </c>
      <c r="I209" s="8">
        <f>SUM($E$2:E209)</f>
        <v>416000</v>
      </c>
      <c r="J209" s="8">
        <f>H:H*'现金价值计算（数据30天）'!C:C</f>
        <v>0</v>
      </c>
      <c r="K209" s="10"/>
      <c r="L209" s="8">
        <f>IF('现金价值计算（数据30天）'!D:D="",0,K:K/'现金价值计算（数据30天）'!D:D)</f>
        <v>0</v>
      </c>
      <c r="M209" s="8">
        <f>IF(H:H=0,0,H:H-SUM(L$2:L209))</f>
        <v>0</v>
      </c>
      <c r="N209" s="12">
        <f>M:M*'现金价值计算（数据30天）'!C:C</f>
        <v>0</v>
      </c>
      <c r="P209" s="8">
        <f>IF('现金价值计算（数据30天）'!E:E="",0,现金价值计算!F209/'现金价值计算（数据30天）'!E:E)</f>
        <v>413.35622228619479</v>
      </c>
      <c r="Q209" s="8">
        <f>IF('现金价值计算（数据30天）'!E:E="",0,SUM(P$2:P209))</f>
        <v>180538.72726305024</v>
      </c>
      <c r="R209" s="8">
        <f>Q:Q*'现金价值计算（数据30天）'!E:E</f>
        <v>873526.11393884337</v>
      </c>
      <c r="S209" s="8">
        <f>IF('现金价值计算（数据30天）'!E:E="",0,K:K/'现金价值计算（数据30天）'!E:E)</f>
        <v>0</v>
      </c>
      <c r="T209" s="8">
        <f>IF(Q:Q=0,0,Q:Q-SUM(S$2:S209))</f>
        <v>180538.72726305024</v>
      </c>
      <c r="U209" s="12">
        <f>T:T*'现金价值计算（数据30天）'!E:E</f>
        <v>873526.11393884337</v>
      </c>
    </row>
    <row r="210" spans="1:21" x14ac:dyDescent="0.25">
      <c r="A210" s="8">
        <f t="shared" si="14"/>
        <v>209</v>
      </c>
      <c r="B210" s="9">
        <f>'现金价值计算（数据30天）'!B:B</f>
        <v>45657</v>
      </c>
      <c r="C210" s="8">
        <f t="shared" si="12"/>
        <v>8</v>
      </c>
      <c r="D210" s="8">
        <f t="shared" si="15"/>
        <v>0</v>
      </c>
      <c r="E210" s="8">
        <v>2000</v>
      </c>
      <c r="F210" s="8">
        <f t="shared" si="13"/>
        <v>2000</v>
      </c>
      <c r="G210" s="8">
        <f>IF('现金价值计算（数据30天）'!C:C="",0,现金价值计算!F210/'现金价值计算（数据30天）'!C:C)</f>
        <v>0</v>
      </c>
      <c r="H210" s="8">
        <f>IF('现金价值计算（数据30天）'!C:C="",0,SUM(G$2:G210))</f>
        <v>0</v>
      </c>
      <c r="I210" s="8">
        <f>SUM($E$2:E210)</f>
        <v>418000</v>
      </c>
      <c r="J210" s="8">
        <f>H:H*'现金价值计算（数据30天）'!C:C</f>
        <v>0</v>
      </c>
      <c r="K210" s="10"/>
      <c r="L210" s="8">
        <f>IF('现金价值计算（数据30天）'!D:D="",0,K:K/'现金价值计算（数据30天）'!D:D)</f>
        <v>0</v>
      </c>
      <c r="M210" s="8">
        <f>IF(H:H=0,0,H:H-SUM(L$2:L210))</f>
        <v>0</v>
      </c>
      <c r="N210" s="12">
        <f>M:M*'现金价值计算（数据30天）'!C:C</f>
        <v>0</v>
      </c>
      <c r="P210" s="8">
        <f>IF('现金价值计算（数据30天）'!E:E="",0,现金价值计算!F210/'现金价值计算（数据30天）'!E:E)</f>
        <v>413.35622228619479</v>
      </c>
      <c r="Q210" s="8">
        <f>IF('现金价值计算（数据30天）'!E:E="",0,SUM(P$2:P210))</f>
        <v>180952.08348533645</v>
      </c>
      <c r="R210" s="8">
        <f>Q:Q*'现金价值计算（数据30天）'!E:E</f>
        <v>875526.11393884348</v>
      </c>
      <c r="S210" s="8">
        <f>IF('现金价值计算（数据30天）'!E:E="",0,K:K/'现金价值计算（数据30天）'!E:E)</f>
        <v>0</v>
      </c>
      <c r="T210" s="8">
        <f>IF(Q:Q=0,0,Q:Q-SUM(S$2:S210))</f>
        <v>180952.08348533645</v>
      </c>
      <c r="U210" s="12">
        <f>T:T*'现金价值计算（数据30天）'!E:E</f>
        <v>875526.11393884348</v>
      </c>
    </row>
    <row r="211" spans="1:21" x14ac:dyDescent="0.25">
      <c r="A211" s="8">
        <f t="shared" si="14"/>
        <v>210</v>
      </c>
      <c r="B211" s="9">
        <f>'现金价值计算（数据30天）'!B:B</f>
        <v>45687</v>
      </c>
      <c r="C211" s="8">
        <f t="shared" si="12"/>
        <v>9</v>
      </c>
      <c r="D211" s="8">
        <f t="shared" si="15"/>
        <v>0</v>
      </c>
      <c r="E211" s="8">
        <v>2000</v>
      </c>
      <c r="F211" s="8">
        <f t="shared" si="13"/>
        <v>2000</v>
      </c>
      <c r="G211" s="8">
        <f>IF('现金价值计算（数据30天）'!C:C="",0,现金价值计算!F211/'现金价值计算（数据30天）'!C:C)</f>
        <v>0</v>
      </c>
      <c r="H211" s="8">
        <f>IF('现金价值计算（数据30天）'!C:C="",0,SUM(G$2:G211))</f>
        <v>0</v>
      </c>
      <c r="I211" s="8">
        <f>SUM($E$2:E211)</f>
        <v>420000</v>
      </c>
      <c r="J211" s="8">
        <f>H:H*'现金价值计算（数据30天）'!C:C</f>
        <v>0</v>
      </c>
      <c r="K211" s="10"/>
      <c r="L211" s="8">
        <f>IF('现金价值计算（数据30天）'!D:D="",0,K:K/'现金价值计算（数据30天）'!D:D)</f>
        <v>0</v>
      </c>
      <c r="M211" s="8">
        <f>IF(H:H=0,0,H:H-SUM(L$2:L211))</f>
        <v>0</v>
      </c>
      <c r="N211" s="12">
        <f>M:M*'现金价值计算（数据30天）'!C:C</f>
        <v>0</v>
      </c>
      <c r="P211" s="8">
        <f>IF('现金价值计算（数据30天）'!E:E="",0,现金价值计算!F211/'现金价值计算（数据30天）'!E:E)</f>
        <v>386.31422643569607</v>
      </c>
      <c r="Q211" s="8">
        <f>IF('现金价值计算（数据30天）'!E:E="",0,SUM(P$2:P211))</f>
        <v>181338.39771177215</v>
      </c>
      <c r="R211" s="8">
        <f>Q:Q*'现金价值计算（数据30天）'!E:E</f>
        <v>938812.94191456249</v>
      </c>
      <c r="S211" s="8">
        <f>IF('现金价值计算（数据30天）'!E:E="",0,K:K/'现金价值计算（数据30天）'!E:E)</f>
        <v>0</v>
      </c>
      <c r="T211" s="8">
        <f>IF(Q:Q=0,0,Q:Q-SUM(S$2:S211))</f>
        <v>181338.39771177215</v>
      </c>
      <c r="U211" s="12">
        <f>T:T*'现金价值计算（数据30天）'!E:E</f>
        <v>938812.94191456249</v>
      </c>
    </row>
    <row r="212" spans="1:21" x14ac:dyDescent="0.25">
      <c r="A212" s="8">
        <f t="shared" si="14"/>
        <v>211</v>
      </c>
      <c r="B212" s="9">
        <f>'现金价值计算（数据30天）'!B:B</f>
        <v>45717</v>
      </c>
      <c r="C212" s="8">
        <f t="shared" si="12"/>
        <v>9</v>
      </c>
      <c r="D212" s="8">
        <f t="shared" si="15"/>
        <v>0</v>
      </c>
      <c r="E212" s="8">
        <v>2000</v>
      </c>
      <c r="F212" s="8">
        <f t="shared" si="13"/>
        <v>2000</v>
      </c>
      <c r="G212" s="8">
        <f>IF('现金价值计算（数据30天）'!C:C="",0,现金价值计算!F212/'现金价值计算（数据30天）'!C:C)</f>
        <v>0</v>
      </c>
      <c r="H212" s="8">
        <f>IF('现金价值计算（数据30天）'!C:C="",0,SUM(G$2:G212))</f>
        <v>0</v>
      </c>
      <c r="I212" s="8">
        <f>SUM($E$2:E212)</f>
        <v>422000</v>
      </c>
      <c r="J212" s="8">
        <f>H:H*'现金价值计算（数据30天）'!C:C</f>
        <v>0</v>
      </c>
      <c r="K212" s="10"/>
      <c r="L212" s="8">
        <f>IF('现金价值计算（数据30天）'!D:D="",0,K:K/'现金价值计算（数据30天）'!D:D)</f>
        <v>0</v>
      </c>
      <c r="M212" s="8">
        <f>IF(H:H=0,0,H:H-SUM(L$2:L212))</f>
        <v>0</v>
      </c>
      <c r="N212" s="12">
        <f>M:M*'现金价值计算（数据30天）'!C:C</f>
        <v>0</v>
      </c>
      <c r="P212" s="8">
        <f>IF('现金价值计算（数据30天）'!E:E="",0,现金价值计算!F212/'现金价值计算（数据30天）'!E:E)</f>
        <v>386.31422643569607</v>
      </c>
      <c r="Q212" s="8">
        <f>IF('现金价值计算（数据30天）'!E:E="",0,SUM(P$2:P212))</f>
        <v>181724.71193820785</v>
      </c>
      <c r="R212" s="8">
        <f>Q:Q*'现金价值计算（数据30天）'!E:E</f>
        <v>940812.94191456249</v>
      </c>
      <c r="S212" s="8">
        <f>IF('现金价值计算（数据30天）'!E:E="",0,K:K/'现金价值计算（数据30天）'!E:E)</f>
        <v>0</v>
      </c>
      <c r="T212" s="8">
        <f>IF(Q:Q=0,0,Q:Q-SUM(S$2:S212))</f>
        <v>181724.71193820785</v>
      </c>
      <c r="U212" s="12">
        <f>T:T*'现金价值计算（数据30天）'!E:E</f>
        <v>940812.94191456249</v>
      </c>
    </row>
    <row r="213" spans="1:21" x14ac:dyDescent="0.25">
      <c r="A213" s="8">
        <f t="shared" si="14"/>
        <v>212</v>
      </c>
      <c r="B213" s="9">
        <f>'现金价值计算（数据30天）'!B:B</f>
        <v>45747</v>
      </c>
      <c r="C213" s="8">
        <f t="shared" si="12"/>
        <v>9</v>
      </c>
      <c r="D213" s="8">
        <f t="shared" si="15"/>
        <v>0</v>
      </c>
      <c r="E213" s="8">
        <v>2000</v>
      </c>
      <c r="F213" s="8">
        <f t="shared" si="13"/>
        <v>2000</v>
      </c>
      <c r="G213" s="8">
        <f>IF('现金价值计算（数据30天）'!C:C="",0,现金价值计算!F213/'现金价值计算（数据30天）'!C:C)</f>
        <v>0</v>
      </c>
      <c r="H213" s="8">
        <f>IF('现金价值计算（数据30天）'!C:C="",0,SUM(G$2:G213))</f>
        <v>0</v>
      </c>
      <c r="I213" s="8">
        <f>SUM($E$2:E213)</f>
        <v>424000</v>
      </c>
      <c r="J213" s="8">
        <f>H:H*'现金价值计算（数据30天）'!C:C</f>
        <v>0</v>
      </c>
      <c r="K213" s="10"/>
      <c r="L213" s="8">
        <f>IF('现金价值计算（数据30天）'!D:D="",0,K:K/'现金价值计算（数据30天）'!D:D)</f>
        <v>0</v>
      </c>
      <c r="M213" s="8">
        <f>IF(H:H=0,0,H:H-SUM(L$2:L213))</f>
        <v>0</v>
      </c>
      <c r="N213" s="12">
        <f>M:M*'现金价值计算（数据30天）'!C:C</f>
        <v>0</v>
      </c>
      <c r="P213" s="8">
        <f>IF('现金价值计算（数据30天）'!E:E="",0,现金价值计算!F213/'现金价值计算（数据30天）'!E:E)</f>
        <v>386.31422643569607</v>
      </c>
      <c r="Q213" s="8">
        <f>IF('现金价值计算（数据30天）'!E:E="",0,SUM(P$2:P213))</f>
        <v>182111.02616464355</v>
      </c>
      <c r="R213" s="8">
        <f>Q:Q*'现金价值计算（数据30天）'!E:E</f>
        <v>942812.9419145626</v>
      </c>
      <c r="S213" s="8">
        <f>IF('现金价值计算（数据30天）'!E:E="",0,K:K/'现金价值计算（数据30天）'!E:E)</f>
        <v>0</v>
      </c>
      <c r="T213" s="8">
        <f>IF(Q:Q=0,0,Q:Q-SUM(S$2:S213))</f>
        <v>182111.02616464355</v>
      </c>
      <c r="U213" s="12">
        <f>T:T*'现金价值计算（数据30天）'!E:E</f>
        <v>942812.9419145626</v>
      </c>
    </row>
    <row r="214" spans="1:21" x14ac:dyDescent="0.25">
      <c r="A214" s="8">
        <f t="shared" si="14"/>
        <v>213</v>
      </c>
      <c r="B214" s="9">
        <f>'现金价值计算（数据30天）'!B:B</f>
        <v>45777</v>
      </c>
      <c r="C214" s="8">
        <f t="shared" si="12"/>
        <v>9</v>
      </c>
      <c r="D214" s="8">
        <f t="shared" si="15"/>
        <v>0</v>
      </c>
      <c r="E214" s="8">
        <v>2000</v>
      </c>
      <c r="F214" s="8">
        <f t="shared" si="13"/>
        <v>2000</v>
      </c>
      <c r="G214" s="8">
        <f>IF('现金价值计算（数据30天）'!C:C="",0,现金价值计算!F214/'现金价值计算（数据30天）'!C:C)</f>
        <v>0</v>
      </c>
      <c r="H214" s="8">
        <f>IF('现金价值计算（数据30天）'!C:C="",0,SUM(G$2:G214))</f>
        <v>0</v>
      </c>
      <c r="I214" s="8">
        <f>SUM($E$2:E214)</f>
        <v>426000</v>
      </c>
      <c r="J214" s="8">
        <f>H:H*'现金价值计算（数据30天）'!C:C</f>
        <v>0</v>
      </c>
      <c r="K214" s="10"/>
      <c r="L214" s="8">
        <f>IF('现金价值计算（数据30天）'!D:D="",0,K:K/'现金价值计算（数据30天）'!D:D)</f>
        <v>0</v>
      </c>
      <c r="M214" s="8">
        <f>IF(H:H=0,0,H:H-SUM(L$2:L214))</f>
        <v>0</v>
      </c>
      <c r="N214" s="12">
        <f>M:M*'现金价值计算（数据30天）'!C:C</f>
        <v>0</v>
      </c>
      <c r="P214" s="8">
        <f>IF('现金价值计算（数据30天）'!E:E="",0,现金价值计算!F214/'现金价值计算（数据30天）'!E:E)</f>
        <v>386.31422643569607</v>
      </c>
      <c r="Q214" s="8">
        <f>IF('现金价值计算（数据30天）'!E:E="",0,SUM(P$2:P214))</f>
        <v>182497.34039107925</v>
      </c>
      <c r="R214" s="8">
        <f>Q:Q*'现金价值计算（数据30天）'!E:E</f>
        <v>944812.9419145626</v>
      </c>
      <c r="S214" s="8">
        <f>IF('现金价值计算（数据30天）'!E:E="",0,K:K/'现金价值计算（数据30天）'!E:E)</f>
        <v>0</v>
      </c>
      <c r="T214" s="8">
        <f>IF(Q:Q=0,0,Q:Q-SUM(S$2:S214))</f>
        <v>182497.34039107925</v>
      </c>
      <c r="U214" s="12">
        <f>T:T*'现金价值计算（数据30天）'!E:E</f>
        <v>944812.9419145626</v>
      </c>
    </row>
    <row r="215" spans="1:21" x14ac:dyDescent="0.25">
      <c r="A215" s="8">
        <f t="shared" si="14"/>
        <v>214</v>
      </c>
      <c r="B215" s="9">
        <f>'现金价值计算（数据30天）'!B:B</f>
        <v>45807</v>
      </c>
      <c r="C215" s="8">
        <f t="shared" si="12"/>
        <v>9</v>
      </c>
      <c r="D215" s="8">
        <f t="shared" si="15"/>
        <v>0</v>
      </c>
      <c r="E215" s="8">
        <v>2000</v>
      </c>
      <c r="F215" s="8">
        <f t="shared" si="13"/>
        <v>2000</v>
      </c>
      <c r="G215" s="8">
        <f>IF('现金价值计算（数据30天）'!C:C="",0,现金价值计算!F215/'现金价值计算（数据30天）'!C:C)</f>
        <v>0</v>
      </c>
      <c r="H215" s="8">
        <f>IF('现金价值计算（数据30天）'!C:C="",0,SUM(G$2:G215))</f>
        <v>0</v>
      </c>
      <c r="I215" s="8">
        <f>SUM($E$2:E215)</f>
        <v>428000</v>
      </c>
      <c r="J215" s="8">
        <f>H:H*'现金价值计算（数据30天）'!C:C</f>
        <v>0</v>
      </c>
      <c r="K215" s="10"/>
      <c r="L215" s="8">
        <f>IF('现金价值计算（数据30天）'!D:D="",0,K:K/'现金价值计算（数据30天）'!D:D)</f>
        <v>0</v>
      </c>
      <c r="M215" s="8">
        <f>IF(H:H=0,0,H:H-SUM(L$2:L215))</f>
        <v>0</v>
      </c>
      <c r="N215" s="12">
        <f>M:M*'现金价值计算（数据30天）'!C:C</f>
        <v>0</v>
      </c>
      <c r="P215" s="8">
        <f>IF('现金价值计算（数据30天）'!E:E="",0,现金价值计算!F215/'现金价值计算（数据30天）'!E:E)</f>
        <v>386.31422643569607</v>
      </c>
      <c r="Q215" s="8">
        <f>IF('现金价值计算（数据30天）'!E:E="",0,SUM(P$2:P215))</f>
        <v>182883.65461751496</v>
      </c>
      <c r="R215" s="8">
        <f>Q:Q*'现金价值计算（数据30天）'!E:E</f>
        <v>946812.9419145626</v>
      </c>
      <c r="S215" s="8">
        <f>IF('现金价值计算（数据30天）'!E:E="",0,K:K/'现金价值计算（数据30天）'!E:E)</f>
        <v>0</v>
      </c>
      <c r="T215" s="8">
        <f>IF(Q:Q=0,0,Q:Q-SUM(S$2:S215))</f>
        <v>182883.65461751496</v>
      </c>
      <c r="U215" s="12">
        <f>T:T*'现金价值计算（数据30天）'!E:E</f>
        <v>946812.9419145626</v>
      </c>
    </row>
    <row r="216" spans="1:21" x14ac:dyDescent="0.25">
      <c r="A216" s="8">
        <f t="shared" si="14"/>
        <v>215</v>
      </c>
      <c r="B216" s="9">
        <f>'现金价值计算（数据30天）'!B:B</f>
        <v>45837</v>
      </c>
      <c r="C216" s="8">
        <f t="shared" si="12"/>
        <v>9</v>
      </c>
      <c r="D216" s="8">
        <f t="shared" si="15"/>
        <v>0</v>
      </c>
      <c r="E216" s="8">
        <v>2000</v>
      </c>
      <c r="F216" s="8">
        <f t="shared" si="13"/>
        <v>2000</v>
      </c>
      <c r="G216" s="8">
        <f>IF('现金价值计算（数据30天）'!C:C="",0,现金价值计算!F216/'现金价值计算（数据30天）'!C:C)</f>
        <v>0</v>
      </c>
      <c r="H216" s="8">
        <f>IF('现金价值计算（数据30天）'!C:C="",0,SUM(G$2:G216))</f>
        <v>0</v>
      </c>
      <c r="I216" s="8">
        <f>SUM($E$2:E216)</f>
        <v>430000</v>
      </c>
      <c r="J216" s="8">
        <f>H:H*'现金价值计算（数据30天）'!C:C</f>
        <v>0</v>
      </c>
      <c r="K216" s="10"/>
      <c r="L216" s="8">
        <f>IF('现金价值计算（数据30天）'!D:D="",0,K:K/'现金价值计算（数据30天）'!D:D)</f>
        <v>0</v>
      </c>
      <c r="M216" s="8">
        <f>IF(H:H=0,0,H:H-SUM(L$2:L216))</f>
        <v>0</v>
      </c>
      <c r="N216" s="12">
        <f>M:M*'现金价值计算（数据30天）'!C:C</f>
        <v>0</v>
      </c>
      <c r="P216" s="8">
        <f>IF('现金价值计算（数据30天）'!E:E="",0,现金价值计算!F216/'现金价值计算（数据30天）'!E:E)</f>
        <v>386.31422643569607</v>
      </c>
      <c r="Q216" s="8">
        <f>IF('现金价值计算（数据30天）'!E:E="",0,SUM(P$2:P216))</f>
        <v>183269.96884395066</v>
      </c>
      <c r="R216" s="8">
        <f>Q:Q*'现金价值计算（数据30天）'!E:E</f>
        <v>948812.9419145626</v>
      </c>
      <c r="S216" s="8">
        <f>IF('现金价值计算（数据30天）'!E:E="",0,K:K/'现金价值计算（数据30天）'!E:E)</f>
        <v>0</v>
      </c>
      <c r="T216" s="8">
        <f>IF(Q:Q=0,0,Q:Q-SUM(S$2:S216))</f>
        <v>183269.96884395066</v>
      </c>
      <c r="U216" s="12">
        <f>T:T*'现金价值计算（数据30天）'!E:E</f>
        <v>948812.9419145626</v>
      </c>
    </row>
    <row r="217" spans="1:21" x14ac:dyDescent="0.25">
      <c r="A217" s="8">
        <f t="shared" si="14"/>
        <v>216</v>
      </c>
      <c r="B217" s="9">
        <f>'现金价值计算（数据30天）'!B:B</f>
        <v>45867</v>
      </c>
      <c r="C217" s="8">
        <f t="shared" si="12"/>
        <v>9</v>
      </c>
      <c r="D217" s="8">
        <f t="shared" si="15"/>
        <v>0</v>
      </c>
      <c r="E217" s="8">
        <v>2000</v>
      </c>
      <c r="F217" s="8">
        <f t="shared" si="13"/>
        <v>2000</v>
      </c>
      <c r="G217" s="8">
        <f>IF('现金价值计算（数据30天）'!C:C="",0,现金价值计算!F217/'现金价值计算（数据30天）'!C:C)</f>
        <v>0</v>
      </c>
      <c r="H217" s="8">
        <f>IF('现金价值计算（数据30天）'!C:C="",0,SUM(G$2:G217))</f>
        <v>0</v>
      </c>
      <c r="I217" s="8">
        <f>SUM($E$2:E217)</f>
        <v>432000</v>
      </c>
      <c r="J217" s="8">
        <f>H:H*'现金价值计算（数据30天）'!C:C</f>
        <v>0</v>
      </c>
      <c r="K217" s="10"/>
      <c r="L217" s="8">
        <f>IF('现金价值计算（数据30天）'!D:D="",0,K:K/'现金价值计算（数据30天）'!D:D)</f>
        <v>0</v>
      </c>
      <c r="M217" s="8">
        <f>IF(H:H=0,0,H:H-SUM(L$2:L217))</f>
        <v>0</v>
      </c>
      <c r="N217" s="12">
        <f>M:M*'现金价值计算（数据30天）'!C:C</f>
        <v>0</v>
      </c>
      <c r="P217" s="8">
        <f>IF('现金价值计算（数据30天）'!E:E="",0,现金价值计算!F217/'现金价值计算（数据30天）'!E:E)</f>
        <v>386.31422643569607</v>
      </c>
      <c r="Q217" s="8">
        <f>IF('现金价值计算（数据30天）'!E:E="",0,SUM(P$2:P217))</f>
        <v>183656.28307038636</v>
      </c>
      <c r="R217" s="8">
        <f>Q:Q*'现金价值计算（数据30天）'!E:E</f>
        <v>950812.94191456272</v>
      </c>
      <c r="S217" s="8">
        <f>IF('现金价值计算（数据30天）'!E:E="",0,K:K/'现金价值计算（数据30天）'!E:E)</f>
        <v>0</v>
      </c>
      <c r="T217" s="8">
        <f>IF(Q:Q=0,0,Q:Q-SUM(S$2:S217))</f>
        <v>183656.28307038636</v>
      </c>
      <c r="U217" s="12">
        <f>T:T*'现金价值计算（数据30天）'!E:E</f>
        <v>950812.94191456272</v>
      </c>
    </row>
    <row r="218" spans="1:21" x14ac:dyDescent="0.25">
      <c r="A218" s="8">
        <f t="shared" si="14"/>
        <v>217</v>
      </c>
      <c r="B218" s="9">
        <f>'现金价值计算（数据30天）'!B:B</f>
        <v>45897</v>
      </c>
      <c r="C218" s="8">
        <f t="shared" si="12"/>
        <v>9</v>
      </c>
      <c r="D218" s="8">
        <f t="shared" si="15"/>
        <v>0</v>
      </c>
      <c r="E218" s="8">
        <v>2000</v>
      </c>
      <c r="F218" s="8">
        <f t="shared" si="13"/>
        <v>2000</v>
      </c>
      <c r="G218" s="8">
        <f>IF('现金价值计算（数据30天）'!C:C="",0,现金价值计算!F218/'现金价值计算（数据30天）'!C:C)</f>
        <v>0</v>
      </c>
      <c r="H218" s="8">
        <f>IF('现金价值计算（数据30天）'!C:C="",0,SUM(G$2:G218))</f>
        <v>0</v>
      </c>
      <c r="I218" s="8">
        <f>SUM($E$2:E218)</f>
        <v>434000</v>
      </c>
      <c r="J218" s="8">
        <f>H:H*'现金价值计算（数据30天）'!C:C</f>
        <v>0</v>
      </c>
      <c r="K218" s="10"/>
      <c r="L218" s="8">
        <f>IF('现金价值计算（数据30天）'!D:D="",0,K:K/'现金价值计算（数据30天）'!D:D)</f>
        <v>0</v>
      </c>
      <c r="M218" s="8">
        <f>IF(H:H=0,0,H:H-SUM(L$2:L218))</f>
        <v>0</v>
      </c>
      <c r="N218" s="12">
        <f>M:M*'现金价值计算（数据30天）'!C:C</f>
        <v>0</v>
      </c>
      <c r="P218" s="8">
        <f>IF('现金价值计算（数据30天）'!E:E="",0,现金价值计算!F218/'现金价值计算（数据30天）'!E:E)</f>
        <v>386.31422643569607</v>
      </c>
      <c r="Q218" s="8">
        <f>IF('现金价值计算（数据30天）'!E:E="",0,SUM(P$2:P218))</f>
        <v>184042.59729682206</v>
      </c>
      <c r="R218" s="8">
        <f>Q:Q*'现金价值计算（数据30天）'!E:E</f>
        <v>952812.94191456272</v>
      </c>
      <c r="S218" s="8">
        <f>IF('现金价值计算（数据30天）'!E:E="",0,K:K/'现金价值计算（数据30天）'!E:E)</f>
        <v>0</v>
      </c>
      <c r="T218" s="8">
        <f>IF(Q:Q=0,0,Q:Q-SUM(S$2:S218))</f>
        <v>184042.59729682206</v>
      </c>
      <c r="U218" s="12">
        <f>T:T*'现金价值计算（数据30天）'!E:E</f>
        <v>952812.94191456272</v>
      </c>
    </row>
    <row r="219" spans="1:21" x14ac:dyDescent="0.25">
      <c r="A219" s="8">
        <f t="shared" si="14"/>
        <v>218</v>
      </c>
      <c r="B219" s="9">
        <f>'现金价值计算（数据30天）'!B:B</f>
        <v>45927</v>
      </c>
      <c r="C219" s="8">
        <f t="shared" si="12"/>
        <v>9</v>
      </c>
      <c r="D219" s="8">
        <f t="shared" si="15"/>
        <v>0</v>
      </c>
      <c r="E219" s="8">
        <v>2000</v>
      </c>
      <c r="F219" s="8">
        <f t="shared" si="13"/>
        <v>2000</v>
      </c>
      <c r="G219" s="8">
        <f>IF('现金价值计算（数据30天）'!C:C="",0,现金价值计算!F219/'现金价值计算（数据30天）'!C:C)</f>
        <v>0</v>
      </c>
      <c r="H219" s="8">
        <f>IF('现金价值计算（数据30天）'!C:C="",0,SUM(G$2:G219))</f>
        <v>0</v>
      </c>
      <c r="I219" s="8">
        <f>SUM($E$2:E219)</f>
        <v>436000</v>
      </c>
      <c r="J219" s="8">
        <f>H:H*'现金价值计算（数据30天）'!C:C</f>
        <v>0</v>
      </c>
      <c r="K219" s="10"/>
      <c r="L219" s="8">
        <f>IF('现金价值计算（数据30天）'!D:D="",0,K:K/'现金价值计算（数据30天）'!D:D)</f>
        <v>0</v>
      </c>
      <c r="M219" s="8">
        <f>IF(H:H=0,0,H:H-SUM(L$2:L219))</f>
        <v>0</v>
      </c>
      <c r="N219" s="12">
        <f>M:M*'现金价值计算（数据30天）'!C:C</f>
        <v>0</v>
      </c>
      <c r="P219" s="8">
        <f>IF('现金价值计算（数据30天）'!E:E="",0,现金价值计算!F219/'现金价值计算（数据30天）'!E:E)</f>
        <v>386.31422643569607</v>
      </c>
      <c r="Q219" s="8">
        <f>IF('现金价值计算（数据30天）'!E:E="",0,SUM(P$2:P219))</f>
        <v>184428.91152325776</v>
      </c>
      <c r="R219" s="8">
        <f>Q:Q*'现金价值计算（数据30天）'!E:E</f>
        <v>954812.94191456272</v>
      </c>
      <c r="S219" s="8">
        <f>IF('现金价值计算（数据30天）'!E:E="",0,K:K/'现金价值计算（数据30天）'!E:E)</f>
        <v>0</v>
      </c>
      <c r="T219" s="8">
        <f>IF(Q:Q=0,0,Q:Q-SUM(S$2:S219))</f>
        <v>184428.91152325776</v>
      </c>
      <c r="U219" s="12">
        <f>T:T*'现金价值计算（数据30天）'!E:E</f>
        <v>954812.94191456272</v>
      </c>
    </row>
    <row r="220" spans="1:21" x14ac:dyDescent="0.25">
      <c r="A220" s="8">
        <f t="shared" si="14"/>
        <v>219</v>
      </c>
      <c r="B220" s="9">
        <f>'现金价值计算（数据30天）'!B:B</f>
        <v>45957</v>
      </c>
      <c r="C220" s="8">
        <f t="shared" si="12"/>
        <v>9</v>
      </c>
      <c r="D220" s="8">
        <f t="shared" si="15"/>
        <v>0</v>
      </c>
      <c r="E220" s="8">
        <v>2000</v>
      </c>
      <c r="F220" s="8">
        <f t="shared" si="13"/>
        <v>2000</v>
      </c>
      <c r="G220" s="8">
        <f>IF('现金价值计算（数据30天）'!C:C="",0,现金价值计算!F220/'现金价值计算（数据30天）'!C:C)</f>
        <v>0</v>
      </c>
      <c r="H220" s="8">
        <f>IF('现金价值计算（数据30天）'!C:C="",0,SUM(G$2:G220))</f>
        <v>0</v>
      </c>
      <c r="I220" s="8">
        <f>SUM($E$2:E220)</f>
        <v>438000</v>
      </c>
      <c r="J220" s="8">
        <f>H:H*'现金价值计算（数据30天）'!C:C</f>
        <v>0</v>
      </c>
      <c r="K220" s="10"/>
      <c r="L220" s="8">
        <f>IF('现金价值计算（数据30天）'!D:D="",0,K:K/'现金价值计算（数据30天）'!D:D)</f>
        <v>0</v>
      </c>
      <c r="M220" s="8">
        <f>IF(H:H=0,0,H:H-SUM(L$2:L220))</f>
        <v>0</v>
      </c>
      <c r="N220" s="12">
        <f>M:M*'现金价值计算（数据30天）'!C:C</f>
        <v>0</v>
      </c>
      <c r="P220" s="8">
        <f>IF('现金价值计算（数据30天）'!E:E="",0,现金价值计算!F220/'现金价值计算（数据30天）'!E:E)</f>
        <v>386.31422643569607</v>
      </c>
      <c r="Q220" s="8">
        <f>IF('现金价值计算（数据30天）'!E:E="",0,SUM(P$2:P220))</f>
        <v>184815.22574969346</v>
      </c>
      <c r="R220" s="8">
        <f>Q:Q*'现金价值计算（数据30天）'!E:E</f>
        <v>956812.94191456272</v>
      </c>
      <c r="S220" s="8">
        <f>IF('现金价值计算（数据30天）'!E:E="",0,K:K/'现金价值计算（数据30天）'!E:E)</f>
        <v>0</v>
      </c>
      <c r="T220" s="8">
        <f>IF(Q:Q=0,0,Q:Q-SUM(S$2:S220))</f>
        <v>184815.22574969346</v>
      </c>
      <c r="U220" s="12">
        <f>T:T*'现金价值计算（数据30天）'!E:E</f>
        <v>956812.94191456272</v>
      </c>
    </row>
    <row r="221" spans="1:21" x14ac:dyDescent="0.25">
      <c r="A221" s="8">
        <f t="shared" si="14"/>
        <v>220</v>
      </c>
      <c r="B221" s="9">
        <f>'现金价值计算（数据30天）'!B:B</f>
        <v>45987</v>
      </c>
      <c r="C221" s="8">
        <f t="shared" si="12"/>
        <v>9</v>
      </c>
      <c r="D221" s="8">
        <f t="shared" si="15"/>
        <v>0</v>
      </c>
      <c r="E221" s="8">
        <v>2000</v>
      </c>
      <c r="F221" s="8">
        <f t="shared" si="13"/>
        <v>2000</v>
      </c>
      <c r="G221" s="8">
        <f>IF('现金价值计算（数据30天）'!C:C="",0,现金价值计算!F221/'现金价值计算（数据30天）'!C:C)</f>
        <v>0</v>
      </c>
      <c r="H221" s="8">
        <f>IF('现金价值计算（数据30天）'!C:C="",0,SUM(G$2:G221))</f>
        <v>0</v>
      </c>
      <c r="I221" s="8">
        <f>SUM($E$2:E221)</f>
        <v>440000</v>
      </c>
      <c r="J221" s="8">
        <f>H:H*'现金价值计算（数据30天）'!C:C</f>
        <v>0</v>
      </c>
      <c r="K221" s="10"/>
      <c r="L221" s="8">
        <f>IF('现金价值计算（数据30天）'!D:D="",0,K:K/'现金价值计算（数据30天）'!D:D)</f>
        <v>0</v>
      </c>
      <c r="M221" s="8">
        <f>IF(H:H=0,0,H:H-SUM(L$2:L221))</f>
        <v>0</v>
      </c>
      <c r="N221" s="12">
        <f>M:M*'现金价值计算（数据30天）'!C:C</f>
        <v>0</v>
      </c>
      <c r="P221" s="8">
        <f>IF('现金价值计算（数据30天）'!E:E="",0,现金价值计算!F221/'现金价值计算（数据30天）'!E:E)</f>
        <v>386.31422643569607</v>
      </c>
      <c r="Q221" s="8">
        <f>IF('现金价值计算（数据30天）'!E:E="",0,SUM(P$2:P221))</f>
        <v>185201.53997612916</v>
      </c>
      <c r="R221" s="8">
        <f>Q:Q*'现金价值计算（数据30天）'!E:E</f>
        <v>958812.94191456272</v>
      </c>
      <c r="S221" s="8">
        <f>IF('现金价值计算（数据30天）'!E:E="",0,K:K/'现金价值计算（数据30天）'!E:E)</f>
        <v>0</v>
      </c>
      <c r="T221" s="8">
        <f>IF(Q:Q=0,0,Q:Q-SUM(S$2:S221))</f>
        <v>185201.53997612916</v>
      </c>
      <c r="U221" s="12">
        <f>T:T*'现金价值计算（数据30天）'!E:E</f>
        <v>958812.94191456272</v>
      </c>
    </row>
    <row r="222" spans="1:21" x14ac:dyDescent="0.25">
      <c r="A222" s="8">
        <f t="shared" si="14"/>
        <v>221</v>
      </c>
      <c r="B222" s="9">
        <f>'现金价值计算（数据30天）'!B:B</f>
        <v>46017</v>
      </c>
      <c r="C222" s="8">
        <f t="shared" si="12"/>
        <v>9</v>
      </c>
      <c r="D222" s="8">
        <f t="shared" si="15"/>
        <v>0</v>
      </c>
      <c r="E222" s="8">
        <v>2000</v>
      </c>
      <c r="F222" s="8">
        <f t="shared" si="13"/>
        <v>2000</v>
      </c>
      <c r="G222" s="8">
        <f>IF('现金价值计算（数据30天）'!C:C="",0,现金价值计算!F222/'现金价值计算（数据30天）'!C:C)</f>
        <v>0</v>
      </c>
      <c r="H222" s="8">
        <f>IF('现金价值计算（数据30天）'!C:C="",0,SUM(G$2:G222))</f>
        <v>0</v>
      </c>
      <c r="I222" s="8">
        <f>SUM($E$2:E222)</f>
        <v>442000</v>
      </c>
      <c r="J222" s="8">
        <f>H:H*'现金价值计算（数据30天）'!C:C</f>
        <v>0</v>
      </c>
      <c r="K222" s="10"/>
      <c r="L222" s="8">
        <f>IF('现金价值计算（数据30天）'!D:D="",0,K:K/'现金价值计算（数据30天）'!D:D)</f>
        <v>0</v>
      </c>
      <c r="M222" s="8">
        <f>IF(H:H=0,0,H:H-SUM(L$2:L222))</f>
        <v>0</v>
      </c>
      <c r="N222" s="12">
        <f>M:M*'现金价值计算（数据30天）'!C:C</f>
        <v>0</v>
      </c>
      <c r="P222" s="8">
        <f>IF('现金价值计算（数据30天）'!E:E="",0,现金价值计算!F222/'现金价值计算（数据30天）'!E:E)</f>
        <v>386.31422643569607</v>
      </c>
      <c r="Q222" s="8">
        <f>IF('现金价值计算（数据30天）'!E:E="",0,SUM(P$2:P222))</f>
        <v>185587.85420256486</v>
      </c>
      <c r="R222" s="8">
        <f>Q:Q*'现金价值计算（数据30天）'!E:E</f>
        <v>960812.94191456283</v>
      </c>
      <c r="S222" s="8">
        <f>IF('现金价值计算（数据30天）'!E:E="",0,K:K/'现金价值计算（数据30天）'!E:E)</f>
        <v>0</v>
      </c>
      <c r="T222" s="8">
        <f>IF(Q:Q=0,0,Q:Q-SUM(S$2:S222))</f>
        <v>185587.85420256486</v>
      </c>
      <c r="U222" s="12">
        <f>T:T*'现金价值计算（数据30天）'!E:E</f>
        <v>960812.94191456283</v>
      </c>
    </row>
    <row r="223" spans="1:21" x14ac:dyDescent="0.25">
      <c r="A223" s="8">
        <f t="shared" si="14"/>
        <v>222</v>
      </c>
      <c r="B223" s="9">
        <f>'现金价值计算（数据30天）'!B:B</f>
        <v>46047</v>
      </c>
      <c r="C223" s="8">
        <f t="shared" si="12"/>
        <v>10</v>
      </c>
      <c r="D223" s="8">
        <f t="shared" si="15"/>
        <v>0</v>
      </c>
      <c r="E223" s="8">
        <v>2000</v>
      </c>
      <c r="F223" s="8">
        <f t="shared" si="13"/>
        <v>2000</v>
      </c>
      <c r="G223" s="8">
        <f>IF('现金价值计算（数据30天）'!C:C="",0,现金价值计算!F223/'现金价值计算（数据30天）'!C:C)</f>
        <v>0</v>
      </c>
      <c r="H223" s="8">
        <f>IF('现金价值计算（数据30天）'!C:C="",0,SUM(G$2:G223))</f>
        <v>0</v>
      </c>
      <c r="I223" s="8">
        <f>SUM($E$2:E223)</f>
        <v>444000</v>
      </c>
      <c r="J223" s="8">
        <f>H:H*'现金价值计算（数据30天）'!C:C</f>
        <v>0</v>
      </c>
      <c r="K223" s="10"/>
      <c r="L223" s="8">
        <f>IF('现金价值计算（数据30天）'!D:D="",0,K:K/'现金价值计算（数据30天）'!D:D)</f>
        <v>0</v>
      </c>
      <c r="M223" s="8">
        <f>IF(H:H=0,0,H:H-SUM(L$2:L223))</f>
        <v>0</v>
      </c>
      <c r="N223" s="12">
        <f>M:M*'现金价值计算（数据30天）'!C:C</f>
        <v>0</v>
      </c>
      <c r="P223" s="8">
        <f>IF('现金价值计算（数据30天）'!E:E="",0,现金价值计算!F223/'现金价值计算（数据30天）'!E:E)</f>
        <v>361.04133311747296</v>
      </c>
      <c r="Q223" s="8">
        <f>IF('现金价值计算（数据30天）'!E:E="",0,SUM(P$2:P223))</f>
        <v>185948.89553568233</v>
      </c>
      <c r="R223" s="8">
        <f>Q:Q*'现金价值计算（数据30天）'!E:E</f>
        <v>1030069.8478485822</v>
      </c>
      <c r="S223" s="8">
        <f>IF('现金价值计算（数据30天）'!E:E="",0,K:K/'现金价值计算（数据30天）'!E:E)</f>
        <v>0</v>
      </c>
      <c r="T223" s="8">
        <f>IF(Q:Q=0,0,Q:Q-SUM(S$2:S223))</f>
        <v>185948.89553568233</v>
      </c>
      <c r="U223" s="12">
        <f>T:T*'现金价值计算（数据30天）'!E:E</f>
        <v>1030069.8478485822</v>
      </c>
    </row>
    <row r="224" spans="1:21" x14ac:dyDescent="0.25">
      <c r="A224" s="8">
        <f t="shared" si="14"/>
        <v>223</v>
      </c>
      <c r="B224" s="9">
        <f>'现金价值计算（数据30天）'!B:B</f>
        <v>46077</v>
      </c>
      <c r="C224" s="8">
        <f t="shared" si="12"/>
        <v>10</v>
      </c>
      <c r="D224" s="8">
        <f t="shared" si="15"/>
        <v>0</v>
      </c>
      <c r="E224" s="8">
        <v>2000</v>
      </c>
      <c r="F224" s="8">
        <f t="shared" si="13"/>
        <v>2000</v>
      </c>
      <c r="G224" s="8">
        <f>IF('现金价值计算（数据30天）'!C:C="",0,现金价值计算!F224/'现金价值计算（数据30天）'!C:C)</f>
        <v>0</v>
      </c>
      <c r="H224" s="8">
        <f>IF('现金价值计算（数据30天）'!C:C="",0,SUM(G$2:G224))</f>
        <v>0</v>
      </c>
      <c r="I224" s="8">
        <f>SUM($E$2:E224)</f>
        <v>446000</v>
      </c>
      <c r="J224" s="8">
        <f>H:H*'现金价值计算（数据30天）'!C:C</f>
        <v>0</v>
      </c>
      <c r="K224" s="10"/>
      <c r="L224" s="8">
        <f>IF('现金价值计算（数据30天）'!D:D="",0,K:K/'现金价值计算（数据30天）'!D:D)</f>
        <v>0</v>
      </c>
      <c r="M224" s="8">
        <f>IF(H:H=0,0,H:H-SUM(L$2:L224))</f>
        <v>0</v>
      </c>
      <c r="N224" s="12">
        <f>M:M*'现金价值计算（数据30天）'!C:C</f>
        <v>0</v>
      </c>
      <c r="P224" s="8">
        <f>IF('现金价值计算（数据30天）'!E:E="",0,现金价值计算!F224/'现金价值计算（数据30天）'!E:E)</f>
        <v>361.04133311747296</v>
      </c>
      <c r="Q224" s="8">
        <f>IF('现金价值计算（数据30天）'!E:E="",0,SUM(P$2:P224))</f>
        <v>186309.93686879979</v>
      </c>
      <c r="R224" s="8">
        <f>Q:Q*'现金价值计算（数据30天）'!E:E</f>
        <v>1032069.8478485821</v>
      </c>
      <c r="S224" s="8">
        <f>IF('现金价值计算（数据30天）'!E:E="",0,K:K/'现金价值计算（数据30天）'!E:E)</f>
        <v>0</v>
      </c>
      <c r="T224" s="8">
        <f>IF(Q:Q=0,0,Q:Q-SUM(S$2:S224))</f>
        <v>186309.93686879979</v>
      </c>
      <c r="U224" s="12">
        <f>T:T*'现金价值计算（数据30天）'!E:E</f>
        <v>1032069.8478485821</v>
      </c>
    </row>
    <row r="225" spans="1:21" x14ac:dyDescent="0.25">
      <c r="A225" s="8">
        <f t="shared" si="14"/>
        <v>224</v>
      </c>
      <c r="B225" s="9">
        <f>'现金价值计算（数据30天）'!B:B</f>
        <v>46107</v>
      </c>
      <c r="C225" s="8">
        <f t="shared" si="12"/>
        <v>10</v>
      </c>
      <c r="D225" s="8">
        <f t="shared" si="15"/>
        <v>0</v>
      </c>
      <c r="E225" s="8">
        <v>2000</v>
      </c>
      <c r="F225" s="8">
        <f t="shared" si="13"/>
        <v>2000</v>
      </c>
      <c r="G225" s="8">
        <f>IF('现金价值计算（数据30天）'!C:C="",0,现金价值计算!F225/'现金价值计算（数据30天）'!C:C)</f>
        <v>0</v>
      </c>
      <c r="H225" s="8">
        <f>IF('现金价值计算（数据30天）'!C:C="",0,SUM(G$2:G225))</f>
        <v>0</v>
      </c>
      <c r="I225" s="8">
        <f>SUM($E$2:E225)</f>
        <v>448000</v>
      </c>
      <c r="J225" s="8">
        <f>H:H*'现金价值计算（数据30天）'!C:C</f>
        <v>0</v>
      </c>
      <c r="K225" s="10"/>
      <c r="L225" s="8">
        <f>IF('现金价值计算（数据30天）'!D:D="",0,K:K/'现金价值计算（数据30天）'!D:D)</f>
        <v>0</v>
      </c>
      <c r="M225" s="8">
        <f>IF(H:H=0,0,H:H-SUM(L$2:L225))</f>
        <v>0</v>
      </c>
      <c r="N225" s="12">
        <f>M:M*'现金价值计算（数据30天）'!C:C</f>
        <v>0</v>
      </c>
      <c r="P225" s="8">
        <f>IF('现金价值计算（数据30天）'!E:E="",0,现金价值计算!F225/'现金价值计算（数据30天）'!E:E)</f>
        <v>361.04133311747296</v>
      </c>
      <c r="Q225" s="8">
        <f>IF('现金价值计算（数据30天）'!E:E="",0,SUM(P$2:P225))</f>
        <v>186670.97820191726</v>
      </c>
      <c r="R225" s="8">
        <f>Q:Q*'现金价值计算（数据30天）'!E:E</f>
        <v>1034069.8478485821</v>
      </c>
      <c r="S225" s="8">
        <f>IF('现金价值计算（数据30天）'!E:E="",0,K:K/'现金价值计算（数据30天）'!E:E)</f>
        <v>0</v>
      </c>
      <c r="T225" s="8">
        <f>IF(Q:Q=0,0,Q:Q-SUM(S$2:S225))</f>
        <v>186670.97820191726</v>
      </c>
      <c r="U225" s="12">
        <f>T:T*'现金价值计算（数据30天）'!E:E</f>
        <v>1034069.8478485821</v>
      </c>
    </row>
    <row r="226" spans="1:21" x14ac:dyDescent="0.25">
      <c r="A226" s="8">
        <f t="shared" si="14"/>
        <v>225</v>
      </c>
      <c r="B226" s="9">
        <f>'现金价值计算（数据30天）'!B:B</f>
        <v>46137</v>
      </c>
      <c r="C226" s="8">
        <f t="shared" si="12"/>
        <v>10</v>
      </c>
      <c r="D226" s="8">
        <f t="shared" si="15"/>
        <v>0</v>
      </c>
      <c r="E226" s="8">
        <v>2000</v>
      </c>
      <c r="F226" s="8">
        <f t="shared" si="13"/>
        <v>2000</v>
      </c>
      <c r="G226" s="8">
        <f>IF('现金价值计算（数据30天）'!C:C="",0,现金价值计算!F226/'现金价值计算（数据30天）'!C:C)</f>
        <v>0</v>
      </c>
      <c r="H226" s="8">
        <f>IF('现金价值计算（数据30天）'!C:C="",0,SUM(G$2:G226))</f>
        <v>0</v>
      </c>
      <c r="I226" s="8">
        <f>SUM($E$2:E226)</f>
        <v>450000</v>
      </c>
      <c r="J226" s="8">
        <f>H:H*'现金价值计算（数据30天）'!C:C</f>
        <v>0</v>
      </c>
      <c r="K226" s="10"/>
      <c r="L226" s="8">
        <f>IF('现金价值计算（数据30天）'!D:D="",0,K:K/'现金价值计算（数据30天）'!D:D)</f>
        <v>0</v>
      </c>
      <c r="M226" s="8">
        <f>IF(H:H=0,0,H:H-SUM(L$2:L226))</f>
        <v>0</v>
      </c>
      <c r="N226" s="12">
        <f>M:M*'现金价值计算（数据30天）'!C:C</f>
        <v>0</v>
      </c>
      <c r="P226" s="8">
        <f>IF('现金价值计算（数据30天）'!E:E="",0,现金价值计算!F226/'现金价值计算（数据30天）'!E:E)</f>
        <v>361.04133311747296</v>
      </c>
      <c r="Q226" s="8">
        <f>IF('现金价值计算（数据30天）'!E:E="",0,SUM(P$2:P226))</f>
        <v>187032.01953503472</v>
      </c>
      <c r="R226" s="8">
        <f>Q:Q*'现金价值计算（数据30天）'!E:E</f>
        <v>1036069.847848582</v>
      </c>
      <c r="S226" s="8">
        <f>IF('现金价值计算（数据30天）'!E:E="",0,K:K/'现金价值计算（数据30天）'!E:E)</f>
        <v>0</v>
      </c>
      <c r="T226" s="8">
        <f>IF(Q:Q=0,0,Q:Q-SUM(S$2:S226))</f>
        <v>187032.01953503472</v>
      </c>
      <c r="U226" s="12">
        <f>T:T*'现金价值计算（数据30天）'!E:E</f>
        <v>1036069.847848582</v>
      </c>
    </row>
    <row r="227" spans="1:21" x14ac:dyDescent="0.25">
      <c r="A227" s="8">
        <f t="shared" si="14"/>
        <v>226</v>
      </c>
      <c r="B227" s="9">
        <f>'现金价值计算（数据30天）'!B:B</f>
        <v>46167</v>
      </c>
      <c r="C227" s="8">
        <f t="shared" si="12"/>
        <v>10</v>
      </c>
      <c r="D227" s="8">
        <f t="shared" si="15"/>
        <v>0</v>
      </c>
      <c r="E227" s="8">
        <v>2000</v>
      </c>
      <c r="F227" s="8">
        <f t="shared" si="13"/>
        <v>2000</v>
      </c>
      <c r="G227" s="8">
        <f>IF('现金价值计算（数据30天）'!C:C="",0,现金价值计算!F227/'现金价值计算（数据30天）'!C:C)</f>
        <v>0</v>
      </c>
      <c r="H227" s="8">
        <f>IF('现金价值计算（数据30天）'!C:C="",0,SUM(G$2:G227))</f>
        <v>0</v>
      </c>
      <c r="I227" s="8">
        <f>SUM($E$2:E227)</f>
        <v>452000</v>
      </c>
      <c r="J227" s="8">
        <f>H:H*'现金价值计算（数据30天）'!C:C</f>
        <v>0</v>
      </c>
      <c r="K227" s="10"/>
      <c r="L227" s="8">
        <f>IF('现金价值计算（数据30天）'!D:D="",0,K:K/'现金价值计算（数据30天）'!D:D)</f>
        <v>0</v>
      </c>
      <c r="M227" s="8">
        <f>IF(H:H=0,0,H:H-SUM(L$2:L227))</f>
        <v>0</v>
      </c>
      <c r="N227" s="12">
        <f>M:M*'现金价值计算（数据30天）'!C:C</f>
        <v>0</v>
      </c>
      <c r="P227" s="8">
        <f>IF('现金价值计算（数据30天）'!E:E="",0,现金价值计算!F227/'现金价值计算（数据30天）'!E:E)</f>
        <v>361.04133311747296</v>
      </c>
      <c r="Q227" s="8">
        <f>IF('现金价值计算（数据30天）'!E:E="",0,SUM(P$2:P227))</f>
        <v>187393.06086815218</v>
      </c>
      <c r="R227" s="8">
        <f>Q:Q*'现金价值计算（数据30天）'!E:E</f>
        <v>1038069.847848582</v>
      </c>
      <c r="S227" s="8">
        <f>IF('现金价值计算（数据30天）'!E:E="",0,K:K/'现金价值计算（数据30天）'!E:E)</f>
        <v>0</v>
      </c>
      <c r="T227" s="8">
        <f>IF(Q:Q=0,0,Q:Q-SUM(S$2:S227))</f>
        <v>187393.06086815218</v>
      </c>
      <c r="U227" s="12">
        <f>T:T*'现金价值计算（数据30天）'!E:E</f>
        <v>1038069.847848582</v>
      </c>
    </row>
    <row r="228" spans="1:21" x14ac:dyDescent="0.25">
      <c r="A228" s="8">
        <f t="shared" si="14"/>
        <v>227</v>
      </c>
      <c r="B228" s="9">
        <f>'现金价值计算（数据30天）'!B:B</f>
        <v>46197</v>
      </c>
      <c r="C228" s="8">
        <f t="shared" si="12"/>
        <v>10</v>
      </c>
      <c r="D228" s="8">
        <f t="shared" si="15"/>
        <v>0</v>
      </c>
      <c r="E228" s="8">
        <v>2000</v>
      </c>
      <c r="F228" s="8">
        <f t="shared" si="13"/>
        <v>2000</v>
      </c>
      <c r="G228" s="8">
        <f>IF('现金价值计算（数据30天）'!C:C="",0,现金价值计算!F228/'现金价值计算（数据30天）'!C:C)</f>
        <v>0</v>
      </c>
      <c r="H228" s="8">
        <f>IF('现金价值计算（数据30天）'!C:C="",0,SUM(G$2:G228))</f>
        <v>0</v>
      </c>
      <c r="I228" s="8">
        <f>SUM($E$2:E228)</f>
        <v>454000</v>
      </c>
      <c r="J228" s="8">
        <f>H:H*'现金价值计算（数据30天）'!C:C</f>
        <v>0</v>
      </c>
      <c r="K228" s="10"/>
      <c r="L228" s="8">
        <f>IF('现金价值计算（数据30天）'!D:D="",0,K:K/'现金价值计算（数据30天）'!D:D)</f>
        <v>0</v>
      </c>
      <c r="M228" s="8">
        <f>IF(H:H=0,0,H:H-SUM(L$2:L228))</f>
        <v>0</v>
      </c>
      <c r="N228" s="12">
        <f>M:M*'现金价值计算（数据30天）'!C:C</f>
        <v>0</v>
      </c>
      <c r="P228" s="8">
        <f>IF('现金价值计算（数据30天）'!E:E="",0,现金价值计算!F228/'现金价值计算（数据30天）'!E:E)</f>
        <v>361.04133311747296</v>
      </c>
      <c r="Q228" s="8">
        <f>IF('现金价值计算（数据30天）'!E:E="",0,SUM(P$2:P228))</f>
        <v>187754.10220126965</v>
      </c>
      <c r="R228" s="8">
        <f>Q:Q*'现金价值计算（数据30天）'!E:E</f>
        <v>1040069.847848582</v>
      </c>
      <c r="S228" s="8">
        <f>IF('现金价值计算（数据30天）'!E:E="",0,K:K/'现金价值计算（数据30天）'!E:E)</f>
        <v>0</v>
      </c>
      <c r="T228" s="8">
        <f>IF(Q:Q=0,0,Q:Q-SUM(S$2:S228))</f>
        <v>187754.10220126965</v>
      </c>
      <c r="U228" s="12">
        <f>T:T*'现金价值计算（数据30天）'!E:E</f>
        <v>1040069.847848582</v>
      </c>
    </row>
    <row r="229" spans="1:21" x14ac:dyDescent="0.25">
      <c r="A229" s="8">
        <f t="shared" si="14"/>
        <v>228</v>
      </c>
      <c r="B229" s="9">
        <f>'现金价值计算（数据30天）'!B:B</f>
        <v>46227</v>
      </c>
      <c r="C229" s="8">
        <f t="shared" si="12"/>
        <v>10</v>
      </c>
      <c r="D229" s="8">
        <f t="shared" si="15"/>
        <v>0</v>
      </c>
      <c r="E229" s="8">
        <v>2000</v>
      </c>
      <c r="F229" s="8">
        <f t="shared" si="13"/>
        <v>2000</v>
      </c>
      <c r="G229" s="8">
        <f>IF('现金价值计算（数据30天）'!C:C="",0,现金价值计算!F229/'现金价值计算（数据30天）'!C:C)</f>
        <v>0</v>
      </c>
      <c r="H229" s="8">
        <f>IF('现金价值计算（数据30天）'!C:C="",0,SUM(G$2:G229))</f>
        <v>0</v>
      </c>
      <c r="I229" s="8">
        <f>SUM($E$2:E229)</f>
        <v>456000</v>
      </c>
      <c r="J229" s="8">
        <f>H:H*'现金价值计算（数据30天）'!C:C</f>
        <v>0</v>
      </c>
      <c r="K229" s="10"/>
      <c r="L229" s="8">
        <f>IF('现金价值计算（数据30天）'!D:D="",0,K:K/'现金价值计算（数据30天）'!D:D)</f>
        <v>0</v>
      </c>
      <c r="M229" s="8">
        <f>IF(H:H=0,0,H:H-SUM(L$2:L229))</f>
        <v>0</v>
      </c>
      <c r="N229" s="12">
        <f>M:M*'现金价值计算（数据30天）'!C:C</f>
        <v>0</v>
      </c>
      <c r="P229" s="8">
        <f>IF('现金价值计算（数据30天）'!E:E="",0,现金价值计算!F229/'现金价值计算（数据30天）'!E:E)</f>
        <v>361.04133311747296</v>
      </c>
      <c r="Q229" s="8">
        <f>IF('现金价值计算（数据30天）'!E:E="",0,SUM(P$2:P229))</f>
        <v>188115.14353438711</v>
      </c>
      <c r="R229" s="8">
        <f>Q:Q*'现金价值计算（数据30天）'!E:E</f>
        <v>1042069.8478485818</v>
      </c>
      <c r="S229" s="8">
        <f>IF('现金价值计算（数据30天）'!E:E="",0,K:K/'现金价值计算（数据30天）'!E:E)</f>
        <v>0</v>
      </c>
      <c r="T229" s="8">
        <f>IF(Q:Q=0,0,Q:Q-SUM(S$2:S229))</f>
        <v>188115.14353438711</v>
      </c>
      <c r="U229" s="12">
        <f>T:T*'现金价值计算（数据30天）'!E:E</f>
        <v>1042069.8478485818</v>
      </c>
    </row>
    <row r="230" spans="1:21" x14ac:dyDescent="0.25">
      <c r="A230" s="8">
        <f t="shared" si="14"/>
        <v>229</v>
      </c>
      <c r="B230" s="9">
        <f>'现金价值计算（数据30天）'!B:B</f>
        <v>46257</v>
      </c>
      <c r="C230" s="8">
        <f t="shared" si="12"/>
        <v>10</v>
      </c>
      <c r="D230" s="8">
        <f t="shared" si="15"/>
        <v>0</v>
      </c>
      <c r="E230" s="8">
        <v>2000</v>
      </c>
      <c r="F230" s="8">
        <f t="shared" si="13"/>
        <v>2000</v>
      </c>
      <c r="G230" s="8">
        <f>IF('现金价值计算（数据30天）'!C:C="",0,现金价值计算!F230/'现金价值计算（数据30天）'!C:C)</f>
        <v>0</v>
      </c>
      <c r="H230" s="8">
        <f>IF('现金价值计算（数据30天）'!C:C="",0,SUM(G$2:G230))</f>
        <v>0</v>
      </c>
      <c r="I230" s="8">
        <f>SUM($E$2:E230)</f>
        <v>458000</v>
      </c>
      <c r="J230" s="8">
        <f>H:H*'现金价值计算（数据30天）'!C:C</f>
        <v>0</v>
      </c>
      <c r="K230" s="10"/>
      <c r="L230" s="8">
        <f>IF('现金价值计算（数据30天）'!D:D="",0,K:K/'现金价值计算（数据30天）'!D:D)</f>
        <v>0</v>
      </c>
      <c r="M230" s="8">
        <f>IF(H:H=0,0,H:H-SUM(L$2:L230))</f>
        <v>0</v>
      </c>
      <c r="N230" s="12">
        <f>M:M*'现金价值计算（数据30天）'!C:C</f>
        <v>0</v>
      </c>
      <c r="P230" s="8">
        <f>IF('现金价值计算（数据30天）'!E:E="",0,现金价值计算!F230/'现金价值计算（数据30天）'!E:E)</f>
        <v>361.04133311747296</v>
      </c>
      <c r="Q230" s="8">
        <f>IF('现金价值计算（数据30天）'!E:E="",0,SUM(P$2:P230))</f>
        <v>188476.18486750458</v>
      </c>
      <c r="R230" s="8">
        <f>Q:Q*'现金价值计算（数据30天）'!E:E</f>
        <v>1044069.8478485818</v>
      </c>
      <c r="S230" s="8">
        <f>IF('现金价值计算（数据30天）'!E:E="",0,K:K/'现金价值计算（数据30天）'!E:E)</f>
        <v>0</v>
      </c>
      <c r="T230" s="8">
        <f>IF(Q:Q=0,0,Q:Q-SUM(S$2:S230))</f>
        <v>188476.18486750458</v>
      </c>
      <c r="U230" s="12">
        <f>T:T*'现金价值计算（数据30天）'!E:E</f>
        <v>1044069.8478485818</v>
      </c>
    </row>
    <row r="231" spans="1:21" x14ac:dyDescent="0.25">
      <c r="A231" s="8">
        <f t="shared" si="14"/>
        <v>230</v>
      </c>
      <c r="B231" s="9">
        <f>'现金价值计算（数据30天）'!B:B</f>
        <v>46287</v>
      </c>
      <c r="C231" s="8">
        <f t="shared" si="12"/>
        <v>10</v>
      </c>
      <c r="D231" s="8">
        <f t="shared" si="15"/>
        <v>0</v>
      </c>
      <c r="E231" s="8">
        <v>2000</v>
      </c>
      <c r="F231" s="8">
        <f t="shared" si="13"/>
        <v>2000</v>
      </c>
      <c r="G231" s="8">
        <f>IF('现金价值计算（数据30天）'!C:C="",0,现金价值计算!F231/'现金价值计算（数据30天）'!C:C)</f>
        <v>0</v>
      </c>
      <c r="H231" s="8">
        <f>IF('现金价值计算（数据30天）'!C:C="",0,SUM(G$2:G231))</f>
        <v>0</v>
      </c>
      <c r="I231" s="8">
        <f>SUM($E$2:E231)</f>
        <v>460000</v>
      </c>
      <c r="J231" s="8">
        <f>H:H*'现金价值计算（数据30天）'!C:C</f>
        <v>0</v>
      </c>
      <c r="K231" s="10"/>
      <c r="L231" s="8">
        <f>IF('现金价值计算（数据30天）'!D:D="",0,K:K/'现金价值计算（数据30天）'!D:D)</f>
        <v>0</v>
      </c>
      <c r="M231" s="8">
        <f>IF(H:H=0,0,H:H-SUM(L$2:L231))</f>
        <v>0</v>
      </c>
      <c r="N231" s="12">
        <f>M:M*'现金价值计算（数据30天）'!C:C</f>
        <v>0</v>
      </c>
      <c r="P231" s="8">
        <f>IF('现金价值计算（数据30天）'!E:E="",0,现金价值计算!F231/'现金价值计算（数据30天）'!E:E)</f>
        <v>361.04133311747296</v>
      </c>
      <c r="Q231" s="8">
        <f>IF('现金价值计算（数据30天）'!E:E="",0,SUM(P$2:P231))</f>
        <v>188837.22620062204</v>
      </c>
      <c r="R231" s="8">
        <f>Q:Q*'现金价值计算（数据30天）'!E:E</f>
        <v>1046069.8478485817</v>
      </c>
      <c r="S231" s="8">
        <f>IF('现金价值计算（数据30天）'!E:E="",0,K:K/'现金价值计算（数据30天）'!E:E)</f>
        <v>0</v>
      </c>
      <c r="T231" s="8">
        <f>IF(Q:Q=0,0,Q:Q-SUM(S$2:S231))</f>
        <v>188837.22620062204</v>
      </c>
      <c r="U231" s="12">
        <f>T:T*'现金价值计算（数据30天）'!E:E</f>
        <v>1046069.8478485817</v>
      </c>
    </row>
    <row r="232" spans="1:21" x14ac:dyDescent="0.25">
      <c r="A232" s="8">
        <f t="shared" si="14"/>
        <v>231</v>
      </c>
      <c r="B232" s="9">
        <f>'现金价值计算（数据30天）'!B:B</f>
        <v>46317</v>
      </c>
      <c r="C232" s="8">
        <f t="shared" si="12"/>
        <v>10</v>
      </c>
      <c r="D232" s="8">
        <f t="shared" si="15"/>
        <v>0</v>
      </c>
      <c r="E232" s="8">
        <v>2000</v>
      </c>
      <c r="F232" s="8">
        <f t="shared" si="13"/>
        <v>2000</v>
      </c>
      <c r="G232" s="8">
        <f>IF('现金价值计算（数据30天）'!C:C="",0,现金价值计算!F232/'现金价值计算（数据30天）'!C:C)</f>
        <v>0</v>
      </c>
      <c r="H232" s="8">
        <f>IF('现金价值计算（数据30天）'!C:C="",0,SUM(G$2:G232))</f>
        <v>0</v>
      </c>
      <c r="I232" s="8">
        <f>SUM($E$2:E232)</f>
        <v>462000</v>
      </c>
      <c r="J232" s="8">
        <f>H:H*'现金价值计算（数据30天）'!C:C</f>
        <v>0</v>
      </c>
      <c r="K232" s="10"/>
      <c r="L232" s="8">
        <f>IF('现金价值计算（数据30天）'!D:D="",0,K:K/'现金价值计算（数据30天）'!D:D)</f>
        <v>0</v>
      </c>
      <c r="M232" s="8">
        <f>IF(H:H=0,0,H:H-SUM(L$2:L232))</f>
        <v>0</v>
      </c>
      <c r="N232" s="12">
        <f>M:M*'现金价值计算（数据30天）'!C:C</f>
        <v>0</v>
      </c>
      <c r="P232" s="8">
        <f>IF('现金价值计算（数据30天）'!E:E="",0,现金价值计算!F232/'现金价值计算（数据30天）'!E:E)</f>
        <v>361.04133311747296</v>
      </c>
      <c r="Q232" s="8">
        <f>IF('现金价值计算（数据30天）'!E:E="",0,SUM(P$2:P232))</f>
        <v>189198.2675337395</v>
      </c>
      <c r="R232" s="8">
        <f>Q:Q*'现金价值计算（数据30天）'!E:E</f>
        <v>1048069.8478485817</v>
      </c>
      <c r="S232" s="8">
        <f>IF('现金价值计算（数据30天）'!E:E="",0,K:K/'现金价值计算（数据30天）'!E:E)</f>
        <v>0</v>
      </c>
      <c r="T232" s="8">
        <f>IF(Q:Q=0,0,Q:Q-SUM(S$2:S232))</f>
        <v>189198.2675337395</v>
      </c>
      <c r="U232" s="12">
        <f>T:T*'现金价值计算（数据30天）'!E:E</f>
        <v>1048069.8478485817</v>
      </c>
    </row>
    <row r="233" spans="1:21" x14ac:dyDescent="0.25">
      <c r="A233" s="8">
        <f t="shared" si="14"/>
        <v>232</v>
      </c>
      <c r="B233" s="9">
        <f>'现金价值计算（数据30天）'!B:B</f>
        <v>46347</v>
      </c>
      <c r="C233" s="8">
        <f t="shared" si="12"/>
        <v>10</v>
      </c>
      <c r="D233" s="8">
        <f t="shared" si="15"/>
        <v>0</v>
      </c>
      <c r="E233" s="8">
        <v>2000</v>
      </c>
      <c r="F233" s="8">
        <f t="shared" si="13"/>
        <v>2000</v>
      </c>
      <c r="G233" s="8">
        <f>IF('现金价值计算（数据30天）'!C:C="",0,现金价值计算!F233/'现金价值计算（数据30天）'!C:C)</f>
        <v>0</v>
      </c>
      <c r="H233" s="8">
        <f>IF('现金价值计算（数据30天）'!C:C="",0,SUM(G$2:G233))</f>
        <v>0</v>
      </c>
      <c r="I233" s="8">
        <f>SUM($E$2:E233)</f>
        <v>464000</v>
      </c>
      <c r="J233" s="8">
        <f>H:H*'现金价值计算（数据30天）'!C:C</f>
        <v>0</v>
      </c>
      <c r="K233" s="10"/>
      <c r="L233" s="8">
        <f>IF('现金价值计算（数据30天）'!D:D="",0,K:K/'现金价值计算（数据30天）'!D:D)</f>
        <v>0</v>
      </c>
      <c r="M233" s="8">
        <f>IF(H:H=0,0,H:H-SUM(L$2:L233))</f>
        <v>0</v>
      </c>
      <c r="N233" s="12">
        <f>M:M*'现金价值计算（数据30天）'!C:C</f>
        <v>0</v>
      </c>
      <c r="P233" s="8">
        <f>IF('现金价值计算（数据30天）'!E:E="",0,现金价值计算!F233/'现金价值计算（数据30天）'!E:E)</f>
        <v>361.04133311747296</v>
      </c>
      <c r="Q233" s="8">
        <f>IF('现金价值计算（数据30天）'!E:E="",0,SUM(P$2:P233))</f>
        <v>189559.30886685697</v>
      </c>
      <c r="R233" s="8">
        <f>Q:Q*'现金价值计算（数据30天）'!E:E</f>
        <v>1050069.8478485816</v>
      </c>
      <c r="S233" s="8">
        <f>IF('现金价值计算（数据30天）'!E:E="",0,K:K/'现金价值计算（数据30天）'!E:E)</f>
        <v>0</v>
      </c>
      <c r="T233" s="8">
        <f>IF(Q:Q=0,0,Q:Q-SUM(S$2:S233))</f>
        <v>189559.30886685697</v>
      </c>
      <c r="U233" s="12">
        <f>T:T*'现金价值计算（数据30天）'!E:E</f>
        <v>1050069.8478485816</v>
      </c>
    </row>
    <row r="234" spans="1:21" x14ac:dyDescent="0.25">
      <c r="A234" s="8">
        <f t="shared" si="14"/>
        <v>233</v>
      </c>
      <c r="B234" s="9">
        <f>'现金价值计算（数据30天）'!B:B</f>
        <v>46377</v>
      </c>
      <c r="C234" s="8">
        <f t="shared" ref="C234:C297" si="16">YEAR(B234)-2016</f>
        <v>10</v>
      </c>
      <c r="D234" s="8">
        <f t="shared" si="15"/>
        <v>0</v>
      </c>
      <c r="E234" s="8">
        <v>2000</v>
      </c>
      <c r="F234" s="8">
        <f t="shared" si="13"/>
        <v>2000</v>
      </c>
      <c r="G234" s="8">
        <f>IF('现金价值计算（数据30天）'!C:C="",0,现金价值计算!F234/'现金价值计算（数据30天）'!C:C)</f>
        <v>0</v>
      </c>
      <c r="H234" s="8">
        <f>IF('现金价值计算（数据30天）'!C:C="",0,SUM(G$2:G234))</f>
        <v>0</v>
      </c>
      <c r="I234" s="8">
        <f>SUM($E$2:E234)</f>
        <v>466000</v>
      </c>
      <c r="J234" s="8">
        <f>H:H*'现金价值计算（数据30天）'!C:C</f>
        <v>0</v>
      </c>
      <c r="K234" s="10"/>
      <c r="L234" s="8">
        <f>IF('现金价值计算（数据30天）'!D:D="",0,K:K/'现金价值计算（数据30天）'!D:D)</f>
        <v>0</v>
      </c>
      <c r="M234" s="8">
        <f>IF(H:H=0,0,H:H-SUM(L$2:L234))</f>
        <v>0</v>
      </c>
      <c r="N234" s="12">
        <f>M:M*'现金价值计算（数据30天）'!C:C</f>
        <v>0</v>
      </c>
      <c r="P234" s="8">
        <f>IF('现金价值计算（数据30天）'!E:E="",0,现金价值计算!F234/'现金价值计算（数据30天）'!E:E)</f>
        <v>361.04133311747296</v>
      </c>
      <c r="Q234" s="8">
        <f>IF('现金价值计算（数据30天）'!E:E="",0,SUM(P$2:P234))</f>
        <v>189920.35019997443</v>
      </c>
      <c r="R234" s="8">
        <f>Q:Q*'现金价值计算（数据30天）'!E:E</f>
        <v>1052069.8478485816</v>
      </c>
      <c r="S234" s="8">
        <f>IF('现金价值计算（数据30天）'!E:E="",0,K:K/'现金价值计算（数据30天）'!E:E)</f>
        <v>0</v>
      </c>
      <c r="T234" s="8">
        <f>IF(Q:Q=0,0,Q:Q-SUM(S$2:S234))</f>
        <v>189920.35019997443</v>
      </c>
      <c r="U234" s="12">
        <f>T:T*'现金价值计算（数据30天）'!E:E</f>
        <v>1052069.8478485816</v>
      </c>
    </row>
    <row r="235" spans="1:21" x14ac:dyDescent="0.25">
      <c r="A235" s="8">
        <f t="shared" si="14"/>
        <v>234</v>
      </c>
      <c r="B235" s="9">
        <f>'现金价值计算（数据30天）'!B:B</f>
        <v>46407</v>
      </c>
      <c r="C235" s="8">
        <f t="shared" si="16"/>
        <v>11</v>
      </c>
      <c r="D235" s="8">
        <f t="shared" si="15"/>
        <v>0</v>
      </c>
      <c r="E235" s="8">
        <v>2000</v>
      </c>
      <c r="F235" s="8">
        <f t="shared" si="13"/>
        <v>2000</v>
      </c>
      <c r="G235" s="8">
        <f>IF('现金价值计算（数据30天）'!C:C="",0,现金价值计算!F235/'现金价值计算（数据30天）'!C:C)</f>
        <v>0</v>
      </c>
      <c r="H235" s="8">
        <f>IF('现金价值计算（数据30天）'!C:C="",0,SUM(G$2:G235))</f>
        <v>0</v>
      </c>
      <c r="I235" s="8">
        <f>SUM($E$2:E235)</f>
        <v>468000</v>
      </c>
      <c r="J235" s="8">
        <f>H:H*'现金价值计算（数据30天）'!C:C</f>
        <v>0</v>
      </c>
      <c r="K235" s="10"/>
      <c r="L235" s="8">
        <f>IF('现金价值计算（数据30天）'!D:D="",0,K:K/'现金价值计算（数据30天）'!D:D)</f>
        <v>0</v>
      </c>
      <c r="M235" s="8">
        <f>IF(H:H=0,0,H:H-SUM(L$2:L235))</f>
        <v>0</v>
      </c>
      <c r="N235" s="12">
        <f>M:M*'现金价值计算（数据30天）'!C:C</f>
        <v>0</v>
      </c>
      <c r="P235" s="8">
        <f>IF('现金价值计算（数据30天）'!E:E="",0,现金价值计算!F235/'现金价值计算（数据30天）'!E:E)</f>
        <v>337.42180665184389</v>
      </c>
      <c r="Q235" s="8">
        <f>IF('现金价值计算（数据30天）'!E:E="",0,SUM(P$2:P235))</f>
        <v>190257.77200662627</v>
      </c>
      <c r="R235" s="8">
        <f>Q:Q*'现金价值计算（数据30天）'!E:E</f>
        <v>1127714.7371979824</v>
      </c>
      <c r="S235" s="8">
        <f>IF('现金价值计算（数据30天）'!E:E="",0,K:K/'现金价值计算（数据30天）'!E:E)</f>
        <v>0</v>
      </c>
      <c r="T235" s="8">
        <f>IF(Q:Q=0,0,Q:Q-SUM(S$2:S235))</f>
        <v>190257.77200662627</v>
      </c>
      <c r="U235" s="12">
        <f>T:T*'现金价值计算（数据30天）'!E:E</f>
        <v>1127714.7371979824</v>
      </c>
    </row>
    <row r="236" spans="1:21" x14ac:dyDescent="0.25">
      <c r="A236" s="8">
        <f t="shared" si="14"/>
        <v>235</v>
      </c>
      <c r="B236" s="9">
        <f>'现金价值计算（数据30天）'!B:B</f>
        <v>46437</v>
      </c>
      <c r="C236" s="8">
        <f t="shared" si="16"/>
        <v>11</v>
      </c>
      <c r="D236" s="8">
        <f t="shared" si="15"/>
        <v>0</v>
      </c>
      <c r="E236" s="8">
        <v>2000</v>
      </c>
      <c r="F236" s="8">
        <f t="shared" si="13"/>
        <v>2000</v>
      </c>
      <c r="G236" s="8">
        <f>IF('现金价值计算（数据30天）'!C:C="",0,现金价值计算!F236/'现金价值计算（数据30天）'!C:C)</f>
        <v>0</v>
      </c>
      <c r="H236" s="8">
        <f>IF('现金价值计算（数据30天）'!C:C="",0,SUM(G$2:G236))</f>
        <v>0</v>
      </c>
      <c r="I236" s="8">
        <f>SUM($E$2:E236)</f>
        <v>470000</v>
      </c>
      <c r="J236" s="8">
        <f>H:H*'现金价值计算（数据30天）'!C:C</f>
        <v>0</v>
      </c>
      <c r="K236" s="10"/>
      <c r="L236" s="8">
        <f>IF('现金价值计算（数据30天）'!D:D="",0,K:K/'现金价值计算（数据30天）'!D:D)</f>
        <v>0</v>
      </c>
      <c r="M236" s="8">
        <f>IF(H:H=0,0,H:H-SUM(L$2:L236))</f>
        <v>0</v>
      </c>
      <c r="N236" s="12">
        <f>M:M*'现金价值计算（数据30天）'!C:C</f>
        <v>0</v>
      </c>
      <c r="P236" s="8">
        <f>IF('现金价值计算（数据30天）'!E:E="",0,现金价值计算!F236/'现金价值计算（数据30天）'!E:E)</f>
        <v>337.42180665184389</v>
      </c>
      <c r="Q236" s="8">
        <f>IF('现金价值计算（数据30天）'!E:E="",0,SUM(P$2:P236))</f>
        <v>190595.19381327811</v>
      </c>
      <c r="R236" s="8">
        <f>Q:Q*'现金价值计算（数据30天）'!E:E</f>
        <v>1129714.7371979824</v>
      </c>
      <c r="S236" s="8">
        <f>IF('现金价值计算（数据30天）'!E:E="",0,K:K/'现金价值计算（数据30天）'!E:E)</f>
        <v>0</v>
      </c>
      <c r="T236" s="8">
        <f>IF(Q:Q=0,0,Q:Q-SUM(S$2:S236))</f>
        <v>190595.19381327811</v>
      </c>
      <c r="U236" s="12">
        <f>T:T*'现金价值计算（数据30天）'!E:E</f>
        <v>1129714.7371979824</v>
      </c>
    </row>
    <row r="237" spans="1:21" x14ac:dyDescent="0.25">
      <c r="A237" s="8">
        <f t="shared" si="14"/>
        <v>236</v>
      </c>
      <c r="B237" s="9">
        <f>'现金价值计算（数据30天）'!B:B</f>
        <v>46467</v>
      </c>
      <c r="C237" s="8">
        <f t="shared" si="16"/>
        <v>11</v>
      </c>
      <c r="D237" s="8">
        <f t="shared" si="15"/>
        <v>0</v>
      </c>
      <c r="E237" s="8">
        <v>2000</v>
      </c>
      <c r="F237" s="8">
        <f t="shared" si="13"/>
        <v>2000</v>
      </c>
      <c r="G237" s="8">
        <f>IF('现金价值计算（数据30天）'!C:C="",0,现金价值计算!F237/'现金价值计算（数据30天）'!C:C)</f>
        <v>0</v>
      </c>
      <c r="H237" s="8">
        <f>IF('现金价值计算（数据30天）'!C:C="",0,SUM(G$2:G237))</f>
        <v>0</v>
      </c>
      <c r="I237" s="8">
        <f>SUM($E$2:E237)</f>
        <v>472000</v>
      </c>
      <c r="J237" s="8">
        <f>H:H*'现金价值计算（数据30天）'!C:C</f>
        <v>0</v>
      </c>
      <c r="K237" s="10"/>
      <c r="L237" s="8">
        <f>IF('现金价值计算（数据30天）'!D:D="",0,K:K/'现金价值计算（数据30天）'!D:D)</f>
        <v>0</v>
      </c>
      <c r="M237" s="8">
        <f>IF(H:H=0,0,H:H-SUM(L$2:L237))</f>
        <v>0</v>
      </c>
      <c r="N237" s="12">
        <f>M:M*'现金价值计算（数据30天）'!C:C</f>
        <v>0</v>
      </c>
      <c r="P237" s="8">
        <f>IF('现金价值计算（数据30天）'!E:E="",0,现金价值计算!F237/'现金价值计算（数据30天）'!E:E)</f>
        <v>337.42180665184389</v>
      </c>
      <c r="Q237" s="8">
        <f>IF('现金价值计算（数据30天）'!E:E="",0,SUM(P$2:P237))</f>
        <v>190932.61561992994</v>
      </c>
      <c r="R237" s="8">
        <f>Q:Q*'现金价值计算（数据30天）'!E:E</f>
        <v>1131714.7371979821</v>
      </c>
      <c r="S237" s="8">
        <f>IF('现金价值计算（数据30天）'!E:E="",0,K:K/'现金价值计算（数据30天）'!E:E)</f>
        <v>0</v>
      </c>
      <c r="T237" s="8">
        <f>IF(Q:Q=0,0,Q:Q-SUM(S$2:S237))</f>
        <v>190932.61561992994</v>
      </c>
      <c r="U237" s="12">
        <f>T:T*'现金价值计算（数据30天）'!E:E</f>
        <v>1131714.7371979821</v>
      </c>
    </row>
    <row r="238" spans="1:21" x14ac:dyDescent="0.25">
      <c r="A238" s="8">
        <f t="shared" si="14"/>
        <v>237</v>
      </c>
      <c r="B238" s="9">
        <f>'现金价值计算（数据30天）'!B:B</f>
        <v>46497</v>
      </c>
      <c r="C238" s="8">
        <f t="shared" si="16"/>
        <v>11</v>
      </c>
      <c r="D238" s="8">
        <f t="shared" si="15"/>
        <v>0</v>
      </c>
      <c r="E238" s="8">
        <v>2000</v>
      </c>
      <c r="F238" s="8">
        <f t="shared" si="13"/>
        <v>2000</v>
      </c>
      <c r="G238" s="8">
        <f>IF('现金价值计算（数据30天）'!C:C="",0,现金价值计算!F238/'现金价值计算（数据30天）'!C:C)</f>
        <v>0</v>
      </c>
      <c r="H238" s="8">
        <f>IF('现金价值计算（数据30天）'!C:C="",0,SUM(G$2:G238))</f>
        <v>0</v>
      </c>
      <c r="I238" s="8">
        <f>SUM($E$2:E238)</f>
        <v>474000</v>
      </c>
      <c r="J238" s="8">
        <f>H:H*'现金价值计算（数据30天）'!C:C</f>
        <v>0</v>
      </c>
      <c r="K238" s="10"/>
      <c r="L238" s="8">
        <f>IF('现金价值计算（数据30天）'!D:D="",0,K:K/'现金价值计算（数据30天）'!D:D)</f>
        <v>0</v>
      </c>
      <c r="M238" s="8">
        <f>IF(H:H=0,0,H:H-SUM(L$2:L238))</f>
        <v>0</v>
      </c>
      <c r="N238" s="12">
        <f>M:M*'现金价值计算（数据30天）'!C:C</f>
        <v>0</v>
      </c>
      <c r="P238" s="8">
        <f>IF('现金价值计算（数据30天）'!E:E="",0,现金价值计算!F238/'现金价值计算（数据30天）'!E:E)</f>
        <v>337.42180665184389</v>
      </c>
      <c r="Q238" s="8">
        <f>IF('现金价值计算（数据30天）'!E:E="",0,SUM(P$2:P238))</f>
        <v>191270.03742658178</v>
      </c>
      <c r="R238" s="8">
        <f>Q:Q*'现金价值计算（数据30天）'!E:E</f>
        <v>1133714.7371979821</v>
      </c>
      <c r="S238" s="8">
        <f>IF('现金价值计算（数据30天）'!E:E="",0,K:K/'现金价值计算（数据30天）'!E:E)</f>
        <v>0</v>
      </c>
      <c r="T238" s="8">
        <f>IF(Q:Q=0,0,Q:Q-SUM(S$2:S238))</f>
        <v>191270.03742658178</v>
      </c>
      <c r="U238" s="12">
        <f>T:T*'现金价值计算（数据30天）'!E:E</f>
        <v>1133714.7371979821</v>
      </c>
    </row>
    <row r="239" spans="1:21" x14ac:dyDescent="0.25">
      <c r="A239" s="8">
        <f t="shared" si="14"/>
        <v>238</v>
      </c>
      <c r="B239" s="9">
        <f>'现金价值计算（数据30天）'!B:B</f>
        <v>46527</v>
      </c>
      <c r="C239" s="8">
        <f t="shared" si="16"/>
        <v>11</v>
      </c>
      <c r="D239" s="8">
        <f t="shared" si="15"/>
        <v>0</v>
      </c>
      <c r="E239" s="8">
        <v>2000</v>
      </c>
      <c r="F239" s="8">
        <f t="shared" si="13"/>
        <v>2000</v>
      </c>
      <c r="G239" s="8">
        <f>IF('现金价值计算（数据30天）'!C:C="",0,现金价值计算!F239/'现金价值计算（数据30天）'!C:C)</f>
        <v>0</v>
      </c>
      <c r="H239" s="8">
        <f>IF('现金价值计算（数据30天）'!C:C="",0,SUM(G$2:G239))</f>
        <v>0</v>
      </c>
      <c r="I239" s="8">
        <f>SUM($E$2:E239)</f>
        <v>476000</v>
      </c>
      <c r="J239" s="8">
        <f>H:H*'现金价值计算（数据30天）'!C:C</f>
        <v>0</v>
      </c>
      <c r="K239" s="10"/>
      <c r="L239" s="8">
        <f>IF('现金价值计算（数据30天）'!D:D="",0,K:K/'现金价值计算（数据30天）'!D:D)</f>
        <v>0</v>
      </c>
      <c r="M239" s="8">
        <f>IF(H:H=0,0,H:H-SUM(L$2:L239))</f>
        <v>0</v>
      </c>
      <c r="N239" s="12">
        <f>M:M*'现金价值计算（数据30天）'!C:C</f>
        <v>0</v>
      </c>
      <c r="P239" s="8">
        <f>IF('现金价值计算（数据30天）'!E:E="",0,现金价值计算!F239/'现金价值计算（数据30天）'!E:E)</f>
        <v>337.42180665184389</v>
      </c>
      <c r="Q239" s="8">
        <f>IF('现金价值计算（数据30天）'!E:E="",0,SUM(P$2:P239))</f>
        <v>191607.45923323362</v>
      </c>
      <c r="R239" s="8">
        <f>Q:Q*'现金价值计算（数据30天）'!E:E</f>
        <v>1135714.7371979821</v>
      </c>
      <c r="S239" s="8">
        <f>IF('现金价值计算（数据30天）'!E:E="",0,K:K/'现金价值计算（数据30天）'!E:E)</f>
        <v>0</v>
      </c>
      <c r="T239" s="8">
        <f>IF(Q:Q=0,0,Q:Q-SUM(S$2:S239))</f>
        <v>191607.45923323362</v>
      </c>
      <c r="U239" s="12">
        <f>T:T*'现金价值计算（数据30天）'!E:E</f>
        <v>1135714.7371979821</v>
      </c>
    </row>
    <row r="240" spans="1:21" x14ac:dyDescent="0.25">
      <c r="A240" s="8">
        <f t="shared" si="14"/>
        <v>239</v>
      </c>
      <c r="B240" s="9">
        <f>'现金价值计算（数据30天）'!B:B</f>
        <v>46557</v>
      </c>
      <c r="C240" s="8">
        <f t="shared" si="16"/>
        <v>11</v>
      </c>
      <c r="D240" s="8">
        <f t="shared" si="15"/>
        <v>0</v>
      </c>
      <c r="E240" s="8">
        <v>2000</v>
      </c>
      <c r="F240" s="8">
        <f t="shared" si="13"/>
        <v>2000</v>
      </c>
      <c r="G240" s="8">
        <f>IF('现金价值计算（数据30天）'!C:C="",0,现金价值计算!F240/'现金价值计算（数据30天）'!C:C)</f>
        <v>0</v>
      </c>
      <c r="H240" s="8">
        <f>IF('现金价值计算（数据30天）'!C:C="",0,SUM(G$2:G240))</f>
        <v>0</v>
      </c>
      <c r="I240" s="8">
        <f>SUM($E$2:E240)</f>
        <v>478000</v>
      </c>
      <c r="J240" s="8">
        <f>H:H*'现金价值计算（数据30天）'!C:C</f>
        <v>0</v>
      </c>
      <c r="K240" s="10"/>
      <c r="L240" s="8">
        <f>IF('现金价值计算（数据30天）'!D:D="",0,K:K/'现金价值计算（数据30天）'!D:D)</f>
        <v>0</v>
      </c>
      <c r="M240" s="8">
        <f>IF(H:H=0,0,H:H-SUM(L$2:L240))</f>
        <v>0</v>
      </c>
      <c r="N240" s="12">
        <f>M:M*'现金价值计算（数据30天）'!C:C</f>
        <v>0</v>
      </c>
      <c r="P240" s="8">
        <f>IF('现金价值计算（数据30天）'!E:E="",0,现金价值计算!F240/'现金价值计算（数据30天）'!E:E)</f>
        <v>337.42180665184389</v>
      </c>
      <c r="Q240" s="8">
        <f>IF('现金价值计算（数据30天）'!E:E="",0,SUM(P$2:P240))</f>
        <v>191944.88103988545</v>
      </c>
      <c r="R240" s="8">
        <f>Q:Q*'现金价值计算（数据30天）'!E:E</f>
        <v>1137714.7371979821</v>
      </c>
      <c r="S240" s="8">
        <f>IF('现金价值计算（数据30天）'!E:E="",0,K:K/'现金价值计算（数据30天）'!E:E)</f>
        <v>0</v>
      </c>
      <c r="T240" s="8">
        <f>IF(Q:Q=0,0,Q:Q-SUM(S$2:S240))</f>
        <v>191944.88103988545</v>
      </c>
      <c r="U240" s="12">
        <f>T:T*'现金价值计算（数据30天）'!E:E</f>
        <v>1137714.7371979821</v>
      </c>
    </row>
    <row r="241" spans="1:21" x14ac:dyDescent="0.25">
      <c r="A241" s="8">
        <f t="shared" si="14"/>
        <v>240</v>
      </c>
      <c r="B241" s="9">
        <f>'现金价值计算（数据30天）'!B:B</f>
        <v>46587</v>
      </c>
      <c r="C241" s="8">
        <f t="shared" si="16"/>
        <v>11</v>
      </c>
      <c r="D241" s="8">
        <f t="shared" si="15"/>
        <v>0</v>
      </c>
      <c r="E241" s="8">
        <v>2000</v>
      </c>
      <c r="F241" s="8">
        <f t="shared" si="13"/>
        <v>2000</v>
      </c>
      <c r="G241" s="8">
        <f>IF('现金价值计算（数据30天）'!C:C="",0,现金价值计算!F241/'现金价值计算（数据30天）'!C:C)</f>
        <v>0</v>
      </c>
      <c r="H241" s="8">
        <f>IF('现金价值计算（数据30天）'!C:C="",0,SUM(G$2:G241))</f>
        <v>0</v>
      </c>
      <c r="I241" s="8">
        <f>SUM($E$2:E241)</f>
        <v>480000</v>
      </c>
      <c r="J241" s="8">
        <f>H:H*'现金价值计算（数据30天）'!C:C</f>
        <v>0</v>
      </c>
      <c r="K241" s="10"/>
      <c r="L241" s="8">
        <f>IF('现金价值计算（数据30天）'!D:D="",0,K:K/'现金价值计算（数据30天）'!D:D)</f>
        <v>0</v>
      </c>
      <c r="M241" s="8">
        <f>IF(H:H=0,0,H:H-SUM(L$2:L241))</f>
        <v>0</v>
      </c>
      <c r="N241" s="12">
        <f>M:M*'现金价值计算（数据30天）'!C:C</f>
        <v>0</v>
      </c>
      <c r="P241" s="8">
        <f>IF('现金价值计算（数据30天）'!E:E="",0,现金价值计算!F241/'现金价值计算（数据30天）'!E:E)</f>
        <v>337.42180665184389</v>
      </c>
      <c r="Q241" s="8">
        <f>IF('现金价值计算（数据30天）'!E:E="",0,SUM(P$2:P241))</f>
        <v>192282.30284653729</v>
      </c>
      <c r="R241" s="8">
        <f>Q:Q*'现金价值计算（数据30天）'!E:E</f>
        <v>1139714.7371979821</v>
      </c>
      <c r="S241" s="8">
        <f>IF('现金价值计算（数据30天）'!E:E="",0,K:K/'现金价值计算（数据30天）'!E:E)</f>
        <v>0</v>
      </c>
      <c r="T241" s="8">
        <f>IF(Q:Q=0,0,Q:Q-SUM(S$2:S241))</f>
        <v>192282.30284653729</v>
      </c>
      <c r="U241" s="12">
        <f>T:T*'现金价值计算（数据30天）'!E:E</f>
        <v>1139714.7371979821</v>
      </c>
    </row>
    <row r="242" spans="1:21" x14ac:dyDescent="0.25">
      <c r="A242" s="8">
        <f t="shared" si="14"/>
        <v>241</v>
      </c>
      <c r="B242" s="9">
        <f>'现金价值计算（数据30天）'!B:B</f>
        <v>46617</v>
      </c>
      <c r="C242" s="8">
        <f t="shared" si="16"/>
        <v>11</v>
      </c>
      <c r="D242" s="8">
        <f t="shared" si="15"/>
        <v>0</v>
      </c>
      <c r="E242" s="8">
        <v>2000</v>
      </c>
      <c r="F242" s="8">
        <f t="shared" si="13"/>
        <v>2000</v>
      </c>
      <c r="G242" s="8">
        <f>IF('现金价值计算（数据30天）'!C:C="",0,现金价值计算!F242/'现金价值计算（数据30天）'!C:C)</f>
        <v>0</v>
      </c>
      <c r="H242" s="8">
        <f>IF('现金价值计算（数据30天）'!C:C="",0,SUM(G$2:G242))</f>
        <v>0</v>
      </c>
      <c r="I242" s="8">
        <f>SUM($E$2:E242)</f>
        <v>482000</v>
      </c>
      <c r="J242" s="8">
        <f>H:H*'现金价值计算（数据30天）'!C:C</f>
        <v>0</v>
      </c>
      <c r="K242" s="10"/>
      <c r="L242" s="8">
        <f>IF('现金价值计算（数据30天）'!D:D="",0,K:K/'现金价值计算（数据30天）'!D:D)</f>
        <v>0</v>
      </c>
      <c r="M242" s="8">
        <f>IF(H:H=0,0,H:H-SUM(L$2:L242))</f>
        <v>0</v>
      </c>
      <c r="N242" s="12">
        <f>M:M*'现金价值计算（数据30天）'!C:C</f>
        <v>0</v>
      </c>
      <c r="P242" s="8">
        <f>IF('现金价值计算（数据30天）'!E:E="",0,现金价值计算!F242/'现金价值计算（数据30天）'!E:E)</f>
        <v>337.42180665184389</v>
      </c>
      <c r="Q242" s="8">
        <f>IF('现金价值计算（数据30天）'!E:E="",0,SUM(P$2:P242))</f>
        <v>192619.72465318913</v>
      </c>
      <c r="R242" s="8">
        <f>Q:Q*'现金价值计算（数据30天）'!E:E</f>
        <v>1141714.7371979821</v>
      </c>
      <c r="S242" s="8">
        <f>IF('现金价值计算（数据30天）'!E:E="",0,K:K/'现金价值计算（数据30天）'!E:E)</f>
        <v>0</v>
      </c>
      <c r="T242" s="8">
        <f>IF(Q:Q=0,0,Q:Q-SUM(S$2:S242))</f>
        <v>192619.72465318913</v>
      </c>
      <c r="U242" s="12">
        <f>T:T*'现金价值计算（数据30天）'!E:E</f>
        <v>1141714.7371979821</v>
      </c>
    </row>
    <row r="243" spans="1:21" x14ac:dyDescent="0.25">
      <c r="A243" s="8">
        <f t="shared" si="14"/>
        <v>242</v>
      </c>
      <c r="B243" s="9">
        <f>'现金价值计算（数据30天）'!B:B</f>
        <v>46647</v>
      </c>
      <c r="C243" s="8">
        <f t="shared" si="16"/>
        <v>11</v>
      </c>
      <c r="D243" s="8">
        <f t="shared" si="15"/>
        <v>0</v>
      </c>
      <c r="E243" s="8">
        <v>2000</v>
      </c>
      <c r="F243" s="8">
        <f t="shared" si="13"/>
        <v>2000</v>
      </c>
      <c r="G243" s="8">
        <f>IF('现金价值计算（数据30天）'!C:C="",0,现金价值计算!F243/'现金价值计算（数据30天）'!C:C)</f>
        <v>0</v>
      </c>
      <c r="H243" s="8">
        <f>IF('现金价值计算（数据30天）'!C:C="",0,SUM(G$2:G243))</f>
        <v>0</v>
      </c>
      <c r="I243" s="8">
        <f>SUM($E$2:E243)</f>
        <v>484000</v>
      </c>
      <c r="J243" s="8">
        <f>H:H*'现金价值计算（数据30天）'!C:C</f>
        <v>0</v>
      </c>
      <c r="K243" s="10"/>
      <c r="L243" s="8">
        <f>IF('现金价值计算（数据30天）'!D:D="",0,K:K/'现金价值计算（数据30天）'!D:D)</f>
        <v>0</v>
      </c>
      <c r="M243" s="8">
        <f>IF(H:H=0,0,H:H-SUM(L$2:L243))</f>
        <v>0</v>
      </c>
      <c r="N243" s="12">
        <f>M:M*'现金价值计算（数据30天）'!C:C</f>
        <v>0</v>
      </c>
      <c r="P243" s="8">
        <f>IF('现金价值计算（数据30天）'!E:E="",0,现金价值计算!F243/'现金价值计算（数据30天）'!E:E)</f>
        <v>337.42180665184389</v>
      </c>
      <c r="Q243" s="8">
        <f>IF('现金价值计算（数据30天）'!E:E="",0,SUM(P$2:P243))</f>
        <v>192957.14645984097</v>
      </c>
      <c r="R243" s="8">
        <f>Q:Q*'现金价值计算（数据30天）'!E:E</f>
        <v>1143714.7371979819</v>
      </c>
      <c r="S243" s="8">
        <f>IF('现金价值计算（数据30天）'!E:E="",0,K:K/'现金价值计算（数据30天）'!E:E)</f>
        <v>0</v>
      </c>
      <c r="T243" s="8">
        <f>IF(Q:Q=0,0,Q:Q-SUM(S$2:S243))</f>
        <v>192957.14645984097</v>
      </c>
      <c r="U243" s="12">
        <f>T:T*'现金价值计算（数据30天）'!E:E</f>
        <v>1143714.7371979819</v>
      </c>
    </row>
    <row r="244" spans="1:21" x14ac:dyDescent="0.25">
      <c r="A244" s="8">
        <f t="shared" si="14"/>
        <v>243</v>
      </c>
      <c r="B244" s="9">
        <f>'现金价值计算（数据30天）'!B:B</f>
        <v>46677</v>
      </c>
      <c r="C244" s="8">
        <f t="shared" si="16"/>
        <v>11</v>
      </c>
      <c r="D244" s="8">
        <f t="shared" si="15"/>
        <v>0</v>
      </c>
      <c r="E244" s="8">
        <v>2000</v>
      </c>
      <c r="F244" s="8">
        <f t="shared" si="13"/>
        <v>2000</v>
      </c>
      <c r="G244" s="8">
        <f>IF('现金价值计算（数据30天）'!C:C="",0,现金价值计算!F244/'现金价值计算（数据30天）'!C:C)</f>
        <v>0</v>
      </c>
      <c r="H244" s="8">
        <f>IF('现金价值计算（数据30天）'!C:C="",0,SUM(G$2:G244))</f>
        <v>0</v>
      </c>
      <c r="I244" s="8">
        <f>SUM($E$2:E244)</f>
        <v>486000</v>
      </c>
      <c r="J244" s="8">
        <f>H:H*'现金价值计算（数据30天）'!C:C</f>
        <v>0</v>
      </c>
      <c r="K244" s="10"/>
      <c r="L244" s="8">
        <f>IF('现金价值计算（数据30天）'!D:D="",0,K:K/'现金价值计算（数据30天）'!D:D)</f>
        <v>0</v>
      </c>
      <c r="M244" s="8">
        <f>IF(H:H=0,0,H:H-SUM(L$2:L244))</f>
        <v>0</v>
      </c>
      <c r="N244" s="12">
        <f>M:M*'现金价值计算（数据30天）'!C:C</f>
        <v>0</v>
      </c>
      <c r="P244" s="8">
        <f>IF('现金价值计算（数据30天）'!E:E="",0,现金价值计算!F244/'现金价值计算（数据30天）'!E:E)</f>
        <v>337.42180665184389</v>
      </c>
      <c r="Q244" s="8">
        <f>IF('现金价值计算（数据30天）'!E:E="",0,SUM(P$2:P244))</f>
        <v>193294.5682664928</v>
      </c>
      <c r="R244" s="8">
        <f>Q:Q*'现金价值计算（数据30天）'!E:E</f>
        <v>1145714.7371979819</v>
      </c>
      <c r="S244" s="8">
        <f>IF('现金价值计算（数据30天）'!E:E="",0,K:K/'现金价值计算（数据30天）'!E:E)</f>
        <v>0</v>
      </c>
      <c r="T244" s="8">
        <f>IF(Q:Q=0,0,Q:Q-SUM(S$2:S244))</f>
        <v>193294.5682664928</v>
      </c>
      <c r="U244" s="12">
        <f>T:T*'现金价值计算（数据30天）'!E:E</f>
        <v>1145714.7371979819</v>
      </c>
    </row>
    <row r="245" spans="1:21" x14ac:dyDescent="0.25">
      <c r="A245" s="8">
        <f t="shared" si="14"/>
        <v>244</v>
      </c>
      <c r="B245" s="9">
        <f>'现金价值计算（数据30天）'!B:B</f>
        <v>46707</v>
      </c>
      <c r="C245" s="8">
        <f t="shared" si="16"/>
        <v>11</v>
      </c>
      <c r="D245" s="8">
        <f t="shared" si="15"/>
        <v>0</v>
      </c>
      <c r="E245" s="8">
        <v>2000</v>
      </c>
      <c r="F245" s="8">
        <f t="shared" si="13"/>
        <v>2000</v>
      </c>
      <c r="G245" s="8">
        <f>IF('现金价值计算（数据30天）'!C:C="",0,现金价值计算!F245/'现金价值计算（数据30天）'!C:C)</f>
        <v>0</v>
      </c>
      <c r="H245" s="8">
        <f>IF('现金价值计算（数据30天）'!C:C="",0,SUM(G$2:G245))</f>
        <v>0</v>
      </c>
      <c r="I245" s="8">
        <f>SUM($E$2:E245)</f>
        <v>488000</v>
      </c>
      <c r="J245" s="8">
        <f>H:H*'现金价值计算（数据30天）'!C:C</f>
        <v>0</v>
      </c>
      <c r="K245" s="10"/>
      <c r="L245" s="8">
        <f>IF('现金价值计算（数据30天）'!D:D="",0,K:K/'现金价值计算（数据30天）'!D:D)</f>
        <v>0</v>
      </c>
      <c r="M245" s="8">
        <f>IF(H:H=0,0,H:H-SUM(L$2:L245))</f>
        <v>0</v>
      </c>
      <c r="N245" s="12">
        <f>M:M*'现金价值计算（数据30天）'!C:C</f>
        <v>0</v>
      </c>
      <c r="P245" s="8">
        <f>IF('现金价值计算（数据30天）'!E:E="",0,现金价值计算!F245/'现金价值计算（数据30天）'!E:E)</f>
        <v>337.42180665184389</v>
      </c>
      <c r="Q245" s="8">
        <f>IF('现金价值计算（数据30天）'!E:E="",0,SUM(P$2:P245))</f>
        <v>193631.99007314464</v>
      </c>
      <c r="R245" s="8">
        <f>Q:Q*'现金价值计算（数据30天）'!E:E</f>
        <v>1147714.7371979819</v>
      </c>
      <c r="S245" s="8">
        <f>IF('现金价值计算（数据30天）'!E:E="",0,K:K/'现金价值计算（数据30天）'!E:E)</f>
        <v>0</v>
      </c>
      <c r="T245" s="8">
        <f>IF(Q:Q=0,0,Q:Q-SUM(S$2:S245))</f>
        <v>193631.99007314464</v>
      </c>
      <c r="U245" s="12">
        <f>T:T*'现金价值计算（数据30天）'!E:E</f>
        <v>1147714.7371979819</v>
      </c>
    </row>
    <row r="246" spans="1:21" x14ac:dyDescent="0.25">
      <c r="A246" s="8">
        <f t="shared" si="14"/>
        <v>245</v>
      </c>
      <c r="B246" s="9">
        <f>'现金价值计算（数据30天）'!B:B</f>
        <v>46737</v>
      </c>
      <c r="C246" s="8">
        <f t="shared" si="16"/>
        <v>11</v>
      </c>
      <c r="D246" s="8">
        <f t="shared" si="15"/>
        <v>0</v>
      </c>
      <c r="E246" s="8">
        <v>2000</v>
      </c>
      <c r="F246" s="8">
        <f t="shared" si="13"/>
        <v>2000</v>
      </c>
      <c r="G246" s="8">
        <f>IF('现金价值计算（数据30天）'!C:C="",0,现金价值计算!F246/'现金价值计算（数据30天）'!C:C)</f>
        <v>0</v>
      </c>
      <c r="H246" s="8">
        <f>IF('现金价值计算（数据30天）'!C:C="",0,SUM(G$2:G246))</f>
        <v>0</v>
      </c>
      <c r="I246" s="8">
        <f>SUM($E$2:E246)</f>
        <v>490000</v>
      </c>
      <c r="J246" s="8">
        <f>H:H*'现金价值计算（数据30天）'!C:C</f>
        <v>0</v>
      </c>
      <c r="K246" s="10"/>
      <c r="L246" s="8">
        <f>IF('现金价值计算（数据30天）'!D:D="",0,K:K/'现金价值计算（数据30天）'!D:D)</f>
        <v>0</v>
      </c>
      <c r="M246" s="8">
        <f>IF(H:H=0,0,H:H-SUM(L$2:L246))</f>
        <v>0</v>
      </c>
      <c r="N246" s="12">
        <f>M:M*'现金价值计算（数据30天）'!C:C</f>
        <v>0</v>
      </c>
      <c r="P246" s="8">
        <f>IF('现金价值计算（数据30天）'!E:E="",0,现金价值计算!F246/'现金价值计算（数据30天）'!E:E)</f>
        <v>337.42180665184389</v>
      </c>
      <c r="Q246" s="8">
        <f>IF('现金价值计算（数据30天）'!E:E="",0,SUM(P$2:P246))</f>
        <v>193969.41187979648</v>
      </c>
      <c r="R246" s="8">
        <f>Q:Q*'现金价值计算（数据30天）'!E:E</f>
        <v>1149714.7371979819</v>
      </c>
      <c r="S246" s="8">
        <f>IF('现金价值计算（数据30天）'!E:E="",0,K:K/'现金价值计算（数据30天）'!E:E)</f>
        <v>0</v>
      </c>
      <c r="T246" s="8">
        <f>IF(Q:Q=0,0,Q:Q-SUM(S$2:S246))</f>
        <v>193969.41187979648</v>
      </c>
      <c r="U246" s="12">
        <f>T:T*'现金价值计算（数据30天）'!E:E</f>
        <v>1149714.7371979819</v>
      </c>
    </row>
    <row r="247" spans="1:21" x14ac:dyDescent="0.25">
      <c r="A247" s="8">
        <f t="shared" si="14"/>
        <v>246</v>
      </c>
      <c r="B247" s="9">
        <f>'现金价值计算（数据30天）'!B:B</f>
        <v>46767</v>
      </c>
      <c r="C247" s="8">
        <f t="shared" si="16"/>
        <v>12</v>
      </c>
      <c r="D247" s="8">
        <f t="shared" si="15"/>
        <v>0</v>
      </c>
      <c r="E247" s="8">
        <v>2000</v>
      </c>
      <c r="F247" s="8">
        <f t="shared" si="13"/>
        <v>2000</v>
      </c>
      <c r="G247" s="8">
        <f>IF('现金价值计算（数据30天）'!C:C="",0,现金价值计算!F247/'现金价值计算（数据30天）'!C:C)</f>
        <v>0</v>
      </c>
      <c r="H247" s="8">
        <f>IF('现金价值计算（数据30天）'!C:C="",0,SUM(G$2:G247))</f>
        <v>0</v>
      </c>
      <c r="I247" s="8">
        <f>SUM($E$2:E247)</f>
        <v>492000</v>
      </c>
      <c r="J247" s="8">
        <f>H:H*'现金价值计算（数据30天）'!C:C</f>
        <v>0</v>
      </c>
      <c r="K247" s="10"/>
      <c r="L247" s="8">
        <f>IF('现金价值计算（数据30天）'!D:D="",0,K:K/'现金价值计算（数据30天）'!D:D)</f>
        <v>0</v>
      </c>
      <c r="M247" s="8">
        <f>IF(H:H=0,0,H:H-SUM(L$2:L247))</f>
        <v>0</v>
      </c>
      <c r="N247" s="12">
        <f>M:M*'现金价值计算（数据30天）'!C:C</f>
        <v>0</v>
      </c>
      <c r="P247" s="8">
        <f>IF('现金价值计算（数据30天）'!E:E="",0,现金价值计算!F247/'现金价值计算（数据30天）'!E:E)</f>
        <v>315.34748285219052</v>
      </c>
      <c r="Q247" s="8">
        <f>IF('现金价值计算（数据30天）'!E:E="",0,SUM(P$2:P247))</f>
        <v>194284.75936264868</v>
      </c>
      <c r="R247" s="8">
        <f>Q:Q*'现金价值计算（数据30天）'!E:E</f>
        <v>1232194.7688018407</v>
      </c>
      <c r="S247" s="8">
        <f>IF('现金价值计算（数据30天）'!E:E="",0,K:K/'现金价值计算（数据30天）'!E:E)</f>
        <v>0</v>
      </c>
      <c r="T247" s="8">
        <f>IF(Q:Q=0,0,Q:Q-SUM(S$2:S247))</f>
        <v>194284.75936264868</v>
      </c>
      <c r="U247" s="12">
        <f>T:T*'现金价值计算（数据30天）'!E:E</f>
        <v>1232194.7688018407</v>
      </c>
    </row>
    <row r="248" spans="1:21" x14ac:dyDescent="0.25">
      <c r="A248" s="8">
        <f t="shared" si="14"/>
        <v>247</v>
      </c>
      <c r="B248" s="9">
        <f>'现金价值计算（数据30天）'!B:B</f>
        <v>46797</v>
      </c>
      <c r="C248" s="8">
        <f t="shared" si="16"/>
        <v>12</v>
      </c>
      <c r="D248" s="8">
        <f t="shared" si="15"/>
        <v>0</v>
      </c>
      <c r="E248" s="8">
        <v>2000</v>
      </c>
      <c r="F248" s="8">
        <f t="shared" si="13"/>
        <v>2000</v>
      </c>
      <c r="G248" s="8">
        <f>IF('现金价值计算（数据30天）'!C:C="",0,现金价值计算!F248/'现金价值计算（数据30天）'!C:C)</f>
        <v>0</v>
      </c>
      <c r="H248" s="8">
        <f>IF('现金价值计算（数据30天）'!C:C="",0,SUM(G$2:G248))</f>
        <v>0</v>
      </c>
      <c r="I248" s="8">
        <f>SUM($E$2:E248)</f>
        <v>494000</v>
      </c>
      <c r="J248" s="8">
        <f>H:H*'现金价值计算（数据30天）'!C:C</f>
        <v>0</v>
      </c>
      <c r="K248" s="10"/>
      <c r="L248" s="8">
        <f>IF('现金价值计算（数据30天）'!D:D="",0,K:K/'现金价值计算（数据30天）'!D:D)</f>
        <v>0</v>
      </c>
      <c r="M248" s="8">
        <f>IF(H:H=0,0,H:H-SUM(L$2:L248))</f>
        <v>0</v>
      </c>
      <c r="N248" s="12">
        <f>M:M*'现金价值计算（数据30天）'!C:C</f>
        <v>0</v>
      </c>
      <c r="P248" s="8">
        <f>IF('现金价值计算（数据30天）'!E:E="",0,现金价值计算!F248/'现金价值计算（数据30天）'!E:E)</f>
        <v>315.34748285219052</v>
      </c>
      <c r="Q248" s="8">
        <f>IF('现金价值计算（数据30天）'!E:E="",0,SUM(P$2:P248))</f>
        <v>194600.10684550088</v>
      </c>
      <c r="R248" s="8">
        <f>Q:Q*'现金价值计算（数据30天）'!E:E</f>
        <v>1234194.768801841</v>
      </c>
      <c r="S248" s="8">
        <f>IF('现金价值计算（数据30天）'!E:E="",0,K:K/'现金价值计算（数据30天）'!E:E)</f>
        <v>0</v>
      </c>
      <c r="T248" s="8">
        <f>IF(Q:Q=0,0,Q:Q-SUM(S$2:S248))</f>
        <v>194600.10684550088</v>
      </c>
      <c r="U248" s="12">
        <f>T:T*'现金价值计算（数据30天）'!E:E</f>
        <v>1234194.768801841</v>
      </c>
    </row>
    <row r="249" spans="1:21" x14ac:dyDescent="0.25">
      <c r="A249" s="8">
        <f t="shared" si="14"/>
        <v>248</v>
      </c>
      <c r="B249" s="9">
        <f>'现金价值计算（数据30天）'!B:B</f>
        <v>46827</v>
      </c>
      <c r="C249" s="8">
        <f t="shared" si="16"/>
        <v>12</v>
      </c>
      <c r="D249" s="8">
        <f t="shared" si="15"/>
        <v>0</v>
      </c>
      <c r="E249" s="8">
        <v>2000</v>
      </c>
      <c r="F249" s="8">
        <f t="shared" si="13"/>
        <v>2000</v>
      </c>
      <c r="G249" s="8">
        <f>IF('现金价值计算（数据30天）'!C:C="",0,现金价值计算!F249/'现金价值计算（数据30天）'!C:C)</f>
        <v>0</v>
      </c>
      <c r="H249" s="8">
        <f>IF('现金价值计算（数据30天）'!C:C="",0,SUM(G$2:G249))</f>
        <v>0</v>
      </c>
      <c r="I249" s="8">
        <f>SUM($E$2:E249)</f>
        <v>496000</v>
      </c>
      <c r="J249" s="8">
        <f>H:H*'现金价值计算（数据30天）'!C:C</f>
        <v>0</v>
      </c>
      <c r="K249" s="10"/>
      <c r="L249" s="8">
        <f>IF('现金价值计算（数据30天）'!D:D="",0,K:K/'现金价值计算（数据30天）'!D:D)</f>
        <v>0</v>
      </c>
      <c r="M249" s="8">
        <f>IF(H:H=0,0,H:H-SUM(L$2:L249))</f>
        <v>0</v>
      </c>
      <c r="N249" s="12">
        <f>M:M*'现金价值计算（数据30天）'!C:C</f>
        <v>0</v>
      </c>
      <c r="P249" s="8">
        <f>IF('现金价值计算（数据30天）'!E:E="",0,现金价值计算!F249/'现金价值计算（数据30天）'!E:E)</f>
        <v>315.34748285219052</v>
      </c>
      <c r="Q249" s="8">
        <f>IF('现金价值计算（数据30天）'!E:E="",0,SUM(P$2:P249))</f>
        <v>194915.45432835308</v>
      </c>
      <c r="R249" s="8">
        <f>Q:Q*'现金价值计算（数据30天）'!E:E</f>
        <v>1236194.768801841</v>
      </c>
      <c r="S249" s="8">
        <f>IF('现金价值计算（数据30天）'!E:E="",0,K:K/'现金价值计算（数据30天）'!E:E)</f>
        <v>0</v>
      </c>
      <c r="T249" s="8">
        <f>IF(Q:Q=0,0,Q:Q-SUM(S$2:S249))</f>
        <v>194915.45432835308</v>
      </c>
      <c r="U249" s="12">
        <f>T:T*'现金价值计算（数据30天）'!E:E</f>
        <v>1236194.768801841</v>
      </c>
    </row>
    <row r="250" spans="1:21" x14ac:dyDescent="0.25">
      <c r="A250" s="8">
        <f t="shared" si="14"/>
        <v>249</v>
      </c>
      <c r="B250" s="9">
        <f>'现金价值计算（数据30天）'!B:B</f>
        <v>46857</v>
      </c>
      <c r="C250" s="8">
        <f t="shared" si="16"/>
        <v>12</v>
      </c>
      <c r="D250" s="8">
        <f t="shared" si="15"/>
        <v>0</v>
      </c>
      <c r="E250" s="8">
        <v>2000</v>
      </c>
      <c r="F250" s="8">
        <f t="shared" si="13"/>
        <v>2000</v>
      </c>
      <c r="G250" s="8">
        <f>IF('现金价值计算（数据30天）'!C:C="",0,现金价值计算!F250/'现金价值计算（数据30天）'!C:C)</f>
        <v>0</v>
      </c>
      <c r="H250" s="8">
        <f>IF('现金价值计算（数据30天）'!C:C="",0,SUM(G$2:G250))</f>
        <v>0</v>
      </c>
      <c r="I250" s="8">
        <f>SUM($E$2:E250)</f>
        <v>498000</v>
      </c>
      <c r="J250" s="8">
        <f>H:H*'现金价值计算（数据30天）'!C:C</f>
        <v>0</v>
      </c>
      <c r="K250" s="10"/>
      <c r="L250" s="8">
        <f>IF('现金价值计算（数据30天）'!D:D="",0,K:K/'现金价值计算（数据30天）'!D:D)</f>
        <v>0</v>
      </c>
      <c r="M250" s="8">
        <f>IF(H:H=0,0,H:H-SUM(L$2:L250))</f>
        <v>0</v>
      </c>
      <c r="N250" s="12">
        <f>M:M*'现金价值计算（数据30天）'!C:C</f>
        <v>0</v>
      </c>
      <c r="P250" s="8">
        <f>IF('现金价值计算（数据30天）'!E:E="",0,现金价值计算!F250/'现金价值计算（数据30天）'!E:E)</f>
        <v>315.34748285219052</v>
      </c>
      <c r="Q250" s="8">
        <f>IF('现金价值计算（数据30天）'!E:E="",0,SUM(P$2:P250))</f>
        <v>195230.80181120528</v>
      </c>
      <c r="R250" s="8">
        <f>Q:Q*'现金价值计算（数据30天）'!E:E</f>
        <v>1238194.768801841</v>
      </c>
      <c r="S250" s="8">
        <f>IF('现金价值计算（数据30天）'!E:E="",0,K:K/'现金价值计算（数据30天）'!E:E)</f>
        <v>0</v>
      </c>
      <c r="T250" s="8">
        <f>IF(Q:Q=0,0,Q:Q-SUM(S$2:S250))</f>
        <v>195230.80181120528</v>
      </c>
      <c r="U250" s="12">
        <f>T:T*'现金价值计算（数据30天）'!E:E</f>
        <v>1238194.768801841</v>
      </c>
    </row>
    <row r="251" spans="1:21" x14ac:dyDescent="0.25">
      <c r="A251" s="8">
        <f t="shared" si="14"/>
        <v>250</v>
      </c>
      <c r="B251" s="9">
        <f>'现金价值计算（数据30天）'!B:B</f>
        <v>46887</v>
      </c>
      <c r="C251" s="8">
        <f t="shared" si="16"/>
        <v>12</v>
      </c>
      <c r="D251" s="8">
        <f t="shared" si="15"/>
        <v>0</v>
      </c>
      <c r="E251" s="8">
        <v>2000</v>
      </c>
      <c r="F251" s="8">
        <f t="shared" si="13"/>
        <v>2000</v>
      </c>
      <c r="G251" s="8">
        <f>IF('现金价值计算（数据30天）'!C:C="",0,现金价值计算!F251/'现金价值计算（数据30天）'!C:C)</f>
        <v>0</v>
      </c>
      <c r="H251" s="8">
        <f>IF('现金价值计算（数据30天）'!C:C="",0,SUM(G$2:G251))</f>
        <v>0</v>
      </c>
      <c r="I251" s="8">
        <f>SUM($E$2:E251)</f>
        <v>500000</v>
      </c>
      <c r="J251" s="8">
        <f>H:H*'现金价值计算（数据30天）'!C:C</f>
        <v>0</v>
      </c>
      <c r="K251" s="10"/>
      <c r="L251" s="8">
        <f>IF('现金价值计算（数据30天）'!D:D="",0,K:K/'现金价值计算（数据30天）'!D:D)</f>
        <v>0</v>
      </c>
      <c r="M251" s="8">
        <f>IF(H:H=0,0,H:H-SUM(L$2:L251))</f>
        <v>0</v>
      </c>
      <c r="N251" s="12">
        <f>M:M*'现金价值计算（数据30天）'!C:C</f>
        <v>0</v>
      </c>
      <c r="P251" s="8">
        <f>IF('现金价值计算（数据30天）'!E:E="",0,现金价值计算!F251/'现金价值计算（数据30天）'!E:E)</f>
        <v>315.34748285219052</v>
      </c>
      <c r="Q251" s="8">
        <f>IF('现金价值计算（数据30天）'!E:E="",0,SUM(P$2:P251))</f>
        <v>195546.14929405748</v>
      </c>
      <c r="R251" s="8">
        <f>Q:Q*'现金价值计算（数据30天）'!E:E</f>
        <v>1240194.768801841</v>
      </c>
      <c r="S251" s="8">
        <f>IF('现金价值计算（数据30天）'!E:E="",0,K:K/'现金价值计算（数据30天）'!E:E)</f>
        <v>0</v>
      </c>
      <c r="T251" s="8">
        <f>IF(Q:Q=0,0,Q:Q-SUM(S$2:S251))</f>
        <v>195546.14929405748</v>
      </c>
      <c r="U251" s="12">
        <f>T:T*'现金价值计算（数据30天）'!E:E</f>
        <v>1240194.768801841</v>
      </c>
    </row>
    <row r="252" spans="1:21" x14ac:dyDescent="0.25">
      <c r="A252" s="8">
        <f t="shared" si="14"/>
        <v>251</v>
      </c>
      <c r="B252" s="9">
        <f>'现金价值计算（数据30天）'!B:B</f>
        <v>46917</v>
      </c>
      <c r="C252" s="8">
        <f t="shared" si="16"/>
        <v>12</v>
      </c>
      <c r="D252" s="8">
        <f t="shared" si="15"/>
        <v>0</v>
      </c>
      <c r="E252" s="8">
        <v>2000</v>
      </c>
      <c r="F252" s="8">
        <f t="shared" si="13"/>
        <v>2000</v>
      </c>
      <c r="G252" s="8">
        <f>IF('现金价值计算（数据30天）'!C:C="",0,现金价值计算!F252/'现金价值计算（数据30天）'!C:C)</f>
        <v>0</v>
      </c>
      <c r="H252" s="8">
        <f>IF('现金价值计算（数据30天）'!C:C="",0,SUM(G$2:G252))</f>
        <v>0</v>
      </c>
      <c r="I252" s="8">
        <f>SUM($E$2:E252)</f>
        <v>502000</v>
      </c>
      <c r="J252" s="8">
        <f>H:H*'现金价值计算（数据30天）'!C:C</f>
        <v>0</v>
      </c>
      <c r="K252" s="10"/>
      <c r="L252" s="8">
        <f>IF('现金价值计算（数据30天）'!D:D="",0,K:K/'现金价值计算（数据30天）'!D:D)</f>
        <v>0</v>
      </c>
      <c r="M252" s="8">
        <f>IF(H:H=0,0,H:H-SUM(L$2:L252))</f>
        <v>0</v>
      </c>
      <c r="N252" s="12">
        <f>M:M*'现金价值计算（数据30天）'!C:C</f>
        <v>0</v>
      </c>
      <c r="P252" s="8">
        <f>IF('现金价值计算（数据30天）'!E:E="",0,现金价值计算!F252/'现金价值计算（数据30天）'!E:E)</f>
        <v>315.34748285219052</v>
      </c>
      <c r="Q252" s="8">
        <f>IF('现金价值计算（数据30天）'!E:E="",0,SUM(P$2:P252))</f>
        <v>195861.49677690968</v>
      </c>
      <c r="R252" s="8">
        <f>Q:Q*'现金价值计算（数据30天）'!E:E</f>
        <v>1242194.7688018412</v>
      </c>
      <c r="S252" s="8">
        <f>IF('现金价值计算（数据30天）'!E:E="",0,K:K/'现金价值计算（数据30天）'!E:E)</f>
        <v>0</v>
      </c>
      <c r="T252" s="8">
        <f>IF(Q:Q=0,0,Q:Q-SUM(S$2:S252))</f>
        <v>195861.49677690968</v>
      </c>
      <c r="U252" s="12">
        <f>T:T*'现金价值计算（数据30天）'!E:E</f>
        <v>1242194.7688018412</v>
      </c>
    </row>
    <row r="253" spans="1:21" x14ac:dyDescent="0.25">
      <c r="A253" s="8">
        <f t="shared" si="14"/>
        <v>252</v>
      </c>
      <c r="B253" s="9">
        <f>'现金价值计算（数据30天）'!B:B</f>
        <v>46947</v>
      </c>
      <c r="C253" s="8">
        <f t="shared" si="16"/>
        <v>12</v>
      </c>
      <c r="D253" s="8">
        <f t="shared" si="15"/>
        <v>0</v>
      </c>
      <c r="E253" s="8">
        <v>2000</v>
      </c>
      <c r="F253" s="8">
        <f t="shared" si="13"/>
        <v>2000</v>
      </c>
      <c r="G253" s="8">
        <f>IF('现金价值计算（数据30天）'!C:C="",0,现金价值计算!F253/'现金价值计算（数据30天）'!C:C)</f>
        <v>0</v>
      </c>
      <c r="H253" s="8">
        <f>IF('现金价值计算（数据30天）'!C:C="",0,SUM(G$2:G253))</f>
        <v>0</v>
      </c>
      <c r="I253" s="8">
        <f>SUM($E$2:E253)</f>
        <v>504000</v>
      </c>
      <c r="J253" s="8">
        <f>H:H*'现金价值计算（数据30天）'!C:C</f>
        <v>0</v>
      </c>
      <c r="K253" s="10"/>
      <c r="L253" s="8">
        <f>IF('现金价值计算（数据30天）'!D:D="",0,K:K/'现金价值计算（数据30天）'!D:D)</f>
        <v>0</v>
      </c>
      <c r="M253" s="8">
        <f>IF(H:H=0,0,H:H-SUM(L$2:L253))</f>
        <v>0</v>
      </c>
      <c r="N253" s="12">
        <f>M:M*'现金价值计算（数据30天）'!C:C</f>
        <v>0</v>
      </c>
      <c r="P253" s="8">
        <f>IF('现金价值计算（数据30天）'!E:E="",0,现金价值计算!F253/'现金价值计算（数据30天）'!E:E)</f>
        <v>315.34748285219052</v>
      </c>
      <c r="Q253" s="8">
        <f>IF('现金价值计算（数据30天）'!E:E="",0,SUM(P$2:P253))</f>
        <v>196176.84425976189</v>
      </c>
      <c r="R253" s="8">
        <f>Q:Q*'现金价值计算（数据30天）'!E:E</f>
        <v>1244194.7688018412</v>
      </c>
      <c r="S253" s="8">
        <f>IF('现金价值计算（数据30天）'!E:E="",0,K:K/'现金价值计算（数据30天）'!E:E)</f>
        <v>0</v>
      </c>
      <c r="T253" s="8">
        <f>IF(Q:Q=0,0,Q:Q-SUM(S$2:S253))</f>
        <v>196176.84425976189</v>
      </c>
      <c r="U253" s="12">
        <f>T:T*'现金价值计算（数据30天）'!E:E</f>
        <v>1244194.7688018412</v>
      </c>
    </row>
    <row r="254" spans="1:21" x14ac:dyDescent="0.25">
      <c r="A254" s="8">
        <f t="shared" si="14"/>
        <v>253</v>
      </c>
      <c r="B254" s="9">
        <f>'现金价值计算（数据30天）'!B:B</f>
        <v>46977</v>
      </c>
      <c r="C254" s="8">
        <f t="shared" si="16"/>
        <v>12</v>
      </c>
      <c r="D254" s="8">
        <f t="shared" si="15"/>
        <v>0</v>
      </c>
      <c r="E254" s="8">
        <v>2000</v>
      </c>
      <c r="F254" s="8">
        <f t="shared" si="13"/>
        <v>2000</v>
      </c>
      <c r="G254" s="8">
        <f>IF('现金价值计算（数据30天）'!C:C="",0,现金价值计算!F254/'现金价值计算（数据30天）'!C:C)</f>
        <v>0</v>
      </c>
      <c r="H254" s="8">
        <f>IF('现金价值计算（数据30天）'!C:C="",0,SUM(G$2:G254))</f>
        <v>0</v>
      </c>
      <c r="I254" s="8">
        <f>SUM($E$2:E254)</f>
        <v>506000</v>
      </c>
      <c r="J254" s="8">
        <f>H:H*'现金价值计算（数据30天）'!C:C</f>
        <v>0</v>
      </c>
      <c r="K254" s="10"/>
      <c r="L254" s="8">
        <f>IF('现金价值计算（数据30天）'!D:D="",0,K:K/'现金价值计算（数据30天）'!D:D)</f>
        <v>0</v>
      </c>
      <c r="M254" s="8">
        <f>IF(H:H=0,0,H:H-SUM(L$2:L254))</f>
        <v>0</v>
      </c>
      <c r="N254" s="12">
        <f>M:M*'现金价值计算（数据30天）'!C:C</f>
        <v>0</v>
      </c>
      <c r="P254" s="8">
        <f>IF('现金价值计算（数据30天）'!E:E="",0,现金价值计算!F254/'现金价值计算（数据30天）'!E:E)</f>
        <v>315.34748285219052</v>
      </c>
      <c r="Q254" s="8">
        <f>IF('现金价值计算（数据30天）'!E:E="",0,SUM(P$2:P254))</f>
        <v>196492.19174261409</v>
      </c>
      <c r="R254" s="8">
        <f>Q:Q*'现金价值计算（数据30天）'!E:E</f>
        <v>1246194.7688018412</v>
      </c>
      <c r="S254" s="8">
        <f>IF('现金价值计算（数据30天）'!E:E="",0,K:K/'现金价值计算（数据30天）'!E:E)</f>
        <v>0</v>
      </c>
      <c r="T254" s="8">
        <f>IF(Q:Q=0,0,Q:Q-SUM(S$2:S254))</f>
        <v>196492.19174261409</v>
      </c>
      <c r="U254" s="12">
        <f>T:T*'现金价值计算（数据30天）'!E:E</f>
        <v>1246194.7688018412</v>
      </c>
    </row>
    <row r="255" spans="1:21" x14ac:dyDescent="0.25">
      <c r="A255" s="8">
        <f t="shared" si="14"/>
        <v>254</v>
      </c>
      <c r="B255" s="9">
        <f>'现金价值计算（数据30天）'!B:B</f>
        <v>47007</v>
      </c>
      <c r="C255" s="8">
        <f t="shared" si="16"/>
        <v>12</v>
      </c>
      <c r="D255" s="8">
        <f t="shared" si="15"/>
        <v>0</v>
      </c>
      <c r="E255" s="8">
        <v>2000</v>
      </c>
      <c r="F255" s="8">
        <f t="shared" si="13"/>
        <v>2000</v>
      </c>
      <c r="G255" s="8">
        <f>IF('现金价值计算（数据30天）'!C:C="",0,现金价值计算!F255/'现金价值计算（数据30天）'!C:C)</f>
        <v>0</v>
      </c>
      <c r="H255" s="8">
        <f>IF('现金价值计算（数据30天）'!C:C="",0,SUM(G$2:G255))</f>
        <v>0</v>
      </c>
      <c r="I255" s="8">
        <f>SUM($E$2:E255)</f>
        <v>508000</v>
      </c>
      <c r="J255" s="8">
        <f>H:H*'现金价值计算（数据30天）'!C:C</f>
        <v>0</v>
      </c>
      <c r="K255" s="10"/>
      <c r="L255" s="8">
        <f>IF('现金价值计算（数据30天）'!D:D="",0,K:K/'现金价值计算（数据30天）'!D:D)</f>
        <v>0</v>
      </c>
      <c r="M255" s="8">
        <f>IF(H:H=0,0,H:H-SUM(L$2:L255))</f>
        <v>0</v>
      </c>
      <c r="N255" s="12">
        <f>M:M*'现金价值计算（数据30天）'!C:C</f>
        <v>0</v>
      </c>
      <c r="P255" s="8">
        <f>IF('现金价值计算（数据30天）'!E:E="",0,现金价值计算!F255/'现金价值计算（数据30天）'!E:E)</f>
        <v>315.34748285219052</v>
      </c>
      <c r="Q255" s="8">
        <f>IF('现金价值计算（数据30天）'!E:E="",0,SUM(P$2:P255))</f>
        <v>196807.53922546629</v>
      </c>
      <c r="R255" s="8">
        <f>Q:Q*'现金价值计算（数据30天）'!E:E</f>
        <v>1248194.7688018414</v>
      </c>
      <c r="S255" s="8">
        <f>IF('现金价值计算（数据30天）'!E:E="",0,K:K/'现金价值计算（数据30天）'!E:E)</f>
        <v>0</v>
      </c>
      <c r="T255" s="8">
        <f>IF(Q:Q=0,0,Q:Q-SUM(S$2:S255))</f>
        <v>196807.53922546629</v>
      </c>
      <c r="U255" s="12">
        <f>T:T*'现金价值计算（数据30天）'!E:E</f>
        <v>1248194.7688018414</v>
      </c>
    </row>
    <row r="256" spans="1:21" x14ac:dyDescent="0.25">
      <c r="A256" s="8">
        <f t="shared" si="14"/>
        <v>255</v>
      </c>
      <c r="B256" s="9">
        <f>'现金价值计算（数据30天）'!B:B</f>
        <v>47037</v>
      </c>
      <c r="C256" s="8">
        <f t="shared" si="16"/>
        <v>12</v>
      </c>
      <c r="D256" s="8">
        <f t="shared" si="15"/>
        <v>0</v>
      </c>
      <c r="E256" s="8">
        <v>2000</v>
      </c>
      <c r="F256" s="8">
        <f t="shared" si="13"/>
        <v>2000</v>
      </c>
      <c r="G256" s="8">
        <f>IF('现金价值计算（数据30天）'!C:C="",0,现金价值计算!F256/'现金价值计算（数据30天）'!C:C)</f>
        <v>0</v>
      </c>
      <c r="H256" s="8">
        <f>IF('现金价值计算（数据30天）'!C:C="",0,SUM(G$2:G256))</f>
        <v>0</v>
      </c>
      <c r="I256" s="8">
        <f>SUM($E$2:E256)</f>
        <v>510000</v>
      </c>
      <c r="J256" s="8">
        <f>H:H*'现金价值计算（数据30天）'!C:C</f>
        <v>0</v>
      </c>
      <c r="K256" s="10"/>
      <c r="L256" s="8">
        <f>IF('现金价值计算（数据30天）'!D:D="",0,K:K/'现金价值计算（数据30天）'!D:D)</f>
        <v>0</v>
      </c>
      <c r="M256" s="8">
        <f>IF(H:H=0,0,H:H-SUM(L$2:L256))</f>
        <v>0</v>
      </c>
      <c r="N256" s="12">
        <f>M:M*'现金价值计算（数据30天）'!C:C</f>
        <v>0</v>
      </c>
      <c r="P256" s="8">
        <f>IF('现金价值计算（数据30天）'!E:E="",0,现金价值计算!F256/'现金价值计算（数据30天）'!E:E)</f>
        <v>315.34748285219052</v>
      </c>
      <c r="Q256" s="8">
        <f>IF('现金价值计算（数据30天）'!E:E="",0,SUM(P$2:P256))</f>
        <v>197122.88670831849</v>
      </c>
      <c r="R256" s="8">
        <f>Q:Q*'现金价值计算（数据30天）'!E:E</f>
        <v>1250194.7688018414</v>
      </c>
      <c r="S256" s="8">
        <f>IF('现金价值计算（数据30天）'!E:E="",0,K:K/'现金价值计算（数据30天）'!E:E)</f>
        <v>0</v>
      </c>
      <c r="T256" s="8">
        <f>IF(Q:Q=0,0,Q:Q-SUM(S$2:S256))</f>
        <v>197122.88670831849</v>
      </c>
      <c r="U256" s="12">
        <f>T:T*'现金价值计算（数据30天）'!E:E</f>
        <v>1250194.7688018414</v>
      </c>
    </row>
    <row r="257" spans="1:21" x14ac:dyDescent="0.25">
      <c r="A257" s="8">
        <f t="shared" si="14"/>
        <v>256</v>
      </c>
      <c r="B257" s="9">
        <f>'现金价值计算（数据30天）'!B:B</f>
        <v>47067</v>
      </c>
      <c r="C257" s="8">
        <f t="shared" si="16"/>
        <v>12</v>
      </c>
      <c r="D257" s="8">
        <f t="shared" si="15"/>
        <v>0</v>
      </c>
      <c r="E257" s="8">
        <v>2000</v>
      </c>
      <c r="F257" s="8">
        <f t="shared" si="13"/>
        <v>2000</v>
      </c>
      <c r="G257" s="8">
        <f>IF('现金价值计算（数据30天）'!C:C="",0,现金价值计算!F257/'现金价值计算（数据30天）'!C:C)</f>
        <v>0</v>
      </c>
      <c r="H257" s="8">
        <f>IF('现金价值计算（数据30天）'!C:C="",0,SUM(G$2:G257))</f>
        <v>0</v>
      </c>
      <c r="I257" s="8">
        <f>SUM($E$2:E257)</f>
        <v>512000</v>
      </c>
      <c r="J257" s="8">
        <f>H:H*'现金价值计算（数据30天）'!C:C</f>
        <v>0</v>
      </c>
      <c r="K257" s="10"/>
      <c r="L257" s="8">
        <f>IF('现金价值计算（数据30天）'!D:D="",0,K:K/'现金价值计算（数据30天）'!D:D)</f>
        <v>0</v>
      </c>
      <c r="M257" s="8">
        <f>IF(H:H=0,0,H:H-SUM(L$2:L257))</f>
        <v>0</v>
      </c>
      <c r="N257" s="12">
        <f>M:M*'现金价值计算（数据30天）'!C:C</f>
        <v>0</v>
      </c>
      <c r="P257" s="8">
        <f>IF('现金价值计算（数据30天）'!E:E="",0,现金价值计算!F257/'现金价值计算（数据30天）'!E:E)</f>
        <v>315.34748285219052</v>
      </c>
      <c r="Q257" s="8">
        <f>IF('现金价值计算（数据30天）'!E:E="",0,SUM(P$2:P257))</f>
        <v>197438.23419117069</v>
      </c>
      <c r="R257" s="8">
        <f>Q:Q*'现金价值计算（数据30天）'!E:E</f>
        <v>1252194.7688018414</v>
      </c>
      <c r="S257" s="8">
        <f>IF('现金价值计算（数据30天）'!E:E="",0,K:K/'现金价值计算（数据30天）'!E:E)</f>
        <v>0</v>
      </c>
      <c r="T257" s="8">
        <f>IF(Q:Q=0,0,Q:Q-SUM(S$2:S257))</f>
        <v>197438.23419117069</v>
      </c>
      <c r="U257" s="12">
        <f>T:T*'现金价值计算（数据30天）'!E:E</f>
        <v>1252194.7688018414</v>
      </c>
    </row>
    <row r="258" spans="1:21" x14ac:dyDescent="0.25">
      <c r="A258" s="8">
        <f t="shared" si="14"/>
        <v>257</v>
      </c>
      <c r="B258" s="9">
        <f>'现金价值计算（数据30天）'!B:B</f>
        <v>47097</v>
      </c>
      <c r="C258" s="8">
        <f t="shared" si="16"/>
        <v>12</v>
      </c>
      <c r="D258" s="8">
        <f t="shared" si="15"/>
        <v>0</v>
      </c>
      <c r="E258" s="8">
        <v>2000</v>
      </c>
      <c r="F258" s="8">
        <f t="shared" ref="F258:F321" si="17">D:D+E:E</f>
        <v>2000</v>
      </c>
      <c r="G258" s="8">
        <f>IF('现金价值计算（数据30天）'!C:C="",0,现金价值计算!F258/'现金价值计算（数据30天）'!C:C)</f>
        <v>0</v>
      </c>
      <c r="H258" s="8">
        <f>IF('现金价值计算（数据30天）'!C:C="",0,SUM(G$2:G258))</f>
        <v>0</v>
      </c>
      <c r="I258" s="8">
        <f>SUM($E$2:E258)</f>
        <v>514000</v>
      </c>
      <c r="J258" s="8">
        <f>H:H*'现金价值计算（数据30天）'!C:C</f>
        <v>0</v>
      </c>
      <c r="K258" s="10"/>
      <c r="L258" s="8">
        <f>IF('现金价值计算（数据30天）'!D:D="",0,K:K/'现金价值计算（数据30天）'!D:D)</f>
        <v>0</v>
      </c>
      <c r="M258" s="8">
        <f>IF(H:H=0,0,H:H-SUM(L$2:L258))</f>
        <v>0</v>
      </c>
      <c r="N258" s="12">
        <f>M:M*'现金价值计算（数据30天）'!C:C</f>
        <v>0</v>
      </c>
      <c r="P258" s="8">
        <f>IF('现金价值计算（数据30天）'!E:E="",0,现金价值计算!F258/'现金价值计算（数据30天）'!E:E)</f>
        <v>315.34748285219052</v>
      </c>
      <c r="Q258" s="8">
        <f>IF('现金价值计算（数据30天）'!E:E="",0,SUM(P$2:P258))</f>
        <v>197753.58167402289</v>
      </c>
      <c r="R258" s="8">
        <f>Q:Q*'现金价值计算（数据30天）'!E:E</f>
        <v>1254194.7688018414</v>
      </c>
      <c r="S258" s="8">
        <f>IF('现金价值计算（数据30天）'!E:E="",0,K:K/'现金价值计算（数据30天）'!E:E)</f>
        <v>0</v>
      </c>
      <c r="T258" s="8">
        <f>IF(Q:Q=0,0,Q:Q-SUM(S$2:S258))</f>
        <v>197753.58167402289</v>
      </c>
      <c r="U258" s="12">
        <f>T:T*'现金价值计算（数据30天）'!E:E</f>
        <v>1254194.7688018414</v>
      </c>
    </row>
    <row r="259" spans="1:21" x14ac:dyDescent="0.25">
      <c r="A259" s="8">
        <f t="shared" ref="A259:A322" si="18">ROW()-1</f>
        <v>258</v>
      </c>
      <c r="B259" s="9">
        <f>'现金价值计算（数据30天）'!B:B</f>
        <v>47127</v>
      </c>
      <c r="C259" s="8">
        <f t="shared" si="16"/>
        <v>13</v>
      </c>
      <c r="D259" s="8">
        <f t="shared" ref="D259:D322" si="19">IF(AND(MONTH(B258)=12,A258=1),D$2,IF(D258&lt;&gt;0,0,IF(MONTH(B259)=12,D$2,0)))</f>
        <v>0</v>
      </c>
      <c r="E259" s="8">
        <v>2000</v>
      </c>
      <c r="F259" s="8">
        <f t="shared" si="17"/>
        <v>2000</v>
      </c>
      <c r="G259" s="8">
        <f>IF('现金价值计算（数据30天）'!C:C="",0,现金价值计算!F259/'现金价值计算（数据30天）'!C:C)</f>
        <v>0</v>
      </c>
      <c r="H259" s="8">
        <f>IF('现金价值计算（数据30天）'!C:C="",0,SUM(G$2:G259))</f>
        <v>0</v>
      </c>
      <c r="I259" s="8">
        <f>SUM($E$2:E259)</f>
        <v>516000</v>
      </c>
      <c r="J259" s="8">
        <f>H:H*'现金价值计算（数据30天）'!C:C</f>
        <v>0</v>
      </c>
      <c r="K259" s="10"/>
      <c r="L259" s="8">
        <f>IF('现金价值计算（数据30天）'!D:D="",0,K:K/'现金价值计算（数据30天）'!D:D)</f>
        <v>0</v>
      </c>
      <c r="M259" s="8">
        <f>IF(H:H=0,0,H:H-SUM(L$2:L259))</f>
        <v>0</v>
      </c>
      <c r="N259" s="12">
        <f>M:M*'现金价值计算（数据30天）'!C:C</f>
        <v>0</v>
      </c>
      <c r="P259" s="8">
        <f>IF('现金价值计算（数据30天）'!E:E="",0,现金价值计算!F259/'现金价值计算（数据30天）'!E:E)</f>
        <v>294.717273693636</v>
      </c>
      <c r="Q259" s="8">
        <f>IF('现金价值计算（数据30天）'!E:E="",0,SUM(P$2:P259))</f>
        <v>198048.29894771654</v>
      </c>
      <c r="R259" s="8">
        <f>Q:Q*'现金价值计算（数据30天）'!E:E</f>
        <v>1343988.4026179707</v>
      </c>
      <c r="S259" s="8">
        <f>IF('现金价值计算（数据30天）'!E:E="",0,K:K/'现金价值计算（数据30天）'!E:E)</f>
        <v>0</v>
      </c>
      <c r="T259" s="8">
        <f>IF(Q:Q=0,0,Q:Q-SUM(S$2:S259))</f>
        <v>198048.29894771654</v>
      </c>
      <c r="U259" s="12">
        <f>T:T*'现金价值计算（数据30天）'!E:E</f>
        <v>1343988.4026179707</v>
      </c>
    </row>
    <row r="260" spans="1:21" x14ac:dyDescent="0.25">
      <c r="A260" s="8">
        <f t="shared" si="18"/>
        <v>259</v>
      </c>
      <c r="B260" s="9">
        <f>'现金价值计算（数据30天）'!B:B</f>
        <v>47157</v>
      </c>
      <c r="C260" s="8">
        <f t="shared" si="16"/>
        <v>13</v>
      </c>
      <c r="D260" s="8">
        <f t="shared" si="19"/>
        <v>0</v>
      </c>
      <c r="E260" s="8">
        <v>2000</v>
      </c>
      <c r="F260" s="8">
        <f t="shared" si="17"/>
        <v>2000</v>
      </c>
      <c r="G260" s="8">
        <f>IF('现金价值计算（数据30天）'!C:C="",0,现金价值计算!F260/'现金价值计算（数据30天）'!C:C)</f>
        <v>0</v>
      </c>
      <c r="H260" s="8">
        <f>IF('现金价值计算（数据30天）'!C:C="",0,SUM(G$2:G260))</f>
        <v>0</v>
      </c>
      <c r="I260" s="8">
        <f>SUM($E$2:E260)</f>
        <v>518000</v>
      </c>
      <c r="J260" s="8">
        <f>H:H*'现金价值计算（数据30天）'!C:C</f>
        <v>0</v>
      </c>
      <c r="K260" s="10"/>
      <c r="L260" s="8">
        <f>IF('现金价值计算（数据30天）'!D:D="",0,K:K/'现金价值计算（数据30天）'!D:D)</f>
        <v>0</v>
      </c>
      <c r="M260" s="8">
        <f>IF(H:H=0,0,H:H-SUM(L$2:L260))</f>
        <v>0</v>
      </c>
      <c r="N260" s="12">
        <f>M:M*'现金价值计算（数据30天）'!C:C</f>
        <v>0</v>
      </c>
      <c r="P260" s="8">
        <f>IF('现金价值计算（数据30天）'!E:E="",0,现金价值计算!F260/'现金价值计算（数据30天）'!E:E)</f>
        <v>294.717273693636</v>
      </c>
      <c r="Q260" s="8">
        <f>IF('现金价值计算（数据30天）'!E:E="",0,SUM(P$2:P260))</f>
        <v>198343.01622141019</v>
      </c>
      <c r="R260" s="8">
        <f>Q:Q*'现金价值计算（数据30天）'!E:E</f>
        <v>1345988.4026179707</v>
      </c>
      <c r="S260" s="8">
        <f>IF('现金价值计算（数据30天）'!E:E="",0,K:K/'现金价值计算（数据30天）'!E:E)</f>
        <v>0</v>
      </c>
      <c r="T260" s="8">
        <f>IF(Q:Q=0,0,Q:Q-SUM(S$2:S260))</f>
        <v>198343.01622141019</v>
      </c>
      <c r="U260" s="12">
        <f>T:T*'现金价值计算（数据30天）'!E:E</f>
        <v>1345988.4026179707</v>
      </c>
    </row>
    <row r="261" spans="1:21" x14ac:dyDescent="0.25">
      <c r="A261" s="8">
        <f t="shared" si="18"/>
        <v>260</v>
      </c>
      <c r="B261" s="9">
        <f>'现金价值计算（数据30天）'!B:B</f>
        <v>47187</v>
      </c>
      <c r="C261" s="8">
        <f t="shared" si="16"/>
        <v>13</v>
      </c>
      <c r="D261" s="8">
        <f t="shared" si="19"/>
        <v>0</v>
      </c>
      <c r="E261" s="8">
        <v>2000</v>
      </c>
      <c r="F261" s="8">
        <f t="shared" si="17"/>
        <v>2000</v>
      </c>
      <c r="G261" s="8">
        <f>IF('现金价值计算（数据30天）'!C:C="",0,现金价值计算!F261/'现金价值计算（数据30天）'!C:C)</f>
        <v>0</v>
      </c>
      <c r="H261" s="8">
        <f>IF('现金价值计算（数据30天）'!C:C="",0,SUM(G$2:G261))</f>
        <v>0</v>
      </c>
      <c r="I261" s="8">
        <f>SUM($E$2:E261)</f>
        <v>520000</v>
      </c>
      <c r="J261" s="8">
        <f>H:H*'现金价值计算（数据30天）'!C:C</f>
        <v>0</v>
      </c>
      <c r="K261" s="10"/>
      <c r="L261" s="8">
        <f>IF('现金价值计算（数据30天）'!D:D="",0,K:K/'现金价值计算（数据30天）'!D:D)</f>
        <v>0</v>
      </c>
      <c r="M261" s="8">
        <f>IF(H:H=0,0,H:H-SUM(L$2:L261))</f>
        <v>0</v>
      </c>
      <c r="N261" s="12">
        <f>M:M*'现金价值计算（数据30天）'!C:C</f>
        <v>0</v>
      </c>
      <c r="P261" s="8">
        <f>IF('现金价值计算（数据30天）'!E:E="",0,现金价值计算!F261/'现金价值计算（数据30天）'!E:E)</f>
        <v>294.717273693636</v>
      </c>
      <c r="Q261" s="8">
        <f>IF('现金价值计算（数据30天）'!E:E="",0,SUM(P$2:P261))</f>
        <v>198637.73349510384</v>
      </c>
      <c r="R261" s="8">
        <f>Q:Q*'现金价值计算（数据30天）'!E:E</f>
        <v>1347988.4026179707</v>
      </c>
      <c r="S261" s="8">
        <f>IF('现金价值计算（数据30天）'!E:E="",0,K:K/'现金价值计算（数据30天）'!E:E)</f>
        <v>0</v>
      </c>
      <c r="T261" s="8">
        <f>IF(Q:Q=0,0,Q:Q-SUM(S$2:S261))</f>
        <v>198637.73349510384</v>
      </c>
      <c r="U261" s="12">
        <f>T:T*'现金价值计算（数据30天）'!E:E</f>
        <v>1347988.4026179707</v>
      </c>
    </row>
    <row r="262" spans="1:21" x14ac:dyDescent="0.25">
      <c r="A262" s="8">
        <f t="shared" si="18"/>
        <v>261</v>
      </c>
      <c r="B262" s="9">
        <f>'现金价值计算（数据30天）'!B:B</f>
        <v>47217</v>
      </c>
      <c r="C262" s="8">
        <f t="shared" si="16"/>
        <v>13</v>
      </c>
      <c r="D262" s="8">
        <f t="shared" si="19"/>
        <v>0</v>
      </c>
      <c r="E262" s="8">
        <v>2000</v>
      </c>
      <c r="F262" s="8">
        <f t="shared" si="17"/>
        <v>2000</v>
      </c>
      <c r="G262" s="8">
        <f>IF('现金价值计算（数据30天）'!C:C="",0,现金价值计算!F262/'现金价值计算（数据30天）'!C:C)</f>
        <v>0</v>
      </c>
      <c r="H262" s="8">
        <f>IF('现金价值计算（数据30天）'!C:C="",0,SUM(G$2:G262))</f>
        <v>0</v>
      </c>
      <c r="I262" s="8">
        <f>SUM($E$2:E262)</f>
        <v>522000</v>
      </c>
      <c r="J262" s="8">
        <f>H:H*'现金价值计算（数据30天）'!C:C</f>
        <v>0</v>
      </c>
      <c r="K262" s="10"/>
      <c r="L262" s="8">
        <f>IF('现金价值计算（数据30天）'!D:D="",0,K:K/'现金价值计算（数据30天）'!D:D)</f>
        <v>0</v>
      </c>
      <c r="M262" s="8">
        <f>IF(H:H=0,0,H:H-SUM(L$2:L262))</f>
        <v>0</v>
      </c>
      <c r="N262" s="12">
        <f>M:M*'现金价值计算（数据30天）'!C:C</f>
        <v>0</v>
      </c>
      <c r="P262" s="8">
        <f>IF('现金价值计算（数据30天）'!E:E="",0,现金价值计算!F262/'现金价值计算（数据30天）'!E:E)</f>
        <v>294.717273693636</v>
      </c>
      <c r="Q262" s="8">
        <f>IF('现金价值计算（数据30天）'!E:E="",0,SUM(P$2:P262))</f>
        <v>198932.45076879748</v>
      </c>
      <c r="R262" s="8">
        <f>Q:Q*'现金价值计算（数据30天）'!E:E</f>
        <v>1349988.4026179709</v>
      </c>
      <c r="S262" s="8">
        <f>IF('现金价值计算（数据30天）'!E:E="",0,K:K/'现金价值计算（数据30天）'!E:E)</f>
        <v>0</v>
      </c>
      <c r="T262" s="8">
        <f>IF(Q:Q=0,0,Q:Q-SUM(S$2:S262))</f>
        <v>198932.45076879748</v>
      </c>
      <c r="U262" s="12">
        <f>T:T*'现金价值计算（数据30天）'!E:E</f>
        <v>1349988.4026179709</v>
      </c>
    </row>
    <row r="263" spans="1:21" x14ac:dyDescent="0.25">
      <c r="A263" s="8">
        <f t="shared" si="18"/>
        <v>262</v>
      </c>
      <c r="B263" s="9">
        <f>'现金价值计算（数据30天）'!B:B</f>
        <v>47247</v>
      </c>
      <c r="C263" s="8">
        <f t="shared" si="16"/>
        <v>13</v>
      </c>
      <c r="D263" s="8">
        <f t="shared" si="19"/>
        <v>0</v>
      </c>
      <c r="E263" s="8">
        <v>2000</v>
      </c>
      <c r="F263" s="8">
        <f t="shared" si="17"/>
        <v>2000</v>
      </c>
      <c r="G263" s="8">
        <f>IF('现金价值计算（数据30天）'!C:C="",0,现金价值计算!F263/'现金价值计算（数据30天）'!C:C)</f>
        <v>0</v>
      </c>
      <c r="H263" s="8">
        <f>IF('现金价值计算（数据30天）'!C:C="",0,SUM(G$2:G263))</f>
        <v>0</v>
      </c>
      <c r="I263" s="8">
        <f>SUM($E$2:E263)</f>
        <v>524000</v>
      </c>
      <c r="J263" s="8">
        <f>H:H*'现金价值计算（数据30天）'!C:C</f>
        <v>0</v>
      </c>
      <c r="K263" s="10"/>
      <c r="L263" s="8">
        <f>IF('现金价值计算（数据30天）'!D:D="",0,K:K/'现金价值计算（数据30天）'!D:D)</f>
        <v>0</v>
      </c>
      <c r="M263" s="8">
        <f>IF(H:H=0,0,H:H-SUM(L$2:L263))</f>
        <v>0</v>
      </c>
      <c r="N263" s="12">
        <f>M:M*'现金价值计算（数据30天）'!C:C</f>
        <v>0</v>
      </c>
      <c r="P263" s="8">
        <f>IF('现金价值计算（数据30天）'!E:E="",0,现金价值计算!F263/'现金价值计算（数据30天）'!E:E)</f>
        <v>294.717273693636</v>
      </c>
      <c r="Q263" s="8">
        <f>IF('现金价值计算（数据30天）'!E:E="",0,SUM(P$2:P263))</f>
        <v>199227.16804249113</v>
      </c>
      <c r="R263" s="8">
        <f>Q:Q*'现金价值计算（数据30天）'!E:E</f>
        <v>1351988.4026179709</v>
      </c>
      <c r="S263" s="8">
        <f>IF('现金价值计算（数据30天）'!E:E="",0,K:K/'现金价值计算（数据30天）'!E:E)</f>
        <v>0</v>
      </c>
      <c r="T263" s="8">
        <f>IF(Q:Q=0,0,Q:Q-SUM(S$2:S263))</f>
        <v>199227.16804249113</v>
      </c>
      <c r="U263" s="12">
        <f>T:T*'现金价值计算（数据30天）'!E:E</f>
        <v>1351988.4026179709</v>
      </c>
    </row>
    <row r="264" spans="1:21" x14ac:dyDescent="0.25">
      <c r="A264" s="8">
        <f t="shared" si="18"/>
        <v>263</v>
      </c>
      <c r="B264" s="9">
        <f>'现金价值计算（数据30天）'!B:B</f>
        <v>47277</v>
      </c>
      <c r="C264" s="8">
        <f t="shared" si="16"/>
        <v>13</v>
      </c>
      <c r="D264" s="8">
        <f t="shared" si="19"/>
        <v>0</v>
      </c>
      <c r="E264" s="8">
        <v>2000</v>
      </c>
      <c r="F264" s="8">
        <f t="shared" si="17"/>
        <v>2000</v>
      </c>
      <c r="G264" s="8">
        <f>IF('现金价值计算（数据30天）'!C:C="",0,现金价值计算!F264/'现金价值计算（数据30天）'!C:C)</f>
        <v>0</v>
      </c>
      <c r="H264" s="8">
        <f>IF('现金价值计算（数据30天）'!C:C="",0,SUM(G$2:G264))</f>
        <v>0</v>
      </c>
      <c r="I264" s="8">
        <f>SUM($E$2:E264)</f>
        <v>526000</v>
      </c>
      <c r="J264" s="8">
        <f>H:H*'现金价值计算（数据30天）'!C:C</f>
        <v>0</v>
      </c>
      <c r="K264" s="10"/>
      <c r="L264" s="8">
        <f>IF('现金价值计算（数据30天）'!D:D="",0,K:K/'现金价值计算（数据30天）'!D:D)</f>
        <v>0</v>
      </c>
      <c r="M264" s="8">
        <f>IF(H:H=0,0,H:H-SUM(L$2:L264))</f>
        <v>0</v>
      </c>
      <c r="N264" s="12">
        <f>M:M*'现金价值计算（数据30天）'!C:C</f>
        <v>0</v>
      </c>
      <c r="P264" s="8">
        <f>IF('现金价值计算（数据30天）'!E:E="",0,现金价值计算!F264/'现金价值计算（数据30天）'!E:E)</f>
        <v>294.717273693636</v>
      </c>
      <c r="Q264" s="8">
        <f>IF('现金价值计算（数据30天）'!E:E="",0,SUM(P$2:P264))</f>
        <v>199521.88531618478</v>
      </c>
      <c r="R264" s="8">
        <f>Q:Q*'现金价值计算（数据30天）'!E:E</f>
        <v>1353988.4026179709</v>
      </c>
      <c r="S264" s="8">
        <f>IF('现金价值计算（数据30天）'!E:E="",0,K:K/'现金价值计算（数据30天）'!E:E)</f>
        <v>0</v>
      </c>
      <c r="T264" s="8">
        <f>IF(Q:Q=0,0,Q:Q-SUM(S$2:S264))</f>
        <v>199521.88531618478</v>
      </c>
      <c r="U264" s="12">
        <f>T:T*'现金价值计算（数据30天）'!E:E</f>
        <v>1353988.4026179709</v>
      </c>
    </row>
    <row r="265" spans="1:21" x14ac:dyDescent="0.25">
      <c r="A265" s="8">
        <f t="shared" si="18"/>
        <v>264</v>
      </c>
      <c r="B265" s="9">
        <f>'现金价值计算（数据30天）'!B:B</f>
        <v>47307</v>
      </c>
      <c r="C265" s="8">
        <f t="shared" si="16"/>
        <v>13</v>
      </c>
      <c r="D265" s="8">
        <f t="shared" si="19"/>
        <v>0</v>
      </c>
      <c r="E265" s="8">
        <v>2000</v>
      </c>
      <c r="F265" s="8">
        <f t="shared" si="17"/>
        <v>2000</v>
      </c>
      <c r="G265" s="8">
        <f>IF('现金价值计算（数据30天）'!C:C="",0,现金价值计算!F265/'现金价值计算（数据30天）'!C:C)</f>
        <v>0</v>
      </c>
      <c r="H265" s="8">
        <f>IF('现金价值计算（数据30天）'!C:C="",0,SUM(G$2:G265))</f>
        <v>0</v>
      </c>
      <c r="I265" s="8">
        <f>SUM($E$2:E265)</f>
        <v>528000</v>
      </c>
      <c r="J265" s="8">
        <f>H:H*'现金价值计算（数据30天）'!C:C</f>
        <v>0</v>
      </c>
      <c r="K265" s="10"/>
      <c r="L265" s="8">
        <f>IF('现金价值计算（数据30天）'!D:D="",0,K:K/'现金价值计算（数据30天）'!D:D)</f>
        <v>0</v>
      </c>
      <c r="M265" s="8">
        <f>IF(H:H=0,0,H:H-SUM(L$2:L265))</f>
        <v>0</v>
      </c>
      <c r="N265" s="12">
        <f>M:M*'现金价值计算（数据30天）'!C:C</f>
        <v>0</v>
      </c>
      <c r="P265" s="8">
        <f>IF('现金价值计算（数据30天）'!E:E="",0,现金价值计算!F265/'现金价值计算（数据30天）'!E:E)</f>
        <v>294.717273693636</v>
      </c>
      <c r="Q265" s="8">
        <f>IF('现金价值计算（数据30天）'!E:E="",0,SUM(P$2:P265))</f>
        <v>199816.60258987843</v>
      </c>
      <c r="R265" s="8">
        <f>Q:Q*'现金价值计算（数据30天）'!E:E</f>
        <v>1355988.4026179712</v>
      </c>
      <c r="S265" s="8">
        <f>IF('现金价值计算（数据30天）'!E:E="",0,K:K/'现金价值计算（数据30天）'!E:E)</f>
        <v>0</v>
      </c>
      <c r="T265" s="8">
        <f>IF(Q:Q=0,0,Q:Q-SUM(S$2:S265))</f>
        <v>199816.60258987843</v>
      </c>
      <c r="U265" s="12">
        <f>T:T*'现金价值计算（数据30天）'!E:E</f>
        <v>1355988.4026179712</v>
      </c>
    </row>
    <row r="266" spans="1:21" x14ac:dyDescent="0.25">
      <c r="A266" s="8">
        <f t="shared" si="18"/>
        <v>265</v>
      </c>
      <c r="B266" s="9">
        <f>'现金价值计算（数据30天）'!B:B</f>
        <v>47337</v>
      </c>
      <c r="C266" s="8">
        <f t="shared" si="16"/>
        <v>13</v>
      </c>
      <c r="D266" s="8">
        <f t="shared" si="19"/>
        <v>0</v>
      </c>
      <c r="E266" s="8">
        <v>2000</v>
      </c>
      <c r="F266" s="8">
        <f t="shared" si="17"/>
        <v>2000</v>
      </c>
      <c r="G266" s="8">
        <f>IF('现金价值计算（数据30天）'!C:C="",0,现金价值计算!F266/'现金价值计算（数据30天）'!C:C)</f>
        <v>0</v>
      </c>
      <c r="H266" s="8">
        <f>IF('现金价值计算（数据30天）'!C:C="",0,SUM(G$2:G266))</f>
        <v>0</v>
      </c>
      <c r="I266" s="8">
        <f>SUM($E$2:E266)</f>
        <v>530000</v>
      </c>
      <c r="J266" s="8">
        <f>H:H*'现金价值计算（数据30天）'!C:C</f>
        <v>0</v>
      </c>
      <c r="K266" s="10"/>
      <c r="L266" s="8">
        <f>IF('现金价值计算（数据30天）'!D:D="",0,K:K/'现金价值计算（数据30天）'!D:D)</f>
        <v>0</v>
      </c>
      <c r="M266" s="8">
        <f>IF(H:H=0,0,H:H-SUM(L$2:L266))</f>
        <v>0</v>
      </c>
      <c r="N266" s="12">
        <f>M:M*'现金价值计算（数据30天）'!C:C</f>
        <v>0</v>
      </c>
      <c r="P266" s="8">
        <f>IF('现金价值计算（数据30天）'!E:E="",0,现金价值计算!F266/'现金价值计算（数据30天）'!E:E)</f>
        <v>294.717273693636</v>
      </c>
      <c r="Q266" s="8">
        <f>IF('现金价值计算（数据30天）'!E:E="",0,SUM(P$2:P266))</f>
        <v>200111.31986357208</v>
      </c>
      <c r="R266" s="8">
        <f>Q:Q*'现金价值计算（数据30天）'!E:E</f>
        <v>1357988.4026179712</v>
      </c>
      <c r="S266" s="8">
        <f>IF('现金价值计算（数据30天）'!E:E="",0,K:K/'现金价值计算（数据30天）'!E:E)</f>
        <v>0</v>
      </c>
      <c r="T266" s="8">
        <f>IF(Q:Q=0,0,Q:Q-SUM(S$2:S266))</f>
        <v>200111.31986357208</v>
      </c>
      <c r="U266" s="12">
        <f>T:T*'现金价值计算（数据30天）'!E:E</f>
        <v>1357988.4026179712</v>
      </c>
    </row>
    <row r="267" spans="1:21" x14ac:dyDescent="0.25">
      <c r="A267" s="8">
        <f t="shared" si="18"/>
        <v>266</v>
      </c>
      <c r="B267" s="9">
        <f>'现金价值计算（数据30天）'!B:B</f>
        <v>47367</v>
      </c>
      <c r="C267" s="8">
        <f t="shared" si="16"/>
        <v>13</v>
      </c>
      <c r="D267" s="8">
        <f t="shared" si="19"/>
        <v>0</v>
      </c>
      <c r="E267" s="8">
        <v>2000</v>
      </c>
      <c r="F267" s="8">
        <f t="shared" si="17"/>
        <v>2000</v>
      </c>
      <c r="G267" s="8">
        <f>IF('现金价值计算（数据30天）'!C:C="",0,现金价值计算!F267/'现金价值计算（数据30天）'!C:C)</f>
        <v>0</v>
      </c>
      <c r="H267" s="8">
        <f>IF('现金价值计算（数据30天）'!C:C="",0,SUM(G$2:G267))</f>
        <v>0</v>
      </c>
      <c r="I267" s="8">
        <f>SUM($E$2:E267)</f>
        <v>532000</v>
      </c>
      <c r="J267" s="8">
        <f>H:H*'现金价值计算（数据30天）'!C:C</f>
        <v>0</v>
      </c>
      <c r="K267" s="10"/>
      <c r="L267" s="8">
        <f>IF('现金价值计算（数据30天）'!D:D="",0,K:K/'现金价值计算（数据30天）'!D:D)</f>
        <v>0</v>
      </c>
      <c r="M267" s="8">
        <f>IF(H:H=0,0,H:H-SUM(L$2:L267))</f>
        <v>0</v>
      </c>
      <c r="N267" s="12">
        <f>M:M*'现金价值计算（数据30天）'!C:C</f>
        <v>0</v>
      </c>
      <c r="P267" s="8">
        <f>IF('现金价值计算（数据30天）'!E:E="",0,现金价值计算!F267/'现金价值计算（数据30天）'!E:E)</f>
        <v>294.717273693636</v>
      </c>
      <c r="Q267" s="8">
        <f>IF('现金价值计算（数据30天）'!E:E="",0,SUM(P$2:P267))</f>
        <v>200406.03713726572</v>
      </c>
      <c r="R267" s="8">
        <f>Q:Q*'现金价值计算（数据30天）'!E:E</f>
        <v>1359988.4026179712</v>
      </c>
      <c r="S267" s="8">
        <f>IF('现金价值计算（数据30天）'!E:E="",0,K:K/'现金价值计算（数据30天）'!E:E)</f>
        <v>0</v>
      </c>
      <c r="T267" s="8">
        <f>IF(Q:Q=0,0,Q:Q-SUM(S$2:S267))</f>
        <v>200406.03713726572</v>
      </c>
      <c r="U267" s="12">
        <f>T:T*'现金价值计算（数据30天）'!E:E</f>
        <v>1359988.4026179712</v>
      </c>
    </row>
    <row r="268" spans="1:21" x14ac:dyDescent="0.25">
      <c r="A268" s="8">
        <f t="shared" si="18"/>
        <v>267</v>
      </c>
      <c r="B268" s="9">
        <f>'现金价值计算（数据30天）'!B:B</f>
        <v>47397</v>
      </c>
      <c r="C268" s="8">
        <f t="shared" si="16"/>
        <v>13</v>
      </c>
      <c r="D268" s="8">
        <f t="shared" si="19"/>
        <v>0</v>
      </c>
      <c r="E268" s="8">
        <v>2000</v>
      </c>
      <c r="F268" s="8">
        <f t="shared" si="17"/>
        <v>2000</v>
      </c>
      <c r="G268" s="8">
        <f>IF('现金价值计算（数据30天）'!C:C="",0,现金价值计算!F268/'现金价值计算（数据30天）'!C:C)</f>
        <v>0</v>
      </c>
      <c r="H268" s="8">
        <f>IF('现金价值计算（数据30天）'!C:C="",0,SUM(G$2:G268))</f>
        <v>0</v>
      </c>
      <c r="I268" s="8">
        <f>SUM($E$2:E268)</f>
        <v>534000</v>
      </c>
      <c r="J268" s="8">
        <f>H:H*'现金价值计算（数据30天）'!C:C</f>
        <v>0</v>
      </c>
      <c r="K268" s="10"/>
      <c r="L268" s="8">
        <f>IF('现金价值计算（数据30天）'!D:D="",0,K:K/'现金价值计算（数据30天）'!D:D)</f>
        <v>0</v>
      </c>
      <c r="M268" s="8">
        <f>IF(H:H=0,0,H:H-SUM(L$2:L268))</f>
        <v>0</v>
      </c>
      <c r="N268" s="12">
        <f>M:M*'现金价值计算（数据30天）'!C:C</f>
        <v>0</v>
      </c>
      <c r="P268" s="8">
        <f>IF('现金价值计算（数据30天）'!E:E="",0,现金价值计算!F268/'现金价值计算（数据30天）'!E:E)</f>
        <v>294.717273693636</v>
      </c>
      <c r="Q268" s="8">
        <f>IF('现金价值计算（数据30天）'!E:E="",0,SUM(P$2:P268))</f>
        <v>200700.75441095937</v>
      </c>
      <c r="R268" s="8">
        <f>Q:Q*'现金价值计算（数据30天）'!E:E</f>
        <v>1361988.4026179714</v>
      </c>
      <c r="S268" s="8">
        <f>IF('现金价值计算（数据30天）'!E:E="",0,K:K/'现金价值计算（数据30天）'!E:E)</f>
        <v>0</v>
      </c>
      <c r="T268" s="8">
        <f>IF(Q:Q=0,0,Q:Q-SUM(S$2:S268))</f>
        <v>200700.75441095937</v>
      </c>
      <c r="U268" s="12">
        <f>T:T*'现金价值计算（数据30天）'!E:E</f>
        <v>1361988.4026179714</v>
      </c>
    </row>
    <row r="269" spans="1:21" x14ac:dyDescent="0.25">
      <c r="A269" s="8">
        <f t="shared" si="18"/>
        <v>268</v>
      </c>
      <c r="B269" s="9">
        <f>'现金价值计算（数据30天）'!B:B</f>
        <v>47427</v>
      </c>
      <c r="C269" s="8">
        <f t="shared" si="16"/>
        <v>13</v>
      </c>
      <c r="D269" s="8">
        <f t="shared" si="19"/>
        <v>0</v>
      </c>
      <c r="E269" s="8">
        <v>2000</v>
      </c>
      <c r="F269" s="8">
        <f t="shared" si="17"/>
        <v>2000</v>
      </c>
      <c r="G269" s="8">
        <f>IF('现金价值计算（数据30天）'!C:C="",0,现金价值计算!F269/'现金价值计算（数据30天）'!C:C)</f>
        <v>0</v>
      </c>
      <c r="H269" s="8">
        <f>IF('现金价值计算（数据30天）'!C:C="",0,SUM(G$2:G269))</f>
        <v>0</v>
      </c>
      <c r="I269" s="8">
        <f>SUM($E$2:E269)</f>
        <v>536000</v>
      </c>
      <c r="J269" s="8">
        <f>H:H*'现金价值计算（数据30天）'!C:C</f>
        <v>0</v>
      </c>
      <c r="K269" s="10"/>
      <c r="L269" s="8">
        <f>IF('现金价值计算（数据30天）'!D:D="",0,K:K/'现金价值计算（数据30天）'!D:D)</f>
        <v>0</v>
      </c>
      <c r="M269" s="8">
        <f>IF(H:H=0,0,H:H-SUM(L$2:L269))</f>
        <v>0</v>
      </c>
      <c r="N269" s="12">
        <f>M:M*'现金价值计算（数据30天）'!C:C</f>
        <v>0</v>
      </c>
      <c r="P269" s="8">
        <f>IF('现金价值计算（数据30天）'!E:E="",0,现金价值计算!F269/'现金价值计算（数据30天）'!E:E)</f>
        <v>294.717273693636</v>
      </c>
      <c r="Q269" s="8">
        <f>IF('现金价值计算（数据30天）'!E:E="",0,SUM(P$2:P269))</f>
        <v>200995.47168465302</v>
      </c>
      <c r="R269" s="8">
        <f>Q:Q*'现金价值计算（数据30天）'!E:E</f>
        <v>1363988.4026179714</v>
      </c>
      <c r="S269" s="8">
        <f>IF('现金价值计算（数据30天）'!E:E="",0,K:K/'现金价值计算（数据30天）'!E:E)</f>
        <v>0</v>
      </c>
      <c r="T269" s="8">
        <f>IF(Q:Q=0,0,Q:Q-SUM(S$2:S269))</f>
        <v>200995.47168465302</v>
      </c>
      <c r="U269" s="12">
        <f>T:T*'现金价值计算（数据30天）'!E:E</f>
        <v>1363988.4026179714</v>
      </c>
    </row>
    <row r="270" spans="1:21" x14ac:dyDescent="0.25">
      <c r="A270" s="8">
        <f t="shared" si="18"/>
        <v>269</v>
      </c>
      <c r="B270" s="9">
        <f>'现金价值计算（数据30天）'!B:B</f>
        <v>47457</v>
      </c>
      <c r="C270" s="8">
        <f t="shared" si="16"/>
        <v>13</v>
      </c>
      <c r="D270" s="8">
        <f t="shared" si="19"/>
        <v>0</v>
      </c>
      <c r="E270" s="8">
        <v>2000</v>
      </c>
      <c r="F270" s="8">
        <f t="shared" si="17"/>
        <v>2000</v>
      </c>
      <c r="G270" s="8">
        <f>IF('现金价值计算（数据30天）'!C:C="",0,现金价值计算!F270/'现金价值计算（数据30天）'!C:C)</f>
        <v>0</v>
      </c>
      <c r="H270" s="8">
        <f>IF('现金价值计算（数据30天）'!C:C="",0,SUM(G$2:G270))</f>
        <v>0</v>
      </c>
      <c r="I270" s="8">
        <f>SUM($E$2:E270)</f>
        <v>538000</v>
      </c>
      <c r="J270" s="8">
        <f>H:H*'现金价值计算（数据30天）'!C:C</f>
        <v>0</v>
      </c>
      <c r="K270" s="10"/>
      <c r="L270" s="8">
        <f>IF('现金价值计算（数据30天）'!D:D="",0,K:K/'现金价值计算（数据30天）'!D:D)</f>
        <v>0</v>
      </c>
      <c r="M270" s="8">
        <f>IF(H:H=0,0,H:H-SUM(L$2:L270))</f>
        <v>0</v>
      </c>
      <c r="N270" s="12">
        <f>M:M*'现金价值计算（数据30天）'!C:C</f>
        <v>0</v>
      </c>
      <c r="P270" s="8">
        <f>IF('现金价值计算（数据30天）'!E:E="",0,现金价值计算!F270/'现金价值计算（数据30天）'!E:E)</f>
        <v>294.717273693636</v>
      </c>
      <c r="Q270" s="8">
        <f>IF('现金价值计算（数据30天）'!E:E="",0,SUM(P$2:P270))</f>
        <v>201290.18895834667</v>
      </c>
      <c r="R270" s="8">
        <f>Q:Q*'现金价值计算（数据30天）'!E:E</f>
        <v>1365988.4026179714</v>
      </c>
      <c r="S270" s="8">
        <f>IF('现金价值计算（数据30天）'!E:E="",0,K:K/'现金价值计算（数据30天）'!E:E)</f>
        <v>0</v>
      </c>
      <c r="T270" s="8">
        <f>IF(Q:Q=0,0,Q:Q-SUM(S$2:S270))</f>
        <v>201290.18895834667</v>
      </c>
      <c r="U270" s="12">
        <f>T:T*'现金价值计算（数据30天）'!E:E</f>
        <v>1365988.4026179714</v>
      </c>
    </row>
    <row r="271" spans="1:21" x14ac:dyDescent="0.25">
      <c r="A271" s="8">
        <f t="shared" si="18"/>
        <v>270</v>
      </c>
      <c r="B271" s="9">
        <f>'现金价值计算（数据30天）'!B:B</f>
        <v>47487</v>
      </c>
      <c r="C271" s="8">
        <f t="shared" si="16"/>
        <v>14</v>
      </c>
      <c r="D271" s="8">
        <f t="shared" si="19"/>
        <v>0</v>
      </c>
      <c r="E271" s="8">
        <v>2000</v>
      </c>
      <c r="F271" s="8">
        <f t="shared" si="17"/>
        <v>2000</v>
      </c>
      <c r="G271" s="8">
        <f>IF('现金价值计算（数据30天）'!C:C="",0,现金价值计算!F271/'现金价值计算（数据30天）'!C:C)</f>
        <v>0</v>
      </c>
      <c r="H271" s="8">
        <f>IF('现金价值计算（数据30天）'!C:C="",0,SUM(G$2:G271))</f>
        <v>0</v>
      </c>
      <c r="I271" s="8">
        <f>SUM($E$2:E271)</f>
        <v>540000</v>
      </c>
      <c r="J271" s="8">
        <f>H:H*'现金价值计算（数据30天）'!C:C</f>
        <v>0</v>
      </c>
      <c r="K271" s="10"/>
      <c r="L271" s="8">
        <f>IF('现金价值计算（数据30天）'!D:D="",0,K:K/'现金价值计算（数据30天）'!D:D)</f>
        <v>0</v>
      </c>
      <c r="M271" s="8">
        <f>IF(H:H=0,0,H:H-SUM(L$2:L271))</f>
        <v>0</v>
      </c>
      <c r="N271" s="12">
        <f>M:M*'现金价值计算（数据30天）'!C:C</f>
        <v>0</v>
      </c>
      <c r="P271" s="8">
        <f>IF('现金价值计算（数据30天）'!E:E="",0,现金价值计算!F271/'现金价值计算（数据30天）'!E:E)</f>
        <v>275.43670438657568</v>
      </c>
      <c r="Q271" s="8">
        <f>IF('现金价值计算（数据30天）'!E:E="",0,SUM(P$2:P271))</f>
        <v>201565.62566273325</v>
      </c>
      <c r="R271" s="8">
        <f>Q:Q*'现金价值计算（数据30天）'!E:E</f>
        <v>1463607.5908012297</v>
      </c>
      <c r="S271" s="8">
        <f>IF('现金价值计算（数据30天）'!E:E="",0,K:K/'现金价值计算（数据30天）'!E:E)</f>
        <v>0</v>
      </c>
      <c r="T271" s="8">
        <f>IF(Q:Q=0,0,Q:Q-SUM(S$2:S271))</f>
        <v>201565.62566273325</v>
      </c>
      <c r="U271" s="12">
        <f>T:T*'现金价值计算（数据30天）'!E:E</f>
        <v>1463607.5908012297</v>
      </c>
    </row>
    <row r="272" spans="1:21" x14ac:dyDescent="0.25">
      <c r="A272" s="8">
        <f t="shared" si="18"/>
        <v>271</v>
      </c>
      <c r="B272" s="9">
        <f>'现金价值计算（数据30天）'!B:B</f>
        <v>47517</v>
      </c>
      <c r="C272" s="8">
        <f t="shared" si="16"/>
        <v>14</v>
      </c>
      <c r="D272" s="8">
        <f t="shared" si="19"/>
        <v>0</v>
      </c>
      <c r="E272" s="8">
        <v>2000</v>
      </c>
      <c r="F272" s="8">
        <f t="shared" si="17"/>
        <v>2000</v>
      </c>
      <c r="G272" s="8">
        <f>IF('现金价值计算（数据30天）'!C:C="",0,现金价值计算!F272/'现金价值计算（数据30天）'!C:C)</f>
        <v>0</v>
      </c>
      <c r="H272" s="8">
        <f>IF('现金价值计算（数据30天）'!C:C="",0,SUM(G$2:G272))</f>
        <v>0</v>
      </c>
      <c r="I272" s="8">
        <f>SUM($E$2:E272)</f>
        <v>542000</v>
      </c>
      <c r="J272" s="8">
        <f>H:H*'现金价值计算（数据30天）'!C:C</f>
        <v>0</v>
      </c>
      <c r="K272" s="10"/>
      <c r="L272" s="8">
        <f>IF('现金价值计算（数据30天）'!D:D="",0,K:K/'现金价值计算（数据30天）'!D:D)</f>
        <v>0</v>
      </c>
      <c r="M272" s="8">
        <f>IF(H:H=0,0,H:H-SUM(L$2:L272))</f>
        <v>0</v>
      </c>
      <c r="N272" s="12">
        <f>M:M*'现金价值计算（数据30天）'!C:C</f>
        <v>0</v>
      </c>
      <c r="P272" s="8">
        <f>IF('现金价值计算（数据30天）'!E:E="",0,现金价值计算!F272/'现金价值计算（数据30天）'!E:E)</f>
        <v>275.43670438657568</v>
      </c>
      <c r="Q272" s="8">
        <f>IF('现金价值计算（数据30天）'!E:E="",0,SUM(P$2:P272))</f>
        <v>201841.06236711983</v>
      </c>
      <c r="R272" s="8">
        <f>Q:Q*'现金价值计算（数据30天）'!E:E</f>
        <v>1465607.5908012297</v>
      </c>
      <c r="S272" s="8">
        <f>IF('现金价值计算（数据30天）'!E:E="",0,K:K/'现金价值计算（数据30天）'!E:E)</f>
        <v>0</v>
      </c>
      <c r="T272" s="8">
        <f>IF(Q:Q=0,0,Q:Q-SUM(S$2:S272))</f>
        <v>201841.06236711983</v>
      </c>
      <c r="U272" s="12">
        <f>T:T*'现金价值计算（数据30天）'!E:E</f>
        <v>1465607.5908012297</v>
      </c>
    </row>
    <row r="273" spans="1:21" x14ac:dyDescent="0.25">
      <c r="A273" s="8">
        <f t="shared" si="18"/>
        <v>272</v>
      </c>
      <c r="B273" s="9">
        <f>'现金价值计算（数据30天）'!B:B</f>
        <v>47547</v>
      </c>
      <c r="C273" s="8">
        <f t="shared" si="16"/>
        <v>14</v>
      </c>
      <c r="D273" s="8">
        <f t="shared" si="19"/>
        <v>0</v>
      </c>
      <c r="E273" s="8">
        <v>2000</v>
      </c>
      <c r="F273" s="8">
        <f t="shared" si="17"/>
        <v>2000</v>
      </c>
      <c r="G273" s="8">
        <f>IF('现金价值计算（数据30天）'!C:C="",0,现金价值计算!F273/'现金价值计算（数据30天）'!C:C)</f>
        <v>0</v>
      </c>
      <c r="H273" s="8">
        <f>IF('现金价值计算（数据30天）'!C:C="",0,SUM(G$2:G273))</f>
        <v>0</v>
      </c>
      <c r="I273" s="8">
        <f>SUM($E$2:E273)</f>
        <v>544000</v>
      </c>
      <c r="J273" s="8">
        <f>H:H*'现金价值计算（数据30天）'!C:C</f>
        <v>0</v>
      </c>
      <c r="K273" s="10"/>
      <c r="L273" s="8">
        <f>IF('现金价值计算（数据30天）'!D:D="",0,K:K/'现金价值计算（数据30天）'!D:D)</f>
        <v>0</v>
      </c>
      <c r="M273" s="8">
        <f>IF(H:H=0,0,H:H-SUM(L$2:L273))</f>
        <v>0</v>
      </c>
      <c r="N273" s="12">
        <f>M:M*'现金价值计算（数据30天）'!C:C</f>
        <v>0</v>
      </c>
      <c r="P273" s="8">
        <f>IF('现金价值计算（数据30天）'!E:E="",0,现金价值计算!F273/'现金价值计算（数据30天）'!E:E)</f>
        <v>275.43670438657568</v>
      </c>
      <c r="Q273" s="8">
        <f>IF('现金价值计算（数据30天）'!E:E="",0,SUM(P$2:P273))</f>
        <v>202116.49907150641</v>
      </c>
      <c r="R273" s="8">
        <f>Q:Q*'现金价值计算（数据30天）'!E:E</f>
        <v>1467607.5908012297</v>
      </c>
      <c r="S273" s="8">
        <f>IF('现金价值计算（数据30天）'!E:E="",0,K:K/'现金价值计算（数据30天）'!E:E)</f>
        <v>0</v>
      </c>
      <c r="T273" s="8">
        <f>IF(Q:Q=0,0,Q:Q-SUM(S$2:S273))</f>
        <v>202116.49907150641</v>
      </c>
      <c r="U273" s="12">
        <f>T:T*'现金价值计算（数据30天）'!E:E</f>
        <v>1467607.5908012297</v>
      </c>
    </row>
    <row r="274" spans="1:21" x14ac:dyDescent="0.25">
      <c r="A274" s="8">
        <f t="shared" si="18"/>
        <v>273</v>
      </c>
      <c r="B274" s="9">
        <f>'现金价值计算（数据30天）'!B:B</f>
        <v>47577</v>
      </c>
      <c r="C274" s="8">
        <f t="shared" si="16"/>
        <v>14</v>
      </c>
      <c r="D274" s="8">
        <f t="shared" si="19"/>
        <v>0</v>
      </c>
      <c r="E274" s="8">
        <v>2000</v>
      </c>
      <c r="F274" s="8">
        <f t="shared" si="17"/>
        <v>2000</v>
      </c>
      <c r="G274" s="8">
        <f>IF('现金价值计算（数据30天）'!C:C="",0,现金价值计算!F274/'现金价值计算（数据30天）'!C:C)</f>
        <v>0</v>
      </c>
      <c r="H274" s="8">
        <f>IF('现金价值计算（数据30天）'!C:C="",0,SUM(G$2:G274))</f>
        <v>0</v>
      </c>
      <c r="I274" s="8">
        <f>SUM($E$2:E274)</f>
        <v>546000</v>
      </c>
      <c r="J274" s="8">
        <f>H:H*'现金价值计算（数据30天）'!C:C</f>
        <v>0</v>
      </c>
      <c r="K274" s="10"/>
      <c r="L274" s="8">
        <f>IF('现金价值计算（数据30天）'!D:D="",0,K:K/'现金价值计算（数据30天）'!D:D)</f>
        <v>0</v>
      </c>
      <c r="M274" s="8">
        <f>IF(H:H=0,0,H:H-SUM(L$2:L274))</f>
        <v>0</v>
      </c>
      <c r="N274" s="12">
        <f>M:M*'现金价值计算（数据30天）'!C:C</f>
        <v>0</v>
      </c>
      <c r="P274" s="8">
        <f>IF('现金价值计算（数据30天）'!E:E="",0,现金价值计算!F274/'现金价值计算（数据30天）'!E:E)</f>
        <v>275.43670438657568</v>
      </c>
      <c r="Q274" s="8">
        <f>IF('现金价值计算（数据30天）'!E:E="",0,SUM(P$2:P274))</f>
        <v>202391.93577589298</v>
      </c>
      <c r="R274" s="8">
        <f>Q:Q*'现金价值计算（数据30天）'!E:E</f>
        <v>1469607.5908012297</v>
      </c>
      <c r="S274" s="8">
        <f>IF('现金价值计算（数据30天）'!E:E="",0,K:K/'现金价值计算（数据30天）'!E:E)</f>
        <v>0</v>
      </c>
      <c r="T274" s="8">
        <f>IF(Q:Q=0,0,Q:Q-SUM(S$2:S274))</f>
        <v>202391.93577589298</v>
      </c>
      <c r="U274" s="12">
        <f>T:T*'现金价值计算（数据30天）'!E:E</f>
        <v>1469607.5908012297</v>
      </c>
    </row>
    <row r="275" spans="1:21" x14ac:dyDescent="0.25">
      <c r="A275" s="8">
        <f t="shared" si="18"/>
        <v>274</v>
      </c>
      <c r="B275" s="9">
        <f>'现金价值计算（数据30天）'!B:B</f>
        <v>47607</v>
      </c>
      <c r="C275" s="8">
        <f t="shared" si="16"/>
        <v>14</v>
      </c>
      <c r="D275" s="8">
        <f t="shared" si="19"/>
        <v>0</v>
      </c>
      <c r="E275" s="8">
        <v>2000</v>
      </c>
      <c r="F275" s="8">
        <f t="shared" si="17"/>
        <v>2000</v>
      </c>
      <c r="G275" s="8">
        <f>IF('现金价值计算（数据30天）'!C:C="",0,现金价值计算!F275/'现金价值计算（数据30天）'!C:C)</f>
        <v>0</v>
      </c>
      <c r="H275" s="8">
        <f>IF('现金价值计算（数据30天）'!C:C="",0,SUM(G$2:G275))</f>
        <v>0</v>
      </c>
      <c r="I275" s="8">
        <f>SUM($E$2:E275)</f>
        <v>548000</v>
      </c>
      <c r="J275" s="8">
        <f>H:H*'现金价值计算（数据30天）'!C:C</f>
        <v>0</v>
      </c>
      <c r="K275" s="10"/>
      <c r="L275" s="8">
        <f>IF('现金价值计算（数据30天）'!D:D="",0,K:K/'现金价值计算（数据30天）'!D:D)</f>
        <v>0</v>
      </c>
      <c r="M275" s="8">
        <f>IF(H:H=0,0,H:H-SUM(L$2:L275))</f>
        <v>0</v>
      </c>
      <c r="N275" s="12">
        <f>M:M*'现金价值计算（数据30天）'!C:C</f>
        <v>0</v>
      </c>
      <c r="P275" s="8">
        <f>IF('现金价值计算（数据30天）'!E:E="",0,现金价值计算!F275/'现金价值计算（数据30天）'!E:E)</f>
        <v>275.43670438657568</v>
      </c>
      <c r="Q275" s="8">
        <f>IF('现金价值计算（数据30天）'!E:E="",0,SUM(P$2:P275))</f>
        <v>202667.37248027956</v>
      </c>
      <c r="R275" s="8">
        <f>Q:Q*'现金价值计算（数据30天）'!E:E</f>
        <v>1471607.5908012297</v>
      </c>
      <c r="S275" s="8">
        <f>IF('现金价值计算（数据30天）'!E:E="",0,K:K/'现金价值计算（数据30天）'!E:E)</f>
        <v>0</v>
      </c>
      <c r="T275" s="8">
        <f>IF(Q:Q=0,0,Q:Q-SUM(S$2:S275))</f>
        <v>202667.37248027956</v>
      </c>
      <c r="U275" s="12">
        <f>T:T*'现金价值计算（数据30天）'!E:E</f>
        <v>1471607.5908012297</v>
      </c>
    </row>
    <row r="276" spans="1:21" x14ac:dyDescent="0.25">
      <c r="A276" s="8">
        <f t="shared" si="18"/>
        <v>275</v>
      </c>
      <c r="B276" s="9">
        <f>'现金价值计算（数据30天）'!B:B</f>
        <v>47637</v>
      </c>
      <c r="C276" s="8">
        <f t="shared" si="16"/>
        <v>14</v>
      </c>
      <c r="D276" s="8">
        <f t="shared" si="19"/>
        <v>0</v>
      </c>
      <c r="E276" s="8">
        <v>2000</v>
      </c>
      <c r="F276" s="8">
        <f t="shared" si="17"/>
        <v>2000</v>
      </c>
      <c r="G276" s="8">
        <f>IF('现金价值计算（数据30天）'!C:C="",0,现金价值计算!F276/'现金价值计算（数据30天）'!C:C)</f>
        <v>0</v>
      </c>
      <c r="H276" s="8">
        <f>IF('现金价值计算（数据30天）'!C:C="",0,SUM(G$2:G276))</f>
        <v>0</v>
      </c>
      <c r="I276" s="8">
        <f>SUM($E$2:E276)</f>
        <v>550000</v>
      </c>
      <c r="J276" s="8">
        <f>H:H*'现金价值计算（数据30天）'!C:C</f>
        <v>0</v>
      </c>
      <c r="K276" s="10"/>
      <c r="L276" s="8">
        <f>IF('现金价值计算（数据30天）'!D:D="",0,K:K/'现金价值计算（数据30天）'!D:D)</f>
        <v>0</v>
      </c>
      <c r="M276" s="8">
        <f>IF(H:H=0,0,H:H-SUM(L$2:L276))</f>
        <v>0</v>
      </c>
      <c r="N276" s="12">
        <f>M:M*'现金价值计算（数据30天）'!C:C</f>
        <v>0</v>
      </c>
      <c r="P276" s="8">
        <f>IF('现金价值计算（数据30天）'!E:E="",0,现金价值计算!F276/'现金价值计算（数据30天）'!E:E)</f>
        <v>275.43670438657568</v>
      </c>
      <c r="Q276" s="8">
        <f>IF('现金价值计算（数据30天）'!E:E="",0,SUM(P$2:P276))</f>
        <v>202942.80918466614</v>
      </c>
      <c r="R276" s="8">
        <f>Q:Q*'现金价值计算（数据30天）'!E:E</f>
        <v>1473607.5908012297</v>
      </c>
      <c r="S276" s="8">
        <f>IF('现金价值计算（数据30天）'!E:E="",0,K:K/'现金价值计算（数据30天）'!E:E)</f>
        <v>0</v>
      </c>
      <c r="T276" s="8">
        <f>IF(Q:Q=0,0,Q:Q-SUM(S$2:S276))</f>
        <v>202942.80918466614</v>
      </c>
      <c r="U276" s="12">
        <f>T:T*'现金价值计算（数据30天）'!E:E</f>
        <v>1473607.5908012297</v>
      </c>
    </row>
    <row r="277" spans="1:21" x14ac:dyDescent="0.25">
      <c r="A277" s="8">
        <f t="shared" si="18"/>
        <v>276</v>
      </c>
      <c r="B277" s="9">
        <f>'现金价值计算（数据30天）'!B:B</f>
        <v>47667</v>
      </c>
      <c r="C277" s="8">
        <f t="shared" si="16"/>
        <v>14</v>
      </c>
      <c r="D277" s="8">
        <f t="shared" si="19"/>
        <v>0</v>
      </c>
      <c r="E277" s="8">
        <v>2000</v>
      </c>
      <c r="F277" s="8">
        <f t="shared" si="17"/>
        <v>2000</v>
      </c>
      <c r="G277" s="8">
        <f>IF('现金价值计算（数据30天）'!C:C="",0,现金价值计算!F277/'现金价值计算（数据30天）'!C:C)</f>
        <v>0</v>
      </c>
      <c r="H277" s="8">
        <f>IF('现金价值计算（数据30天）'!C:C="",0,SUM(G$2:G277))</f>
        <v>0</v>
      </c>
      <c r="I277" s="8">
        <f>SUM($E$2:E277)</f>
        <v>552000</v>
      </c>
      <c r="J277" s="8">
        <f>H:H*'现金价值计算（数据30天）'!C:C</f>
        <v>0</v>
      </c>
      <c r="K277" s="10"/>
      <c r="L277" s="8">
        <f>IF('现金价值计算（数据30天）'!D:D="",0,K:K/'现金价值计算（数据30天）'!D:D)</f>
        <v>0</v>
      </c>
      <c r="M277" s="8">
        <f>IF(H:H=0,0,H:H-SUM(L$2:L277))</f>
        <v>0</v>
      </c>
      <c r="N277" s="12">
        <f>M:M*'现金价值计算（数据30天）'!C:C</f>
        <v>0</v>
      </c>
      <c r="P277" s="8">
        <f>IF('现金价值计算（数据30天）'!E:E="",0,现金价值计算!F277/'现金价值计算（数据30天）'!E:E)</f>
        <v>275.43670438657568</v>
      </c>
      <c r="Q277" s="8">
        <f>IF('现金价值计算（数据30天）'!E:E="",0,SUM(P$2:P277))</f>
        <v>203218.24588905272</v>
      </c>
      <c r="R277" s="8">
        <f>Q:Q*'现金价值计算（数据30天）'!E:E</f>
        <v>1475607.5908012297</v>
      </c>
      <c r="S277" s="8">
        <f>IF('现金价值计算（数据30天）'!E:E="",0,K:K/'现金价值计算（数据30天）'!E:E)</f>
        <v>0</v>
      </c>
      <c r="T277" s="8">
        <f>IF(Q:Q=0,0,Q:Q-SUM(S$2:S277))</f>
        <v>203218.24588905272</v>
      </c>
      <c r="U277" s="12">
        <f>T:T*'现金价值计算（数据30天）'!E:E</f>
        <v>1475607.5908012297</v>
      </c>
    </row>
    <row r="278" spans="1:21" x14ac:dyDescent="0.25">
      <c r="A278" s="8">
        <f t="shared" si="18"/>
        <v>277</v>
      </c>
      <c r="B278" s="9">
        <f>'现金价值计算（数据30天）'!B:B</f>
        <v>47697</v>
      </c>
      <c r="C278" s="8">
        <f t="shared" si="16"/>
        <v>14</v>
      </c>
      <c r="D278" s="8">
        <f t="shared" si="19"/>
        <v>0</v>
      </c>
      <c r="E278" s="8">
        <v>2000</v>
      </c>
      <c r="F278" s="8">
        <f t="shared" si="17"/>
        <v>2000</v>
      </c>
      <c r="G278" s="8">
        <f>IF('现金价值计算（数据30天）'!C:C="",0,现金价值计算!F278/'现金价值计算（数据30天）'!C:C)</f>
        <v>0</v>
      </c>
      <c r="H278" s="8">
        <f>IF('现金价值计算（数据30天）'!C:C="",0,SUM(G$2:G278))</f>
        <v>0</v>
      </c>
      <c r="I278" s="8">
        <f>SUM($E$2:E278)</f>
        <v>554000</v>
      </c>
      <c r="J278" s="8">
        <f>H:H*'现金价值计算（数据30天）'!C:C</f>
        <v>0</v>
      </c>
      <c r="K278" s="10"/>
      <c r="L278" s="8">
        <f>IF('现金价值计算（数据30天）'!D:D="",0,K:K/'现金价值计算（数据30天）'!D:D)</f>
        <v>0</v>
      </c>
      <c r="M278" s="8">
        <f>IF(H:H=0,0,H:H-SUM(L$2:L278))</f>
        <v>0</v>
      </c>
      <c r="N278" s="12">
        <f>M:M*'现金价值计算（数据30天）'!C:C</f>
        <v>0</v>
      </c>
      <c r="P278" s="8">
        <f>IF('现金价值计算（数据30天）'!E:E="",0,现金价值计算!F278/'现金价值计算（数据30天）'!E:E)</f>
        <v>275.43670438657568</v>
      </c>
      <c r="Q278" s="8">
        <f>IF('现金价值计算（数据30天）'!E:E="",0,SUM(P$2:P278))</f>
        <v>203493.6825934393</v>
      </c>
      <c r="R278" s="8">
        <f>Q:Q*'现金价值计算（数据30天）'!E:E</f>
        <v>1477607.5908012297</v>
      </c>
      <c r="S278" s="8">
        <f>IF('现金价值计算（数据30天）'!E:E="",0,K:K/'现金价值计算（数据30天）'!E:E)</f>
        <v>0</v>
      </c>
      <c r="T278" s="8">
        <f>IF(Q:Q=0,0,Q:Q-SUM(S$2:S278))</f>
        <v>203493.6825934393</v>
      </c>
      <c r="U278" s="12">
        <f>T:T*'现金价值计算（数据30天）'!E:E</f>
        <v>1477607.5908012297</v>
      </c>
    </row>
    <row r="279" spans="1:21" x14ac:dyDescent="0.25">
      <c r="A279" s="8">
        <f t="shared" si="18"/>
        <v>278</v>
      </c>
      <c r="B279" s="9">
        <f>'现金价值计算（数据30天）'!B:B</f>
        <v>47727</v>
      </c>
      <c r="C279" s="8">
        <f t="shared" si="16"/>
        <v>14</v>
      </c>
      <c r="D279" s="8">
        <f t="shared" si="19"/>
        <v>0</v>
      </c>
      <c r="E279" s="8">
        <v>2000</v>
      </c>
      <c r="F279" s="8">
        <f t="shared" si="17"/>
        <v>2000</v>
      </c>
      <c r="G279" s="8">
        <f>IF('现金价值计算（数据30天）'!C:C="",0,现金价值计算!F279/'现金价值计算（数据30天）'!C:C)</f>
        <v>0</v>
      </c>
      <c r="H279" s="8">
        <f>IF('现金价值计算（数据30天）'!C:C="",0,SUM(G$2:G279))</f>
        <v>0</v>
      </c>
      <c r="I279" s="8">
        <f>SUM($E$2:E279)</f>
        <v>556000</v>
      </c>
      <c r="J279" s="8">
        <f>H:H*'现金价值计算（数据30天）'!C:C</f>
        <v>0</v>
      </c>
      <c r="K279" s="10"/>
      <c r="L279" s="8">
        <f>IF('现金价值计算（数据30天）'!D:D="",0,K:K/'现金价值计算（数据30天）'!D:D)</f>
        <v>0</v>
      </c>
      <c r="M279" s="8">
        <f>IF(H:H=0,0,H:H-SUM(L$2:L279))</f>
        <v>0</v>
      </c>
      <c r="N279" s="12">
        <f>M:M*'现金价值计算（数据30天）'!C:C</f>
        <v>0</v>
      </c>
      <c r="P279" s="8">
        <f>IF('现金价值计算（数据30天）'!E:E="",0,现金价值计算!F279/'现金价值计算（数据30天）'!E:E)</f>
        <v>275.43670438657568</v>
      </c>
      <c r="Q279" s="8">
        <f>IF('现金价值计算（数据30天）'!E:E="",0,SUM(P$2:P279))</f>
        <v>203769.11929782588</v>
      </c>
      <c r="R279" s="8">
        <f>Q:Q*'现金价值计算（数据30天）'!E:E</f>
        <v>1479607.5908012297</v>
      </c>
      <c r="S279" s="8">
        <f>IF('现金价值计算（数据30天）'!E:E="",0,K:K/'现金价值计算（数据30天）'!E:E)</f>
        <v>0</v>
      </c>
      <c r="T279" s="8">
        <f>IF(Q:Q=0,0,Q:Q-SUM(S$2:S279))</f>
        <v>203769.11929782588</v>
      </c>
      <c r="U279" s="12">
        <f>T:T*'现金价值计算（数据30天）'!E:E</f>
        <v>1479607.5908012297</v>
      </c>
    </row>
    <row r="280" spans="1:21" x14ac:dyDescent="0.25">
      <c r="A280" s="8">
        <f t="shared" si="18"/>
        <v>279</v>
      </c>
      <c r="B280" s="9">
        <f>'现金价值计算（数据30天）'!B:B</f>
        <v>47757</v>
      </c>
      <c r="C280" s="8">
        <f t="shared" si="16"/>
        <v>14</v>
      </c>
      <c r="D280" s="8">
        <f t="shared" si="19"/>
        <v>0</v>
      </c>
      <c r="E280" s="8">
        <v>2000</v>
      </c>
      <c r="F280" s="8">
        <f t="shared" si="17"/>
        <v>2000</v>
      </c>
      <c r="G280" s="8">
        <f>IF('现金价值计算（数据30天）'!C:C="",0,现金价值计算!F280/'现金价值计算（数据30天）'!C:C)</f>
        <v>0</v>
      </c>
      <c r="H280" s="8">
        <f>IF('现金价值计算（数据30天）'!C:C="",0,SUM(G$2:G280))</f>
        <v>0</v>
      </c>
      <c r="I280" s="8">
        <f>SUM($E$2:E280)</f>
        <v>558000</v>
      </c>
      <c r="J280" s="8">
        <f>H:H*'现金价值计算（数据30天）'!C:C</f>
        <v>0</v>
      </c>
      <c r="K280" s="10"/>
      <c r="L280" s="8">
        <f>IF('现金价值计算（数据30天）'!D:D="",0,K:K/'现金价值计算（数据30天）'!D:D)</f>
        <v>0</v>
      </c>
      <c r="M280" s="8">
        <f>IF(H:H=0,0,H:H-SUM(L$2:L280))</f>
        <v>0</v>
      </c>
      <c r="N280" s="12">
        <f>M:M*'现金价值计算（数据30天）'!C:C</f>
        <v>0</v>
      </c>
      <c r="P280" s="8">
        <f>IF('现金价值计算（数据30天）'!E:E="",0,现金价值计算!F280/'现金价值计算（数据30天）'!E:E)</f>
        <v>275.43670438657568</v>
      </c>
      <c r="Q280" s="8">
        <f>IF('现金价值计算（数据30天）'!E:E="",0,SUM(P$2:P280))</f>
        <v>204044.55600221246</v>
      </c>
      <c r="R280" s="8">
        <f>Q:Q*'现金价值计算（数据30天）'!E:E</f>
        <v>1481607.5908012297</v>
      </c>
      <c r="S280" s="8">
        <f>IF('现金价值计算（数据30天）'!E:E="",0,K:K/'现金价值计算（数据30天）'!E:E)</f>
        <v>0</v>
      </c>
      <c r="T280" s="8">
        <f>IF(Q:Q=0,0,Q:Q-SUM(S$2:S280))</f>
        <v>204044.55600221246</v>
      </c>
      <c r="U280" s="12">
        <f>T:T*'现金价值计算（数据30天）'!E:E</f>
        <v>1481607.5908012297</v>
      </c>
    </row>
    <row r="281" spans="1:21" x14ac:dyDescent="0.25">
      <c r="A281" s="8">
        <f t="shared" si="18"/>
        <v>280</v>
      </c>
      <c r="B281" s="9">
        <f>'现金价值计算（数据30天）'!B:B</f>
        <v>47787</v>
      </c>
      <c r="C281" s="8">
        <f t="shared" si="16"/>
        <v>14</v>
      </c>
      <c r="D281" s="8">
        <f t="shared" si="19"/>
        <v>0</v>
      </c>
      <c r="E281" s="8">
        <v>2000</v>
      </c>
      <c r="F281" s="8">
        <f t="shared" si="17"/>
        <v>2000</v>
      </c>
      <c r="G281" s="8">
        <f>IF('现金价值计算（数据30天）'!C:C="",0,现金价值计算!F281/'现金价值计算（数据30天）'!C:C)</f>
        <v>0</v>
      </c>
      <c r="H281" s="8">
        <f>IF('现金价值计算（数据30天）'!C:C="",0,SUM(G$2:G281))</f>
        <v>0</v>
      </c>
      <c r="I281" s="8">
        <f>SUM($E$2:E281)</f>
        <v>560000</v>
      </c>
      <c r="J281" s="8">
        <f>H:H*'现金价值计算（数据30天）'!C:C</f>
        <v>0</v>
      </c>
      <c r="K281" s="10"/>
      <c r="L281" s="8">
        <f>IF('现金价值计算（数据30天）'!D:D="",0,K:K/'现金价值计算（数据30天）'!D:D)</f>
        <v>0</v>
      </c>
      <c r="M281" s="8">
        <f>IF(H:H=0,0,H:H-SUM(L$2:L281))</f>
        <v>0</v>
      </c>
      <c r="N281" s="12">
        <f>M:M*'现金价值计算（数据30天）'!C:C</f>
        <v>0</v>
      </c>
      <c r="P281" s="8">
        <f>IF('现金价值计算（数据30天）'!E:E="",0,现金价值计算!F281/'现金价值计算（数据30天）'!E:E)</f>
        <v>275.43670438657568</v>
      </c>
      <c r="Q281" s="8">
        <f>IF('现金价值计算（数据30天）'!E:E="",0,SUM(P$2:P281))</f>
        <v>204319.99270659903</v>
      </c>
      <c r="R281" s="8">
        <f>Q:Q*'现金价值计算（数据30天）'!E:E</f>
        <v>1483607.5908012297</v>
      </c>
      <c r="S281" s="8">
        <f>IF('现金价值计算（数据30天）'!E:E="",0,K:K/'现金价值计算（数据30天）'!E:E)</f>
        <v>0</v>
      </c>
      <c r="T281" s="8">
        <f>IF(Q:Q=0,0,Q:Q-SUM(S$2:S281))</f>
        <v>204319.99270659903</v>
      </c>
      <c r="U281" s="12">
        <f>T:T*'现金价值计算（数据30天）'!E:E</f>
        <v>1483607.5908012297</v>
      </c>
    </row>
    <row r="282" spans="1:21" x14ac:dyDescent="0.25">
      <c r="A282" s="8">
        <f t="shared" si="18"/>
        <v>281</v>
      </c>
      <c r="B282" s="9">
        <f>'现金价值计算（数据30天）'!B:B</f>
        <v>47817</v>
      </c>
      <c r="C282" s="8">
        <f t="shared" si="16"/>
        <v>14</v>
      </c>
      <c r="D282" s="8">
        <f t="shared" si="19"/>
        <v>0</v>
      </c>
      <c r="E282" s="8">
        <v>2000</v>
      </c>
      <c r="F282" s="8">
        <f t="shared" si="17"/>
        <v>2000</v>
      </c>
      <c r="G282" s="8">
        <f>IF('现金价值计算（数据30天）'!C:C="",0,现金价值计算!F282/'现金价值计算（数据30天）'!C:C)</f>
        <v>0</v>
      </c>
      <c r="H282" s="8">
        <f>IF('现金价值计算（数据30天）'!C:C="",0,SUM(G$2:G282))</f>
        <v>0</v>
      </c>
      <c r="I282" s="8">
        <f>SUM($E$2:E282)</f>
        <v>562000</v>
      </c>
      <c r="J282" s="8">
        <f>H:H*'现金价值计算（数据30天）'!C:C</f>
        <v>0</v>
      </c>
      <c r="K282" s="10"/>
      <c r="L282" s="8">
        <f>IF('现金价值计算（数据30天）'!D:D="",0,K:K/'现金价值计算（数据30天）'!D:D)</f>
        <v>0</v>
      </c>
      <c r="M282" s="8">
        <f>IF(H:H=0,0,H:H-SUM(L$2:L282))</f>
        <v>0</v>
      </c>
      <c r="N282" s="12">
        <f>M:M*'现金价值计算（数据30天）'!C:C</f>
        <v>0</v>
      </c>
      <c r="P282" s="8">
        <f>IF('现金价值计算（数据30天）'!E:E="",0,现金价值计算!F282/'现金价值计算（数据30天）'!E:E)</f>
        <v>275.43670438657568</v>
      </c>
      <c r="Q282" s="8">
        <f>IF('现金价值计算（数据30天）'!E:E="",0,SUM(P$2:P282))</f>
        <v>204595.42941098561</v>
      </c>
      <c r="R282" s="8">
        <f>Q:Q*'现金价值计算（数据30天）'!E:E</f>
        <v>1485607.5908012299</v>
      </c>
      <c r="S282" s="8">
        <f>IF('现金价值计算（数据30天）'!E:E="",0,K:K/'现金价值计算（数据30天）'!E:E)</f>
        <v>0</v>
      </c>
      <c r="T282" s="8">
        <f>IF(Q:Q=0,0,Q:Q-SUM(S$2:S282))</f>
        <v>204595.42941098561</v>
      </c>
      <c r="U282" s="12">
        <f>T:T*'现金价值计算（数据30天）'!E:E</f>
        <v>1485607.5908012299</v>
      </c>
    </row>
    <row r="283" spans="1:21" x14ac:dyDescent="0.25">
      <c r="A283" s="8">
        <f t="shared" si="18"/>
        <v>282</v>
      </c>
      <c r="B283" s="9">
        <f>'现金价值计算（数据30天）'!B:B</f>
        <v>47847</v>
      </c>
      <c r="C283" s="8">
        <f t="shared" si="16"/>
        <v>14</v>
      </c>
      <c r="D283" s="8">
        <f t="shared" si="19"/>
        <v>0</v>
      </c>
      <c r="E283" s="8">
        <v>2000</v>
      </c>
      <c r="F283" s="8">
        <f t="shared" si="17"/>
        <v>2000</v>
      </c>
      <c r="G283" s="8">
        <f>IF('现金价值计算（数据30天）'!C:C="",0,现金价值计算!F283/'现金价值计算（数据30天）'!C:C)</f>
        <v>0</v>
      </c>
      <c r="H283" s="8">
        <f>IF('现金价值计算（数据30天）'!C:C="",0,SUM(G$2:G283))</f>
        <v>0</v>
      </c>
      <c r="I283" s="8">
        <f>SUM($E$2:E283)</f>
        <v>564000</v>
      </c>
      <c r="J283" s="8">
        <f>H:H*'现金价值计算（数据30天）'!C:C</f>
        <v>0</v>
      </c>
      <c r="K283" s="10"/>
      <c r="L283" s="8">
        <f>IF('现金价值计算（数据30天）'!D:D="",0,K:K/'现金价值计算（数据30天）'!D:D)</f>
        <v>0</v>
      </c>
      <c r="M283" s="8">
        <f>IF(H:H=0,0,H:H-SUM(L$2:L283))</f>
        <v>0</v>
      </c>
      <c r="N283" s="12">
        <f>M:M*'现金价值计算（数据30天）'!C:C</f>
        <v>0</v>
      </c>
      <c r="P283" s="8">
        <f>IF('现金价值计算（数据30天）'!E:E="",0,现金价值计算!F283/'现金价值计算（数据30天）'!E:E)</f>
        <v>275.43670438657568</v>
      </c>
      <c r="Q283" s="8">
        <f>IF('现金价值计算（数据30天）'!E:E="",0,SUM(P$2:P283))</f>
        <v>204870.86611537219</v>
      </c>
      <c r="R283" s="8">
        <f>Q:Q*'现金价值计算（数据30天）'!E:E</f>
        <v>1487607.5908012299</v>
      </c>
      <c r="S283" s="8">
        <f>IF('现金价值计算（数据30天）'!E:E="",0,K:K/'现金价值计算（数据30天）'!E:E)</f>
        <v>0</v>
      </c>
      <c r="T283" s="8">
        <f>IF(Q:Q=0,0,Q:Q-SUM(S$2:S283))</f>
        <v>204870.86611537219</v>
      </c>
      <c r="U283" s="12">
        <f>T:T*'现金价值计算（数据30天）'!E:E</f>
        <v>1487607.5908012299</v>
      </c>
    </row>
    <row r="284" spans="1:21" x14ac:dyDescent="0.25">
      <c r="A284" s="8">
        <f t="shared" si="18"/>
        <v>283</v>
      </c>
      <c r="B284" s="9">
        <f>'现金价值计算（数据30天）'!B:B</f>
        <v>47877</v>
      </c>
      <c r="C284" s="8">
        <f t="shared" si="16"/>
        <v>15</v>
      </c>
      <c r="D284" s="8">
        <f t="shared" si="19"/>
        <v>0</v>
      </c>
      <c r="E284" s="8">
        <v>2000</v>
      </c>
      <c r="F284" s="8">
        <f t="shared" si="17"/>
        <v>2000</v>
      </c>
      <c r="G284" s="8">
        <f>IF('现金价值计算（数据30天）'!C:C="",0,现金价值计算!F284/'现金价值计算（数据30天）'!C:C)</f>
        <v>0</v>
      </c>
      <c r="H284" s="8">
        <f>IF('现金价值计算（数据30天）'!C:C="",0,SUM(G$2:G284))</f>
        <v>0</v>
      </c>
      <c r="I284" s="8">
        <f>SUM($E$2:E284)</f>
        <v>566000</v>
      </c>
      <c r="J284" s="8">
        <f>H:H*'现金价值计算（数据30天）'!C:C</f>
        <v>0</v>
      </c>
      <c r="K284" s="10"/>
      <c r="L284" s="8">
        <f>IF('现金价值计算（数据30天）'!D:D="",0,K:K/'现金价值计算（数据30天）'!D:D)</f>
        <v>0</v>
      </c>
      <c r="M284" s="8">
        <f>IF(H:H=0,0,H:H-SUM(L$2:L284))</f>
        <v>0</v>
      </c>
      <c r="N284" s="12">
        <f>M:M*'现金价值计算（数据30天）'!C:C</f>
        <v>0</v>
      </c>
      <c r="P284" s="8">
        <f>IF('现金价值计算（数据30天）'!E:E="",0,现金价值计算!F284/'现金价值计算（数据30天）'!E:E)</f>
        <v>257.41748073511746</v>
      </c>
      <c r="Q284" s="8">
        <f>IF('现金价值计算（数据30天）'!E:E="",0,SUM(P$2:P284))</f>
        <v>205128.2835961073</v>
      </c>
      <c r="R284" s="8">
        <f>Q:Q*'现金价值计算（数据30天）'!E:E</f>
        <v>1593740.122157316</v>
      </c>
      <c r="S284" s="8">
        <f>IF('现金价值计算（数据30天）'!E:E="",0,K:K/'现金价值计算（数据30天）'!E:E)</f>
        <v>0</v>
      </c>
      <c r="T284" s="8">
        <f>IF(Q:Q=0,0,Q:Q-SUM(S$2:S284))</f>
        <v>205128.2835961073</v>
      </c>
      <c r="U284" s="12">
        <f>T:T*'现金价值计算（数据30天）'!E:E</f>
        <v>1593740.122157316</v>
      </c>
    </row>
    <row r="285" spans="1:21" x14ac:dyDescent="0.25">
      <c r="A285" s="8">
        <f t="shared" si="18"/>
        <v>284</v>
      </c>
      <c r="B285" s="9">
        <f>'现金价值计算（数据30天）'!B:B</f>
        <v>47907</v>
      </c>
      <c r="C285" s="8">
        <f t="shared" si="16"/>
        <v>15</v>
      </c>
      <c r="D285" s="8">
        <f t="shared" si="19"/>
        <v>0</v>
      </c>
      <c r="E285" s="8">
        <v>2000</v>
      </c>
      <c r="F285" s="8">
        <f t="shared" si="17"/>
        <v>2000</v>
      </c>
      <c r="G285" s="8">
        <f>IF('现金价值计算（数据30天）'!C:C="",0,现金价值计算!F285/'现金价值计算（数据30天）'!C:C)</f>
        <v>0</v>
      </c>
      <c r="H285" s="8">
        <f>IF('现金价值计算（数据30天）'!C:C="",0,SUM(G$2:G285))</f>
        <v>0</v>
      </c>
      <c r="I285" s="8">
        <f>SUM($E$2:E285)</f>
        <v>568000</v>
      </c>
      <c r="J285" s="8">
        <f>H:H*'现金价值计算（数据30天）'!C:C</f>
        <v>0</v>
      </c>
      <c r="K285" s="10"/>
      <c r="L285" s="8">
        <f>IF('现金价值计算（数据30天）'!D:D="",0,K:K/'现金价值计算（数据30天）'!D:D)</f>
        <v>0</v>
      </c>
      <c r="M285" s="8">
        <f>IF(H:H=0,0,H:H-SUM(L$2:L285))</f>
        <v>0</v>
      </c>
      <c r="N285" s="12">
        <f>M:M*'现金价值计算（数据30天）'!C:C</f>
        <v>0</v>
      </c>
      <c r="P285" s="8">
        <f>IF('现金价值计算（数据30天）'!E:E="",0,现金价值计算!F285/'现金价值计算（数据30天）'!E:E)</f>
        <v>257.41748073511746</v>
      </c>
      <c r="Q285" s="8">
        <f>IF('现金价值计算（数据30天）'!E:E="",0,SUM(P$2:P285))</f>
        <v>205385.70107684241</v>
      </c>
      <c r="R285" s="8">
        <f>Q:Q*'现金价值计算（数据30天）'!E:E</f>
        <v>1595740.1221573157</v>
      </c>
      <c r="S285" s="8">
        <f>IF('现金价值计算（数据30天）'!E:E="",0,K:K/'现金价值计算（数据30天）'!E:E)</f>
        <v>0</v>
      </c>
      <c r="T285" s="8">
        <f>IF(Q:Q=0,0,Q:Q-SUM(S$2:S285))</f>
        <v>205385.70107684241</v>
      </c>
      <c r="U285" s="12">
        <f>T:T*'现金价值计算（数据30天）'!E:E</f>
        <v>1595740.1221573157</v>
      </c>
    </row>
    <row r="286" spans="1:21" x14ac:dyDescent="0.25">
      <c r="A286" s="8">
        <f t="shared" si="18"/>
        <v>285</v>
      </c>
      <c r="B286" s="9">
        <f>'现金价值计算（数据30天）'!B:B</f>
        <v>47937</v>
      </c>
      <c r="C286" s="8">
        <f t="shared" si="16"/>
        <v>15</v>
      </c>
      <c r="D286" s="8">
        <f t="shared" si="19"/>
        <v>0</v>
      </c>
      <c r="E286" s="8">
        <v>2000</v>
      </c>
      <c r="F286" s="8">
        <f t="shared" si="17"/>
        <v>2000</v>
      </c>
      <c r="G286" s="8">
        <f>IF('现金价值计算（数据30天）'!C:C="",0,现金价值计算!F286/'现金价值计算（数据30天）'!C:C)</f>
        <v>0</v>
      </c>
      <c r="H286" s="8">
        <f>IF('现金价值计算（数据30天）'!C:C="",0,SUM(G$2:G286))</f>
        <v>0</v>
      </c>
      <c r="I286" s="8">
        <f>SUM($E$2:E286)</f>
        <v>570000</v>
      </c>
      <c r="J286" s="8">
        <f>H:H*'现金价值计算（数据30天）'!C:C</f>
        <v>0</v>
      </c>
      <c r="K286" s="10"/>
      <c r="L286" s="8">
        <f>IF('现金价值计算（数据30天）'!D:D="",0,K:K/'现金价值计算（数据30天）'!D:D)</f>
        <v>0</v>
      </c>
      <c r="M286" s="8">
        <f>IF(H:H=0,0,H:H-SUM(L$2:L286))</f>
        <v>0</v>
      </c>
      <c r="N286" s="12">
        <f>M:M*'现金价值计算（数据30天）'!C:C</f>
        <v>0</v>
      </c>
      <c r="P286" s="8">
        <f>IF('现金价值计算（数据30天）'!E:E="",0,现金价值计算!F286/'现金价值计算（数据30天）'!E:E)</f>
        <v>257.41748073511746</v>
      </c>
      <c r="Q286" s="8">
        <f>IF('现金价值计算（数据30天）'!E:E="",0,SUM(P$2:P286))</f>
        <v>205643.11855757752</v>
      </c>
      <c r="R286" s="8">
        <f>Q:Q*'现金价值计算（数据30天）'!E:E</f>
        <v>1597740.1221573157</v>
      </c>
      <c r="S286" s="8">
        <f>IF('现金价值计算（数据30天）'!E:E="",0,K:K/'现金价值计算（数据30天）'!E:E)</f>
        <v>0</v>
      </c>
      <c r="T286" s="8">
        <f>IF(Q:Q=0,0,Q:Q-SUM(S$2:S286))</f>
        <v>205643.11855757752</v>
      </c>
      <c r="U286" s="12">
        <f>T:T*'现金价值计算（数据30天）'!E:E</f>
        <v>1597740.1221573157</v>
      </c>
    </row>
    <row r="287" spans="1:21" x14ac:dyDescent="0.25">
      <c r="A287" s="8">
        <f t="shared" si="18"/>
        <v>286</v>
      </c>
      <c r="B287" s="9">
        <f>'现金价值计算（数据30天）'!B:B</f>
        <v>47967</v>
      </c>
      <c r="C287" s="8">
        <f t="shared" si="16"/>
        <v>15</v>
      </c>
      <c r="D287" s="8">
        <f t="shared" si="19"/>
        <v>0</v>
      </c>
      <c r="E287" s="8">
        <v>2000</v>
      </c>
      <c r="F287" s="8">
        <f t="shared" si="17"/>
        <v>2000</v>
      </c>
      <c r="G287" s="8">
        <f>IF('现金价值计算（数据30天）'!C:C="",0,现金价值计算!F287/'现金价值计算（数据30天）'!C:C)</f>
        <v>0</v>
      </c>
      <c r="H287" s="8">
        <f>IF('现金价值计算（数据30天）'!C:C="",0,SUM(G$2:G287))</f>
        <v>0</v>
      </c>
      <c r="I287" s="8">
        <f>SUM($E$2:E287)</f>
        <v>572000</v>
      </c>
      <c r="J287" s="8">
        <f>H:H*'现金价值计算（数据30天）'!C:C</f>
        <v>0</v>
      </c>
      <c r="K287" s="10"/>
      <c r="L287" s="8">
        <f>IF('现金价值计算（数据30天）'!D:D="",0,K:K/'现金价值计算（数据30天）'!D:D)</f>
        <v>0</v>
      </c>
      <c r="M287" s="8">
        <f>IF(H:H=0,0,H:H-SUM(L$2:L287))</f>
        <v>0</v>
      </c>
      <c r="N287" s="12">
        <f>M:M*'现金价值计算（数据30天）'!C:C</f>
        <v>0</v>
      </c>
      <c r="P287" s="8">
        <f>IF('现金价值计算（数据30天）'!E:E="",0,现金价值计算!F287/'现金价值计算（数据30天）'!E:E)</f>
        <v>257.41748073511746</v>
      </c>
      <c r="Q287" s="8">
        <f>IF('现金价值计算（数据30天）'!E:E="",0,SUM(P$2:P287))</f>
        <v>205900.53603831262</v>
      </c>
      <c r="R287" s="8">
        <f>Q:Q*'现金价值计算（数据30天）'!E:E</f>
        <v>1599740.1221573157</v>
      </c>
      <c r="S287" s="8">
        <f>IF('现金价值计算（数据30天）'!E:E="",0,K:K/'现金价值计算（数据30天）'!E:E)</f>
        <v>0</v>
      </c>
      <c r="T287" s="8">
        <f>IF(Q:Q=0,0,Q:Q-SUM(S$2:S287))</f>
        <v>205900.53603831262</v>
      </c>
      <c r="U287" s="12">
        <f>T:T*'现金价值计算（数据30天）'!E:E</f>
        <v>1599740.1221573157</v>
      </c>
    </row>
    <row r="288" spans="1:21" x14ac:dyDescent="0.25">
      <c r="A288" s="8">
        <f t="shared" si="18"/>
        <v>287</v>
      </c>
      <c r="B288" s="9">
        <f>'现金价值计算（数据30天）'!B:B</f>
        <v>47997</v>
      </c>
      <c r="C288" s="8">
        <f t="shared" si="16"/>
        <v>15</v>
      </c>
      <c r="D288" s="8">
        <f t="shared" si="19"/>
        <v>0</v>
      </c>
      <c r="E288" s="8">
        <v>2000</v>
      </c>
      <c r="F288" s="8">
        <f t="shared" si="17"/>
        <v>2000</v>
      </c>
      <c r="G288" s="8">
        <f>IF('现金价值计算（数据30天）'!C:C="",0,现金价值计算!F288/'现金价值计算（数据30天）'!C:C)</f>
        <v>0</v>
      </c>
      <c r="H288" s="8">
        <f>IF('现金价值计算（数据30天）'!C:C="",0,SUM(G$2:G288))</f>
        <v>0</v>
      </c>
      <c r="I288" s="8">
        <f>SUM($E$2:E288)</f>
        <v>574000</v>
      </c>
      <c r="J288" s="8">
        <f>H:H*'现金价值计算（数据30天）'!C:C</f>
        <v>0</v>
      </c>
      <c r="K288" s="10"/>
      <c r="L288" s="8">
        <f>IF('现金价值计算（数据30天）'!D:D="",0,K:K/'现金价值计算（数据30天）'!D:D)</f>
        <v>0</v>
      </c>
      <c r="M288" s="8">
        <f>IF(H:H=0,0,H:H-SUM(L$2:L288))</f>
        <v>0</v>
      </c>
      <c r="N288" s="12">
        <f>M:M*'现金价值计算（数据30天）'!C:C</f>
        <v>0</v>
      </c>
      <c r="P288" s="8">
        <f>IF('现金价值计算（数据30天）'!E:E="",0,现金价值计算!F288/'现金价值计算（数据30天）'!E:E)</f>
        <v>257.41748073511746</v>
      </c>
      <c r="Q288" s="8">
        <f>IF('现金价值计算（数据30天）'!E:E="",0,SUM(P$2:P288))</f>
        <v>206157.95351904773</v>
      </c>
      <c r="R288" s="8">
        <f>Q:Q*'现金价值计算（数据30天）'!E:E</f>
        <v>1601740.1221573157</v>
      </c>
      <c r="S288" s="8">
        <f>IF('现金价值计算（数据30天）'!E:E="",0,K:K/'现金价值计算（数据30天）'!E:E)</f>
        <v>0</v>
      </c>
      <c r="T288" s="8">
        <f>IF(Q:Q=0,0,Q:Q-SUM(S$2:S288))</f>
        <v>206157.95351904773</v>
      </c>
      <c r="U288" s="12">
        <f>T:T*'现金价值计算（数据30天）'!E:E</f>
        <v>1601740.1221573157</v>
      </c>
    </row>
    <row r="289" spans="1:21" x14ac:dyDescent="0.25">
      <c r="A289" s="8">
        <f t="shared" si="18"/>
        <v>288</v>
      </c>
      <c r="B289" s="9">
        <f>'现金价值计算（数据30天）'!B:B</f>
        <v>48027</v>
      </c>
      <c r="C289" s="8">
        <f t="shared" si="16"/>
        <v>15</v>
      </c>
      <c r="D289" s="8">
        <f t="shared" si="19"/>
        <v>0</v>
      </c>
      <c r="E289" s="8">
        <v>2000</v>
      </c>
      <c r="F289" s="8">
        <f t="shared" si="17"/>
        <v>2000</v>
      </c>
      <c r="G289" s="8">
        <f>IF('现金价值计算（数据30天）'!C:C="",0,现金价值计算!F289/'现金价值计算（数据30天）'!C:C)</f>
        <v>0</v>
      </c>
      <c r="H289" s="8">
        <f>IF('现金价值计算（数据30天）'!C:C="",0,SUM(G$2:G289))</f>
        <v>0</v>
      </c>
      <c r="I289" s="8">
        <f>SUM($E$2:E289)</f>
        <v>576000</v>
      </c>
      <c r="J289" s="8">
        <f>H:H*'现金价值计算（数据30天）'!C:C</f>
        <v>0</v>
      </c>
      <c r="K289" s="10"/>
      <c r="L289" s="8">
        <f>IF('现金价值计算（数据30天）'!D:D="",0,K:K/'现金价值计算（数据30天）'!D:D)</f>
        <v>0</v>
      </c>
      <c r="M289" s="8">
        <f>IF(H:H=0,0,H:H-SUM(L$2:L289))</f>
        <v>0</v>
      </c>
      <c r="N289" s="12">
        <f>M:M*'现金价值计算（数据30天）'!C:C</f>
        <v>0</v>
      </c>
      <c r="P289" s="8">
        <f>IF('现金价值计算（数据30天）'!E:E="",0,现金价值计算!F289/'现金价值计算（数据30天）'!E:E)</f>
        <v>257.41748073511746</v>
      </c>
      <c r="Q289" s="8">
        <f>IF('现金价值计算（数据30天）'!E:E="",0,SUM(P$2:P289))</f>
        <v>206415.37099978284</v>
      </c>
      <c r="R289" s="8">
        <f>Q:Q*'现金价值计算（数据30天）'!E:E</f>
        <v>1603740.1221573155</v>
      </c>
      <c r="S289" s="8">
        <f>IF('现金价值计算（数据30天）'!E:E="",0,K:K/'现金价值计算（数据30天）'!E:E)</f>
        <v>0</v>
      </c>
      <c r="T289" s="8">
        <f>IF(Q:Q=0,0,Q:Q-SUM(S$2:S289))</f>
        <v>206415.37099978284</v>
      </c>
      <c r="U289" s="12">
        <f>T:T*'现金价值计算（数据30天）'!E:E</f>
        <v>1603740.1221573155</v>
      </c>
    </row>
    <row r="290" spans="1:21" x14ac:dyDescent="0.25">
      <c r="A290" s="8">
        <f t="shared" si="18"/>
        <v>289</v>
      </c>
      <c r="B290" s="9">
        <f>'现金价值计算（数据30天）'!B:B</f>
        <v>48057</v>
      </c>
      <c r="C290" s="8">
        <f t="shared" si="16"/>
        <v>15</v>
      </c>
      <c r="D290" s="8">
        <f t="shared" si="19"/>
        <v>0</v>
      </c>
      <c r="E290" s="8">
        <v>2000</v>
      </c>
      <c r="F290" s="8">
        <f t="shared" si="17"/>
        <v>2000</v>
      </c>
      <c r="G290" s="8">
        <f>IF('现金价值计算（数据30天）'!C:C="",0,现金价值计算!F290/'现金价值计算（数据30天）'!C:C)</f>
        <v>0</v>
      </c>
      <c r="H290" s="8">
        <f>IF('现金价值计算（数据30天）'!C:C="",0,SUM(G$2:G290))</f>
        <v>0</v>
      </c>
      <c r="I290" s="8">
        <f>SUM($E$2:E290)</f>
        <v>578000</v>
      </c>
      <c r="J290" s="8">
        <f>H:H*'现金价值计算（数据30天）'!C:C</f>
        <v>0</v>
      </c>
      <c r="K290" s="10"/>
      <c r="L290" s="8">
        <f>IF('现金价值计算（数据30天）'!D:D="",0,K:K/'现金价值计算（数据30天）'!D:D)</f>
        <v>0</v>
      </c>
      <c r="M290" s="8">
        <f>IF(H:H=0,0,H:H-SUM(L$2:L290))</f>
        <v>0</v>
      </c>
      <c r="N290" s="12">
        <f>M:M*'现金价值计算（数据30天）'!C:C</f>
        <v>0</v>
      </c>
      <c r="P290" s="8">
        <f>IF('现金价值计算（数据30天）'!E:E="",0,现金价值计算!F290/'现金价值计算（数据30天）'!E:E)</f>
        <v>257.41748073511746</v>
      </c>
      <c r="Q290" s="8">
        <f>IF('现金价值计算（数据30天）'!E:E="",0,SUM(P$2:P290))</f>
        <v>206672.78848051795</v>
      </c>
      <c r="R290" s="8">
        <f>Q:Q*'现金价值计算（数据30天）'!E:E</f>
        <v>1605740.1221573155</v>
      </c>
      <c r="S290" s="8">
        <f>IF('现金价值计算（数据30天）'!E:E="",0,K:K/'现金价值计算（数据30天）'!E:E)</f>
        <v>0</v>
      </c>
      <c r="T290" s="8">
        <f>IF(Q:Q=0,0,Q:Q-SUM(S$2:S290))</f>
        <v>206672.78848051795</v>
      </c>
      <c r="U290" s="12">
        <f>T:T*'现金价值计算（数据30天）'!E:E</f>
        <v>1605740.1221573155</v>
      </c>
    </row>
    <row r="291" spans="1:21" x14ac:dyDescent="0.25">
      <c r="A291" s="8">
        <f t="shared" si="18"/>
        <v>290</v>
      </c>
      <c r="B291" s="9">
        <f>'现金价值计算（数据30天）'!B:B</f>
        <v>48087</v>
      </c>
      <c r="C291" s="8">
        <f t="shared" si="16"/>
        <v>15</v>
      </c>
      <c r="D291" s="8">
        <f t="shared" si="19"/>
        <v>0</v>
      </c>
      <c r="E291" s="8">
        <v>2000</v>
      </c>
      <c r="F291" s="8">
        <f t="shared" si="17"/>
        <v>2000</v>
      </c>
      <c r="G291" s="8">
        <f>IF('现金价值计算（数据30天）'!C:C="",0,现金价值计算!F291/'现金价值计算（数据30天）'!C:C)</f>
        <v>0</v>
      </c>
      <c r="H291" s="8">
        <f>IF('现金价值计算（数据30天）'!C:C="",0,SUM(G$2:G291))</f>
        <v>0</v>
      </c>
      <c r="I291" s="8">
        <f>SUM($E$2:E291)</f>
        <v>580000</v>
      </c>
      <c r="J291" s="8">
        <f>H:H*'现金价值计算（数据30天）'!C:C</f>
        <v>0</v>
      </c>
      <c r="K291" s="10"/>
      <c r="L291" s="8">
        <f>IF('现金价值计算（数据30天）'!D:D="",0,K:K/'现金价值计算（数据30天）'!D:D)</f>
        <v>0</v>
      </c>
      <c r="M291" s="8">
        <f>IF(H:H=0,0,H:H-SUM(L$2:L291))</f>
        <v>0</v>
      </c>
      <c r="N291" s="12">
        <f>M:M*'现金价值计算（数据30天）'!C:C</f>
        <v>0</v>
      </c>
      <c r="P291" s="8">
        <f>IF('现金价值计算（数据30天）'!E:E="",0,现金价值计算!F291/'现金价值计算（数据30天）'!E:E)</f>
        <v>257.41748073511746</v>
      </c>
      <c r="Q291" s="8">
        <f>IF('现金价值计算（数据30天）'!E:E="",0,SUM(P$2:P291))</f>
        <v>206930.20596125306</v>
      </c>
      <c r="R291" s="8">
        <f>Q:Q*'现金价值计算（数据30天）'!E:E</f>
        <v>1607740.1221573155</v>
      </c>
      <c r="S291" s="8">
        <f>IF('现金价值计算（数据30天）'!E:E="",0,K:K/'现金价值计算（数据30天）'!E:E)</f>
        <v>0</v>
      </c>
      <c r="T291" s="8">
        <f>IF(Q:Q=0,0,Q:Q-SUM(S$2:S291))</f>
        <v>206930.20596125306</v>
      </c>
      <c r="U291" s="12">
        <f>T:T*'现金价值计算（数据30天）'!E:E</f>
        <v>1607740.1221573155</v>
      </c>
    </row>
    <row r="292" spans="1:21" x14ac:dyDescent="0.25">
      <c r="A292" s="8">
        <f t="shared" si="18"/>
        <v>291</v>
      </c>
      <c r="B292" s="9">
        <f>'现金价值计算（数据30天）'!B:B</f>
        <v>48117</v>
      </c>
      <c r="C292" s="8">
        <f t="shared" si="16"/>
        <v>15</v>
      </c>
      <c r="D292" s="8">
        <f t="shared" si="19"/>
        <v>0</v>
      </c>
      <c r="E292" s="8">
        <v>2000</v>
      </c>
      <c r="F292" s="8">
        <f t="shared" si="17"/>
        <v>2000</v>
      </c>
      <c r="G292" s="8">
        <f>IF('现金价值计算（数据30天）'!C:C="",0,现金价值计算!F292/'现金价值计算（数据30天）'!C:C)</f>
        <v>0</v>
      </c>
      <c r="H292" s="8">
        <f>IF('现金价值计算（数据30天）'!C:C="",0,SUM(G$2:G292))</f>
        <v>0</v>
      </c>
      <c r="I292" s="8">
        <f>SUM($E$2:E292)</f>
        <v>582000</v>
      </c>
      <c r="J292" s="8">
        <f>H:H*'现金价值计算（数据30天）'!C:C</f>
        <v>0</v>
      </c>
      <c r="K292" s="10"/>
      <c r="L292" s="8">
        <f>IF('现金价值计算（数据30天）'!D:D="",0,K:K/'现金价值计算（数据30天）'!D:D)</f>
        <v>0</v>
      </c>
      <c r="M292" s="8">
        <f>IF(H:H=0,0,H:H-SUM(L$2:L292))</f>
        <v>0</v>
      </c>
      <c r="N292" s="12">
        <f>M:M*'现金价值计算（数据30天）'!C:C</f>
        <v>0</v>
      </c>
      <c r="P292" s="8">
        <f>IF('现金价值计算（数据30天）'!E:E="",0,现金价值计算!F292/'现金价值计算（数据30天）'!E:E)</f>
        <v>257.41748073511746</v>
      </c>
      <c r="Q292" s="8">
        <f>IF('现金价值计算（数据30天）'!E:E="",0,SUM(P$2:P292))</f>
        <v>207187.62344198817</v>
      </c>
      <c r="R292" s="8">
        <f>Q:Q*'现金价值计算（数据30天）'!E:E</f>
        <v>1609740.1221573153</v>
      </c>
      <c r="S292" s="8">
        <f>IF('现金价值计算（数据30天）'!E:E="",0,K:K/'现金价值计算（数据30天）'!E:E)</f>
        <v>0</v>
      </c>
      <c r="T292" s="8">
        <f>IF(Q:Q=0,0,Q:Q-SUM(S$2:S292))</f>
        <v>207187.62344198817</v>
      </c>
      <c r="U292" s="12">
        <f>T:T*'现金价值计算（数据30天）'!E:E</f>
        <v>1609740.1221573153</v>
      </c>
    </row>
    <row r="293" spans="1:21" x14ac:dyDescent="0.25">
      <c r="A293" s="8">
        <f t="shared" si="18"/>
        <v>292</v>
      </c>
      <c r="B293" s="9">
        <f>'现金价值计算（数据30天）'!B:B</f>
        <v>48147</v>
      </c>
      <c r="C293" s="8">
        <f t="shared" si="16"/>
        <v>15</v>
      </c>
      <c r="D293" s="8">
        <f t="shared" si="19"/>
        <v>0</v>
      </c>
      <c r="E293" s="8">
        <v>2000</v>
      </c>
      <c r="F293" s="8">
        <f t="shared" si="17"/>
        <v>2000</v>
      </c>
      <c r="G293" s="8">
        <f>IF('现金价值计算（数据30天）'!C:C="",0,现金价值计算!F293/'现金价值计算（数据30天）'!C:C)</f>
        <v>0</v>
      </c>
      <c r="H293" s="8">
        <f>IF('现金价值计算（数据30天）'!C:C="",0,SUM(G$2:G293))</f>
        <v>0</v>
      </c>
      <c r="I293" s="8">
        <f>SUM($E$2:E293)</f>
        <v>584000</v>
      </c>
      <c r="J293" s="8">
        <f>H:H*'现金价值计算（数据30天）'!C:C</f>
        <v>0</v>
      </c>
      <c r="K293" s="10"/>
      <c r="L293" s="8">
        <f>IF('现金价值计算（数据30天）'!D:D="",0,K:K/'现金价值计算（数据30天）'!D:D)</f>
        <v>0</v>
      </c>
      <c r="M293" s="8">
        <f>IF(H:H=0,0,H:H-SUM(L$2:L293))</f>
        <v>0</v>
      </c>
      <c r="N293" s="12">
        <f>M:M*'现金价值计算（数据30天）'!C:C</f>
        <v>0</v>
      </c>
      <c r="P293" s="8">
        <f>IF('现金价值计算（数据30天）'!E:E="",0,现金价值计算!F293/'现金价值计算（数据30天）'!E:E)</f>
        <v>257.41748073511746</v>
      </c>
      <c r="Q293" s="8">
        <f>IF('现金价值计算（数据30天）'!E:E="",0,SUM(P$2:P293))</f>
        <v>207445.04092272327</v>
      </c>
      <c r="R293" s="8">
        <f>Q:Q*'现金价值计算（数据30天）'!E:E</f>
        <v>1611740.1221573153</v>
      </c>
      <c r="S293" s="8">
        <f>IF('现金价值计算（数据30天）'!E:E="",0,K:K/'现金价值计算（数据30天）'!E:E)</f>
        <v>0</v>
      </c>
      <c r="T293" s="8">
        <f>IF(Q:Q=0,0,Q:Q-SUM(S$2:S293))</f>
        <v>207445.04092272327</v>
      </c>
      <c r="U293" s="12">
        <f>T:T*'现金价值计算（数据30天）'!E:E</f>
        <v>1611740.1221573153</v>
      </c>
    </row>
    <row r="294" spans="1:21" x14ac:dyDescent="0.25">
      <c r="A294" s="8">
        <f t="shared" si="18"/>
        <v>293</v>
      </c>
      <c r="B294" s="9">
        <f>'现金价值计算（数据30天）'!B:B</f>
        <v>48177</v>
      </c>
      <c r="C294" s="8">
        <f t="shared" si="16"/>
        <v>15</v>
      </c>
      <c r="D294" s="8">
        <f t="shared" si="19"/>
        <v>0</v>
      </c>
      <c r="E294" s="8">
        <v>2000</v>
      </c>
      <c r="F294" s="8">
        <f t="shared" si="17"/>
        <v>2000</v>
      </c>
      <c r="G294" s="8">
        <f>IF('现金价值计算（数据30天）'!C:C="",0,现金价值计算!F294/'现金价值计算（数据30天）'!C:C)</f>
        <v>0</v>
      </c>
      <c r="H294" s="8">
        <f>IF('现金价值计算（数据30天）'!C:C="",0,SUM(G$2:G294))</f>
        <v>0</v>
      </c>
      <c r="I294" s="8">
        <f>SUM($E$2:E294)</f>
        <v>586000</v>
      </c>
      <c r="J294" s="8">
        <f>H:H*'现金价值计算（数据30天）'!C:C</f>
        <v>0</v>
      </c>
      <c r="K294" s="10"/>
      <c r="L294" s="8">
        <f>IF('现金价值计算（数据30天）'!D:D="",0,K:K/'现金价值计算（数据30天）'!D:D)</f>
        <v>0</v>
      </c>
      <c r="M294" s="8">
        <f>IF(H:H=0,0,H:H-SUM(L$2:L294))</f>
        <v>0</v>
      </c>
      <c r="N294" s="12">
        <f>M:M*'现金价值计算（数据30天）'!C:C</f>
        <v>0</v>
      </c>
      <c r="P294" s="8">
        <f>IF('现金价值计算（数据30天）'!E:E="",0,现金价值计算!F294/'现金价值计算（数据30天）'!E:E)</f>
        <v>257.41748073511746</v>
      </c>
      <c r="Q294" s="8">
        <f>IF('现金价值计算（数据30天）'!E:E="",0,SUM(P$2:P294))</f>
        <v>207702.45840345838</v>
      </c>
      <c r="R294" s="8">
        <f>Q:Q*'现金价值计算（数据30天）'!E:E</f>
        <v>1613740.1221573153</v>
      </c>
      <c r="S294" s="8">
        <f>IF('现金价值计算（数据30天）'!E:E="",0,K:K/'现金价值计算（数据30天）'!E:E)</f>
        <v>0</v>
      </c>
      <c r="T294" s="8">
        <f>IF(Q:Q=0,0,Q:Q-SUM(S$2:S294))</f>
        <v>207702.45840345838</v>
      </c>
      <c r="U294" s="12">
        <f>T:T*'现金价值计算（数据30天）'!E:E</f>
        <v>1613740.1221573153</v>
      </c>
    </row>
    <row r="295" spans="1:21" x14ac:dyDescent="0.25">
      <c r="A295" s="8">
        <f t="shared" si="18"/>
        <v>294</v>
      </c>
      <c r="B295" s="9">
        <f>'现金价值计算（数据30天）'!B:B</f>
        <v>48207</v>
      </c>
      <c r="C295" s="8">
        <f t="shared" si="16"/>
        <v>15</v>
      </c>
      <c r="D295" s="8">
        <f t="shared" si="19"/>
        <v>0</v>
      </c>
      <c r="E295" s="8">
        <v>2000</v>
      </c>
      <c r="F295" s="8">
        <f t="shared" si="17"/>
        <v>2000</v>
      </c>
      <c r="G295" s="8">
        <f>IF('现金价值计算（数据30天）'!C:C="",0,现金价值计算!F295/'现金价值计算（数据30天）'!C:C)</f>
        <v>0</v>
      </c>
      <c r="H295" s="8">
        <f>IF('现金价值计算（数据30天）'!C:C="",0,SUM(G$2:G295))</f>
        <v>0</v>
      </c>
      <c r="I295" s="8">
        <f>SUM($E$2:E295)</f>
        <v>588000</v>
      </c>
      <c r="J295" s="8">
        <f>H:H*'现金价值计算（数据30天）'!C:C</f>
        <v>0</v>
      </c>
      <c r="K295" s="10"/>
      <c r="L295" s="8">
        <f>IF('现金价值计算（数据30天）'!D:D="",0,K:K/'现金价值计算（数据30天）'!D:D)</f>
        <v>0</v>
      </c>
      <c r="M295" s="8">
        <f>IF(H:H=0,0,H:H-SUM(L$2:L295))</f>
        <v>0</v>
      </c>
      <c r="N295" s="12">
        <f>M:M*'现金价值计算（数据30天）'!C:C</f>
        <v>0</v>
      </c>
      <c r="P295" s="8">
        <f>IF('现金价值计算（数据30天）'!E:E="",0,现金价值计算!F295/'现金价值计算（数据30天）'!E:E)</f>
        <v>257.41748073511746</v>
      </c>
      <c r="Q295" s="8">
        <f>IF('现金价值计算（数据30天）'!E:E="",0,SUM(P$2:P295))</f>
        <v>207959.87588419349</v>
      </c>
      <c r="R295" s="8">
        <f>Q:Q*'现金价值计算（数据30天）'!E:E</f>
        <v>1615740.122157315</v>
      </c>
      <c r="S295" s="8">
        <f>IF('现金价值计算（数据30天）'!E:E="",0,K:K/'现金价值计算（数据30天）'!E:E)</f>
        <v>0</v>
      </c>
      <c r="T295" s="8">
        <f>IF(Q:Q=0,0,Q:Q-SUM(S$2:S295))</f>
        <v>207959.87588419349</v>
      </c>
      <c r="U295" s="12">
        <f>T:T*'现金价值计算（数据30天）'!E:E</f>
        <v>1615740.122157315</v>
      </c>
    </row>
    <row r="296" spans="1:21" x14ac:dyDescent="0.25">
      <c r="A296" s="8">
        <f t="shared" si="18"/>
        <v>295</v>
      </c>
      <c r="B296" s="9">
        <f>'现金价值计算（数据30天）'!B:B</f>
        <v>48237</v>
      </c>
      <c r="C296" s="8">
        <f t="shared" si="16"/>
        <v>16</v>
      </c>
      <c r="D296" s="8">
        <f t="shared" si="19"/>
        <v>0</v>
      </c>
      <c r="E296" s="8">
        <v>2000</v>
      </c>
      <c r="F296" s="8">
        <f t="shared" si="17"/>
        <v>2000</v>
      </c>
      <c r="G296" s="8">
        <f>IF('现金价值计算（数据30天）'!C:C="",0,现金价值计算!F296/'现金价值计算（数据30天）'!C:C)</f>
        <v>0</v>
      </c>
      <c r="H296" s="8">
        <f>IF('现金价值计算（数据30天）'!C:C="",0,SUM(G$2:G296))</f>
        <v>0</v>
      </c>
      <c r="I296" s="8">
        <f>SUM($E$2:E296)</f>
        <v>590000</v>
      </c>
      <c r="J296" s="8">
        <f>H:H*'现金价值计算（数据30天）'!C:C</f>
        <v>0</v>
      </c>
      <c r="K296" s="10"/>
      <c r="L296" s="8">
        <f>IF('现金价值计算（数据30天）'!D:D="",0,K:K/'现金价值计算（数据30天）'!D:D)</f>
        <v>0</v>
      </c>
      <c r="M296" s="8">
        <f>IF(H:H=0,0,H:H-SUM(L$2:L296))</f>
        <v>0</v>
      </c>
      <c r="N296" s="12">
        <f>M:M*'现金价值计算（数据30天）'!C:C</f>
        <v>0</v>
      </c>
      <c r="P296" s="8">
        <f>IF('现金价值计算（数据30天）'!E:E="",0,现金价值计算!F296/'现金价值计算（数据30天）'!E:E)</f>
        <v>240.5770847991752</v>
      </c>
      <c r="Q296" s="8">
        <f>IF('现金价值计算（数据30天）'!E:E="",0,SUM(P$2:P296))</f>
        <v>208200.45296899267</v>
      </c>
      <c r="R296" s="8">
        <f>Q:Q*'现金价值计算（数据30天）'!E:E</f>
        <v>1730841.9307083271</v>
      </c>
      <c r="S296" s="8">
        <f>IF('现金价值计算（数据30天）'!E:E="",0,K:K/'现金价值计算（数据30天）'!E:E)</f>
        <v>0</v>
      </c>
      <c r="T296" s="8">
        <f>IF(Q:Q=0,0,Q:Q-SUM(S$2:S296))</f>
        <v>208200.45296899267</v>
      </c>
      <c r="U296" s="12">
        <f>T:T*'现金价值计算（数据30天）'!E:E</f>
        <v>1730841.9307083271</v>
      </c>
    </row>
    <row r="297" spans="1:21" x14ac:dyDescent="0.25">
      <c r="A297" s="8">
        <f t="shared" si="18"/>
        <v>296</v>
      </c>
      <c r="B297" s="9">
        <f>'现金价值计算（数据30天）'!B:B</f>
        <v>48267</v>
      </c>
      <c r="C297" s="8">
        <f t="shared" si="16"/>
        <v>16</v>
      </c>
      <c r="D297" s="8">
        <f t="shared" si="19"/>
        <v>0</v>
      </c>
      <c r="E297" s="8">
        <v>2000</v>
      </c>
      <c r="F297" s="8">
        <f t="shared" si="17"/>
        <v>2000</v>
      </c>
      <c r="G297" s="8">
        <f>IF('现金价值计算（数据30天）'!C:C="",0,现金价值计算!F297/'现金价值计算（数据30天）'!C:C)</f>
        <v>0</v>
      </c>
      <c r="H297" s="8">
        <f>IF('现金价值计算（数据30天）'!C:C="",0,SUM(G$2:G297))</f>
        <v>0</v>
      </c>
      <c r="I297" s="8">
        <f>SUM($E$2:E297)</f>
        <v>592000</v>
      </c>
      <c r="J297" s="8">
        <f>H:H*'现金价值计算（数据30天）'!C:C</f>
        <v>0</v>
      </c>
      <c r="K297" s="10"/>
      <c r="L297" s="8">
        <f>IF('现金价值计算（数据30天）'!D:D="",0,K:K/'现金价值计算（数据30天）'!D:D)</f>
        <v>0</v>
      </c>
      <c r="M297" s="8">
        <f>IF(H:H=0,0,H:H-SUM(L$2:L297))</f>
        <v>0</v>
      </c>
      <c r="N297" s="12">
        <f>M:M*'现金价值计算（数据30天）'!C:C</f>
        <v>0</v>
      </c>
      <c r="P297" s="8">
        <f>IF('现金价值计算（数据30天）'!E:E="",0,现金价值计算!F297/'现金价值计算（数据30天）'!E:E)</f>
        <v>240.5770847991752</v>
      </c>
      <c r="Q297" s="8">
        <f>IF('现金价值计算（数据30天）'!E:E="",0,SUM(P$2:P297))</f>
        <v>208441.03005379185</v>
      </c>
      <c r="R297" s="8">
        <f>Q:Q*'现金价值计算（数据30天）'!E:E</f>
        <v>1732841.9307083273</v>
      </c>
      <c r="S297" s="8">
        <f>IF('现金价值计算（数据30天）'!E:E="",0,K:K/'现金价值计算（数据30天）'!E:E)</f>
        <v>0</v>
      </c>
      <c r="T297" s="8">
        <f>IF(Q:Q=0,0,Q:Q-SUM(S$2:S297))</f>
        <v>208441.03005379185</v>
      </c>
      <c r="U297" s="12">
        <f>T:T*'现金价值计算（数据30天）'!E:E</f>
        <v>1732841.9307083273</v>
      </c>
    </row>
    <row r="298" spans="1:21" x14ac:dyDescent="0.25">
      <c r="A298" s="8">
        <f t="shared" si="18"/>
        <v>297</v>
      </c>
      <c r="B298" s="9">
        <f>'现金价值计算（数据30天）'!B:B</f>
        <v>48297</v>
      </c>
      <c r="C298" s="8">
        <f t="shared" ref="C298:C361" si="20">YEAR(B298)-2016</f>
        <v>16</v>
      </c>
      <c r="D298" s="8">
        <f t="shared" si="19"/>
        <v>0</v>
      </c>
      <c r="E298" s="8">
        <v>2000</v>
      </c>
      <c r="F298" s="8">
        <f t="shared" si="17"/>
        <v>2000</v>
      </c>
      <c r="G298" s="8">
        <f>IF('现金价值计算（数据30天）'!C:C="",0,现金价值计算!F298/'现金价值计算（数据30天）'!C:C)</f>
        <v>0</v>
      </c>
      <c r="H298" s="8">
        <f>IF('现金价值计算（数据30天）'!C:C="",0,SUM(G$2:G298))</f>
        <v>0</v>
      </c>
      <c r="I298" s="8">
        <f>SUM($E$2:E298)</f>
        <v>594000</v>
      </c>
      <c r="J298" s="8">
        <f>H:H*'现金价值计算（数据30天）'!C:C</f>
        <v>0</v>
      </c>
      <c r="K298" s="10"/>
      <c r="L298" s="8">
        <f>IF('现金价值计算（数据30天）'!D:D="",0,K:K/'现金价值计算（数据30天）'!D:D)</f>
        <v>0</v>
      </c>
      <c r="M298" s="8">
        <f>IF(H:H=0,0,H:H-SUM(L$2:L298))</f>
        <v>0</v>
      </c>
      <c r="N298" s="12">
        <f>M:M*'现金价值计算（数据30天）'!C:C</f>
        <v>0</v>
      </c>
      <c r="P298" s="8">
        <f>IF('现金价值计算（数据30天）'!E:E="",0,现金价值计算!F298/'现金价值计算（数据30天）'!E:E)</f>
        <v>240.5770847991752</v>
      </c>
      <c r="Q298" s="8">
        <f>IF('现金价值计算（数据30天）'!E:E="",0,SUM(P$2:P298))</f>
        <v>208681.60713859103</v>
      </c>
      <c r="R298" s="8">
        <f>Q:Q*'现金价值计算（数据30天）'!E:E</f>
        <v>1734841.9307083273</v>
      </c>
      <c r="S298" s="8">
        <f>IF('现金价值计算（数据30天）'!E:E="",0,K:K/'现金价值计算（数据30天）'!E:E)</f>
        <v>0</v>
      </c>
      <c r="T298" s="8">
        <f>IF(Q:Q=0,0,Q:Q-SUM(S$2:S298))</f>
        <v>208681.60713859103</v>
      </c>
      <c r="U298" s="12">
        <f>T:T*'现金价值计算（数据30天）'!E:E</f>
        <v>1734841.9307083273</v>
      </c>
    </row>
    <row r="299" spans="1:21" x14ac:dyDescent="0.25">
      <c r="A299" s="8">
        <f t="shared" si="18"/>
        <v>298</v>
      </c>
      <c r="B299" s="9">
        <f>'现金价值计算（数据30天）'!B:B</f>
        <v>48327</v>
      </c>
      <c r="C299" s="8">
        <f t="shared" si="20"/>
        <v>16</v>
      </c>
      <c r="D299" s="8">
        <f t="shared" si="19"/>
        <v>0</v>
      </c>
      <c r="E299" s="8">
        <v>2000</v>
      </c>
      <c r="F299" s="8">
        <f t="shared" si="17"/>
        <v>2000</v>
      </c>
      <c r="G299" s="8">
        <f>IF('现金价值计算（数据30天）'!C:C="",0,现金价值计算!F299/'现金价值计算（数据30天）'!C:C)</f>
        <v>0</v>
      </c>
      <c r="H299" s="8">
        <f>IF('现金价值计算（数据30天）'!C:C="",0,SUM(G$2:G299))</f>
        <v>0</v>
      </c>
      <c r="I299" s="8">
        <f>SUM($E$2:E299)</f>
        <v>596000</v>
      </c>
      <c r="J299" s="8">
        <f>H:H*'现金价值计算（数据30天）'!C:C</f>
        <v>0</v>
      </c>
      <c r="K299" s="10"/>
      <c r="L299" s="8">
        <f>IF('现金价值计算（数据30天）'!D:D="",0,K:K/'现金价值计算（数据30天）'!D:D)</f>
        <v>0</v>
      </c>
      <c r="M299" s="8">
        <f>IF(H:H=0,0,H:H-SUM(L$2:L299))</f>
        <v>0</v>
      </c>
      <c r="N299" s="12">
        <f>M:M*'现金价值计算（数据30天）'!C:C</f>
        <v>0</v>
      </c>
      <c r="P299" s="8">
        <f>IF('现金价值计算（数据30天）'!E:E="",0,现金价值计算!F299/'现金价值计算（数据30天）'!E:E)</f>
        <v>240.5770847991752</v>
      </c>
      <c r="Q299" s="8">
        <f>IF('现金价值计算（数据30天）'!E:E="",0,SUM(P$2:P299))</f>
        <v>208922.18422339021</v>
      </c>
      <c r="R299" s="8">
        <f>Q:Q*'现金价值计算（数据30天）'!E:E</f>
        <v>1736841.9307083273</v>
      </c>
      <c r="S299" s="8">
        <f>IF('现金价值计算（数据30天）'!E:E="",0,K:K/'现金价值计算（数据30天）'!E:E)</f>
        <v>0</v>
      </c>
      <c r="T299" s="8">
        <f>IF(Q:Q=0,0,Q:Q-SUM(S$2:S299))</f>
        <v>208922.18422339021</v>
      </c>
      <c r="U299" s="12">
        <f>T:T*'现金价值计算（数据30天）'!E:E</f>
        <v>1736841.9307083273</v>
      </c>
    </row>
    <row r="300" spans="1:21" x14ac:dyDescent="0.25">
      <c r="A300" s="8">
        <f t="shared" si="18"/>
        <v>299</v>
      </c>
      <c r="B300" s="9">
        <f>'现金价值计算（数据30天）'!B:B</f>
        <v>48357</v>
      </c>
      <c r="C300" s="8">
        <f t="shared" si="20"/>
        <v>16</v>
      </c>
      <c r="D300" s="8">
        <f t="shared" si="19"/>
        <v>0</v>
      </c>
      <c r="E300" s="8">
        <v>2000</v>
      </c>
      <c r="F300" s="8">
        <f t="shared" si="17"/>
        <v>2000</v>
      </c>
      <c r="G300" s="8">
        <f>IF('现金价值计算（数据30天）'!C:C="",0,现金价值计算!F300/'现金价值计算（数据30天）'!C:C)</f>
        <v>0</v>
      </c>
      <c r="H300" s="8">
        <f>IF('现金价值计算（数据30天）'!C:C="",0,SUM(G$2:G300))</f>
        <v>0</v>
      </c>
      <c r="I300" s="8">
        <f>SUM($E$2:E300)</f>
        <v>598000</v>
      </c>
      <c r="J300" s="8">
        <f>H:H*'现金价值计算（数据30天）'!C:C</f>
        <v>0</v>
      </c>
      <c r="K300" s="10"/>
      <c r="L300" s="8">
        <f>IF('现金价值计算（数据30天）'!D:D="",0,K:K/'现金价值计算（数据30天）'!D:D)</f>
        <v>0</v>
      </c>
      <c r="M300" s="8">
        <f>IF(H:H=0,0,H:H-SUM(L$2:L300))</f>
        <v>0</v>
      </c>
      <c r="N300" s="12">
        <f>M:M*'现金价值计算（数据30天）'!C:C</f>
        <v>0</v>
      </c>
      <c r="P300" s="8">
        <f>IF('现金价值计算（数据30天）'!E:E="",0,现金价值计算!F300/'现金价值计算（数据30天）'!E:E)</f>
        <v>240.5770847991752</v>
      </c>
      <c r="Q300" s="8">
        <f>IF('现金价值计算（数据30天）'!E:E="",0,SUM(P$2:P300))</f>
        <v>209162.76130818939</v>
      </c>
      <c r="R300" s="8">
        <f>Q:Q*'现金价值计算（数据30天）'!E:E</f>
        <v>1738841.9307083273</v>
      </c>
      <c r="S300" s="8">
        <f>IF('现金价值计算（数据30天）'!E:E="",0,K:K/'现金价值计算（数据30天）'!E:E)</f>
        <v>0</v>
      </c>
      <c r="T300" s="8">
        <f>IF(Q:Q=0,0,Q:Q-SUM(S$2:S300))</f>
        <v>209162.76130818939</v>
      </c>
      <c r="U300" s="12">
        <f>T:T*'现金价值计算（数据30天）'!E:E</f>
        <v>1738841.9307083273</v>
      </c>
    </row>
    <row r="301" spans="1:21" x14ac:dyDescent="0.25">
      <c r="A301" s="8">
        <f t="shared" si="18"/>
        <v>300</v>
      </c>
      <c r="B301" s="9">
        <f>'现金价值计算（数据30天）'!B:B</f>
        <v>48387</v>
      </c>
      <c r="C301" s="8">
        <f t="shared" si="20"/>
        <v>16</v>
      </c>
      <c r="D301" s="8">
        <f t="shared" si="19"/>
        <v>0</v>
      </c>
      <c r="E301" s="8">
        <v>2000</v>
      </c>
      <c r="F301" s="8">
        <f t="shared" si="17"/>
        <v>2000</v>
      </c>
      <c r="G301" s="8">
        <f>IF('现金价值计算（数据30天）'!C:C="",0,现金价值计算!F301/'现金价值计算（数据30天）'!C:C)</f>
        <v>0</v>
      </c>
      <c r="H301" s="8">
        <f>IF('现金价值计算（数据30天）'!C:C="",0,SUM(G$2:G301))</f>
        <v>0</v>
      </c>
      <c r="I301" s="8">
        <f>SUM($E$2:E301)</f>
        <v>600000</v>
      </c>
      <c r="J301" s="8">
        <f>H:H*'现金价值计算（数据30天）'!C:C</f>
        <v>0</v>
      </c>
      <c r="K301" s="10"/>
      <c r="L301" s="8">
        <f>IF('现金价值计算（数据30天）'!D:D="",0,K:K/'现金价值计算（数据30天）'!D:D)</f>
        <v>0</v>
      </c>
      <c r="M301" s="8">
        <f>IF(H:H=0,0,H:H-SUM(L$2:L301))</f>
        <v>0</v>
      </c>
      <c r="N301" s="12">
        <f>M:M*'现金价值计算（数据30天）'!C:C</f>
        <v>0</v>
      </c>
      <c r="P301" s="8">
        <f>IF('现金价值计算（数据30天）'!E:E="",0,现金价值计算!F301/'现金价值计算（数据30天）'!E:E)</f>
        <v>240.5770847991752</v>
      </c>
      <c r="Q301" s="8">
        <f>IF('现金价值计算（数据30天）'!E:E="",0,SUM(P$2:P301))</f>
        <v>209403.33839298857</v>
      </c>
      <c r="R301" s="8">
        <f>Q:Q*'现金价值计算（数据30天）'!E:E</f>
        <v>1740841.9307083273</v>
      </c>
      <c r="S301" s="8">
        <f>IF('现金价值计算（数据30天）'!E:E="",0,K:K/'现金价值计算（数据30天）'!E:E)</f>
        <v>0</v>
      </c>
      <c r="T301" s="8">
        <f>IF(Q:Q=0,0,Q:Q-SUM(S$2:S301))</f>
        <v>209403.33839298857</v>
      </c>
      <c r="U301" s="12">
        <f>T:T*'现金价值计算（数据30天）'!E:E</f>
        <v>1740841.9307083273</v>
      </c>
    </row>
    <row r="302" spans="1:21" x14ac:dyDescent="0.25">
      <c r="A302" s="8">
        <f t="shared" si="18"/>
        <v>301</v>
      </c>
      <c r="B302" s="9">
        <f>'现金价值计算（数据30天）'!B:B</f>
        <v>48417</v>
      </c>
      <c r="C302" s="8">
        <f t="shared" si="20"/>
        <v>16</v>
      </c>
      <c r="D302" s="8">
        <f t="shared" si="19"/>
        <v>0</v>
      </c>
      <c r="E302" s="8">
        <v>2000</v>
      </c>
      <c r="F302" s="8">
        <f t="shared" si="17"/>
        <v>2000</v>
      </c>
      <c r="G302" s="8">
        <f>IF('现金价值计算（数据30天）'!C:C="",0,现金价值计算!F302/'现金价值计算（数据30天）'!C:C)</f>
        <v>0</v>
      </c>
      <c r="H302" s="8">
        <f>IF('现金价值计算（数据30天）'!C:C="",0,SUM(G$2:G302))</f>
        <v>0</v>
      </c>
      <c r="I302" s="8">
        <f>SUM($E$2:E302)</f>
        <v>602000</v>
      </c>
      <c r="J302" s="8">
        <f>H:H*'现金价值计算（数据30天）'!C:C</f>
        <v>0</v>
      </c>
      <c r="K302" s="10"/>
      <c r="L302" s="8">
        <f>IF('现金价值计算（数据30天）'!D:D="",0,K:K/'现金价值计算（数据30天）'!D:D)</f>
        <v>0</v>
      </c>
      <c r="M302" s="8">
        <f>IF(H:H=0,0,H:H-SUM(L$2:L302))</f>
        <v>0</v>
      </c>
      <c r="N302" s="12">
        <f>M:M*'现金价值计算（数据30天）'!C:C</f>
        <v>0</v>
      </c>
      <c r="P302" s="8">
        <f>IF('现金价值计算（数据30天）'!E:E="",0,现金价值计算!F302/'现金价值计算（数据30天）'!E:E)</f>
        <v>240.5770847991752</v>
      </c>
      <c r="Q302" s="8">
        <f>IF('现金价值计算（数据30天）'!E:E="",0,SUM(P$2:P302))</f>
        <v>209643.91547778776</v>
      </c>
      <c r="R302" s="8">
        <f>Q:Q*'现金价值计算（数据30天）'!E:E</f>
        <v>1742841.9307083276</v>
      </c>
      <c r="S302" s="8">
        <f>IF('现金价值计算（数据30天）'!E:E="",0,K:K/'现金价值计算（数据30天）'!E:E)</f>
        <v>0</v>
      </c>
      <c r="T302" s="8">
        <f>IF(Q:Q=0,0,Q:Q-SUM(S$2:S302))</f>
        <v>209643.91547778776</v>
      </c>
      <c r="U302" s="12">
        <f>T:T*'现金价值计算（数据30天）'!E:E</f>
        <v>1742841.9307083276</v>
      </c>
    </row>
    <row r="303" spans="1:21" x14ac:dyDescent="0.25">
      <c r="A303" s="8">
        <f t="shared" si="18"/>
        <v>302</v>
      </c>
      <c r="B303" s="9">
        <f>'现金价值计算（数据30天）'!B:B</f>
        <v>48447</v>
      </c>
      <c r="C303" s="8">
        <f t="shared" si="20"/>
        <v>16</v>
      </c>
      <c r="D303" s="8">
        <f t="shared" si="19"/>
        <v>0</v>
      </c>
      <c r="E303" s="8">
        <v>2000</v>
      </c>
      <c r="F303" s="8">
        <f t="shared" si="17"/>
        <v>2000</v>
      </c>
      <c r="G303" s="8">
        <f>IF('现金价值计算（数据30天）'!C:C="",0,现金价值计算!F303/'现金价值计算（数据30天）'!C:C)</f>
        <v>0</v>
      </c>
      <c r="H303" s="8">
        <f>IF('现金价值计算（数据30天）'!C:C="",0,SUM(G$2:G303))</f>
        <v>0</v>
      </c>
      <c r="I303" s="8">
        <f>SUM($E$2:E303)</f>
        <v>604000</v>
      </c>
      <c r="J303" s="8">
        <f>H:H*'现金价值计算（数据30天）'!C:C</f>
        <v>0</v>
      </c>
      <c r="K303" s="10"/>
      <c r="L303" s="8">
        <f>IF('现金价值计算（数据30天）'!D:D="",0,K:K/'现金价值计算（数据30天）'!D:D)</f>
        <v>0</v>
      </c>
      <c r="M303" s="8">
        <f>IF(H:H=0,0,H:H-SUM(L$2:L303))</f>
        <v>0</v>
      </c>
      <c r="N303" s="12">
        <f>M:M*'现金价值计算（数据30天）'!C:C</f>
        <v>0</v>
      </c>
      <c r="P303" s="8">
        <f>IF('现金价值计算（数据30天）'!E:E="",0,现金价值计算!F303/'现金价值计算（数据30天）'!E:E)</f>
        <v>240.5770847991752</v>
      </c>
      <c r="Q303" s="8">
        <f>IF('现金价值计算（数据30天）'!E:E="",0,SUM(P$2:P303))</f>
        <v>209884.49256258694</v>
      </c>
      <c r="R303" s="8">
        <f>Q:Q*'现金价值计算（数据30天）'!E:E</f>
        <v>1744841.9307083276</v>
      </c>
      <c r="S303" s="8">
        <f>IF('现金价值计算（数据30天）'!E:E="",0,K:K/'现金价值计算（数据30天）'!E:E)</f>
        <v>0</v>
      </c>
      <c r="T303" s="8">
        <f>IF(Q:Q=0,0,Q:Q-SUM(S$2:S303))</f>
        <v>209884.49256258694</v>
      </c>
      <c r="U303" s="12">
        <f>T:T*'现金价值计算（数据30天）'!E:E</f>
        <v>1744841.9307083276</v>
      </c>
    </row>
    <row r="304" spans="1:21" x14ac:dyDescent="0.25">
      <c r="A304" s="8">
        <f t="shared" si="18"/>
        <v>303</v>
      </c>
      <c r="B304" s="9">
        <f>'现金价值计算（数据30天）'!B:B</f>
        <v>48477</v>
      </c>
      <c r="C304" s="8">
        <f t="shared" si="20"/>
        <v>16</v>
      </c>
      <c r="D304" s="8">
        <f t="shared" si="19"/>
        <v>0</v>
      </c>
      <c r="E304" s="8">
        <v>2000</v>
      </c>
      <c r="F304" s="8">
        <f t="shared" si="17"/>
        <v>2000</v>
      </c>
      <c r="G304" s="8">
        <f>IF('现金价值计算（数据30天）'!C:C="",0,现金价值计算!F304/'现金价值计算（数据30天）'!C:C)</f>
        <v>0</v>
      </c>
      <c r="H304" s="8">
        <f>IF('现金价值计算（数据30天）'!C:C="",0,SUM(G$2:G304))</f>
        <v>0</v>
      </c>
      <c r="I304" s="8">
        <f>SUM($E$2:E304)</f>
        <v>606000</v>
      </c>
      <c r="J304" s="8">
        <f>H:H*'现金价值计算（数据30天）'!C:C</f>
        <v>0</v>
      </c>
      <c r="K304" s="10"/>
      <c r="L304" s="8">
        <f>IF('现金价值计算（数据30天）'!D:D="",0,K:K/'现金价值计算（数据30天）'!D:D)</f>
        <v>0</v>
      </c>
      <c r="M304" s="8">
        <f>IF(H:H=0,0,H:H-SUM(L$2:L304))</f>
        <v>0</v>
      </c>
      <c r="N304" s="12">
        <f>M:M*'现金价值计算（数据30天）'!C:C</f>
        <v>0</v>
      </c>
      <c r="P304" s="8">
        <f>IF('现金价值计算（数据30天）'!E:E="",0,现金价值计算!F304/'现金价值计算（数据30天）'!E:E)</f>
        <v>240.5770847991752</v>
      </c>
      <c r="Q304" s="8">
        <f>IF('现金价值计算（数据30天）'!E:E="",0,SUM(P$2:P304))</f>
        <v>210125.06964738612</v>
      </c>
      <c r="R304" s="8">
        <f>Q:Q*'现金价值计算（数据30天）'!E:E</f>
        <v>1746841.9307083276</v>
      </c>
      <c r="S304" s="8">
        <f>IF('现金价值计算（数据30天）'!E:E="",0,K:K/'现金价值计算（数据30天）'!E:E)</f>
        <v>0</v>
      </c>
      <c r="T304" s="8">
        <f>IF(Q:Q=0,0,Q:Q-SUM(S$2:S304))</f>
        <v>210125.06964738612</v>
      </c>
      <c r="U304" s="12">
        <f>T:T*'现金价值计算（数据30天）'!E:E</f>
        <v>1746841.9307083276</v>
      </c>
    </row>
    <row r="305" spans="1:21" x14ac:dyDescent="0.25">
      <c r="A305" s="8">
        <f t="shared" si="18"/>
        <v>304</v>
      </c>
      <c r="B305" s="9">
        <f>'现金价值计算（数据30天）'!B:B</f>
        <v>48507</v>
      </c>
      <c r="C305" s="8">
        <f t="shared" si="20"/>
        <v>16</v>
      </c>
      <c r="D305" s="8">
        <f t="shared" si="19"/>
        <v>0</v>
      </c>
      <c r="E305" s="8">
        <v>2000</v>
      </c>
      <c r="F305" s="8">
        <f t="shared" si="17"/>
        <v>2000</v>
      </c>
      <c r="G305" s="8">
        <f>IF('现金价值计算（数据30天）'!C:C="",0,现金价值计算!F305/'现金价值计算（数据30天）'!C:C)</f>
        <v>0</v>
      </c>
      <c r="H305" s="8">
        <f>IF('现金价值计算（数据30天）'!C:C="",0,SUM(G$2:G305))</f>
        <v>0</v>
      </c>
      <c r="I305" s="8">
        <f>SUM($E$2:E305)</f>
        <v>608000</v>
      </c>
      <c r="J305" s="8">
        <f>H:H*'现金价值计算（数据30天）'!C:C</f>
        <v>0</v>
      </c>
      <c r="K305" s="10"/>
      <c r="L305" s="8">
        <f>IF('现金价值计算（数据30天）'!D:D="",0,K:K/'现金价值计算（数据30天）'!D:D)</f>
        <v>0</v>
      </c>
      <c r="M305" s="8">
        <f>IF(H:H=0,0,H:H-SUM(L$2:L305))</f>
        <v>0</v>
      </c>
      <c r="N305" s="12">
        <f>M:M*'现金价值计算（数据30天）'!C:C</f>
        <v>0</v>
      </c>
      <c r="P305" s="8">
        <f>IF('现金价值计算（数据30天）'!E:E="",0,现金价值计算!F305/'现金价值计算（数据30天）'!E:E)</f>
        <v>240.5770847991752</v>
      </c>
      <c r="Q305" s="8">
        <f>IF('现金价值计算（数据30天）'!E:E="",0,SUM(P$2:P305))</f>
        <v>210365.6467321853</v>
      </c>
      <c r="R305" s="8">
        <f>Q:Q*'现金价值计算（数据30天）'!E:E</f>
        <v>1748841.9307083276</v>
      </c>
      <c r="S305" s="8">
        <f>IF('现金价值计算（数据30天）'!E:E="",0,K:K/'现金价值计算（数据30天）'!E:E)</f>
        <v>0</v>
      </c>
      <c r="T305" s="8">
        <f>IF(Q:Q=0,0,Q:Q-SUM(S$2:S305))</f>
        <v>210365.6467321853</v>
      </c>
      <c r="U305" s="12">
        <f>T:T*'现金价值计算（数据30天）'!E:E</f>
        <v>1748841.9307083276</v>
      </c>
    </row>
    <row r="306" spans="1:21" x14ac:dyDescent="0.25">
      <c r="A306" s="8">
        <f t="shared" si="18"/>
        <v>305</v>
      </c>
      <c r="B306" s="9">
        <f>'现金价值计算（数据30天）'!B:B</f>
        <v>48537</v>
      </c>
      <c r="C306" s="8">
        <f t="shared" si="20"/>
        <v>16</v>
      </c>
      <c r="D306" s="8">
        <f t="shared" si="19"/>
        <v>0</v>
      </c>
      <c r="E306" s="8">
        <v>2000</v>
      </c>
      <c r="F306" s="8">
        <f t="shared" si="17"/>
        <v>2000</v>
      </c>
      <c r="G306" s="8">
        <f>IF('现金价值计算（数据30天）'!C:C="",0,现金价值计算!F306/'现金价值计算（数据30天）'!C:C)</f>
        <v>0</v>
      </c>
      <c r="H306" s="8">
        <f>IF('现金价值计算（数据30天）'!C:C="",0,SUM(G$2:G306))</f>
        <v>0</v>
      </c>
      <c r="I306" s="8">
        <f>SUM($E$2:E306)</f>
        <v>610000</v>
      </c>
      <c r="J306" s="8">
        <f>H:H*'现金价值计算（数据30天）'!C:C</f>
        <v>0</v>
      </c>
      <c r="K306" s="10"/>
      <c r="L306" s="8">
        <f>IF('现金价值计算（数据30天）'!D:D="",0,K:K/'现金价值计算（数据30天）'!D:D)</f>
        <v>0</v>
      </c>
      <c r="M306" s="8">
        <f>IF(H:H=0,0,H:H-SUM(L$2:L306))</f>
        <v>0</v>
      </c>
      <c r="N306" s="12">
        <f>M:M*'现金价值计算（数据30天）'!C:C</f>
        <v>0</v>
      </c>
      <c r="P306" s="8">
        <f>IF('现金价值计算（数据30天）'!E:E="",0,现金价值计算!F306/'现金价值计算（数据30天）'!E:E)</f>
        <v>240.5770847991752</v>
      </c>
      <c r="Q306" s="8">
        <f>IF('现金价值计算（数据30天）'!E:E="",0,SUM(P$2:P306))</f>
        <v>210606.22381698448</v>
      </c>
      <c r="R306" s="8">
        <f>Q:Q*'现金价值计算（数据30天）'!E:E</f>
        <v>1750841.9307083276</v>
      </c>
      <c r="S306" s="8">
        <f>IF('现金价值计算（数据30天）'!E:E="",0,K:K/'现金价值计算（数据30天）'!E:E)</f>
        <v>0</v>
      </c>
      <c r="T306" s="8">
        <f>IF(Q:Q=0,0,Q:Q-SUM(S$2:S306))</f>
        <v>210606.22381698448</v>
      </c>
      <c r="U306" s="12">
        <f>T:T*'现金价值计算（数据30天）'!E:E</f>
        <v>1750841.9307083276</v>
      </c>
    </row>
    <row r="307" spans="1:21" x14ac:dyDescent="0.25">
      <c r="A307" s="8">
        <f t="shared" si="18"/>
        <v>306</v>
      </c>
      <c r="B307" s="9">
        <f>'现金价值计算（数据30天）'!B:B</f>
        <v>48567</v>
      </c>
      <c r="C307" s="8">
        <f t="shared" si="20"/>
        <v>16</v>
      </c>
      <c r="D307" s="8">
        <f t="shared" si="19"/>
        <v>0</v>
      </c>
      <c r="E307" s="8">
        <v>2000</v>
      </c>
      <c r="F307" s="8">
        <f t="shared" si="17"/>
        <v>2000</v>
      </c>
      <c r="G307" s="8">
        <f>IF('现金价值计算（数据30天）'!C:C="",0,现金价值计算!F307/'现金价值计算（数据30天）'!C:C)</f>
        <v>0</v>
      </c>
      <c r="H307" s="8">
        <f>IF('现金价值计算（数据30天）'!C:C="",0,SUM(G$2:G307))</f>
        <v>0</v>
      </c>
      <c r="I307" s="8">
        <f>SUM($E$2:E307)</f>
        <v>612000</v>
      </c>
      <c r="J307" s="8">
        <f>H:H*'现金价值计算（数据30天）'!C:C</f>
        <v>0</v>
      </c>
      <c r="K307" s="10"/>
      <c r="L307" s="8">
        <f>IF('现金价值计算（数据30天）'!D:D="",0,K:K/'现金价值计算（数据30天）'!D:D)</f>
        <v>0</v>
      </c>
      <c r="M307" s="8">
        <f>IF(H:H=0,0,H:H-SUM(L$2:L307))</f>
        <v>0</v>
      </c>
      <c r="N307" s="12">
        <f>M:M*'现金价值计算（数据30天）'!C:C</f>
        <v>0</v>
      </c>
      <c r="P307" s="8">
        <f>IF('现金价值计算（数据30天）'!E:E="",0,现金价值计算!F307/'现金价值计算（数据30天）'!E:E)</f>
        <v>240.5770847991752</v>
      </c>
      <c r="Q307" s="8">
        <f>IF('现金价值计算（数据30天）'!E:E="",0,SUM(P$2:P307))</f>
        <v>210846.80090178366</v>
      </c>
      <c r="R307" s="8">
        <f>Q:Q*'现金价值计算（数据30天）'!E:E</f>
        <v>1752841.9307083278</v>
      </c>
      <c r="S307" s="8">
        <f>IF('现金价值计算（数据30天）'!E:E="",0,K:K/'现金价值计算（数据30天）'!E:E)</f>
        <v>0</v>
      </c>
      <c r="T307" s="8">
        <f>IF(Q:Q=0,0,Q:Q-SUM(S$2:S307))</f>
        <v>210846.80090178366</v>
      </c>
      <c r="U307" s="12">
        <f>T:T*'现金价值计算（数据30天）'!E:E</f>
        <v>1752841.9307083278</v>
      </c>
    </row>
    <row r="308" spans="1:21" x14ac:dyDescent="0.25">
      <c r="A308" s="8">
        <f t="shared" si="18"/>
        <v>307</v>
      </c>
      <c r="B308" s="9">
        <f>'现金价值计算（数据30天）'!B:B</f>
        <v>48597</v>
      </c>
      <c r="C308" s="8">
        <f t="shared" si="20"/>
        <v>17</v>
      </c>
      <c r="D308" s="8">
        <f t="shared" si="19"/>
        <v>0</v>
      </c>
      <c r="E308" s="8">
        <v>2000</v>
      </c>
      <c r="F308" s="8">
        <f t="shared" si="17"/>
        <v>2000</v>
      </c>
      <c r="G308" s="8">
        <f>IF('现金价值计算（数据30天）'!C:C="",0,现金价值计算!F308/'现金价值计算（数据30天）'!C:C)</f>
        <v>0</v>
      </c>
      <c r="H308" s="8">
        <f>IF('现金价值计算（数据30天）'!C:C="",0,SUM(G$2:G308))</f>
        <v>0</v>
      </c>
      <c r="I308" s="8">
        <f>SUM($E$2:E308)</f>
        <v>614000</v>
      </c>
      <c r="J308" s="8">
        <f>H:H*'现金价值计算（数据30天）'!C:C</f>
        <v>0</v>
      </c>
      <c r="K308" s="10"/>
      <c r="L308" s="8">
        <f>IF('现金价值计算（数据30天）'!D:D="",0,K:K/'现金价值计算（数据30天）'!D:D)</f>
        <v>0</v>
      </c>
      <c r="M308" s="8">
        <f>IF(H:H=0,0,H:H-SUM(L$2:L308))</f>
        <v>0</v>
      </c>
      <c r="N308" s="12">
        <f>M:M*'现金价值计算（数据30天）'!C:C</f>
        <v>0</v>
      </c>
      <c r="P308" s="8">
        <f>IF('现金价值计算（数据30天）'!E:E="",0,现金价值计算!F308/'现金价值计算（数据30天）'!E:E)</f>
        <v>224.83839700857493</v>
      </c>
      <c r="Q308" s="8">
        <f>IF('现金价值计算（数据30天）'!E:E="",0,SUM(P$2:P308))</f>
        <v>211071.63929879223</v>
      </c>
      <c r="R308" s="8">
        <f>Q:Q*'现金价值计算（数据30天）'!E:E</f>
        <v>1877540.8658579108</v>
      </c>
      <c r="S308" s="8">
        <f>IF('现金价值计算（数据30天）'!E:E="",0,K:K/'现金价值计算（数据30天）'!E:E)</f>
        <v>0</v>
      </c>
      <c r="T308" s="8">
        <f>IF(Q:Q=0,0,Q:Q-SUM(S$2:S308))</f>
        <v>211071.63929879223</v>
      </c>
      <c r="U308" s="12">
        <f>T:T*'现金价值计算（数据30天）'!E:E</f>
        <v>1877540.8658579108</v>
      </c>
    </row>
    <row r="309" spans="1:21" x14ac:dyDescent="0.25">
      <c r="A309" s="8">
        <f t="shared" si="18"/>
        <v>308</v>
      </c>
      <c r="B309" s="9">
        <f>'现金价值计算（数据30天）'!B:B</f>
        <v>48627</v>
      </c>
      <c r="C309" s="8">
        <f t="shared" si="20"/>
        <v>17</v>
      </c>
      <c r="D309" s="8">
        <f t="shared" si="19"/>
        <v>0</v>
      </c>
      <c r="E309" s="8">
        <v>2000</v>
      </c>
      <c r="F309" s="8">
        <f t="shared" si="17"/>
        <v>2000</v>
      </c>
      <c r="G309" s="8">
        <f>IF('现金价值计算（数据30天）'!C:C="",0,现金价值计算!F309/'现金价值计算（数据30天）'!C:C)</f>
        <v>0</v>
      </c>
      <c r="H309" s="8">
        <f>IF('现金价值计算（数据30天）'!C:C="",0,SUM(G$2:G309))</f>
        <v>0</v>
      </c>
      <c r="I309" s="8">
        <f>SUM($E$2:E309)</f>
        <v>616000</v>
      </c>
      <c r="J309" s="8">
        <f>H:H*'现金价值计算（数据30天）'!C:C</f>
        <v>0</v>
      </c>
      <c r="K309" s="10"/>
      <c r="L309" s="8">
        <f>IF('现金价值计算（数据30天）'!D:D="",0,K:K/'现金价值计算（数据30天）'!D:D)</f>
        <v>0</v>
      </c>
      <c r="M309" s="8">
        <f>IF(H:H=0,0,H:H-SUM(L$2:L309))</f>
        <v>0</v>
      </c>
      <c r="N309" s="12">
        <f>M:M*'现金价值计算（数据30天）'!C:C</f>
        <v>0</v>
      </c>
      <c r="P309" s="8">
        <f>IF('现金价值计算（数据30天）'!E:E="",0,现金价值计算!F309/'现金价值计算（数据30天）'!E:E)</f>
        <v>224.83839700857493</v>
      </c>
      <c r="Q309" s="8">
        <f>IF('现金价值计算（数据30天）'!E:E="",0,SUM(P$2:P309))</f>
        <v>211296.4776958008</v>
      </c>
      <c r="R309" s="8">
        <f>Q:Q*'现金价值计算（数据30天）'!E:E</f>
        <v>1879540.8658579108</v>
      </c>
      <c r="S309" s="8">
        <f>IF('现金价值计算（数据30天）'!E:E="",0,K:K/'现金价值计算（数据30天）'!E:E)</f>
        <v>0</v>
      </c>
      <c r="T309" s="8">
        <f>IF(Q:Q=0,0,Q:Q-SUM(S$2:S309))</f>
        <v>211296.4776958008</v>
      </c>
      <c r="U309" s="12">
        <f>T:T*'现金价值计算（数据30天）'!E:E</f>
        <v>1879540.8658579108</v>
      </c>
    </row>
    <row r="310" spans="1:21" x14ac:dyDescent="0.25">
      <c r="A310" s="8">
        <f t="shared" si="18"/>
        <v>309</v>
      </c>
      <c r="B310" s="9">
        <f>'现金价值计算（数据30天）'!B:B</f>
        <v>48657</v>
      </c>
      <c r="C310" s="8">
        <f t="shared" si="20"/>
        <v>17</v>
      </c>
      <c r="D310" s="8">
        <f t="shared" si="19"/>
        <v>0</v>
      </c>
      <c r="E310" s="8">
        <v>2000</v>
      </c>
      <c r="F310" s="8">
        <f t="shared" si="17"/>
        <v>2000</v>
      </c>
      <c r="G310" s="8">
        <f>IF('现金价值计算（数据30天）'!C:C="",0,现金价值计算!F310/'现金价值计算（数据30天）'!C:C)</f>
        <v>0</v>
      </c>
      <c r="H310" s="8">
        <f>IF('现金价值计算（数据30天）'!C:C="",0,SUM(G$2:G310))</f>
        <v>0</v>
      </c>
      <c r="I310" s="8">
        <f>SUM($E$2:E310)</f>
        <v>618000</v>
      </c>
      <c r="J310" s="8">
        <f>H:H*'现金价值计算（数据30天）'!C:C</f>
        <v>0</v>
      </c>
      <c r="K310" s="10"/>
      <c r="L310" s="8">
        <f>IF('现金价值计算（数据30天）'!D:D="",0,K:K/'现金价值计算（数据30天）'!D:D)</f>
        <v>0</v>
      </c>
      <c r="M310" s="8">
        <f>IF(H:H=0,0,H:H-SUM(L$2:L310))</f>
        <v>0</v>
      </c>
      <c r="N310" s="12">
        <f>M:M*'现金价值计算（数据30天）'!C:C</f>
        <v>0</v>
      </c>
      <c r="P310" s="8">
        <f>IF('现金价值计算（数据30天）'!E:E="",0,现金价值计算!F310/'现金价值计算（数据30天）'!E:E)</f>
        <v>224.83839700857493</v>
      </c>
      <c r="Q310" s="8">
        <f>IF('现金价值计算（数据30天）'!E:E="",0,SUM(P$2:P310))</f>
        <v>211521.31609280937</v>
      </c>
      <c r="R310" s="8">
        <f>Q:Q*'现金价值计算（数据30天）'!E:E</f>
        <v>1881540.8658579108</v>
      </c>
      <c r="S310" s="8">
        <f>IF('现金价值计算（数据30天）'!E:E="",0,K:K/'现金价值计算（数据30天）'!E:E)</f>
        <v>0</v>
      </c>
      <c r="T310" s="8">
        <f>IF(Q:Q=0,0,Q:Q-SUM(S$2:S310))</f>
        <v>211521.31609280937</v>
      </c>
      <c r="U310" s="12">
        <f>T:T*'现金价值计算（数据30天）'!E:E</f>
        <v>1881540.8658579108</v>
      </c>
    </row>
    <row r="311" spans="1:21" x14ac:dyDescent="0.25">
      <c r="A311" s="8">
        <f t="shared" si="18"/>
        <v>310</v>
      </c>
      <c r="B311" s="9">
        <f>'现金价值计算（数据30天）'!B:B</f>
        <v>48687</v>
      </c>
      <c r="C311" s="8">
        <f t="shared" si="20"/>
        <v>17</v>
      </c>
      <c r="D311" s="8">
        <f t="shared" si="19"/>
        <v>0</v>
      </c>
      <c r="E311" s="8">
        <v>2000</v>
      </c>
      <c r="F311" s="8">
        <f t="shared" si="17"/>
        <v>2000</v>
      </c>
      <c r="G311" s="8">
        <f>IF('现金价值计算（数据30天）'!C:C="",0,现金价值计算!F311/'现金价值计算（数据30天）'!C:C)</f>
        <v>0</v>
      </c>
      <c r="H311" s="8">
        <f>IF('现金价值计算（数据30天）'!C:C="",0,SUM(G$2:G311))</f>
        <v>0</v>
      </c>
      <c r="I311" s="8">
        <f>SUM($E$2:E311)</f>
        <v>620000</v>
      </c>
      <c r="J311" s="8">
        <f>H:H*'现金价值计算（数据30天）'!C:C</f>
        <v>0</v>
      </c>
      <c r="K311" s="10"/>
      <c r="L311" s="8">
        <f>IF('现金价值计算（数据30天）'!D:D="",0,K:K/'现金价值计算（数据30天）'!D:D)</f>
        <v>0</v>
      </c>
      <c r="M311" s="8">
        <f>IF(H:H=0,0,H:H-SUM(L$2:L311))</f>
        <v>0</v>
      </c>
      <c r="N311" s="12">
        <f>M:M*'现金价值计算（数据30天）'!C:C</f>
        <v>0</v>
      </c>
      <c r="P311" s="8">
        <f>IF('现金价值计算（数据30天）'!E:E="",0,现金价值计算!F311/'现金价值计算（数据30天）'!E:E)</f>
        <v>224.83839700857493</v>
      </c>
      <c r="Q311" s="8">
        <f>IF('现金价值计算（数据30天）'!E:E="",0,SUM(P$2:P311))</f>
        <v>211746.15448981794</v>
      </c>
      <c r="R311" s="8">
        <f>Q:Q*'现金价值计算（数据30天）'!E:E</f>
        <v>1883540.8658579106</v>
      </c>
      <c r="S311" s="8">
        <f>IF('现金价值计算（数据30天）'!E:E="",0,K:K/'现金价值计算（数据30天）'!E:E)</f>
        <v>0</v>
      </c>
      <c r="T311" s="8">
        <f>IF(Q:Q=0,0,Q:Q-SUM(S$2:S311))</f>
        <v>211746.15448981794</v>
      </c>
      <c r="U311" s="12">
        <f>T:T*'现金价值计算（数据30天）'!E:E</f>
        <v>1883540.8658579106</v>
      </c>
    </row>
    <row r="312" spans="1:21" x14ac:dyDescent="0.25">
      <c r="A312" s="8">
        <f t="shared" si="18"/>
        <v>311</v>
      </c>
      <c r="B312" s="9">
        <f>'现金价值计算（数据30天）'!B:B</f>
        <v>48717</v>
      </c>
      <c r="C312" s="8">
        <f t="shared" si="20"/>
        <v>17</v>
      </c>
      <c r="D312" s="8">
        <f t="shared" si="19"/>
        <v>0</v>
      </c>
      <c r="E312" s="8">
        <v>2000</v>
      </c>
      <c r="F312" s="8">
        <f t="shared" si="17"/>
        <v>2000</v>
      </c>
      <c r="G312" s="8">
        <f>IF('现金价值计算（数据30天）'!C:C="",0,现金价值计算!F312/'现金价值计算（数据30天）'!C:C)</f>
        <v>0</v>
      </c>
      <c r="H312" s="8">
        <f>IF('现金价值计算（数据30天）'!C:C="",0,SUM(G$2:G312))</f>
        <v>0</v>
      </c>
      <c r="I312" s="8">
        <f>SUM($E$2:E312)</f>
        <v>622000</v>
      </c>
      <c r="J312" s="8">
        <f>H:H*'现金价值计算（数据30天）'!C:C</f>
        <v>0</v>
      </c>
      <c r="K312" s="10"/>
      <c r="L312" s="8">
        <f>IF('现金价值计算（数据30天）'!D:D="",0,K:K/'现金价值计算（数据30天）'!D:D)</f>
        <v>0</v>
      </c>
      <c r="M312" s="8">
        <f>IF(H:H=0,0,H:H-SUM(L$2:L312))</f>
        <v>0</v>
      </c>
      <c r="N312" s="12">
        <f>M:M*'现金价值计算（数据30天）'!C:C</f>
        <v>0</v>
      </c>
      <c r="P312" s="8">
        <f>IF('现金价值计算（数据30天）'!E:E="",0,现金价值计算!F312/'现金价值计算（数据30天）'!E:E)</f>
        <v>224.83839700857493</v>
      </c>
      <c r="Q312" s="8">
        <f>IF('现金价值计算（数据30天）'!E:E="",0,SUM(P$2:P312))</f>
        <v>211970.99288682651</v>
      </c>
      <c r="R312" s="8">
        <f>Q:Q*'现金价值计算（数据30天）'!E:E</f>
        <v>1885540.8658579106</v>
      </c>
      <c r="S312" s="8">
        <f>IF('现金价值计算（数据30天）'!E:E="",0,K:K/'现金价值计算（数据30天）'!E:E)</f>
        <v>0</v>
      </c>
      <c r="T312" s="8">
        <f>IF(Q:Q=0,0,Q:Q-SUM(S$2:S312))</f>
        <v>211970.99288682651</v>
      </c>
      <c r="U312" s="12">
        <f>T:T*'现金价值计算（数据30天）'!E:E</f>
        <v>1885540.8658579106</v>
      </c>
    </row>
    <row r="313" spans="1:21" x14ac:dyDescent="0.25">
      <c r="A313" s="8">
        <f t="shared" si="18"/>
        <v>312</v>
      </c>
      <c r="B313" s="9">
        <f>'现金价值计算（数据30天）'!B:B</f>
        <v>48747</v>
      </c>
      <c r="C313" s="8">
        <f t="shared" si="20"/>
        <v>17</v>
      </c>
      <c r="D313" s="8">
        <f t="shared" si="19"/>
        <v>0</v>
      </c>
      <c r="E313" s="8">
        <v>2000</v>
      </c>
      <c r="F313" s="8">
        <f t="shared" si="17"/>
        <v>2000</v>
      </c>
      <c r="G313" s="8">
        <f>IF('现金价值计算（数据30天）'!C:C="",0,现金价值计算!F313/'现金价值计算（数据30天）'!C:C)</f>
        <v>0</v>
      </c>
      <c r="H313" s="8">
        <f>IF('现金价值计算（数据30天）'!C:C="",0,SUM(G$2:G313))</f>
        <v>0</v>
      </c>
      <c r="I313" s="8">
        <f>SUM($E$2:E313)</f>
        <v>624000</v>
      </c>
      <c r="J313" s="8">
        <f>H:H*'现金价值计算（数据30天）'!C:C</f>
        <v>0</v>
      </c>
      <c r="K313" s="10"/>
      <c r="L313" s="8">
        <f>IF('现金价值计算（数据30天）'!D:D="",0,K:K/'现金价值计算（数据30天）'!D:D)</f>
        <v>0</v>
      </c>
      <c r="M313" s="8">
        <f>IF(H:H=0,0,H:H-SUM(L$2:L313))</f>
        <v>0</v>
      </c>
      <c r="N313" s="12">
        <f>M:M*'现金价值计算（数据30天）'!C:C</f>
        <v>0</v>
      </c>
      <c r="P313" s="8">
        <f>IF('现金价值计算（数据30天）'!E:E="",0,现金价值计算!F313/'现金价值计算（数据30天）'!E:E)</f>
        <v>224.83839700857493</v>
      </c>
      <c r="Q313" s="8">
        <f>IF('现金价值计算（数据30天）'!E:E="",0,SUM(P$2:P313))</f>
        <v>212195.83128383508</v>
      </c>
      <c r="R313" s="8">
        <f>Q:Q*'现金价值计算（数据30天）'!E:E</f>
        <v>1887540.8658579106</v>
      </c>
      <c r="S313" s="8">
        <f>IF('现金价值计算（数据30天）'!E:E="",0,K:K/'现金价值计算（数据30天）'!E:E)</f>
        <v>0</v>
      </c>
      <c r="T313" s="8">
        <f>IF(Q:Q=0,0,Q:Q-SUM(S$2:S313))</f>
        <v>212195.83128383508</v>
      </c>
      <c r="U313" s="12">
        <f>T:T*'现金价值计算（数据30天）'!E:E</f>
        <v>1887540.8658579106</v>
      </c>
    </row>
    <row r="314" spans="1:21" x14ac:dyDescent="0.25">
      <c r="A314" s="8">
        <f t="shared" si="18"/>
        <v>313</v>
      </c>
      <c r="B314" s="9">
        <f>'现金价值计算（数据30天）'!B:B</f>
        <v>48777</v>
      </c>
      <c r="C314" s="8">
        <f t="shared" si="20"/>
        <v>17</v>
      </c>
      <c r="D314" s="8">
        <f t="shared" si="19"/>
        <v>0</v>
      </c>
      <c r="E314" s="8">
        <v>2000</v>
      </c>
      <c r="F314" s="8">
        <f t="shared" si="17"/>
        <v>2000</v>
      </c>
      <c r="G314" s="8">
        <f>IF('现金价值计算（数据30天）'!C:C="",0,现金价值计算!F314/'现金价值计算（数据30天）'!C:C)</f>
        <v>0</v>
      </c>
      <c r="H314" s="8">
        <f>IF('现金价值计算（数据30天）'!C:C="",0,SUM(G$2:G314))</f>
        <v>0</v>
      </c>
      <c r="I314" s="8">
        <f>SUM($E$2:E314)</f>
        <v>626000</v>
      </c>
      <c r="J314" s="8">
        <f>H:H*'现金价值计算（数据30天）'!C:C</f>
        <v>0</v>
      </c>
      <c r="K314" s="10"/>
      <c r="L314" s="8">
        <f>IF('现金价值计算（数据30天）'!D:D="",0,K:K/'现金价值计算（数据30天）'!D:D)</f>
        <v>0</v>
      </c>
      <c r="M314" s="8">
        <f>IF(H:H=0,0,H:H-SUM(L$2:L314))</f>
        <v>0</v>
      </c>
      <c r="N314" s="12">
        <f>M:M*'现金价值计算（数据30天）'!C:C</f>
        <v>0</v>
      </c>
      <c r="P314" s="8">
        <f>IF('现金价值计算（数据30天）'!E:E="",0,现金价值计算!F314/'现金价值计算（数据30天）'!E:E)</f>
        <v>224.83839700857493</v>
      </c>
      <c r="Q314" s="8">
        <f>IF('现金价值计算（数据30天）'!E:E="",0,SUM(P$2:P314))</f>
        <v>212420.66968084365</v>
      </c>
      <c r="R314" s="8">
        <f>Q:Q*'现金价值计算（数据30天）'!E:E</f>
        <v>1889540.8658579106</v>
      </c>
      <c r="S314" s="8">
        <f>IF('现金价值计算（数据30天）'!E:E="",0,K:K/'现金价值计算（数据30天）'!E:E)</f>
        <v>0</v>
      </c>
      <c r="T314" s="8">
        <f>IF(Q:Q=0,0,Q:Q-SUM(S$2:S314))</f>
        <v>212420.66968084365</v>
      </c>
      <c r="U314" s="12">
        <f>T:T*'现金价值计算（数据30天）'!E:E</f>
        <v>1889540.8658579106</v>
      </c>
    </row>
    <row r="315" spans="1:21" x14ac:dyDescent="0.25">
      <c r="A315" s="8">
        <f t="shared" si="18"/>
        <v>314</v>
      </c>
      <c r="B315" s="9">
        <f>'现金价值计算（数据30天）'!B:B</f>
        <v>48807</v>
      </c>
      <c r="C315" s="8">
        <f t="shared" si="20"/>
        <v>17</v>
      </c>
      <c r="D315" s="8">
        <f t="shared" si="19"/>
        <v>0</v>
      </c>
      <c r="E315" s="8">
        <v>2000</v>
      </c>
      <c r="F315" s="8">
        <f t="shared" si="17"/>
        <v>2000</v>
      </c>
      <c r="G315" s="8">
        <f>IF('现金价值计算（数据30天）'!C:C="",0,现金价值计算!F315/'现金价值计算（数据30天）'!C:C)</f>
        <v>0</v>
      </c>
      <c r="H315" s="8">
        <f>IF('现金价值计算（数据30天）'!C:C="",0,SUM(G$2:G315))</f>
        <v>0</v>
      </c>
      <c r="I315" s="8">
        <f>SUM($E$2:E315)</f>
        <v>628000</v>
      </c>
      <c r="J315" s="8">
        <f>H:H*'现金价值计算（数据30天）'!C:C</f>
        <v>0</v>
      </c>
      <c r="K315" s="10"/>
      <c r="L315" s="8">
        <f>IF('现金价值计算（数据30天）'!D:D="",0,K:K/'现金价值计算（数据30天）'!D:D)</f>
        <v>0</v>
      </c>
      <c r="M315" s="8">
        <f>IF(H:H=0,0,H:H-SUM(L$2:L315))</f>
        <v>0</v>
      </c>
      <c r="N315" s="12">
        <f>M:M*'现金价值计算（数据30天）'!C:C</f>
        <v>0</v>
      </c>
      <c r="P315" s="8">
        <f>IF('现金价值计算（数据30天）'!E:E="",0,现金价值计算!F315/'现金价值计算（数据30天）'!E:E)</f>
        <v>224.83839700857493</v>
      </c>
      <c r="Q315" s="8">
        <f>IF('现金价值计算（数据30天）'!E:E="",0,SUM(P$2:P315))</f>
        <v>212645.50807785222</v>
      </c>
      <c r="R315" s="8">
        <f>Q:Q*'现金价值计算（数据30天）'!E:E</f>
        <v>1891540.8658579106</v>
      </c>
      <c r="S315" s="8">
        <f>IF('现金价值计算（数据30天）'!E:E="",0,K:K/'现金价值计算（数据30天）'!E:E)</f>
        <v>0</v>
      </c>
      <c r="T315" s="8">
        <f>IF(Q:Q=0,0,Q:Q-SUM(S$2:S315))</f>
        <v>212645.50807785222</v>
      </c>
      <c r="U315" s="12">
        <f>T:T*'现金价值计算（数据30天）'!E:E</f>
        <v>1891540.8658579106</v>
      </c>
    </row>
    <row r="316" spans="1:21" x14ac:dyDescent="0.25">
      <c r="A316" s="8">
        <f t="shared" si="18"/>
        <v>315</v>
      </c>
      <c r="B316" s="9">
        <f>'现金价值计算（数据30天）'!B:B</f>
        <v>48837</v>
      </c>
      <c r="C316" s="8">
        <f t="shared" si="20"/>
        <v>17</v>
      </c>
      <c r="D316" s="8">
        <f t="shared" si="19"/>
        <v>0</v>
      </c>
      <c r="E316" s="8">
        <v>2000</v>
      </c>
      <c r="F316" s="8">
        <f t="shared" si="17"/>
        <v>2000</v>
      </c>
      <c r="G316" s="8">
        <f>IF('现金价值计算（数据30天）'!C:C="",0,现金价值计算!F316/'现金价值计算（数据30天）'!C:C)</f>
        <v>0</v>
      </c>
      <c r="H316" s="8">
        <f>IF('现金价值计算（数据30天）'!C:C="",0,SUM(G$2:G316))</f>
        <v>0</v>
      </c>
      <c r="I316" s="8">
        <f>SUM($E$2:E316)</f>
        <v>630000</v>
      </c>
      <c r="J316" s="8">
        <f>H:H*'现金价值计算（数据30天）'!C:C</f>
        <v>0</v>
      </c>
      <c r="K316" s="10"/>
      <c r="L316" s="8">
        <f>IF('现金价值计算（数据30天）'!D:D="",0,K:K/'现金价值计算（数据30天）'!D:D)</f>
        <v>0</v>
      </c>
      <c r="M316" s="8">
        <f>IF(H:H=0,0,H:H-SUM(L$2:L316))</f>
        <v>0</v>
      </c>
      <c r="N316" s="12">
        <f>M:M*'现金价值计算（数据30天）'!C:C</f>
        <v>0</v>
      </c>
      <c r="P316" s="8">
        <f>IF('现金价值计算（数据30天）'!E:E="",0,现金价值计算!F316/'现金价值计算（数据30天）'!E:E)</f>
        <v>224.83839700857493</v>
      </c>
      <c r="Q316" s="8">
        <f>IF('现金价值计算（数据30天）'!E:E="",0,SUM(P$2:P316))</f>
        <v>212870.34647486079</v>
      </c>
      <c r="R316" s="8">
        <f>Q:Q*'现金价值计算（数据30天）'!E:E</f>
        <v>1893540.8658579106</v>
      </c>
      <c r="S316" s="8">
        <f>IF('现金价值计算（数据30天）'!E:E="",0,K:K/'现金价值计算（数据30天）'!E:E)</f>
        <v>0</v>
      </c>
      <c r="T316" s="8">
        <f>IF(Q:Q=0,0,Q:Q-SUM(S$2:S316))</f>
        <v>212870.34647486079</v>
      </c>
      <c r="U316" s="12">
        <f>T:T*'现金价值计算（数据30天）'!E:E</f>
        <v>1893540.8658579106</v>
      </c>
    </row>
    <row r="317" spans="1:21" x14ac:dyDescent="0.25">
      <c r="A317" s="8">
        <f t="shared" si="18"/>
        <v>316</v>
      </c>
      <c r="B317" s="9">
        <f>'现金价值计算（数据30天）'!B:B</f>
        <v>48867</v>
      </c>
      <c r="C317" s="8">
        <f t="shared" si="20"/>
        <v>17</v>
      </c>
      <c r="D317" s="8">
        <f t="shared" si="19"/>
        <v>0</v>
      </c>
      <c r="E317" s="8">
        <v>2000</v>
      </c>
      <c r="F317" s="8">
        <f t="shared" si="17"/>
        <v>2000</v>
      </c>
      <c r="G317" s="8">
        <f>IF('现金价值计算（数据30天）'!C:C="",0,现金价值计算!F317/'现金价值计算（数据30天）'!C:C)</f>
        <v>0</v>
      </c>
      <c r="H317" s="8">
        <f>IF('现金价值计算（数据30天）'!C:C="",0,SUM(G$2:G317))</f>
        <v>0</v>
      </c>
      <c r="I317" s="8">
        <f>SUM($E$2:E317)</f>
        <v>632000</v>
      </c>
      <c r="J317" s="8">
        <f>H:H*'现金价值计算（数据30天）'!C:C</f>
        <v>0</v>
      </c>
      <c r="K317" s="10"/>
      <c r="L317" s="8">
        <f>IF('现金价值计算（数据30天）'!D:D="",0,K:K/'现金价值计算（数据30天）'!D:D)</f>
        <v>0</v>
      </c>
      <c r="M317" s="8">
        <f>IF(H:H=0,0,H:H-SUM(L$2:L317))</f>
        <v>0</v>
      </c>
      <c r="N317" s="12">
        <f>M:M*'现金价值计算（数据30天）'!C:C</f>
        <v>0</v>
      </c>
      <c r="P317" s="8">
        <f>IF('现金价值计算（数据30天）'!E:E="",0,现金价值计算!F317/'现金价值计算（数据30天）'!E:E)</f>
        <v>224.83839700857493</v>
      </c>
      <c r="Q317" s="8">
        <f>IF('现金价值计算（数据30天）'!E:E="",0,SUM(P$2:P317))</f>
        <v>213095.18487186937</v>
      </c>
      <c r="R317" s="8">
        <f>Q:Q*'现金价值计算（数据30天）'!E:E</f>
        <v>1895540.8658579104</v>
      </c>
      <c r="S317" s="8">
        <f>IF('现金价值计算（数据30天）'!E:E="",0,K:K/'现金价值计算（数据30天）'!E:E)</f>
        <v>0</v>
      </c>
      <c r="T317" s="8">
        <f>IF(Q:Q=0,0,Q:Q-SUM(S$2:S317))</f>
        <v>213095.18487186937</v>
      </c>
      <c r="U317" s="12">
        <f>T:T*'现金价值计算（数据30天）'!E:E</f>
        <v>1895540.8658579104</v>
      </c>
    </row>
    <row r="318" spans="1:21" x14ac:dyDescent="0.25">
      <c r="A318" s="8">
        <f t="shared" si="18"/>
        <v>317</v>
      </c>
      <c r="B318" s="9">
        <f>'现金价值计算（数据30天）'!B:B</f>
        <v>48897</v>
      </c>
      <c r="C318" s="8">
        <f t="shared" si="20"/>
        <v>17</v>
      </c>
      <c r="D318" s="8">
        <f t="shared" si="19"/>
        <v>0</v>
      </c>
      <c r="E318" s="8">
        <v>2000</v>
      </c>
      <c r="F318" s="8">
        <f t="shared" si="17"/>
        <v>2000</v>
      </c>
      <c r="G318" s="8">
        <f>IF('现金价值计算（数据30天）'!C:C="",0,现金价值计算!F318/'现金价值计算（数据30天）'!C:C)</f>
        <v>0</v>
      </c>
      <c r="H318" s="8">
        <f>IF('现金价值计算（数据30天）'!C:C="",0,SUM(G$2:G318))</f>
        <v>0</v>
      </c>
      <c r="I318" s="8">
        <f>SUM($E$2:E318)</f>
        <v>634000</v>
      </c>
      <c r="J318" s="8">
        <f>H:H*'现金价值计算（数据30天）'!C:C</f>
        <v>0</v>
      </c>
      <c r="K318" s="10"/>
      <c r="L318" s="8">
        <f>IF('现金价值计算（数据30天）'!D:D="",0,K:K/'现金价值计算（数据30天）'!D:D)</f>
        <v>0</v>
      </c>
      <c r="M318" s="8">
        <f>IF(H:H=0,0,H:H-SUM(L$2:L318))</f>
        <v>0</v>
      </c>
      <c r="N318" s="12">
        <f>M:M*'现金价值计算（数据30天）'!C:C</f>
        <v>0</v>
      </c>
      <c r="P318" s="8">
        <f>IF('现金价值计算（数据30天）'!E:E="",0,现金价值计算!F318/'现金价值计算（数据30天）'!E:E)</f>
        <v>224.83839700857493</v>
      </c>
      <c r="Q318" s="8">
        <f>IF('现金价值计算（数据30天）'!E:E="",0,SUM(P$2:P318))</f>
        <v>213320.02326887794</v>
      </c>
      <c r="R318" s="8">
        <f>Q:Q*'现金价值计算（数据30天）'!E:E</f>
        <v>1897540.8658579104</v>
      </c>
      <c r="S318" s="8">
        <f>IF('现金价值计算（数据30天）'!E:E="",0,K:K/'现金价值计算（数据30天）'!E:E)</f>
        <v>0</v>
      </c>
      <c r="T318" s="8">
        <f>IF(Q:Q=0,0,Q:Q-SUM(S$2:S318))</f>
        <v>213320.02326887794</v>
      </c>
      <c r="U318" s="12">
        <f>T:T*'现金价值计算（数据30天）'!E:E</f>
        <v>1897540.8658579104</v>
      </c>
    </row>
    <row r="319" spans="1:21" x14ac:dyDescent="0.25">
      <c r="A319" s="8">
        <f t="shared" si="18"/>
        <v>318</v>
      </c>
      <c r="B319" s="9">
        <f>'现金价值计算（数据30天）'!B:B</f>
        <v>48927</v>
      </c>
      <c r="C319" s="8">
        <f t="shared" si="20"/>
        <v>17</v>
      </c>
      <c r="D319" s="8">
        <f t="shared" si="19"/>
        <v>0</v>
      </c>
      <c r="E319" s="8">
        <v>2000</v>
      </c>
      <c r="F319" s="8">
        <f t="shared" si="17"/>
        <v>2000</v>
      </c>
      <c r="G319" s="8">
        <f>IF('现金价值计算（数据30天）'!C:C="",0,现金价值计算!F319/'现金价值计算（数据30天）'!C:C)</f>
        <v>0</v>
      </c>
      <c r="H319" s="8">
        <f>IF('现金价值计算（数据30天）'!C:C="",0,SUM(G$2:G319))</f>
        <v>0</v>
      </c>
      <c r="I319" s="8">
        <f>SUM($E$2:E319)</f>
        <v>636000</v>
      </c>
      <c r="J319" s="8">
        <f>H:H*'现金价值计算（数据30天）'!C:C</f>
        <v>0</v>
      </c>
      <c r="K319" s="10"/>
      <c r="L319" s="8">
        <f>IF('现金价值计算（数据30天）'!D:D="",0,K:K/'现金价值计算（数据30天）'!D:D)</f>
        <v>0</v>
      </c>
      <c r="M319" s="8">
        <f>IF(H:H=0,0,H:H-SUM(L$2:L319))</f>
        <v>0</v>
      </c>
      <c r="N319" s="12">
        <f>M:M*'现金价值计算（数据30天）'!C:C</f>
        <v>0</v>
      </c>
      <c r="P319" s="8">
        <f>IF('现金价值计算（数据30天）'!E:E="",0,现金价值计算!F319/'现金价值计算（数据30天）'!E:E)</f>
        <v>224.83839700857493</v>
      </c>
      <c r="Q319" s="8">
        <f>IF('现金价值计算（数据30天）'!E:E="",0,SUM(P$2:P319))</f>
        <v>213544.86166588651</v>
      </c>
      <c r="R319" s="8">
        <f>Q:Q*'现金价值计算（数据30天）'!E:E</f>
        <v>1899540.8658579104</v>
      </c>
      <c r="S319" s="8">
        <f>IF('现金价值计算（数据30天）'!E:E="",0,K:K/'现金价值计算（数据30天）'!E:E)</f>
        <v>0</v>
      </c>
      <c r="T319" s="8">
        <f>IF(Q:Q=0,0,Q:Q-SUM(S$2:S319))</f>
        <v>213544.86166588651</v>
      </c>
      <c r="U319" s="12">
        <f>T:T*'现金价值计算（数据30天）'!E:E</f>
        <v>1899540.8658579104</v>
      </c>
    </row>
    <row r="320" spans="1:21" x14ac:dyDescent="0.25">
      <c r="A320" s="8">
        <f t="shared" si="18"/>
        <v>319</v>
      </c>
      <c r="B320" s="9">
        <f>'现金价值计算（数据30天）'!B:B</f>
        <v>48957</v>
      </c>
      <c r="C320" s="8">
        <f t="shared" si="20"/>
        <v>18</v>
      </c>
      <c r="D320" s="8">
        <f t="shared" si="19"/>
        <v>0</v>
      </c>
      <c r="E320" s="8">
        <v>2000</v>
      </c>
      <c r="F320" s="8">
        <f t="shared" si="17"/>
        <v>2000</v>
      </c>
      <c r="G320" s="8">
        <f>IF('现金价值计算（数据30天）'!C:C="",0,现金价值计算!F320/'现金价值计算（数据30天）'!C:C)</f>
        <v>0</v>
      </c>
      <c r="H320" s="8">
        <f>IF('现金价值计算（数据30天）'!C:C="",0,SUM(G$2:G320))</f>
        <v>0</v>
      </c>
      <c r="I320" s="8">
        <f>SUM($E$2:E320)</f>
        <v>638000</v>
      </c>
      <c r="J320" s="8">
        <f>H:H*'现金价值计算（数据30天）'!C:C</f>
        <v>0</v>
      </c>
      <c r="K320" s="10"/>
      <c r="L320" s="8">
        <f>IF('现金价值计算（数据30天）'!D:D="",0,K:K/'现金价值计算（数据30天）'!D:D)</f>
        <v>0</v>
      </c>
      <c r="M320" s="8">
        <f>IF(H:H=0,0,H:H-SUM(L$2:L320))</f>
        <v>0</v>
      </c>
      <c r="N320" s="12">
        <f>M:M*'现金价值计算（数据30天）'!C:C</f>
        <v>0</v>
      </c>
      <c r="P320" s="8">
        <f>IF('现金价值计算（数据30天）'!E:E="",0,现金价值计算!F320/'现金价值计算（数据30天）'!E:E)</f>
        <v>210.12934299866814</v>
      </c>
      <c r="Q320" s="8">
        <f>IF('现金价值计算（数据30天）'!E:E="",0,SUM(P$2:P320))</f>
        <v>213754.99100888518</v>
      </c>
      <c r="R320" s="8">
        <f>Q:Q*'现金价值计算（数据30天）'!E:E</f>
        <v>2034508.7264679645</v>
      </c>
      <c r="S320" s="8">
        <f>IF('现金价值计算（数据30天）'!E:E="",0,K:K/'现金价值计算（数据30天）'!E:E)</f>
        <v>0</v>
      </c>
      <c r="T320" s="8">
        <f>IF(Q:Q=0,0,Q:Q-SUM(S$2:S320))</f>
        <v>213754.99100888518</v>
      </c>
      <c r="U320" s="12">
        <f>T:T*'现金价值计算（数据30天）'!E:E</f>
        <v>2034508.7264679645</v>
      </c>
    </row>
    <row r="321" spans="1:21" x14ac:dyDescent="0.25">
      <c r="A321" s="8">
        <f t="shared" si="18"/>
        <v>320</v>
      </c>
      <c r="B321" s="9">
        <f>'现金价值计算（数据30天）'!B:B</f>
        <v>48987</v>
      </c>
      <c r="C321" s="8">
        <f t="shared" si="20"/>
        <v>18</v>
      </c>
      <c r="D321" s="8">
        <f t="shared" si="19"/>
        <v>0</v>
      </c>
      <c r="E321" s="8">
        <v>2000</v>
      </c>
      <c r="F321" s="8">
        <f t="shared" si="17"/>
        <v>2000</v>
      </c>
      <c r="G321" s="8">
        <f>IF('现金价值计算（数据30天）'!C:C="",0,现金价值计算!F321/'现金价值计算（数据30天）'!C:C)</f>
        <v>0</v>
      </c>
      <c r="H321" s="8">
        <f>IF('现金价值计算（数据30天）'!C:C="",0,SUM(G$2:G321))</f>
        <v>0</v>
      </c>
      <c r="I321" s="8">
        <f>SUM($E$2:E321)</f>
        <v>640000</v>
      </c>
      <c r="J321" s="8">
        <f>H:H*'现金价值计算（数据30天）'!C:C</f>
        <v>0</v>
      </c>
      <c r="K321" s="10"/>
      <c r="L321" s="8">
        <f>IF('现金价值计算（数据30天）'!D:D="",0,K:K/'现金价值计算（数据30天）'!D:D)</f>
        <v>0</v>
      </c>
      <c r="M321" s="8">
        <f>IF(H:H=0,0,H:H-SUM(L$2:L321))</f>
        <v>0</v>
      </c>
      <c r="N321" s="12">
        <f>M:M*'现金价值计算（数据30天）'!C:C</f>
        <v>0</v>
      </c>
      <c r="P321" s="8">
        <f>IF('现金价值计算（数据30天）'!E:E="",0,现金价值计算!F321/'现金价值计算（数据30天）'!E:E)</f>
        <v>210.12934299866814</v>
      </c>
      <c r="Q321" s="8">
        <f>IF('现金价值计算（数据30天）'!E:E="",0,SUM(P$2:P321))</f>
        <v>213965.12035188384</v>
      </c>
      <c r="R321" s="8">
        <f>Q:Q*'现金价值计算（数据30天）'!E:E</f>
        <v>2036508.7264679645</v>
      </c>
      <c r="S321" s="8">
        <f>IF('现金价值计算（数据30天）'!E:E="",0,K:K/'现金价值计算（数据30天）'!E:E)</f>
        <v>0</v>
      </c>
      <c r="T321" s="8">
        <f>IF(Q:Q=0,0,Q:Q-SUM(S$2:S321))</f>
        <v>213965.12035188384</v>
      </c>
      <c r="U321" s="12">
        <f>T:T*'现金价值计算（数据30天）'!E:E</f>
        <v>2036508.7264679645</v>
      </c>
    </row>
    <row r="322" spans="1:21" x14ac:dyDescent="0.25">
      <c r="A322" s="8">
        <f t="shared" si="18"/>
        <v>321</v>
      </c>
      <c r="B322" s="9">
        <f>'现金价值计算（数据30天）'!B:B</f>
        <v>49017</v>
      </c>
      <c r="C322" s="8">
        <f t="shared" si="20"/>
        <v>18</v>
      </c>
      <c r="D322" s="8">
        <f t="shared" si="19"/>
        <v>0</v>
      </c>
      <c r="E322" s="8">
        <v>2000</v>
      </c>
      <c r="F322" s="8">
        <f t="shared" ref="F322:F385" si="21">D:D+E:E</f>
        <v>2000</v>
      </c>
      <c r="G322" s="8">
        <f>IF('现金价值计算（数据30天）'!C:C="",0,现金价值计算!F322/'现金价值计算（数据30天）'!C:C)</f>
        <v>0</v>
      </c>
      <c r="H322" s="8">
        <f>IF('现金价值计算（数据30天）'!C:C="",0,SUM(G$2:G322))</f>
        <v>0</v>
      </c>
      <c r="I322" s="8">
        <f>SUM($E$2:E322)</f>
        <v>642000</v>
      </c>
      <c r="J322" s="8">
        <f>H:H*'现金价值计算（数据30天）'!C:C</f>
        <v>0</v>
      </c>
      <c r="K322" s="10"/>
      <c r="L322" s="8">
        <f>IF('现金价值计算（数据30天）'!D:D="",0,K:K/'现金价值计算（数据30天）'!D:D)</f>
        <v>0</v>
      </c>
      <c r="M322" s="8">
        <f>IF(H:H=0,0,H:H-SUM(L$2:L322))</f>
        <v>0</v>
      </c>
      <c r="N322" s="12">
        <f>M:M*'现金价值计算（数据30天）'!C:C</f>
        <v>0</v>
      </c>
      <c r="P322" s="8">
        <f>IF('现金价值计算（数据30天）'!E:E="",0,现金价值计算!F322/'现金价值计算（数据30天）'!E:E)</f>
        <v>210.12934299866814</v>
      </c>
      <c r="Q322" s="8">
        <f>IF('现金价值计算（数据30天）'!E:E="",0,SUM(P$2:P322))</f>
        <v>214175.24969488251</v>
      </c>
      <c r="R322" s="8">
        <f>Q:Q*'现金价值计算（数据30天）'!E:E</f>
        <v>2038508.7264679645</v>
      </c>
      <c r="S322" s="8">
        <f>IF('现金价值计算（数据30天）'!E:E="",0,K:K/'现金价值计算（数据30天）'!E:E)</f>
        <v>0</v>
      </c>
      <c r="T322" s="8">
        <f>IF(Q:Q=0,0,Q:Q-SUM(S$2:S322))</f>
        <v>214175.24969488251</v>
      </c>
      <c r="U322" s="12">
        <f>T:T*'现金价值计算（数据30天）'!E:E</f>
        <v>2038508.7264679645</v>
      </c>
    </row>
    <row r="323" spans="1:21" x14ac:dyDescent="0.25">
      <c r="A323" s="8">
        <f t="shared" ref="A323:A386" si="22">ROW()-1</f>
        <v>322</v>
      </c>
      <c r="B323" s="9">
        <f>'现金价值计算（数据30天）'!B:B</f>
        <v>49047</v>
      </c>
      <c r="C323" s="8">
        <f t="shared" si="20"/>
        <v>18</v>
      </c>
      <c r="D323" s="8">
        <f t="shared" ref="D323:D386" si="23">IF(AND(MONTH(B322)=12,A322=1),D$2,IF(D322&lt;&gt;0,0,IF(MONTH(B323)=12,D$2,0)))</f>
        <v>0</v>
      </c>
      <c r="E323" s="8">
        <v>2000</v>
      </c>
      <c r="F323" s="8">
        <f t="shared" si="21"/>
        <v>2000</v>
      </c>
      <c r="G323" s="8">
        <f>IF('现金价值计算（数据30天）'!C:C="",0,现金价值计算!F323/'现金价值计算（数据30天）'!C:C)</f>
        <v>0</v>
      </c>
      <c r="H323" s="8">
        <f>IF('现金价值计算（数据30天）'!C:C="",0,SUM(G$2:G323))</f>
        <v>0</v>
      </c>
      <c r="I323" s="8">
        <f>SUM($E$2:E323)</f>
        <v>644000</v>
      </c>
      <c r="J323" s="8">
        <f>H:H*'现金价值计算（数据30天）'!C:C</f>
        <v>0</v>
      </c>
      <c r="K323" s="10"/>
      <c r="L323" s="8">
        <f>IF('现金价值计算（数据30天）'!D:D="",0,K:K/'现金价值计算（数据30天）'!D:D)</f>
        <v>0</v>
      </c>
      <c r="M323" s="8">
        <f>IF(H:H=0,0,H:H-SUM(L$2:L323))</f>
        <v>0</v>
      </c>
      <c r="N323" s="12">
        <f>M:M*'现金价值计算（数据30天）'!C:C</f>
        <v>0</v>
      </c>
      <c r="P323" s="8">
        <f>IF('现金价值计算（数据30天）'!E:E="",0,现金价值计算!F323/'现金价值计算（数据30天）'!E:E)</f>
        <v>210.12934299866814</v>
      </c>
      <c r="Q323" s="8">
        <f>IF('现金价值计算（数据30天）'!E:E="",0,SUM(P$2:P323))</f>
        <v>214385.37903788118</v>
      </c>
      <c r="R323" s="8">
        <f>Q:Q*'现金价值计算（数据30天）'!E:E</f>
        <v>2040508.7264679645</v>
      </c>
      <c r="S323" s="8">
        <f>IF('现金价值计算（数据30天）'!E:E="",0,K:K/'现金价值计算（数据30天）'!E:E)</f>
        <v>0</v>
      </c>
      <c r="T323" s="8">
        <f>IF(Q:Q=0,0,Q:Q-SUM(S$2:S323))</f>
        <v>214385.37903788118</v>
      </c>
      <c r="U323" s="12">
        <f>T:T*'现金价值计算（数据30天）'!E:E</f>
        <v>2040508.7264679645</v>
      </c>
    </row>
    <row r="324" spans="1:21" x14ac:dyDescent="0.25">
      <c r="A324" s="8">
        <f t="shared" si="22"/>
        <v>323</v>
      </c>
      <c r="B324" s="9">
        <f>'现金价值计算（数据30天）'!B:B</f>
        <v>49077</v>
      </c>
      <c r="C324" s="8">
        <f t="shared" si="20"/>
        <v>18</v>
      </c>
      <c r="D324" s="8">
        <f t="shared" si="23"/>
        <v>0</v>
      </c>
      <c r="E324" s="8">
        <v>2000</v>
      </c>
      <c r="F324" s="8">
        <f t="shared" si="21"/>
        <v>2000</v>
      </c>
      <c r="G324" s="8">
        <f>IF('现金价值计算（数据30天）'!C:C="",0,现金价值计算!F324/'现金价值计算（数据30天）'!C:C)</f>
        <v>0</v>
      </c>
      <c r="H324" s="8">
        <f>IF('现金价值计算（数据30天）'!C:C="",0,SUM(G$2:G324))</f>
        <v>0</v>
      </c>
      <c r="I324" s="8">
        <f>SUM($E$2:E324)</f>
        <v>646000</v>
      </c>
      <c r="J324" s="8">
        <f>H:H*'现金价值计算（数据30天）'!C:C</f>
        <v>0</v>
      </c>
      <c r="K324" s="10"/>
      <c r="L324" s="8">
        <f>IF('现金价值计算（数据30天）'!D:D="",0,K:K/'现金价值计算（数据30天）'!D:D)</f>
        <v>0</v>
      </c>
      <c r="M324" s="8">
        <f>IF(H:H=0,0,H:H-SUM(L$2:L324))</f>
        <v>0</v>
      </c>
      <c r="N324" s="12">
        <f>M:M*'现金价值计算（数据30天）'!C:C</f>
        <v>0</v>
      </c>
      <c r="P324" s="8">
        <f>IF('现金价值计算（数据30天）'!E:E="",0,现金价值计算!F324/'现金价值计算（数据30天）'!E:E)</f>
        <v>210.12934299866814</v>
      </c>
      <c r="Q324" s="8">
        <f>IF('现金价值计算（数据30天）'!E:E="",0,SUM(P$2:P324))</f>
        <v>214595.50838087985</v>
      </c>
      <c r="R324" s="8">
        <f>Q:Q*'现金价值计算（数据30天）'!E:E</f>
        <v>2042508.7264679645</v>
      </c>
      <c r="S324" s="8">
        <f>IF('现金价值计算（数据30天）'!E:E="",0,K:K/'现金价值计算（数据30天）'!E:E)</f>
        <v>0</v>
      </c>
      <c r="T324" s="8">
        <f>IF(Q:Q=0,0,Q:Q-SUM(S$2:S324))</f>
        <v>214595.50838087985</v>
      </c>
      <c r="U324" s="12">
        <f>T:T*'现金价值计算（数据30天）'!E:E</f>
        <v>2042508.7264679645</v>
      </c>
    </row>
    <row r="325" spans="1:21" x14ac:dyDescent="0.25">
      <c r="A325" s="8">
        <f t="shared" si="22"/>
        <v>324</v>
      </c>
      <c r="B325" s="9">
        <f>'现金价值计算（数据30天）'!B:B</f>
        <v>49107</v>
      </c>
      <c r="C325" s="8">
        <f t="shared" si="20"/>
        <v>18</v>
      </c>
      <c r="D325" s="8">
        <f t="shared" si="23"/>
        <v>0</v>
      </c>
      <c r="E325" s="8">
        <v>2000</v>
      </c>
      <c r="F325" s="8">
        <f t="shared" si="21"/>
        <v>2000</v>
      </c>
      <c r="G325" s="8">
        <f>IF('现金价值计算（数据30天）'!C:C="",0,现金价值计算!F325/'现金价值计算（数据30天）'!C:C)</f>
        <v>0</v>
      </c>
      <c r="H325" s="8">
        <f>IF('现金价值计算（数据30天）'!C:C="",0,SUM(G$2:G325))</f>
        <v>0</v>
      </c>
      <c r="I325" s="8">
        <f>SUM($E$2:E325)</f>
        <v>648000</v>
      </c>
      <c r="J325" s="8">
        <f>H:H*'现金价值计算（数据30天）'!C:C</f>
        <v>0</v>
      </c>
      <c r="K325" s="10"/>
      <c r="L325" s="8">
        <f>IF('现金价值计算（数据30天）'!D:D="",0,K:K/'现金价值计算（数据30天）'!D:D)</f>
        <v>0</v>
      </c>
      <c r="M325" s="8">
        <f>IF(H:H=0,0,H:H-SUM(L$2:L325))</f>
        <v>0</v>
      </c>
      <c r="N325" s="12">
        <f>M:M*'现金价值计算（数据30天）'!C:C</f>
        <v>0</v>
      </c>
      <c r="P325" s="8">
        <f>IF('现金价值计算（数据30天）'!E:E="",0,现金价值计算!F325/'现金价值计算（数据30天）'!E:E)</f>
        <v>210.12934299866814</v>
      </c>
      <c r="Q325" s="8">
        <f>IF('现金价值计算（数据30天）'!E:E="",0,SUM(P$2:P325))</f>
        <v>214805.63772387852</v>
      </c>
      <c r="R325" s="8">
        <f>Q:Q*'现金价值计算（数据30天）'!E:E</f>
        <v>2044508.7264679645</v>
      </c>
      <c r="S325" s="8">
        <f>IF('现金价值计算（数据30天）'!E:E="",0,K:K/'现金价值计算（数据30天）'!E:E)</f>
        <v>0</v>
      </c>
      <c r="T325" s="8">
        <f>IF(Q:Q=0,0,Q:Q-SUM(S$2:S325))</f>
        <v>214805.63772387852</v>
      </c>
      <c r="U325" s="12">
        <f>T:T*'现金价值计算（数据30天）'!E:E</f>
        <v>2044508.7264679645</v>
      </c>
    </row>
    <row r="326" spans="1:21" x14ac:dyDescent="0.25">
      <c r="A326" s="8">
        <f t="shared" si="22"/>
        <v>325</v>
      </c>
      <c r="B326" s="9">
        <f>'现金价值计算（数据30天）'!B:B</f>
        <v>49137</v>
      </c>
      <c r="C326" s="8">
        <f t="shared" si="20"/>
        <v>18</v>
      </c>
      <c r="D326" s="8">
        <f t="shared" si="23"/>
        <v>0</v>
      </c>
      <c r="E326" s="8">
        <v>2000</v>
      </c>
      <c r="F326" s="8">
        <f t="shared" si="21"/>
        <v>2000</v>
      </c>
      <c r="G326" s="8">
        <f>IF('现金价值计算（数据30天）'!C:C="",0,现金价值计算!F326/'现金价值计算（数据30天）'!C:C)</f>
        <v>0</v>
      </c>
      <c r="H326" s="8">
        <f>IF('现金价值计算（数据30天）'!C:C="",0,SUM(G$2:G326))</f>
        <v>0</v>
      </c>
      <c r="I326" s="8">
        <f>SUM($E$2:E326)</f>
        <v>650000</v>
      </c>
      <c r="J326" s="8">
        <f>H:H*'现金价值计算（数据30天）'!C:C</f>
        <v>0</v>
      </c>
      <c r="K326" s="10"/>
      <c r="L326" s="8">
        <f>IF('现金价值计算（数据30天）'!D:D="",0,K:K/'现金价值计算（数据30天）'!D:D)</f>
        <v>0</v>
      </c>
      <c r="M326" s="8">
        <f>IF(H:H=0,0,H:H-SUM(L$2:L326))</f>
        <v>0</v>
      </c>
      <c r="N326" s="12">
        <f>M:M*'现金价值计算（数据30天）'!C:C</f>
        <v>0</v>
      </c>
      <c r="P326" s="8">
        <f>IF('现金价值计算（数据30天）'!E:E="",0,现金价值计算!F326/'现金价值计算（数据30天）'!E:E)</f>
        <v>210.12934299866814</v>
      </c>
      <c r="Q326" s="8">
        <f>IF('现金价值计算（数据30天）'!E:E="",0,SUM(P$2:P326))</f>
        <v>215015.76706687719</v>
      </c>
      <c r="R326" s="8">
        <f>Q:Q*'现金价值计算（数据30天）'!E:E</f>
        <v>2046508.7264679645</v>
      </c>
      <c r="S326" s="8">
        <f>IF('现金价值计算（数据30天）'!E:E="",0,K:K/'现金价值计算（数据30天）'!E:E)</f>
        <v>0</v>
      </c>
      <c r="T326" s="8">
        <f>IF(Q:Q=0,0,Q:Q-SUM(S$2:S326))</f>
        <v>215015.76706687719</v>
      </c>
      <c r="U326" s="12">
        <f>T:T*'现金价值计算（数据30天）'!E:E</f>
        <v>2046508.7264679645</v>
      </c>
    </row>
    <row r="327" spans="1:21" x14ac:dyDescent="0.25">
      <c r="A327" s="8">
        <f t="shared" si="22"/>
        <v>326</v>
      </c>
      <c r="B327" s="9">
        <f>'现金价值计算（数据30天）'!B:B</f>
        <v>49167</v>
      </c>
      <c r="C327" s="8">
        <f t="shared" si="20"/>
        <v>18</v>
      </c>
      <c r="D327" s="8">
        <f t="shared" si="23"/>
        <v>0</v>
      </c>
      <c r="E327" s="8">
        <v>2000</v>
      </c>
      <c r="F327" s="8">
        <f t="shared" si="21"/>
        <v>2000</v>
      </c>
      <c r="G327" s="8">
        <f>IF('现金价值计算（数据30天）'!C:C="",0,现金价值计算!F327/'现金价值计算（数据30天）'!C:C)</f>
        <v>0</v>
      </c>
      <c r="H327" s="8">
        <f>IF('现金价值计算（数据30天）'!C:C="",0,SUM(G$2:G327))</f>
        <v>0</v>
      </c>
      <c r="I327" s="8">
        <f>SUM($E$2:E327)</f>
        <v>652000</v>
      </c>
      <c r="J327" s="8">
        <f>H:H*'现金价值计算（数据30天）'!C:C</f>
        <v>0</v>
      </c>
      <c r="K327" s="10"/>
      <c r="L327" s="8">
        <f>IF('现金价值计算（数据30天）'!D:D="",0,K:K/'现金价值计算（数据30天）'!D:D)</f>
        <v>0</v>
      </c>
      <c r="M327" s="8">
        <f>IF(H:H=0,0,H:H-SUM(L$2:L327))</f>
        <v>0</v>
      </c>
      <c r="N327" s="12">
        <f>M:M*'现金价值计算（数据30天）'!C:C</f>
        <v>0</v>
      </c>
      <c r="P327" s="8">
        <f>IF('现金价值计算（数据30天）'!E:E="",0,现金价值计算!F327/'现金价值计算（数据30天）'!E:E)</f>
        <v>210.12934299866814</v>
      </c>
      <c r="Q327" s="8">
        <f>IF('现金价值计算（数据30天）'!E:E="",0,SUM(P$2:P327))</f>
        <v>215225.89640987586</v>
      </c>
      <c r="R327" s="8">
        <f>Q:Q*'现金价值计算（数据30天）'!E:E</f>
        <v>2048508.7264679645</v>
      </c>
      <c r="S327" s="8">
        <f>IF('现金价值计算（数据30天）'!E:E="",0,K:K/'现金价值计算（数据30天）'!E:E)</f>
        <v>0</v>
      </c>
      <c r="T327" s="8">
        <f>IF(Q:Q=0,0,Q:Q-SUM(S$2:S327))</f>
        <v>215225.89640987586</v>
      </c>
      <c r="U327" s="12">
        <f>T:T*'现金价值计算（数据30天）'!E:E</f>
        <v>2048508.7264679645</v>
      </c>
    </row>
    <row r="328" spans="1:21" x14ac:dyDescent="0.25">
      <c r="A328" s="8">
        <f t="shared" si="22"/>
        <v>327</v>
      </c>
      <c r="B328" s="9">
        <f>'现金价值计算（数据30天）'!B:B</f>
        <v>49197</v>
      </c>
      <c r="C328" s="8">
        <f t="shared" si="20"/>
        <v>18</v>
      </c>
      <c r="D328" s="8">
        <f t="shared" si="23"/>
        <v>0</v>
      </c>
      <c r="E328" s="8">
        <v>2000</v>
      </c>
      <c r="F328" s="8">
        <f t="shared" si="21"/>
        <v>2000</v>
      </c>
      <c r="G328" s="8">
        <f>IF('现金价值计算（数据30天）'!C:C="",0,现金价值计算!F328/'现金价值计算（数据30天）'!C:C)</f>
        <v>0</v>
      </c>
      <c r="H328" s="8">
        <f>IF('现金价值计算（数据30天）'!C:C="",0,SUM(G$2:G328))</f>
        <v>0</v>
      </c>
      <c r="I328" s="8">
        <f>SUM($E$2:E328)</f>
        <v>654000</v>
      </c>
      <c r="J328" s="8">
        <f>H:H*'现金价值计算（数据30天）'!C:C</f>
        <v>0</v>
      </c>
      <c r="K328" s="10"/>
      <c r="L328" s="8">
        <f>IF('现金价值计算（数据30天）'!D:D="",0,K:K/'现金价值计算（数据30天）'!D:D)</f>
        <v>0</v>
      </c>
      <c r="M328" s="8">
        <f>IF(H:H=0,0,H:H-SUM(L$2:L328))</f>
        <v>0</v>
      </c>
      <c r="N328" s="12">
        <f>M:M*'现金价值计算（数据30天）'!C:C</f>
        <v>0</v>
      </c>
      <c r="P328" s="8">
        <f>IF('现金价值计算（数据30天）'!E:E="",0,现金价值计算!F328/'现金价值计算（数据30天）'!E:E)</f>
        <v>210.12934299866814</v>
      </c>
      <c r="Q328" s="8">
        <f>IF('现金价值计算（数据30天）'!E:E="",0,SUM(P$2:P328))</f>
        <v>215436.02575287453</v>
      </c>
      <c r="R328" s="8">
        <f>Q:Q*'现金价值计算（数据30天）'!E:E</f>
        <v>2050508.7264679645</v>
      </c>
      <c r="S328" s="8">
        <f>IF('现金价值计算（数据30天）'!E:E="",0,K:K/'现金价值计算（数据30天）'!E:E)</f>
        <v>0</v>
      </c>
      <c r="T328" s="8">
        <f>IF(Q:Q=0,0,Q:Q-SUM(S$2:S328))</f>
        <v>215436.02575287453</v>
      </c>
      <c r="U328" s="12">
        <f>T:T*'现金价值计算（数据30天）'!E:E</f>
        <v>2050508.7264679645</v>
      </c>
    </row>
    <row r="329" spans="1:21" x14ac:dyDescent="0.25">
      <c r="A329" s="8">
        <f t="shared" si="22"/>
        <v>328</v>
      </c>
      <c r="B329" s="9">
        <f>'现金价值计算（数据30天）'!B:B</f>
        <v>49227</v>
      </c>
      <c r="C329" s="8">
        <f t="shared" si="20"/>
        <v>18</v>
      </c>
      <c r="D329" s="8">
        <f t="shared" si="23"/>
        <v>0</v>
      </c>
      <c r="E329" s="8">
        <v>2000</v>
      </c>
      <c r="F329" s="8">
        <f t="shared" si="21"/>
        <v>2000</v>
      </c>
      <c r="G329" s="8">
        <f>IF('现金价值计算（数据30天）'!C:C="",0,现金价值计算!F329/'现金价值计算（数据30天）'!C:C)</f>
        <v>0</v>
      </c>
      <c r="H329" s="8">
        <f>IF('现金价值计算（数据30天）'!C:C="",0,SUM(G$2:G329))</f>
        <v>0</v>
      </c>
      <c r="I329" s="8">
        <f>SUM($E$2:E329)</f>
        <v>656000</v>
      </c>
      <c r="J329" s="8">
        <f>H:H*'现金价值计算（数据30天）'!C:C</f>
        <v>0</v>
      </c>
      <c r="K329" s="10"/>
      <c r="L329" s="8">
        <f>IF('现金价值计算（数据30天）'!D:D="",0,K:K/'现金价值计算（数据30天）'!D:D)</f>
        <v>0</v>
      </c>
      <c r="M329" s="8">
        <f>IF(H:H=0,0,H:H-SUM(L$2:L329))</f>
        <v>0</v>
      </c>
      <c r="N329" s="12">
        <f>M:M*'现金价值计算（数据30天）'!C:C</f>
        <v>0</v>
      </c>
      <c r="P329" s="8">
        <f>IF('现金价值计算（数据30天）'!E:E="",0,现金价值计算!F329/'现金价值计算（数据30天）'!E:E)</f>
        <v>210.12934299866814</v>
      </c>
      <c r="Q329" s="8">
        <f>IF('现金价值计算（数据30天）'!E:E="",0,SUM(P$2:P329))</f>
        <v>215646.1550958732</v>
      </c>
      <c r="R329" s="8">
        <f>Q:Q*'现金价值计算（数据30天）'!E:E</f>
        <v>2052508.7264679645</v>
      </c>
      <c r="S329" s="8">
        <f>IF('现金价值计算（数据30天）'!E:E="",0,K:K/'现金价值计算（数据30天）'!E:E)</f>
        <v>0</v>
      </c>
      <c r="T329" s="8">
        <f>IF(Q:Q=0,0,Q:Q-SUM(S$2:S329))</f>
        <v>215646.1550958732</v>
      </c>
      <c r="U329" s="12">
        <f>T:T*'现金价值计算（数据30天）'!E:E</f>
        <v>2052508.7264679645</v>
      </c>
    </row>
    <row r="330" spans="1:21" x14ac:dyDescent="0.25">
      <c r="A330" s="8">
        <f t="shared" si="22"/>
        <v>329</v>
      </c>
      <c r="B330" s="9">
        <f>'现金价值计算（数据30天）'!B:B</f>
        <v>49257</v>
      </c>
      <c r="C330" s="8">
        <f t="shared" si="20"/>
        <v>18</v>
      </c>
      <c r="D330" s="8">
        <f t="shared" si="23"/>
        <v>0</v>
      </c>
      <c r="E330" s="8">
        <v>2000</v>
      </c>
      <c r="F330" s="8">
        <f t="shared" si="21"/>
        <v>2000</v>
      </c>
      <c r="G330" s="8">
        <f>IF('现金价值计算（数据30天）'!C:C="",0,现金价值计算!F330/'现金价值计算（数据30天）'!C:C)</f>
        <v>0</v>
      </c>
      <c r="H330" s="8">
        <f>IF('现金价值计算（数据30天）'!C:C="",0,SUM(G$2:G330))</f>
        <v>0</v>
      </c>
      <c r="I330" s="8">
        <f>SUM($E$2:E330)</f>
        <v>658000</v>
      </c>
      <c r="J330" s="8">
        <f>H:H*'现金价值计算（数据30天）'!C:C</f>
        <v>0</v>
      </c>
      <c r="K330" s="10"/>
      <c r="L330" s="8">
        <f>IF('现金价值计算（数据30天）'!D:D="",0,K:K/'现金价值计算（数据30天）'!D:D)</f>
        <v>0</v>
      </c>
      <c r="M330" s="8">
        <f>IF(H:H=0,0,H:H-SUM(L$2:L330))</f>
        <v>0</v>
      </c>
      <c r="N330" s="12">
        <f>M:M*'现金价值计算（数据30天）'!C:C</f>
        <v>0</v>
      </c>
      <c r="P330" s="8">
        <f>IF('现金价值计算（数据30天）'!E:E="",0,现金价值计算!F330/'现金价值计算（数据30天）'!E:E)</f>
        <v>210.12934299866814</v>
      </c>
      <c r="Q330" s="8">
        <f>IF('现金价值计算（数据30天）'!E:E="",0,SUM(P$2:P330))</f>
        <v>215856.28443887187</v>
      </c>
      <c r="R330" s="8">
        <f>Q:Q*'现金价值计算（数据30天）'!E:E</f>
        <v>2054508.7264679645</v>
      </c>
      <c r="S330" s="8">
        <f>IF('现金价值计算（数据30天）'!E:E="",0,K:K/'现金价值计算（数据30天）'!E:E)</f>
        <v>0</v>
      </c>
      <c r="T330" s="8">
        <f>IF(Q:Q=0,0,Q:Q-SUM(S$2:S330))</f>
        <v>215856.28443887187</v>
      </c>
      <c r="U330" s="12">
        <f>T:T*'现金价值计算（数据30天）'!E:E</f>
        <v>2054508.7264679645</v>
      </c>
    </row>
    <row r="331" spans="1:21" x14ac:dyDescent="0.25">
      <c r="A331" s="8">
        <f t="shared" si="22"/>
        <v>330</v>
      </c>
      <c r="B331" s="9">
        <f>'现金价值计算（数据30天）'!B:B</f>
        <v>49287</v>
      </c>
      <c r="C331" s="8">
        <f t="shared" si="20"/>
        <v>18</v>
      </c>
      <c r="D331" s="8">
        <f t="shared" si="23"/>
        <v>0</v>
      </c>
      <c r="E331" s="8">
        <v>2000</v>
      </c>
      <c r="F331" s="8">
        <f t="shared" si="21"/>
        <v>2000</v>
      </c>
      <c r="G331" s="8">
        <f>IF('现金价值计算（数据30天）'!C:C="",0,现金价值计算!F331/'现金价值计算（数据30天）'!C:C)</f>
        <v>0</v>
      </c>
      <c r="H331" s="8">
        <f>IF('现金价值计算（数据30天）'!C:C="",0,SUM(G$2:G331))</f>
        <v>0</v>
      </c>
      <c r="I331" s="8">
        <f>SUM($E$2:E331)</f>
        <v>660000</v>
      </c>
      <c r="J331" s="8">
        <f>H:H*'现金价值计算（数据30天）'!C:C</f>
        <v>0</v>
      </c>
      <c r="K331" s="10"/>
      <c r="L331" s="8">
        <f>IF('现金价值计算（数据30天）'!D:D="",0,K:K/'现金价值计算（数据30天）'!D:D)</f>
        <v>0</v>
      </c>
      <c r="M331" s="8">
        <f>IF(H:H=0,0,H:H-SUM(L$2:L331))</f>
        <v>0</v>
      </c>
      <c r="N331" s="12">
        <f>M:M*'现金价值计算（数据30天）'!C:C</f>
        <v>0</v>
      </c>
      <c r="P331" s="8">
        <f>IF('现金价值计算（数据30天）'!E:E="",0,现金价值计算!F331/'现金价值计算（数据30天）'!E:E)</f>
        <v>210.12934299866814</v>
      </c>
      <c r="Q331" s="8">
        <f>IF('现金价值计算（数据30天）'!E:E="",0,SUM(P$2:P331))</f>
        <v>216066.41378187053</v>
      </c>
      <c r="R331" s="8">
        <f>Q:Q*'现金价值计算（数据30天）'!E:E</f>
        <v>2056508.7264679645</v>
      </c>
      <c r="S331" s="8">
        <f>IF('现金价值计算（数据30天）'!E:E="",0,K:K/'现金价值计算（数据30天）'!E:E)</f>
        <v>0</v>
      </c>
      <c r="T331" s="8">
        <f>IF(Q:Q=0,0,Q:Q-SUM(S$2:S331))</f>
        <v>216066.41378187053</v>
      </c>
      <c r="U331" s="12">
        <f>T:T*'现金价值计算（数据30天）'!E:E</f>
        <v>2056508.7264679645</v>
      </c>
    </row>
    <row r="332" spans="1:21" x14ac:dyDescent="0.25">
      <c r="A332" s="8">
        <f t="shared" si="22"/>
        <v>331</v>
      </c>
      <c r="B332" s="9">
        <f>'现金价值计算（数据30天）'!B:B</f>
        <v>49317</v>
      </c>
      <c r="C332" s="8">
        <f t="shared" si="20"/>
        <v>19</v>
      </c>
      <c r="D332" s="8">
        <f t="shared" si="23"/>
        <v>0</v>
      </c>
      <c r="E332" s="8">
        <v>2000</v>
      </c>
      <c r="F332" s="8">
        <f t="shared" si="21"/>
        <v>2000</v>
      </c>
      <c r="G332" s="8">
        <f>IF('现金价值计算（数据30天）'!C:C="",0,现金价值计算!F332/'现金价值计算（数据30天）'!C:C)</f>
        <v>0</v>
      </c>
      <c r="H332" s="8">
        <f>IF('现金价值计算（数据30天）'!C:C="",0,SUM(G$2:G332))</f>
        <v>0</v>
      </c>
      <c r="I332" s="8">
        <f>SUM($E$2:E332)</f>
        <v>662000</v>
      </c>
      <c r="J332" s="8">
        <f>H:H*'现金价值计算（数据30天）'!C:C</f>
        <v>0</v>
      </c>
      <c r="K332" s="10"/>
      <c r="L332" s="8">
        <f>IF('现金价值计算（数据30天）'!D:D="",0,K:K/'现金价值计算（数据30天）'!D:D)</f>
        <v>0</v>
      </c>
      <c r="M332" s="8">
        <f>IF(H:H=0,0,H:H-SUM(L$2:L332))</f>
        <v>0</v>
      </c>
      <c r="N332" s="12">
        <f>M:M*'现金价值计算（数据30天）'!C:C</f>
        <v>0</v>
      </c>
      <c r="P332" s="8">
        <f>IF('现金价值计算（数据30天）'!E:E="",0,现金价值计算!F332/'现金价值计算（数据30天）'!E:E)</f>
        <v>196.38256355015713</v>
      </c>
      <c r="Q332" s="8">
        <f>IF('现金价值计算（数据30天）'!E:E="",0,SUM(P$2:P332))</f>
        <v>216262.79634542071</v>
      </c>
      <c r="R332" s="8">
        <f>Q:Q*'现金价值计算（数据30天）'!E:E</f>
        <v>2202464.3373207222</v>
      </c>
      <c r="S332" s="8">
        <f>IF('现金价值计算（数据30天）'!E:E="",0,K:K/'现金价值计算（数据30天）'!E:E)</f>
        <v>0</v>
      </c>
      <c r="T332" s="8">
        <f>IF(Q:Q=0,0,Q:Q-SUM(S$2:S332))</f>
        <v>216262.79634542071</v>
      </c>
      <c r="U332" s="12">
        <f>T:T*'现金价值计算（数据30天）'!E:E</f>
        <v>2202464.3373207222</v>
      </c>
    </row>
    <row r="333" spans="1:21" x14ac:dyDescent="0.25">
      <c r="A333" s="8">
        <f t="shared" si="22"/>
        <v>332</v>
      </c>
      <c r="B333" s="9">
        <f>'现金价值计算（数据30天）'!B:B</f>
        <v>49347</v>
      </c>
      <c r="C333" s="8">
        <f t="shared" si="20"/>
        <v>19</v>
      </c>
      <c r="D333" s="8">
        <f t="shared" si="23"/>
        <v>0</v>
      </c>
      <c r="E333" s="8">
        <v>2000</v>
      </c>
      <c r="F333" s="8">
        <f t="shared" si="21"/>
        <v>2000</v>
      </c>
      <c r="G333" s="8">
        <f>IF('现金价值计算（数据30天）'!C:C="",0,现金价值计算!F333/'现金价值计算（数据30天）'!C:C)</f>
        <v>0</v>
      </c>
      <c r="H333" s="8">
        <f>IF('现金价值计算（数据30天）'!C:C="",0,SUM(G$2:G333))</f>
        <v>0</v>
      </c>
      <c r="I333" s="8">
        <f>SUM($E$2:E333)</f>
        <v>664000</v>
      </c>
      <c r="J333" s="8">
        <f>H:H*'现金价值计算（数据30天）'!C:C</f>
        <v>0</v>
      </c>
      <c r="K333" s="10"/>
      <c r="L333" s="8">
        <f>IF('现金价值计算（数据30天）'!D:D="",0,K:K/'现金价值计算（数据30天）'!D:D)</f>
        <v>0</v>
      </c>
      <c r="M333" s="8">
        <f>IF(H:H=0,0,H:H-SUM(L$2:L333))</f>
        <v>0</v>
      </c>
      <c r="N333" s="12">
        <f>M:M*'现金价值计算（数据30天）'!C:C</f>
        <v>0</v>
      </c>
      <c r="P333" s="8">
        <f>IF('现金价值计算（数据30天）'!E:E="",0,现金价值计算!F333/'现金价值计算（数据30天）'!E:E)</f>
        <v>196.38256355015713</v>
      </c>
      <c r="Q333" s="8">
        <f>IF('现金价值计算（数据30天）'!E:E="",0,SUM(P$2:P333))</f>
        <v>216459.17890897088</v>
      </c>
      <c r="R333" s="8">
        <f>Q:Q*'现金价值计算（数据30天）'!E:E</f>
        <v>2204464.3373207222</v>
      </c>
      <c r="S333" s="8">
        <f>IF('现金价值计算（数据30天）'!E:E="",0,K:K/'现金价值计算（数据30天）'!E:E)</f>
        <v>0</v>
      </c>
      <c r="T333" s="8">
        <f>IF(Q:Q=0,0,Q:Q-SUM(S$2:S333))</f>
        <v>216459.17890897088</v>
      </c>
      <c r="U333" s="12">
        <f>T:T*'现金价值计算（数据30天）'!E:E</f>
        <v>2204464.3373207222</v>
      </c>
    </row>
    <row r="334" spans="1:21" x14ac:dyDescent="0.25">
      <c r="A334" s="8">
        <f t="shared" si="22"/>
        <v>333</v>
      </c>
      <c r="B334" s="9">
        <f>'现金价值计算（数据30天）'!B:B</f>
        <v>49377</v>
      </c>
      <c r="C334" s="8">
        <f t="shared" si="20"/>
        <v>19</v>
      </c>
      <c r="D334" s="8">
        <f t="shared" si="23"/>
        <v>0</v>
      </c>
      <c r="E334" s="8">
        <v>2000</v>
      </c>
      <c r="F334" s="8">
        <f t="shared" si="21"/>
        <v>2000</v>
      </c>
      <c r="G334" s="8">
        <f>IF('现金价值计算（数据30天）'!C:C="",0,现金价值计算!F334/'现金价值计算（数据30天）'!C:C)</f>
        <v>0</v>
      </c>
      <c r="H334" s="8">
        <f>IF('现金价值计算（数据30天）'!C:C="",0,SUM(G$2:G334))</f>
        <v>0</v>
      </c>
      <c r="I334" s="8">
        <f>SUM($E$2:E334)</f>
        <v>666000</v>
      </c>
      <c r="J334" s="8">
        <f>H:H*'现金价值计算（数据30天）'!C:C</f>
        <v>0</v>
      </c>
      <c r="K334" s="10"/>
      <c r="L334" s="8">
        <f>IF('现金价值计算（数据30天）'!D:D="",0,K:K/'现金价值计算（数据30天）'!D:D)</f>
        <v>0</v>
      </c>
      <c r="M334" s="8">
        <f>IF(H:H=0,0,H:H-SUM(L$2:L334))</f>
        <v>0</v>
      </c>
      <c r="N334" s="12">
        <f>M:M*'现金价值计算（数据30天）'!C:C</f>
        <v>0</v>
      </c>
      <c r="P334" s="8">
        <f>IF('现金价值计算（数据30天）'!E:E="",0,现金价值计算!F334/'现金价值计算（数据30天）'!E:E)</f>
        <v>196.38256355015713</v>
      </c>
      <c r="Q334" s="8">
        <f>IF('现金价值计算（数据30天）'!E:E="",0,SUM(P$2:P334))</f>
        <v>216655.56147252105</v>
      </c>
      <c r="R334" s="8">
        <f>Q:Q*'现金价值计算（数据30天）'!E:E</f>
        <v>2206464.3373207226</v>
      </c>
      <c r="S334" s="8">
        <f>IF('现金价值计算（数据30天）'!E:E="",0,K:K/'现金价值计算（数据30天）'!E:E)</f>
        <v>0</v>
      </c>
      <c r="T334" s="8">
        <f>IF(Q:Q=0,0,Q:Q-SUM(S$2:S334))</f>
        <v>216655.56147252105</v>
      </c>
      <c r="U334" s="12">
        <f>T:T*'现金价值计算（数据30天）'!E:E</f>
        <v>2206464.3373207226</v>
      </c>
    </row>
    <row r="335" spans="1:21" x14ac:dyDescent="0.25">
      <c r="A335" s="8">
        <f t="shared" si="22"/>
        <v>334</v>
      </c>
      <c r="B335" s="9">
        <f>'现金价值计算（数据30天）'!B:B</f>
        <v>49407</v>
      </c>
      <c r="C335" s="8">
        <f t="shared" si="20"/>
        <v>19</v>
      </c>
      <c r="D335" s="8">
        <f t="shared" si="23"/>
        <v>0</v>
      </c>
      <c r="E335" s="8">
        <v>2000</v>
      </c>
      <c r="F335" s="8">
        <f t="shared" si="21"/>
        <v>2000</v>
      </c>
      <c r="G335" s="8">
        <f>IF('现金价值计算（数据30天）'!C:C="",0,现金价值计算!F335/'现金价值计算（数据30天）'!C:C)</f>
        <v>0</v>
      </c>
      <c r="H335" s="8">
        <f>IF('现金价值计算（数据30天）'!C:C="",0,SUM(G$2:G335))</f>
        <v>0</v>
      </c>
      <c r="I335" s="8">
        <f>SUM($E$2:E335)</f>
        <v>668000</v>
      </c>
      <c r="J335" s="8">
        <f>H:H*'现金价值计算（数据30天）'!C:C</f>
        <v>0</v>
      </c>
      <c r="K335" s="10"/>
      <c r="L335" s="8">
        <f>IF('现金价值计算（数据30天）'!D:D="",0,K:K/'现金价值计算（数据30天）'!D:D)</f>
        <v>0</v>
      </c>
      <c r="M335" s="8">
        <f>IF(H:H=0,0,H:H-SUM(L$2:L335))</f>
        <v>0</v>
      </c>
      <c r="N335" s="12">
        <f>M:M*'现金价值计算（数据30天）'!C:C</f>
        <v>0</v>
      </c>
      <c r="P335" s="8">
        <f>IF('现金价值计算（数据30天）'!E:E="",0,现金价值计算!F335/'现金价值计算（数据30天）'!E:E)</f>
        <v>196.38256355015713</v>
      </c>
      <c r="Q335" s="8">
        <f>IF('现金价值计算（数据30天）'!E:E="",0,SUM(P$2:P335))</f>
        <v>216851.94403607122</v>
      </c>
      <c r="R335" s="8">
        <f>Q:Q*'现金价值计算（数据30天）'!E:E</f>
        <v>2208464.3373207226</v>
      </c>
      <c r="S335" s="8">
        <f>IF('现金价值计算（数据30天）'!E:E="",0,K:K/'现金价值计算（数据30天）'!E:E)</f>
        <v>0</v>
      </c>
      <c r="T335" s="8">
        <f>IF(Q:Q=0,0,Q:Q-SUM(S$2:S335))</f>
        <v>216851.94403607122</v>
      </c>
      <c r="U335" s="12">
        <f>T:T*'现金价值计算（数据30天）'!E:E</f>
        <v>2208464.3373207226</v>
      </c>
    </row>
    <row r="336" spans="1:21" x14ac:dyDescent="0.25">
      <c r="A336" s="8">
        <f t="shared" si="22"/>
        <v>335</v>
      </c>
      <c r="B336" s="9">
        <f>'现金价值计算（数据30天）'!B:B</f>
        <v>49437</v>
      </c>
      <c r="C336" s="8">
        <f t="shared" si="20"/>
        <v>19</v>
      </c>
      <c r="D336" s="8">
        <f t="shared" si="23"/>
        <v>0</v>
      </c>
      <c r="E336" s="8">
        <v>2000</v>
      </c>
      <c r="F336" s="8">
        <f t="shared" si="21"/>
        <v>2000</v>
      </c>
      <c r="G336" s="8">
        <f>IF('现金价值计算（数据30天）'!C:C="",0,现金价值计算!F336/'现金价值计算（数据30天）'!C:C)</f>
        <v>0</v>
      </c>
      <c r="H336" s="8">
        <f>IF('现金价值计算（数据30天）'!C:C="",0,SUM(G$2:G336))</f>
        <v>0</v>
      </c>
      <c r="I336" s="8">
        <f>SUM($E$2:E336)</f>
        <v>670000</v>
      </c>
      <c r="J336" s="8">
        <f>H:H*'现金价值计算（数据30天）'!C:C</f>
        <v>0</v>
      </c>
      <c r="K336" s="10"/>
      <c r="L336" s="8">
        <f>IF('现金价值计算（数据30天）'!D:D="",0,K:K/'现金价值计算（数据30天）'!D:D)</f>
        <v>0</v>
      </c>
      <c r="M336" s="8">
        <f>IF(H:H=0,0,H:H-SUM(L$2:L336))</f>
        <v>0</v>
      </c>
      <c r="N336" s="12">
        <f>M:M*'现金价值计算（数据30天）'!C:C</f>
        <v>0</v>
      </c>
      <c r="P336" s="8">
        <f>IF('现金价值计算（数据30天）'!E:E="",0,现金价值计算!F336/'现金价值计算（数据30天）'!E:E)</f>
        <v>196.38256355015713</v>
      </c>
      <c r="Q336" s="8">
        <f>IF('现金价值计算（数据30天）'!E:E="",0,SUM(P$2:P336))</f>
        <v>217048.32659962139</v>
      </c>
      <c r="R336" s="8">
        <f>Q:Q*'现金价值计算（数据30天）'!E:E</f>
        <v>2210464.3373207226</v>
      </c>
      <c r="S336" s="8">
        <f>IF('现金价值计算（数据30天）'!E:E="",0,K:K/'现金价值计算（数据30天）'!E:E)</f>
        <v>0</v>
      </c>
      <c r="T336" s="8">
        <f>IF(Q:Q=0,0,Q:Q-SUM(S$2:S336))</f>
        <v>217048.32659962139</v>
      </c>
      <c r="U336" s="12">
        <f>T:T*'现金价值计算（数据30天）'!E:E</f>
        <v>2210464.3373207226</v>
      </c>
    </row>
    <row r="337" spans="1:21" x14ac:dyDescent="0.25">
      <c r="A337" s="8">
        <f t="shared" si="22"/>
        <v>336</v>
      </c>
      <c r="B337" s="9">
        <f>'现金价值计算（数据30天）'!B:B</f>
        <v>49467</v>
      </c>
      <c r="C337" s="8">
        <f t="shared" si="20"/>
        <v>19</v>
      </c>
      <c r="D337" s="8">
        <f t="shared" si="23"/>
        <v>0</v>
      </c>
      <c r="E337" s="8">
        <v>2000</v>
      </c>
      <c r="F337" s="8">
        <f t="shared" si="21"/>
        <v>2000</v>
      </c>
      <c r="G337" s="8">
        <f>IF('现金价值计算（数据30天）'!C:C="",0,现金价值计算!F337/'现金价值计算（数据30天）'!C:C)</f>
        <v>0</v>
      </c>
      <c r="H337" s="8">
        <f>IF('现金价值计算（数据30天）'!C:C="",0,SUM(G$2:G337))</f>
        <v>0</v>
      </c>
      <c r="I337" s="8">
        <f>SUM($E$2:E337)</f>
        <v>672000</v>
      </c>
      <c r="J337" s="8">
        <f>H:H*'现金价值计算（数据30天）'!C:C</f>
        <v>0</v>
      </c>
      <c r="K337" s="10"/>
      <c r="L337" s="8">
        <f>IF('现金价值计算（数据30天）'!D:D="",0,K:K/'现金价值计算（数据30天）'!D:D)</f>
        <v>0</v>
      </c>
      <c r="M337" s="8">
        <f>IF(H:H=0,0,H:H-SUM(L$2:L337))</f>
        <v>0</v>
      </c>
      <c r="N337" s="12">
        <f>M:M*'现金价值计算（数据30天）'!C:C</f>
        <v>0</v>
      </c>
      <c r="P337" s="8">
        <f>IF('现金价值计算（数据30天）'!E:E="",0,现金价值计算!F337/'现金价值计算（数据30天）'!E:E)</f>
        <v>196.38256355015713</v>
      </c>
      <c r="Q337" s="8">
        <f>IF('现金价值计算（数据30天）'!E:E="",0,SUM(P$2:P337))</f>
        <v>217244.70916317156</v>
      </c>
      <c r="R337" s="8">
        <f>Q:Q*'现金价值计算（数据30天）'!E:E</f>
        <v>2212464.3373207231</v>
      </c>
      <c r="S337" s="8">
        <f>IF('现金价值计算（数据30天）'!E:E="",0,K:K/'现金价值计算（数据30天）'!E:E)</f>
        <v>0</v>
      </c>
      <c r="T337" s="8">
        <f>IF(Q:Q=0,0,Q:Q-SUM(S$2:S337))</f>
        <v>217244.70916317156</v>
      </c>
      <c r="U337" s="12">
        <f>T:T*'现金价值计算（数据30天）'!E:E</f>
        <v>2212464.3373207231</v>
      </c>
    </row>
    <row r="338" spans="1:21" x14ac:dyDescent="0.25">
      <c r="A338" s="8">
        <f t="shared" si="22"/>
        <v>337</v>
      </c>
      <c r="B338" s="9">
        <f>'现金价值计算（数据30天）'!B:B</f>
        <v>49497</v>
      </c>
      <c r="C338" s="8">
        <f t="shared" si="20"/>
        <v>19</v>
      </c>
      <c r="D338" s="8">
        <f t="shared" si="23"/>
        <v>0</v>
      </c>
      <c r="E338" s="8">
        <v>2000</v>
      </c>
      <c r="F338" s="8">
        <f t="shared" si="21"/>
        <v>2000</v>
      </c>
      <c r="G338" s="8">
        <f>IF('现金价值计算（数据30天）'!C:C="",0,现金价值计算!F338/'现金价值计算（数据30天）'!C:C)</f>
        <v>0</v>
      </c>
      <c r="H338" s="8">
        <f>IF('现金价值计算（数据30天）'!C:C="",0,SUM(G$2:G338))</f>
        <v>0</v>
      </c>
      <c r="I338" s="8">
        <f>SUM($E$2:E338)</f>
        <v>674000</v>
      </c>
      <c r="J338" s="8">
        <f>H:H*'现金价值计算（数据30天）'!C:C</f>
        <v>0</v>
      </c>
      <c r="K338" s="10"/>
      <c r="L338" s="8">
        <f>IF('现金价值计算（数据30天）'!D:D="",0,K:K/'现金价值计算（数据30天）'!D:D)</f>
        <v>0</v>
      </c>
      <c r="M338" s="8">
        <f>IF(H:H=0,0,H:H-SUM(L$2:L338))</f>
        <v>0</v>
      </c>
      <c r="N338" s="12">
        <f>M:M*'现金价值计算（数据30天）'!C:C</f>
        <v>0</v>
      </c>
      <c r="P338" s="8">
        <f>IF('现金价值计算（数据30天）'!E:E="",0,现金价值计算!F338/'现金价值计算（数据30天）'!E:E)</f>
        <v>196.38256355015713</v>
      </c>
      <c r="Q338" s="8">
        <f>IF('现金价值计算（数据30天）'!E:E="",0,SUM(P$2:P338))</f>
        <v>217441.09172672173</v>
      </c>
      <c r="R338" s="8">
        <f>Q:Q*'现金价值计算（数据30天）'!E:E</f>
        <v>2214464.3373207231</v>
      </c>
      <c r="S338" s="8">
        <f>IF('现金价值计算（数据30天）'!E:E="",0,K:K/'现金价值计算（数据30天）'!E:E)</f>
        <v>0</v>
      </c>
      <c r="T338" s="8">
        <f>IF(Q:Q=0,0,Q:Q-SUM(S$2:S338))</f>
        <v>217441.09172672173</v>
      </c>
      <c r="U338" s="12">
        <f>T:T*'现金价值计算（数据30天）'!E:E</f>
        <v>2214464.3373207231</v>
      </c>
    </row>
    <row r="339" spans="1:21" x14ac:dyDescent="0.25">
      <c r="A339" s="8">
        <f t="shared" si="22"/>
        <v>338</v>
      </c>
      <c r="B339" s="9">
        <f>'现金价值计算（数据30天）'!B:B</f>
        <v>49527</v>
      </c>
      <c r="C339" s="8">
        <f t="shared" si="20"/>
        <v>19</v>
      </c>
      <c r="D339" s="8">
        <f t="shared" si="23"/>
        <v>0</v>
      </c>
      <c r="E339" s="8">
        <v>2000</v>
      </c>
      <c r="F339" s="8">
        <f t="shared" si="21"/>
        <v>2000</v>
      </c>
      <c r="G339" s="8">
        <f>IF('现金价值计算（数据30天）'!C:C="",0,现金价值计算!F339/'现金价值计算（数据30天）'!C:C)</f>
        <v>0</v>
      </c>
      <c r="H339" s="8">
        <f>IF('现金价值计算（数据30天）'!C:C="",0,SUM(G$2:G339))</f>
        <v>0</v>
      </c>
      <c r="I339" s="8">
        <f>SUM($E$2:E339)</f>
        <v>676000</v>
      </c>
      <c r="J339" s="8">
        <f>H:H*'现金价值计算（数据30天）'!C:C</f>
        <v>0</v>
      </c>
      <c r="K339" s="10"/>
      <c r="L339" s="8">
        <f>IF('现金价值计算（数据30天）'!D:D="",0,K:K/'现金价值计算（数据30天）'!D:D)</f>
        <v>0</v>
      </c>
      <c r="M339" s="8">
        <f>IF(H:H=0,0,H:H-SUM(L$2:L339))</f>
        <v>0</v>
      </c>
      <c r="N339" s="12">
        <f>M:M*'现金价值计算（数据30天）'!C:C</f>
        <v>0</v>
      </c>
      <c r="P339" s="8">
        <f>IF('现金价值计算（数据30天）'!E:E="",0,现金价值计算!F339/'现金价值计算（数据30天）'!E:E)</f>
        <v>196.38256355015713</v>
      </c>
      <c r="Q339" s="8">
        <f>IF('现金价值计算（数据30天）'!E:E="",0,SUM(P$2:P339))</f>
        <v>217637.4742902719</v>
      </c>
      <c r="R339" s="8">
        <f>Q:Q*'现金价值计算（数据30天）'!E:E</f>
        <v>2216464.3373207231</v>
      </c>
      <c r="S339" s="8">
        <f>IF('现金价值计算（数据30天）'!E:E="",0,K:K/'现金价值计算（数据30天）'!E:E)</f>
        <v>0</v>
      </c>
      <c r="T339" s="8">
        <f>IF(Q:Q=0,0,Q:Q-SUM(S$2:S339))</f>
        <v>217637.4742902719</v>
      </c>
      <c r="U339" s="12">
        <f>T:T*'现金价值计算（数据30天）'!E:E</f>
        <v>2216464.3373207231</v>
      </c>
    </row>
    <row r="340" spans="1:21" x14ac:dyDescent="0.25">
      <c r="A340" s="8">
        <f t="shared" si="22"/>
        <v>339</v>
      </c>
      <c r="B340" s="9">
        <f>'现金价值计算（数据30天）'!B:B</f>
        <v>49557</v>
      </c>
      <c r="C340" s="8">
        <f t="shared" si="20"/>
        <v>19</v>
      </c>
      <c r="D340" s="8">
        <f t="shared" si="23"/>
        <v>0</v>
      </c>
      <c r="E340" s="8">
        <v>2000</v>
      </c>
      <c r="F340" s="8">
        <f t="shared" si="21"/>
        <v>2000</v>
      </c>
      <c r="G340" s="8">
        <f>IF('现金价值计算（数据30天）'!C:C="",0,现金价值计算!F340/'现金价值计算（数据30天）'!C:C)</f>
        <v>0</v>
      </c>
      <c r="H340" s="8">
        <f>IF('现金价值计算（数据30天）'!C:C="",0,SUM(G$2:G340))</f>
        <v>0</v>
      </c>
      <c r="I340" s="8">
        <f>SUM($E$2:E340)</f>
        <v>678000</v>
      </c>
      <c r="J340" s="8">
        <f>H:H*'现金价值计算（数据30天）'!C:C</f>
        <v>0</v>
      </c>
      <c r="K340" s="10"/>
      <c r="L340" s="8">
        <f>IF('现金价值计算（数据30天）'!D:D="",0,K:K/'现金价值计算（数据30天）'!D:D)</f>
        <v>0</v>
      </c>
      <c r="M340" s="8">
        <f>IF(H:H=0,0,H:H-SUM(L$2:L340))</f>
        <v>0</v>
      </c>
      <c r="N340" s="12">
        <f>M:M*'现金价值计算（数据30天）'!C:C</f>
        <v>0</v>
      </c>
      <c r="P340" s="8">
        <f>IF('现金价值计算（数据30天）'!E:E="",0,现金价值计算!F340/'现金价值计算（数据30天）'!E:E)</f>
        <v>196.38256355015713</v>
      </c>
      <c r="Q340" s="8">
        <f>IF('现金价值计算（数据30天）'!E:E="",0,SUM(P$2:P340))</f>
        <v>217833.85685382207</v>
      </c>
      <c r="R340" s="8">
        <f>Q:Q*'现金价值计算（数据30天）'!E:E</f>
        <v>2218464.3373207231</v>
      </c>
      <c r="S340" s="8">
        <f>IF('现金价值计算（数据30天）'!E:E="",0,K:K/'现金价值计算（数据30天）'!E:E)</f>
        <v>0</v>
      </c>
      <c r="T340" s="8">
        <f>IF(Q:Q=0,0,Q:Q-SUM(S$2:S340))</f>
        <v>217833.85685382207</v>
      </c>
      <c r="U340" s="12">
        <f>T:T*'现金价值计算（数据30天）'!E:E</f>
        <v>2218464.3373207231</v>
      </c>
    </row>
    <row r="341" spans="1:21" x14ac:dyDescent="0.25">
      <c r="A341" s="8">
        <f t="shared" si="22"/>
        <v>340</v>
      </c>
      <c r="B341" s="9">
        <f>'现金价值计算（数据30天）'!B:B</f>
        <v>49587</v>
      </c>
      <c r="C341" s="8">
        <f t="shared" si="20"/>
        <v>19</v>
      </c>
      <c r="D341" s="8">
        <f t="shared" si="23"/>
        <v>0</v>
      </c>
      <c r="E341" s="8">
        <v>2000</v>
      </c>
      <c r="F341" s="8">
        <f t="shared" si="21"/>
        <v>2000</v>
      </c>
      <c r="G341" s="8">
        <f>IF('现金价值计算（数据30天）'!C:C="",0,现金价值计算!F341/'现金价值计算（数据30天）'!C:C)</f>
        <v>0</v>
      </c>
      <c r="H341" s="8">
        <f>IF('现金价值计算（数据30天）'!C:C="",0,SUM(G$2:G341))</f>
        <v>0</v>
      </c>
      <c r="I341" s="8">
        <f>SUM($E$2:E341)</f>
        <v>680000</v>
      </c>
      <c r="J341" s="8">
        <f>H:H*'现金价值计算（数据30天）'!C:C</f>
        <v>0</v>
      </c>
      <c r="K341" s="10"/>
      <c r="L341" s="8">
        <f>IF('现金价值计算（数据30天）'!D:D="",0,K:K/'现金价值计算（数据30天）'!D:D)</f>
        <v>0</v>
      </c>
      <c r="M341" s="8">
        <f>IF(H:H=0,0,H:H-SUM(L$2:L341))</f>
        <v>0</v>
      </c>
      <c r="N341" s="12">
        <f>M:M*'现金价值计算（数据30天）'!C:C</f>
        <v>0</v>
      </c>
      <c r="P341" s="8">
        <f>IF('现金价值计算（数据30天）'!E:E="",0,现金价值计算!F341/'现金价值计算（数据30天）'!E:E)</f>
        <v>196.38256355015713</v>
      </c>
      <c r="Q341" s="8">
        <f>IF('现金价值计算（数据30天）'!E:E="",0,SUM(P$2:P341))</f>
        <v>218030.23941737224</v>
      </c>
      <c r="R341" s="8">
        <f>Q:Q*'现金价值计算（数据30天）'!E:E</f>
        <v>2220464.3373207236</v>
      </c>
      <c r="S341" s="8">
        <f>IF('现金价值计算（数据30天）'!E:E="",0,K:K/'现金价值计算（数据30天）'!E:E)</f>
        <v>0</v>
      </c>
      <c r="T341" s="8">
        <f>IF(Q:Q=0,0,Q:Q-SUM(S$2:S341))</f>
        <v>218030.23941737224</v>
      </c>
      <c r="U341" s="12">
        <f>T:T*'现金价值计算（数据30天）'!E:E</f>
        <v>2220464.3373207236</v>
      </c>
    </row>
    <row r="342" spans="1:21" x14ac:dyDescent="0.25">
      <c r="A342" s="8">
        <f t="shared" si="22"/>
        <v>341</v>
      </c>
      <c r="B342" s="9">
        <f>'现金价值计算（数据30天）'!B:B</f>
        <v>49617</v>
      </c>
      <c r="C342" s="8">
        <f t="shared" si="20"/>
        <v>19</v>
      </c>
      <c r="D342" s="8">
        <f t="shared" si="23"/>
        <v>0</v>
      </c>
      <c r="E342" s="8">
        <v>2000</v>
      </c>
      <c r="F342" s="8">
        <f t="shared" si="21"/>
        <v>2000</v>
      </c>
      <c r="G342" s="8">
        <f>IF('现金价值计算（数据30天）'!C:C="",0,现金价值计算!F342/'现金价值计算（数据30天）'!C:C)</f>
        <v>0</v>
      </c>
      <c r="H342" s="8">
        <f>IF('现金价值计算（数据30天）'!C:C="",0,SUM(G$2:G342))</f>
        <v>0</v>
      </c>
      <c r="I342" s="8">
        <f>SUM($E$2:E342)</f>
        <v>682000</v>
      </c>
      <c r="J342" s="8">
        <f>H:H*'现金价值计算（数据30天）'!C:C</f>
        <v>0</v>
      </c>
      <c r="K342" s="10"/>
      <c r="L342" s="8">
        <f>IF('现金价值计算（数据30天）'!D:D="",0,K:K/'现金价值计算（数据30天）'!D:D)</f>
        <v>0</v>
      </c>
      <c r="M342" s="8">
        <f>IF(H:H=0,0,H:H-SUM(L$2:L342))</f>
        <v>0</v>
      </c>
      <c r="N342" s="12">
        <f>M:M*'现金价值计算（数据30天）'!C:C</f>
        <v>0</v>
      </c>
      <c r="P342" s="8">
        <f>IF('现金价值计算（数据30天）'!E:E="",0,现金价值计算!F342/'现金价值计算（数据30天）'!E:E)</f>
        <v>196.38256355015713</v>
      </c>
      <c r="Q342" s="8">
        <f>IF('现金价值计算（数据30天）'!E:E="",0,SUM(P$2:P342))</f>
        <v>218226.62198092241</v>
      </c>
      <c r="R342" s="8">
        <f>Q:Q*'现金价值计算（数据30天）'!E:E</f>
        <v>2222464.3373207236</v>
      </c>
      <c r="S342" s="8">
        <f>IF('现金价值计算（数据30天）'!E:E="",0,K:K/'现金价值计算（数据30天）'!E:E)</f>
        <v>0</v>
      </c>
      <c r="T342" s="8">
        <f>IF(Q:Q=0,0,Q:Q-SUM(S$2:S342))</f>
        <v>218226.62198092241</v>
      </c>
      <c r="U342" s="12">
        <f>T:T*'现金价值计算（数据30天）'!E:E</f>
        <v>2222464.3373207236</v>
      </c>
    </row>
    <row r="343" spans="1:21" x14ac:dyDescent="0.25">
      <c r="A343" s="8">
        <f t="shared" si="22"/>
        <v>342</v>
      </c>
      <c r="B343" s="9">
        <f>'现金价值计算（数据30天）'!B:B</f>
        <v>49647</v>
      </c>
      <c r="C343" s="8">
        <f t="shared" si="20"/>
        <v>19</v>
      </c>
      <c r="D343" s="8">
        <f t="shared" si="23"/>
        <v>0</v>
      </c>
      <c r="E343" s="8">
        <v>2000</v>
      </c>
      <c r="F343" s="8">
        <f t="shared" si="21"/>
        <v>2000</v>
      </c>
      <c r="G343" s="8">
        <f>IF('现金价值计算（数据30天）'!C:C="",0,现金价值计算!F343/'现金价值计算（数据30天）'!C:C)</f>
        <v>0</v>
      </c>
      <c r="H343" s="8">
        <f>IF('现金价值计算（数据30天）'!C:C="",0,SUM(G$2:G343))</f>
        <v>0</v>
      </c>
      <c r="I343" s="8">
        <f>SUM($E$2:E343)</f>
        <v>684000</v>
      </c>
      <c r="J343" s="8">
        <f>H:H*'现金价值计算（数据30天）'!C:C</f>
        <v>0</v>
      </c>
      <c r="K343" s="10"/>
      <c r="L343" s="8">
        <f>IF('现金价值计算（数据30天）'!D:D="",0,K:K/'现金价值计算（数据30天）'!D:D)</f>
        <v>0</v>
      </c>
      <c r="M343" s="8">
        <f>IF(H:H=0,0,H:H-SUM(L$2:L343))</f>
        <v>0</v>
      </c>
      <c r="N343" s="12">
        <f>M:M*'现金价值计算（数据30天）'!C:C</f>
        <v>0</v>
      </c>
      <c r="P343" s="8">
        <f>IF('现金价值计算（数据30天）'!E:E="",0,现金价值计算!F343/'现金价值计算（数据30天）'!E:E)</f>
        <v>196.38256355015713</v>
      </c>
      <c r="Q343" s="8">
        <f>IF('现金价值计算（数据30天）'!E:E="",0,SUM(P$2:P343))</f>
        <v>218423.00454447258</v>
      </c>
      <c r="R343" s="8">
        <f>Q:Q*'现金价值计算（数据30天）'!E:E</f>
        <v>2224464.3373207236</v>
      </c>
      <c r="S343" s="8">
        <f>IF('现金价值计算（数据30天）'!E:E="",0,K:K/'现金价值计算（数据30天）'!E:E)</f>
        <v>0</v>
      </c>
      <c r="T343" s="8">
        <f>IF(Q:Q=0,0,Q:Q-SUM(S$2:S343))</f>
        <v>218423.00454447258</v>
      </c>
      <c r="U343" s="12">
        <f>T:T*'现金价值计算（数据30天）'!E:E</f>
        <v>2224464.3373207236</v>
      </c>
    </row>
    <row r="344" spans="1:21" x14ac:dyDescent="0.25">
      <c r="A344" s="8">
        <f t="shared" si="22"/>
        <v>343</v>
      </c>
      <c r="B344" s="9">
        <f>'现金价值计算（数据30天）'!B:B</f>
        <v>49677</v>
      </c>
      <c r="C344" s="8">
        <f t="shared" si="20"/>
        <v>20</v>
      </c>
      <c r="D344" s="8">
        <f t="shared" si="23"/>
        <v>0</v>
      </c>
      <c r="E344" s="8">
        <v>2000</v>
      </c>
      <c r="F344" s="8">
        <f t="shared" si="21"/>
        <v>2000</v>
      </c>
      <c r="G344" s="8">
        <f>IF('现金价值计算（数据30天）'!C:C="",0,现金价值计算!F344/'现金价值计算（数据30天）'!C:C)</f>
        <v>0</v>
      </c>
      <c r="H344" s="8">
        <f>IF('现金价值计算（数据30天）'!C:C="",0,SUM(G$2:G344))</f>
        <v>0</v>
      </c>
      <c r="I344" s="8">
        <f>SUM($E$2:E344)</f>
        <v>686000</v>
      </c>
      <c r="J344" s="8">
        <f>H:H*'现金价值计算（数据30天）'!C:C</f>
        <v>0</v>
      </c>
      <c r="K344" s="10"/>
      <c r="L344" s="8">
        <f>IF('现金价值计算（数据30天）'!D:D="",0,K:K/'现金价值计算（数据30天）'!D:D)</f>
        <v>0</v>
      </c>
      <c r="M344" s="8">
        <f>IF(H:H=0,0,H:H-SUM(L$2:L344))</f>
        <v>0</v>
      </c>
      <c r="N344" s="12">
        <f>M:M*'现金价值计算（数据30天）'!C:C</f>
        <v>0</v>
      </c>
      <c r="P344" s="8">
        <f>IF('现金价值计算（数据30天）'!E:E="",0,现金价值计算!F344/'现金价值计算（数据30天）'!E:E)</f>
        <v>183.53510612164217</v>
      </c>
      <c r="Q344" s="8">
        <f>IF('现金价值计算（数据30天）'!E:E="",0,SUM(P$2:P344))</f>
        <v>218606.53965059423</v>
      </c>
      <c r="R344" s="8">
        <f>Q:Q*'现金价值计算（数据30天）'!E:E</f>
        <v>2382176.8409331744</v>
      </c>
      <c r="S344" s="8">
        <f>IF('现金价值计算（数据30天）'!E:E="",0,K:K/'现金价值计算（数据30天）'!E:E)</f>
        <v>0</v>
      </c>
      <c r="T344" s="8">
        <f>IF(Q:Q=0,0,Q:Q-SUM(S$2:S344))</f>
        <v>218606.53965059423</v>
      </c>
      <c r="U344" s="12">
        <f>T:T*'现金价值计算（数据30天）'!E:E</f>
        <v>2382176.8409331744</v>
      </c>
    </row>
    <row r="345" spans="1:21" x14ac:dyDescent="0.25">
      <c r="A345" s="8">
        <f t="shared" si="22"/>
        <v>344</v>
      </c>
      <c r="B345" s="9">
        <f>'现金价值计算（数据30天）'!B:B</f>
        <v>49707</v>
      </c>
      <c r="C345" s="8">
        <f t="shared" si="20"/>
        <v>20</v>
      </c>
      <c r="D345" s="8">
        <f t="shared" si="23"/>
        <v>0</v>
      </c>
      <c r="E345" s="8">
        <v>2000</v>
      </c>
      <c r="F345" s="8">
        <f t="shared" si="21"/>
        <v>2000</v>
      </c>
      <c r="G345" s="8">
        <f>IF('现金价值计算（数据30天）'!C:C="",0,现金价值计算!F345/'现金价值计算（数据30天）'!C:C)</f>
        <v>0</v>
      </c>
      <c r="H345" s="8">
        <f>IF('现金价值计算（数据30天）'!C:C="",0,SUM(G$2:G345))</f>
        <v>0</v>
      </c>
      <c r="I345" s="8">
        <f>SUM($E$2:E345)</f>
        <v>688000</v>
      </c>
      <c r="J345" s="8">
        <f>H:H*'现金价值计算（数据30天）'!C:C</f>
        <v>0</v>
      </c>
      <c r="K345" s="10"/>
      <c r="L345" s="8">
        <f>IF('现金价值计算（数据30天）'!D:D="",0,K:K/'现金价值计算（数据30天）'!D:D)</f>
        <v>0</v>
      </c>
      <c r="M345" s="8">
        <f>IF(H:H=0,0,H:H-SUM(L$2:L345))</f>
        <v>0</v>
      </c>
      <c r="N345" s="12">
        <f>M:M*'现金价值计算（数据30天）'!C:C</f>
        <v>0</v>
      </c>
      <c r="P345" s="8">
        <f>IF('现金价值计算（数据30天）'!E:E="",0,现金价值计算!F345/'现金价值计算（数据30天）'!E:E)</f>
        <v>183.53510612164217</v>
      </c>
      <c r="Q345" s="8">
        <f>IF('现金价值计算（数据30天）'!E:E="",0,SUM(P$2:P345))</f>
        <v>218790.07475671588</v>
      </c>
      <c r="R345" s="8">
        <f>Q:Q*'现金价值计算（数据30天）'!E:E</f>
        <v>2384176.8409331744</v>
      </c>
      <c r="S345" s="8">
        <f>IF('现金价值计算（数据30天）'!E:E="",0,K:K/'现金价值计算（数据30天）'!E:E)</f>
        <v>0</v>
      </c>
      <c r="T345" s="8">
        <f>IF(Q:Q=0,0,Q:Q-SUM(S$2:S345))</f>
        <v>218790.07475671588</v>
      </c>
      <c r="U345" s="12">
        <f>T:T*'现金价值计算（数据30天）'!E:E</f>
        <v>2384176.8409331744</v>
      </c>
    </row>
    <row r="346" spans="1:21" x14ac:dyDescent="0.25">
      <c r="A346" s="8">
        <f t="shared" si="22"/>
        <v>345</v>
      </c>
      <c r="B346" s="9">
        <f>'现金价值计算（数据30天）'!B:B</f>
        <v>49737</v>
      </c>
      <c r="C346" s="8">
        <f t="shared" si="20"/>
        <v>20</v>
      </c>
      <c r="D346" s="8">
        <f t="shared" si="23"/>
        <v>0</v>
      </c>
      <c r="E346" s="8">
        <v>2000</v>
      </c>
      <c r="F346" s="8">
        <f t="shared" si="21"/>
        <v>2000</v>
      </c>
      <c r="G346" s="8">
        <f>IF('现金价值计算（数据30天）'!C:C="",0,现金价值计算!F346/'现金价值计算（数据30天）'!C:C)</f>
        <v>0</v>
      </c>
      <c r="H346" s="8">
        <f>IF('现金价值计算（数据30天）'!C:C="",0,SUM(G$2:G346))</f>
        <v>0</v>
      </c>
      <c r="I346" s="8">
        <f>SUM($E$2:E346)</f>
        <v>690000</v>
      </c>
      <c r="J346" s="8">
        <f>H:H*'现金价值计算（数据30天）'!C:C</f>
        <v>0</v>
      </c>
      <c r="K346" s="10"/>
      <c r="L346" s="8">
        <f>IF('现金价值计算（数据30天）'!D:D="",0,K:K/'现金价值计算（数据30天）'!D:D)</f>
        <v>0</v>
      </c>
      <c r="M346" s="8">
        <f>IF(H:H=0,0,H:H-SUM(L$2:L346))</f>
        <v>0</v>
      </c>
      <c r="N346" s="12">
        <f>M:M*'现金价值计算（数据30天）'!C:C</f>
        <v>0</v>
      </c>
      <c r="P346" s="8">
        <f>IF('现金价值计算（数据30天）'!E:E="",0,现金价值计算!F346/'现金价值计算（数据30天）'!E:E)</f>
        <v>183.53510612164217</v>
      </c>
      <c r="Q346" s="8">
        <f>IF('现金价值计算（数据30天）'!E:E="",0,SUM(P$2:P346))</f>
        <v>218973.60986283753</v>
      </c>
      <c r="R346" s="8">
        <f>Q:Q*'现金价值计算（数据30天）'!E:E</f>
        <v>2386176.8409331748</v>
      </c>
      <c r="S346" s="8">
        <f>IF('现金价值计算（数据30天）'!E:E="",0,K:K/'现金价值计算（数据30天）'!E:E)</f>
        <v>0</v>
      </c>
      <c r="T346" s="8">
        <f>IF(Q:Q=0,0,Q:Q-SUM(S$2:S346))</f>
        <v>218973.60986283753</v>
      </c>
      <c r="U346" s="12">
        <f>T:T*'现金价值计算（数据30天）'!E:E</f>
        <v>2386176.8409331748</v>
      </c>
    </row>
    <row r="347" spans="1:21" x14ac:dyDescent="0.25">
      <c r="A347" s="8">
        <f t="shared" si="22"/>
        <v>346</v>
      </c>
      <c r="B347" s="9">
        <f>'现金价值计算（数据30天）'!B:B</f>
        <v>49767</v>
      </c>
      <c r="C347" s="8">
        <f t="shared" si="20"/>
        <v>20</v>
      </c>
      <c r="D347" s="8">
        <f t="shared" si="23"/>
        <v>0</v>
      </c>
      <c r="E347" s="8">
        <v>2000</v>
      </c>
      <c r="F347" s="8">
        <f t="shared" si="21"/>
        <v>2000</v>
      </c>
      <c r="G347" s="8">
        <f>IF('现金价值计算（数据30天）'!C:C="",0,现金价值计算!F347/'现金价值计算（数据30天）'!C:C)</f>
        <v>0</v>
      </c>
      <c r="H347" s="8">
        <f>IF('现金价值计算（数据30天）'!C:C="",0,SUM(G$2:G347))</f>
        <v>0</v>
      </c>
      <c r="I347" s="8">
        <f>SUM($E$2:E347)</f>
        <v>692000</v>
      </c>
      <c r="J347" s="8">
        <f>H:H*'现金价值计算（数据30天）'!C:C</f>
        <v>0</v>
      </c>
      <c r="K347" s="10"/>
      <c r="L347" s="8">
        <f>IF('现金价值计算（数据30天）'!D:D="",0,K:K/'现金价值计算（数据30天）'!D:D)</f>
        <v>0</v>
      </c>
      <c r="M347" s="8">
        <f>IF(H:H=0,0,H:H-SUM(L$2:L347))</f>
        <v>0</v>
      </c>
      <c r="N347" s="12">
        <f>M:M*'现金价值计算（数据30天）'!C:C</f>
        <v>0</v>
      </c>
      <c r="P347" s="8">
        <f>IF('现金价值计算（数据30天）'!E:E="",0,现金价值计算!F347/'现金价值计算（数据30天）'!E:E)</f>
        <v>183.53510612164217</v>
      </c>
      <c r="Q347" s="8">
        <f>IF('现金价值计算（数据30天）'!E:E="",0,SUM(P$2:P347))</f>
        <v>219157.14496895918</v>
      </c>
      <c r="R347" s="8">
        <f>Q:Q*'现金价值计算（数据30天）'!E:E</f>
        <v>2388176.8409331748</v>
      </c>
      <c r="S347" s="8">
        <f>IF('现金价值计算（数据30天）'!E:E="",0,K:K/'现金价值计算（数据30天）'!E:E)</f>
        <v>0</v>
      </c>
      <c r="T347" s="8">
        <f>IF(Q:Q=0,0,Q:Q-SUM(S$2:S347))</f>
        <v>219157.14496895918</v>
      </c>
      <c r="U347" s="12">
        <f>T:T*'现金价值计算（数据30天）'!E:E</f>
        <v>2388176.8409331748</v>
      </c>
    </row>
    <row r="348" spans="1:21" x14ac:dyDescent="0.25">
      <c r="A348" s="8">
        <f t="shared" si="22"/>
        <v>347</v>
      </c>
      <c r="B348" s="9">
        <f>'现金价值计算（数据30天）'!B:B</f>
        <v>49797</v>
      </c>
      <c r="C348" s="8">
        <f t="shared" si="20"/>
        <v>20</v>
      </c>
      <c r="D348" s="8">
        <f t="shared" si="23"/>
        <v>0</v>
      </c>
      <c r="E348" s="8">
        <v>2000</v>
      </c>
      <c r="F348" s="8">
        <f t="shared" si="21"/>
        <v>2000</v>
      </c>
      <c r="G348" s="8">
        <f>IF('现金价值计算（数据30天）'!C:C="",0,现金价值计算!F348/'现金价值计算（数据30天）'!C:C)</f>
        <v>0</v>
      </c>
      <c r="H348" s="8">
        <f>IF('现金价值计算（数据30天）'!C:C="",0,SUM(G$2:G348))</f>
        <v>0</v>
      </c>
      <c r="I348" s="8">
        <f>SUM($E$2:E348)</f>
        <v>694000</v>
      </c>
      <c r="J348" s="8">
        <f>H:H*'现金价值计算（数据30天）'!C:C</f>
        <v>0</v>
      </c>
      <c r="K348" s="10"/>
      <c r="L348" s="8">
        <f>IF('现金价值计算（数据30天）'!D:D="",0,K:K/'现金价值计算（数据30天）'!D:D)</f>
        <v>0</v>
      </c>
      <c r="M348" s="8">
        <f>IF(H:H=0,0,H:H-SUM(L$2:L348))</f>
        <v>0</v>
      </c>
      <c r="N348" s="12">
        <f>M:M*'现金价值计算（数据30天）'!C:C</f>
        <v>0</v>
      </c>
      <c r="P348" s="8">
        <f>IF('现金价值计算（数据30天）'!E:E="",0,现金价值计算!F348/'现金价值计算（数据30天）'!E:E)</f>
        <v>183.53510612164217</v>
      </c>
      <c r="Q348" s="8">
        <f>IF('现金价值计算（数据30天）'!E:E="",0,SUM(P$2:P348))</f>
        <v>219340.68007508083</v>
      </c>
      <c r="R348" s="8">
        <f>Q:Q*'现金价值计算（数据30天）'!E:E</f>
        <v>2390176.8409331748</v>
      </c>
      <c r="S348" s="8">
        <f>IF('现金价值计算（数据30天）'!E:E="",0,K:K/'现金价值计算（数据30天）'!E:E)</f>
        <v>0</v>
      </c>
      <c r="T348" s="8">
        <f>IF(Q:Q=0,0,Q:Q-SUM(S$2:S348))</f>
        <v>219340.68007508083</v>
      </c>
      <c r="U348" s="12">
        <f>T:T*'现金价值计算（数据30天）'!E:E</f>
        <v>2390176.8409331748</v>
      </c>
    </row>
    <row r="349" spans="1:21" x14ac:dyDescent="0.25">
      <c r="A349" s="8">
        <f t="shared" si="22"/>
        <v>348</v>
      </c>
      <c r="B349" s="9">
        <f>'现金价值计算（数据30天）'!B:B</f>
        <v>49827</v>
      </c>
      <c r="C349" s="8">
        <f t="shared" si="20"/>
        <v>20</v>
      </c>
      <c r="D349" s="8">
        <f t="shared" si="23"/>
        <v>0</v>
      </c>
      <c r="E349" s="8">
        <v>2000</v>
      </c>
      <c r="F349" s="8">
        <f t="shared" si="21"/>
        <v>2000</v>
      </c>
      <c r="G349" s="8">
        <f>IF('现金价值计算（数据30天）'!C:C="",0,现金价值计算!F349/'现金价值计算（数据30天）'!C:C)</f>
        <v>0</v>
      </c>
      <c r="H349" s="8">
        <f>IF('现金价值计算（数据30天）'!C:C="",0,SUM(G$2:G349))</f>
        <v>0</v>
      </c>
      <c r="I349" s="8">
        <f>SUM($E$2:E349)</f>
        <v>696000</v>
      </c>
      <c r="J349" s="8">
        <f>H:H*'现金价值计算（数据30天）'!C:C</f>
        <v>0</v>
      </c>
      <c r="K349" s="10"/>
      <c r="L349" s="8">
        <f>IF('现金价值计算（数据30天）'!D:D="",0,K:K/'现金价值计算（数据30天）'!D:D)</f>
        <v>0</v>
      </c>
      <c r="M349" s="8">
        <f>IF(H:H=0,0,H:H-SUM(L$2:L349))</f>
        <v>0</v>
      </c>
      <c r="N349" s="12">
        <f>M:M*'现金价值计算（数据30天）'!C:C</f>
        <v>0</v>
      </c>
      <c r="P349" s="8">
        <f>IF('现金价值计算（数据30天）'!E:E="",0,现金价值计算!F349/'现金价值计算（数据30天）'!E:E)</f>
        <v>183.53510612164217</v>
      </c>
      <c r="Q349" s="8">
        <f>IF('现金价值计算（数据30天）'!E:E="",0,SUM(P$2:P349))</f>
        <v>219524.21518120248</v>
      </c>
      <c r="R349" s="8">
        <f>Q:Q*'现金价值计算（数据30天）'!E:E</f>
        <v>2392176.8409331748</v>
      </c>
      <c r="S349" s="8">
        <f>IF('现金价值计算（数据30天）'!E:E="",0,K:K/'现金价值计算（数据30天）'!E:E)</f>
        <v>0</v>
      </c>
      <c r="T349" s="8">
        <f>IF(Q:Q=0,0,Q:Q-SUM(S$2:S349))</f>
        <v>219524.21518120248</v>
      </c>
      <c r="U349" s="12">
        <f>T:T*'现金价值计算（数据30天）'!E:E</f>
        <v>2392176.8409331748</v>
      </c>
    </row>
    <row r="350" spans="1:21" x14ac:dyDescent="0.25">
      <c r="A350" s="8">
        <f t="shared" si="22"/>
        <v>349</v>
      </c>
      <c r="B350" s="9">
        <f>'现金价值计算（数据30天）'!B:B</f>
        <v>49857</v>
      </c>
      <c r="C350" s="8">
        <f t="shared" si="20"/>
        <v>20</v>
      </c>
      <c r="D350" s="8">
        <f t="shared" si="23"/>
        <v>0</v>
      </c>
      <c r="E350" s="8">
        <v>2000</v>
      </c>
      <c r="F350" s="8">
        <f t="shared" si="21"/>
        <v>2000</v>
      </c>
      <c r="G350" s="8">
        <f>IF('现金价值计算（数据30天）'!C:C="",0,现金价值计算!F350/'现金价值计算（数据30天）'!C:C)</f>
        <v>0</v>
      </c>
      <c r="H350" s="8">
        <f>IF('现金价值计算（数据30天）'!C:C="",0,SUM(G$2:G350))</f>
        <v>0</v>
      </c>
      <c r="I350" s="8">
        <f>SUM($E$2:E350)</f>
        <v>698000</v>
      </c>
      <c r="J350" s="8">
        <f>H:H*'现金价值计算（数据30天）'!C:C</f>
        <v>0</v>
      </c>
      <c r="K350" s="10"/>
      <c r="L350" s="8">
        <f>IF('现金价值计算（数据30天）'!D:D="",0,K:K/'现金价值计算（数据30天）'!D:D)</f>
        <v>0</v>
      </c>
      <c r="M350" s="8">
        <f>IF(H:H=0,0,H:H-SUM(L$2:L350))</f>
        <v>0</v>
      </c>
      <c r="N350" s="12">
        <f>M:M*'现金价值计算（数据30天）'!C:C</f>
        <v>0</v>
      </c>
      <c r="P350" s="8">
        <f>IF('现金价值计算（数据30天）'!E:E="",0,现金价值计算!F350/'现金价值计算（数据30天）'!E:E)</f>
        <v>183.53510612164217</v>
      </c>
      <c r="Q350" s="8">
        <f>IF('现金价值计算（数据30天）'!E:E="",0,SUM(P$2:P350))</f>
        <v>219707.75028732413</v>
      </c>
      <c r="R350" s="8">
        <f>Q:Q*'现金价值计算（数据30天）'!E:E</f>
        <v>2394176.8409331748</v>
      </c>
      <c r="S350" s="8">
        <f>IF('现金价值计算（数据30天）'!E:E="",0,K:K/'现金价值计算（数据30天）'!E:E)</f>
        <v>0</v>
      </c>
      <c r="T350" s="8">
        <f>IF(Q:Q=0,0,Q:Q-SUM(S$2:S350))</f>
        <v>219707.75028732413</v>
      </c>
      <c r="U350" s="12">
        <f>T:T*'现金价值计算（数据30天）'!E:E</f>
        <v>2394176.8409331748</v>
      </c>
    </row>
    <row r="351" spans="1:21" x14ac:dyDescent="0.25">
      <c r="A351" s="8">
        <f t="shared" si="22"/>
        <v>350</v>
      </c>
      <c r="B351" s="9">
        <f>'现金价值计算（数据30天）'!B:B</f>
        <v>49887</v>
      </c>
      <c r="C351" s="8">
        <f t="shared" si="20"/>
        <v>20</v>
      </c>
      <c r="D351" s="8">
        <f t="shared" si="23"/>
        <v>0</v>
      </c>
      <c r="E351" s="8">
        <v>2000</v>
      </c>
      <c r="F351" s="8">
        <f t="shared" si="21"/>
        <v>2000</v>
      </c>
      <c r="G351" s="8">
        <f>IF('现金价值计算（数据30天）'!C:C="",0,现金价值计算!F351/'现金价值计算（数据30天）'!C:C)</f>
        <v>0</v>
      </c>
      <c r="H351" s="8">
        <f>IF('现金价值计算（数据30天）'!C:C="",0,SUM(G$2:G351))</f>
        <v>0</v>
      </c>
      <c r="I351" s="8">
        <f>SUM($E$2:E351)</f>
        <v>700000</v>
      </c>
      <c r="J351" s="8">
        <f>H:H*'现金价值计算（数据30天）'!C:C</f>
        <v>0</v>
      </c>
      <c r="K351" s="10"/>
      <c r="L351" s="8">
        <f>IF('现金价值计算（数据30天）'!D:D="",0,K:K/'现金价值计算（数据30天）'!D:D)</f>
        <v>0</v>
      </c>
      <c r="M351" s="8">
        <f>IF(H:H=0,0,H:H-SUM(L$2:L351))</f>
        <v>0</v>
      </c>
      <c r="N351" s="12">
        <f>M:M*'现金价值计算（数据30天）'!C:C</f>
        <v>0</v>
      </c>
      <c r="P351" s="8">
        <f>IF('现金价值计算（数据30天）'!E:E="",0,现金价值计算!F351/'现金价值计算（数据30天）'!E:E)</f>
        <v>183.53510612164217</v>
      </c>
      <c r="Q351" s="8">
        <f>IF('现金价值计算（数据30天）'!E:E="",0,SUM(P$2:P351))</f>
        <v>219891.28539344578</v>
      </c>
      <c r="R351" s="8">
        <f>Q:Q*'现金价值计算（数据30天）'!E:E</f>
        <v>2396176.8409331748</v>
      </c>
      <c r="S351" s="8">
        <f>IF('现金价值计算（数据30天）'!E:E="",0,K:K/'现金价值计算（数据30天）'!E:E)</f>
        <v>0</v>
      </c>
      <c r="T351" s="8">
        <f>IF(Q:Q=0,0,Q:Q-SUM(S$2:S351))</f>
        <v>219891.28539344578</v>
      </c>
      <c r="U351" s="12">
        <f>T:T*'现金价值计算（数据30天）'!E:E</f>
        <v>2396176.8409331748</v>
      </c>
    </row>
    <row r="352" spans="1:21" x14ac:dyDescent="0.25">
      <c r="A352" s="8">
        <f t="shared" si="22"/>
        <v>351</v>
      </c>
      <c r="B352" s="9">
        <f>'现金价值计算（数据30天）'!B:B</f>
        <v>49917</v>
      </c>
      <c r="C352" s="8">
        <f t="shared" si="20"/>
        <v>20</v>
      </c>
      <c r="D352" s="8">
        <f t="shared" si="23"/>
        <v>0</v>
      </c>
      <c r="E352" s="8">
        <v>2000</v>
      </c>
      <c r="F352" s="8">
        <f t="shared" si="21"/>
        <v>2000</v>
      </c>
      <c r="G352" s="8">
        <f>IF('现金价值计算（数据30天）'!C:C="",0,现金价值计算!F352/'现金价值计算（数据30天）'!C:C)</f>
        <v>0</v>
      </c>
      <c r="H352" s="8">
        <f>IF('现金价值计算（数据30天）'!C:C="",0,SUM(G$2:G352))</f>
        <v>0</v>
      </c>
      <c r="I352" s="8">
        <f>SUM($E$2:E352)</f>
        <v>702000</v>
      </c>
      <c r="J352" s="8">
        <f>H:H*'现金价值计算（数据30天）'!C:C</f>
        <v>0</v>
      </c>
      <c r="K352" s="10"/>
      <c r="L352" s="8">
        <f>IF('现金价值计算（数据30天）'!D:D="",0,K:K/'现金价值计算（数据30天）'!D:D)</f>
        <v>0</v>
      </c>
      <c r="M352" s="8">
        <f>IF(H:H=0,0,H:H-SUM(L$2:L352))</f>
        <v>0</v>
      </c>
      <c r="N352" s="12">
        <f>M:M*'现金价值计算（数据30天）'!C:C</f>
        <v>0</v>
      </c>
      <c r="P352" s="8">
        <f>IF('现金价值计算（数据30天）'!E:E="",0,现金价值计算!F352/'现金价值计算（数据30天）'!E:E)</f>
        <v>183.53510612164217</v>
      </c>
      <c r="Q352" s="8">
        <f>IF('现金价值计算（数据30天）'!E:E="",0,SUM(P$2:P352))</f>
        <v>220074.82049956743</v>
      </c>
      <c r="R352" s="8">
        <f>Q:Q*'现金价值计算（数据30天）'!E:E</f>
        <v>2398176.8409331753</v>
      </c>
      <c r="S352" s="8">
        <f>IF('现金价值计算（数据30天）'!E:E="",0,K:K/'现金价值计算（数据30天）'!E:E)</f>
        <v>0</v>
      </c>
      <c r="T352" s="8">
        <f>IF(Q:Q=0,0,Q:Q-SUM(S$2:S352))</f>
        <v>220074.82049956743</v>
      </c>
      <c r="U352" s="12">
        <f>T:T*'现金价值计算（数据30天）'!E:E</f>
        <v>2398176.8409331753</v>
      </c>
    </row>
    <row r="353" spans="1:21" x14ac:dyDescent="0.25">
      <c r="A353" s="8">
        <f t="shared" si="22"/>
        <v>352</v>
      </c>
      <c r="B353" s="9">
        <f>'现金价值计算（数据30天）'!B:B</f>
        <v>49947</v>
      </c>
      <c r="C353" s="8">
        <f t="shared" si="20"/>
        <v>20</v>
      </c>
      <c r="D353" s="8">
        <f t="shared" si="23"/>
        <v>0</v>
      </c>
      <c r="E353" s="8">
        <v>2000</v>
      </c>
      <c r="F353" s="8">
        <f t="shared" si="21"/>
        <v>2000</v>
      </c>
      <c r="G353" s="8">
        <f>IF('现金价值计算（数据30天）'!C:C="",0,现金价值计算!F353/'现金价值计算（数据30天）'!C:C)</f>
        <v>0</v>
      </c>
      <c r="H353" s="8">
        <f>IF('现金价值计算（数据30天）'!C:C="",0,SUM(G$2:G353))</f>
        <v>0</v>
      </c>
      <c r="I353" s="8">
        <f>SUM($E$2:E353)</f>
        <v>704000</v>
      </c>
      <c r="J353" s="8">
        <f>H:H*'现金价值计算（数据30天）'!C:C</f>
        <v>0</v>
      </c>
      <c r="K353" s="10"/>
      <c r="L353" s="8">
        <f>IF('现金价值计算（数据30天）'!D:D="",0,K:K/'现金价值计算（数据30天）'!D:D)</f>
        <v>0</v>
      </c>
      <c r="M353" s="8">
        <f>IF(H:H=0,0,H:H-SUM(L$2:L353))</f>
        <v>0</v>
      </c>
      <c r="N353" s="12">
        <f>M:M*'现金价值计算（数据30天）'!C:C</f>
        <v>0</v>
      </c>
      <c r="P353" s="8">
        <f>IF('现金价值计算（数据30天）'!E:E="",0,现金价值计算!F353/'现金价值计算（数据30天）'!E:E)</f>
        <v>183.53510612164217</v>
      </c>
      <c r="Q353" s="8">
        <f>IF('现金价值计算（数据30天）'!E:E="",0,SUM(P$2:P353))</f>
        <v>220258.35560568908</v>
      </c>
      <c r="R353" s="8">
        <f>Q:Q*'现金价值计算（数据30天）'!E:E</f>
        <v>2400176.8409331753</v>
      </c>
      <c r="S353" s="8">
        <f>IF('现金价值计算（数据30天）'!E:E="",0,K:K/'现金价值计算（数据30天）'!E:E)</f>
        <v>0</v>
      </c>
      <c r="T353" s="8">
        <f>IF(Q:Q=0,0,Q:Q-SUM(S$2:S353))</f>
        <v>220258.35560568908</v>
      </c>
      <c r="U353" s="12">
        <f>T:T*'现金价值计算（数据30天）'!E:E</f>
        <v>2400176.8409331753</v>
      </c>
    </row>
    <row r="354" spans="1:21" x14ac:dyDescent="0.25">
      <c r="A354" s="8">
        <f t="shared" si="22"/>
        <v>353</v>
      </c>
      <c r="B354" s="9">
        <f>'现金价值计算（数据30天）'!B:B</f>
        <v>49977</v>
      </c>
      <c r="C354" s="8">
        <f t="shared" si="20"/>
        <v>20</v>
      </c>
      <c r="D354" s="8">
        <f t="shared" si="23"/>
        <v>0</v>
      </c>
      <c r="E354" s="8">
        <v>2000</v>
      </c>
      <c r="F354" s="8">
        <f t="shared" si="21"/>
        <v>2000</v>
      </c>
      <c r="G354" s="8">
        <f>IF('现金价值计算（数据30天）'!C:C="",0,现金价值计算!F354/'现金价值计算（数据30天）'!C:C)</f>
        <v>0</v>
      </c>
      <c r="H354" s="8">
        <f>IF('现金价值计算（数据30天）'!C:C="",0,SUM(G$2:G354))</f>
        <v>0</v>
      </c>
      <c r="I354" s="8">
        <f>SUM($E$2:E354)</f>
        <v>706000</v>
      </c>
      <c r="J354" s="8">
        <f>H:H*'现金价值计算（数据30天）'!C:C</f>
        <v>0</v>
      </c>
      <c r="K354" s="10"/>
      <c r="L354" s="8">
        <f>IF('现金价值计算（数据30天）'!D:D="",0,K:K/'现金价值计算（数据30天）'!D:D)</f>
        <v>0</v>
      </c>
      <c r="M354" s="8">
        <f>IF(H:H=0,0,H:H-SUM(L$2:L354))</f>
        <v>0</v>
      </c>
      <c r="N354" s="12">
        <f>M:M*'现金价值计算（数据30天）'!C:C</f>
        <v>0</v>
      </c>
      <c r="P354" s="8">
        <f>IF('现金价值计算（数据30天）'!E:E="",0,现金价值计算!F354/'现金价值计算（数据30天）'!E:E)</f>
        <v>183.53510612164217</v>
      </c>
      <c r="Q354" s="8">
        <f>IF('现金价值计算（数据30天）'!E:E="",0,SUM(P$2:P354))</f>
        <v>220441.89071181073</v>
      </c>
      <c r="R354" s="8">
        <f>Q:Q*'现金价值计算（数据30天）'!E:E</f>
        <v>2402176.8409331753</v>
      </c>
      <c r="S354" s="8">
        <f>IF('现金价值计算（数据30天）'!E:E="",0,K:K/'现金价值计算（数据30天）'!E:E)</f>
        <v>0</v>
      </c>
      <c r="T354" s="8">
        <f>IF(Q:Q=0,0,Q:Q-SUM(S$2:S354))</f>
        <v>220441.89071181073</v>
      </c>
      <c r="U354" s="12">
        <f>T:T*'现金价值计算（数据30天）'!E:E</f>
        <v>2402176.8409331753</v>
      </c>
    </row>
    <row r="355" spans="1:21" x14ac:dyDescent="0.25">
      <c r="A355" s="8">
        <f t="shared" si="22"/>
        <v>354</v>
      </c>
      <c r="B355" s="9">
        <f>'现金价值计算（数据30天）'!B:B</f>
        <v>50007</v>
      </c>
      <c r="C355" s="8">
        <f t="shared" si="20"/>
        <v>20</v>
      </c>
      <c r="D355" s="8">
        <f t="shared" si="23"/>
        <v>0</v>
      </c>
      <c r="E355" s="8">
        <v>2000</v>
      </c>
      <c r="F355" s="8">
        <f t="shared" si="21"/>
        <v>2000</v>
      </c>
      <c r="G355" s="8">
        <f>IF('现金价值计算（数据30天）'!C:C="",0,现金价值计算!F355/'现金价值计算（数据30天）'!C:C)</f>
        <v>0</v>
      </c>
      <c r="H355" s="8">
        <f>IF('现金价值计算（数据30天）'!C:C="",0,SUM(G$2:G355))</f>
        <v>0</v>
      </c>
      <c r="I355" s="8">
        <f>SUM($E$2:E355)</f>
        <v>708000</v>
      </c>
      <c r="J355" s="8">
        <f>H:H*'现金价值计算（数据30天）'!C:C</f>
        <v>0</v>
      </c>
      <c r="K355" s="10"/>
      <c r="L355" s="8">
        <f>IF('现金价值计算（数据30天）'!D:D="",0,K:K/'现金价值计算（数据30天）'!D:D)</f>
        <v>0</v>
      </c>
      <c r="M355" s="8">
        <f>IF(H:H=0,0,H:H-SUM(L$2:L355))</f>
        <v>0</v>
      </c>
      <c r="N355" s="12">
        <f>M:M*'现金价值计算（数据30天）'!C:C</f>
        <v>0</v>
      </c>
      <c r="P355" s="8">
        <f>IF('现金价值计算（数据30天）'!E:E="",0,现金价值计算!F355/'现金价值计算（数据30天）'!E:E)</f>
        <v>183.53510612164217</v>
      </c>
      <c r="Q355" s="8">
        <f>IF('现金价值计算（数据30天）'!E:E="",0,SUM(P$2:P355))</f>
        <v>220625.42581793238</v>
      </c>
      <c r="R355" s="8">
        <f>Q:Q*'现金价值计算（数据30天）'!E:E</f>
        <v>2404176.8409331753</v>
      </c>
      <c r="S355" s="8">
        <f>IF('现金价值计算（数据30天）'!E:E="",0,K:K/'现金价值计算（数据30天）'!E:E)</f>
        <v>0</v>
      </c>
      <c r="T355" s="8">
        <f>IF(Q:Q=0,0,Q:Q-SUM(S$2:S355))</f>
        <v>220625.42581793238</v>
      </c>
      <c r="U355" s="12">
        <f>T:T*'现金价值计算（数据30天）'!E:E</f>
        <v>2404176.8409331753</v>
      </c>
    </row>
    <row r="356" spans="1:21" x14ac:dyDescent="0.25">
      <c r="A356" s="8">
        <f t="shared" si="22"/>
        <v>355</v>
      </c>
      <c r="B356" s="9">
        <f>'现金价值计算（数据30天）'!B:B</f>
        <v>50037</v>
      </c>
      <c r="C356" s="8">
        <f t="shared" si="20"/>
        <v>20</v>
      </c>
      <c r="D356" s="8">
        <f t="shared" si="23"/>
        <v>0</v>
      </c>
      <c r="E356" s="8">
        <v>2000</v>
      </c>
      <c r="F356" s="8">
        <f t="shared" si="21"/>
        <v>2000</v>
      </c>
      <c r="G356" s="8">
        <f>IF('现金价值计算（数据30天）'!C:C="",0,现金价值计算!F356/'现金价值计算（数据30天）'!C:C)</f>
        <v>0</v>
      </c>
      <c r="H356" s="8">
        <f>IF('现金价值计算（数据30天）'!C:C="",0,SUM(G$2:G356))</f>
        <v>0</v>
      </c>
      <c r="I356" s="8">
        <f>SUM($E$2:E356)</f>
        <v>710000</v>
      </c>
      <c r="J356" s="8">
        <f>H:H*'现金价值计算（数据30天）'!C:C</f>
        <v>0</v>
      </c>
      <c r="K356" s="10"/>
      <c r="L356" s="8">
        <f>IF('现金价值计算（数据30天）'!D:D="",0,K:K/'现金价值计算（数据30天）'!D:D)</f>
        <v>0</v>
      </c>
      <c r="M356" s="8">
        <f>IF(H:H=0,0,H:H-SUM(L$2:L356))</f>
        <v>0</v>
      </c>
      <c r="N356" s="12">
        <f>M:M*'现金价值计算（数据30天）'!C:C</f>
        <v>0</v>
      </c>
      <c r="P356" s="8">
        <f>IF('现金价值计算（数据30天）'!E:E="",0,现金价值计算!F356/'现金价值计算（数据30天）'!E:E)</f>
        <v>183.53510612164217</v>
      </c>
      <c r="Q356" s="8">
        <f>IF('现金价值计算（数据30天）'!E:E="",0,SUM(P$2:P356))</f>
        <v>220808.96092405403</v>
      </c>
      <c r="R356" s="8">
        <f>Q:Q*'现金价值计算（数据30天）'!E:E</f>
        <v>2406176.8409331753</v>
      </c>
      <c r="S356" s="8">
        <f>IF('现金价值计算（数据30天）'!E:E="",0,K:K/'现金价值计算（数据30天）'!E:E)</f>
        <v>0</v>
      </c>
      <c r="T356" s="8">
        <f>IF(Q:Q=0,0,Q:Q-SUM(S$2:S356))</f>
        <v>220808.96092405403</v>
      </c>
      <c r="U356" s="12">
        <f>T:T*'现金价值计算（数据30天）'!E:E</f>
        <v>2406176.8409331753</v>
      </c>
    </row>
    <row r="357" spans="1:21" x14ac:dyDescent="0.25">
      <c r="A357" s="8">
        <f t="shared" si="22"/>
        <v>356</v>
      </c>
      <c r="B357" s="9">
        <f>'现金价值计算（数据30天）'!B:B</f>
        <v>50067</v>
      </c>
      <c r="C357" s="8">
        <f t="shared" si="20"/>
        <v>21</v>
      </c>
      <c r="D357" s="8">
        <f t="shared" si="23"/>
        <v>0</v>
      </c>
      <c r="E357" s="8">
        <v>2000</v>
      </c>
      <c r="F357" s="8">
        <f t="shared" si="21"/>
        <v>2000</v>
      </c>
      <c r="G357" s="8">
        <f>IF('现金价值计算（数据30天）'!C:C="",0,现金价值计算!F357/'现金价值计算（数据30天）'!C:C)</f>
        <v>0</v>
      </c>
      <c r="H357" s="8">
        <f>IF('现金价值计算（数据30天）'!C:C="",0,SUM(G$2:G357))</f>
        <v>0</v>
      </c>
      <c r="I357" s="8">
        <f>SUM($E$2:E357)</f>
        <v>712000</v>
      </c>
      <c r="J357" s="8">
        <f>H:H*'现金价值计算（数据30天）'!C:C</f>
        <v>0</v>
      </c>
      <c r="K357" s="10"/>
      <c r="L357" s="8">
        <f>IF('现金价值计算（数据30天）'!D:D="",0,K:K/'现金价值计算（数据30天）'!D:D)</f>
        <v>0</v>
      </c>
      <c r="M357" s="8">
        <f>IF(H:H=0,0,H:H-SUM(L$2:L357))</f>
        <v>0</v>
      </c>
      <c r="N357" s="12">
        <f>M:M*'现金价值计算（数据30天）'!C:C</f>
        <v>0</v>
      </c>
      <c r="P357" s="8">
        <f>IF('现金价值计算（数据30天）'!E:E="",0,现金价值计算!F357/'现金价值计算（数据30天）'!E:E)</f>
        <v>171.52813656228238</v>
      </c>
      <c r="Q357" s="8">
        <f>IF('现金价值计算（数据30天）'!E:E="",0,SUM(P$2:P357))</f>
        <v>220980.48906061632</v>
      </c>
      <c r="R357" s="8">
        <f>Q:Q*'现金价值计算（数据30天）'!E:E</f>
        <v>2576609.2197984983</v>
      </c>
      <c r="S357" s="8">
        <f>IF('现金价值计算（数据30天）'!E:E="",0,K:K/'现金价值计算（数据30天）'!E:E)</f>
        <v>0</v>
      </c>
      <c r="T357" s="8">
        <f>IF(Q:Q=0,0,Q:Q-SUM(S$2:S357))</f>
        <v>220980.48906061632</v>
      </c>
      <c r="U357" s="12">
        <f>T:T*'现金价值计算（数据30天）'!E:E</f>
        <v>2576609.2197984983</v>
      </c>
    </row>
    <row r="358" spans="1:21" x14ac:dyDescent="0.25">
      <c r="A358" s="8">
        <f t="shared" si="22"/>
        <v>357</v>
      </c>
      <c r="B358" s="9">
        <f>'现金价值计算（数据30天）'!B:B</f>
        <v>50097</v>
      </c>
      <c r="C358" s="8">
        <f t="shared" si="20"/>
        <v>21</v>
      </c>
      <c r="D358" s="8">
        <f t="shared" si="23"/>
        <v>0</v>
      </c>
      <c r="E358" s="8">
        <v>2000</v>
      </c>
      <c r="F358" s="8">
        <f t="shared" si="21"/>
        <v>2000</v>
      </c>
      <c r="G358" s="8">
        <f>IF('现金价值计算（数据30天）'!C:C="",0,现金价值计算!F358/'现金价值计算（数据30天）'!C:C)</f>
        <v>0</v>
      </c>
      <c r="H358" s="8">
        <f>IF('现金价值计算（数据30天）'!C:C="",0,SUM(G$2:G358))</f>
        <v>0</v>
      </c>
      <c r="I358" s="8">
        <f>SUM($E$2:E358)</f>
        <v>714000</v>
      </c>
      <c r="J358" s="8">
        <f>H:H*'现金价值计算（数据30天）'!C:C</f>
        <v>0</v>
      </c>
      <c r="K358" s="10"/>
      <c r="L358" s="8">
        <f>IF('现金价值计算（数据30天）'!D:D="",0,K:K/'现金价值计算（数据30天）'!D:D)</f>
        <v>0</v>
      </c>
      <c r="M358" s="8">
        <f>IF(H:H=0,0,H:H-SUM(L$2:L358))</f>
        <v>0</v>
      </c>
      <c r="N358" s="12">
        <f>M:M*'现金价值计算（数据30天）'!C:C</f>
        <v>0</v>
      </c>
      <c r="P358" s="8">
        <f>IF('现金价值计算（数据30天）'!E:E="",0,现金价值计算!F358/'现金价值计算（数据30天）'!E:E)</f>
        <v>171.52813656228238</v>
      </c>
      <c r="Q358" s="8">
        <f>IF('现金价值计算（数据30天）'!E:E="",0,SUM(P$2:P358))</f>
        <v>221152.01719717862</v>
      </c>
      <c r="R358" s="8">
        <f>Q:Q*'现金价值计算（数据30天）'!E:E</f>
        <v>2578609.2197984983</v>
      </c>
      <c r="S358" s="8">
        <f>IF('现金价值计算（数据30天）'!E:E="",0,K:K/'现金价值计算（数据30天）'!E:E)</f>
        <v>0</v>
      </c>
      <c r="T358" s="8">
        <f>IF(Q:Q=0,0,Q:Q-SUM(S$2:S358))</f>
        <v>221152.01719717862</v>
      </c>
      <c r="U358" s="12">
        <f>T:T*'现金价值计算（数据30天）'!E:E</f>
        <v>2578609.2197984983</v>
      </c>
    </row>
    <row r="359" spans="1:21" x14ac:dyDescent="0.25">
      <c r="A359" s="8">
        <f t="shared" si="22"/>
        <v>358</v>
      </c>
      <c r="B359" s="9">
        <f>'现金价值计算（数据30天）'!B:B</f>
        <v>50127</v>
      </c>
      <c r="C359" s="8">
        <f t="shared" si="20"/>
        <v>21</v>
      </c>
      <c r="D359" s="8">
        <f t="shared" si="23"/>
        <v>0</v>
      </c>
      <c r="E359" s="8">
        <v>2000</v>
      </c>
      <c r="F359" s="8">
        <f t="shared" si="21"/>
        <v>2000</v>
      </c>
      <c r="G359" s="8">
        <f>IF('现金价值计算（数据30天）'!C:C="",0,现金价值计算!F359/'现金价值计算（数据30天）'!C:C)</f>
        <v>0</v>
      </c>
      <c r="H359" s="8">
        <f>IF('现金价值计算（数据30天）'!C:C="",0,SUM(G$2:G359))</f>
        <v>0</v>
      </c>
      <c r="I359" s="8">
        <f>SUM($E$2:E359)</f>
        <v>716000</v>
      </c>
      <c r="J359" s="8">
        <f>H:H*'现金价值计算（数据30天）'!C:C</f>
        <v>0</v>
      </c>
      <c r="K359" s="10"/>
      <c r="L359" s="8">
        <f>IF('现金价值计算（数据30天）'!D:D="",0,K:K/'现金价值计算（数据30天）'!D:D)</f>
        <v>0</v>
      </c>
      <c r="M359" s="8">
        <f>IF(H:H=0,0,H:H-SUM(L$2:L359))</f>
        <v>0</v>
      </c>
      <c r="N359" s="12">
        <f>M:M*'现金价值计算（数据30天）'!C:C</f>
        <v>0</v>
      </c>
      <c r="P359" s="8">
        <f>IF('现金价值计算（数据30天）'!E:E="",0,现金价值计算!F359/'现金价值计算（数据30天）'!E:E)</f>
        <v>171.52813656228238</v>
      </c>
      <c r="Q359" s="8">
        <f>IF('现金价值计算（数据30天）'!E:E="",0,SUM(P$2:P359))</f>
        <v>221323.54533374091</v>
      </c>
      <c r="R359" s="8">
        <f>Q:Q*'现金价值计算（数据30天）'!E:E</f>
        <v>2580609.2197984983</v>
      </c>
      <c r="S359" s="8">
        <f>IF('现金价值计算（数据30天）'!E:E="",0,K:K/'现金价值计算（数据30天）'!E:E)</f>
        <v>0</v>
      </c>
      <c r="T359" s="8">
        <f>IF(Q:Q=0,0,Q:Q-SUM(S$2:S359))</f>
        <v>221323.54533374091</v>
      </c>
      <c r="U359" s="12">
        <f>T:T*'现金价值计算（数据30天）'!E:E</f>
        <v>2580609.2197984983</v>
      </c>
    </row>
    <row r="360" spans="1:21" x14ac:dyDescent="0.25">
      <c r="A360" s="8">
        <f t="shared" si="22"/>
        <v>359</v>
      </c>
      <c r="B360" s="9">
        <f>'现金价值计算（数据30天）'!B:B</f>
        <v>50157</v>
      </c>
      <c r="C360" s="8">
        <f t="shared" si="20"/>
        <v>21</v>
      </c>
      <c r="D360" s="8">
        <f t="shared" si="23"/>
        <v>0</v>
      </c>
      <c r="E360" s="8">
        <v>2000</v>
      </c>
      <c r="F360" s="8">
        <f t="shared" si="21"/>
        <v>2000</v>
      </c>
      <c r="G360" s="8">
        <f>IF('现金价值计算（数据30天）'!C:C="",0,现金价值计算!F360/'现金价值计算（数据30天）'!C:C)</f>
        <v>0</v>
      </c>
      <c r="H360" s="8">
        <f>IF('现金价值计算（数据30天）'!C:C="",0,SUM(G$2:G360))</f>
        <v>0</v>
      </c>
      <c r="I360" s="8">
        <f>SUM($E$2:E360)</f>
        <v>718000</v>
      </c>
      <c r="J360" s="8">
        <f>H:H*'现金价值计算（数据30天）'!C:C</f>
        <v>0</v>
      </c>
      <c r="K360" s="10"/>
      <c r="L360" s="8">
        <f>IF('现金价值计算（数据30天）'!D:D="",0,K:K/'现金价值计算（数据30天）'!D:D)</f>
        <v>0</v>
      </c>
      <c r="M360" s="8">
        <f>IF(H:H=0,0,H:H-SUM(L$2:L360))</f>
        <v>0</v>
      </c>
      <c r="N360" s="12">
        <f>M:M*'现金价值计算（数据30天）'!C:C</f>
        <v>0</v>
      </c>
      <c r="P360" s="8">
        <f>IF('现金价值计算（数据30天）'!E:E="",0,现金价值计算!F360/'现金价值计算（数据30天）'!E:E)</f>
        <v>171.52813656228238</v>
      </c>
      <c r="Q360" s="8">
        <f>IF('现金价值计算（数据30天）'!E:E="",0,SUM(P$2:P360))</f>
        <v>221495.07347030321</v>
      </c>
      <c r="R360" s="8">
        <f>Q:Q*'现金价值计算（数据30天）'!E:E</f>
        <v>2582609.2197984988</v>
      </c>
      <c r="S360" s="8">
        <f>IF('现金价值计算（数据30天）'!E:E="",0,K:K/'现金价值计算（数据30天）'!E:E)</f>
        <v>0</v>
      </c>
      <c r="T360" s="8">
        <f>IF(Q:Q=0,0,Q:Q-SUM(S$2:S360))</f>
        <v>221495.07347030321</v>
      </c>
      <c r="U360" s="12">
        <f>T:T*'现金价值计算（数据30天）'!E:E</f>
        <v>2582609.2197984988</v>
      </c>
    </row>
    <row r="361" spans="1:21" x14ac:dyDescent="0.25">
      <c r="A361" s="8">
        <f t="shared" si="22"/>
        <v>360</v>
      </c>
      <c r="B361" s="9">
        <f>'现金价值计算（数据30天）'!B:B</f>
        <v>50187</v>
      </c>
      <c r="C361" s="8">
        <f t="shared" si="20"/>
        <v>21</v>
      </c>
      <c r="D361" s="8">
        <f t="shared" si="23"/>
        <v>0</v>
      </c>
      <c r="E361" s="8">
        <v>2000</v>
      </c>
      <c r="F361" s="8">
        <f t="shared" si="21"/>
        <v>2000</v>
      </c>
      <c r="G361" s="8">
        <f>IF('现金价值计算（数据30天）'!C:C="",0,现金价值计算!F361/'现金价值计算（数据30天）'!C:C)</f>
        <v>0</v>
      </c>
      <c r="H361" s="8">
        <f>IF('现金价值计算（数据30天）'!C:C="",0,SUM(G$2:G361))</f>
        <v>0</v>
      </c>
      <c r="I361" s="8">
        <f>SUM($E$2:E361)</f>
        <v>720000</v>
      </c>
      <c r="J361" s="8">
        <f>H:H*'现金价值计算（数据30天）'!C:C</f>
        <v>0</v>
      </c>
      <c r="K361" s="10"/>
      <c r="L361" s="8">
        <f>IF('现金价值计算（数据30天）'!D:D="",0,K:K/'现金价值计算（数据30天）'!D:D)</f>
        <v>0</v>
      </c>
      <c r="M361" s="8">
        <f>IF(H:H=0,0,H:H-SUM(L$2:L361))</f>
        <v>0</v>
      </c>
      <c r="N361" s="12">
        <f>M:M*'现金价值计算（数据30天）'!C:C</f>
        <v>0</v>
      </c>
      <c r="P361" s="8">
        <f>IF('现金价值计算（数据30天）'!E:E="",0,现金价值计算!F361/'现金价值计算（数据30天）'!E:E)</f>
        <v>171.52813656228238</v>
      </c>
      <c r="Q361" s="8">
        <f>IF('现金价值计算（数据30天）'!E:E="",0,SUM(P$2:P361))</f>
        <v>221666.6016068655</v>
      </c>
      <c r="R361" s="8">
        <f>Q:Q*'现金价值计算（数据30天）'!E:E</f>
        <v>2584609.2197984988</v>
      </c>
      <c r="S361" s="8">
        <f>IF('现金价值计算（数据30天）'!E:E="",0,K:K/'现金价值计算（数据30天）'!E:E)</f>
        <v>0</v>
      </c>
      <c r="T361" s="8">
        <f>IF(Q:Q=0,0,Q:Q-SUM(S$2:S361))</f>
        <v>221666.6016068655</v>
      </c>
      <c r="U361" s="12">
        <f>T:T*'现金价值计算（数据30天）'!E:E</f>
        <v>2584609.2197984988</v>
      </c>
    </row>
    <row r="362" spans="1:21" x14ac:dyDescent="0.25">
      <c r="A362" s="8">
        <f t="shared" si="22"/>
        <v>361</v>
      </c>
      <c r="B362" s="9">
        <f>'现金价值计算（数据30天）'!B:B</f>
        <v>50217</v>
      </c>
      <c r="C362" s="8">
        <f t="shared" ref="C362:C425" si="24">YEAR(B362)-2016</f>
        <v>21</v>
      </c>
      <c r="D362" s="8">
        <f t="shared" si="23"/>
        <v>0</v>
      </c>
      <c r="E362" s="8">
        <v>2000</v>
      </c>
      <c r="F362" s="8">
        <f t="shared" si="21"/>
        <v>2000</v>
      </c>
      <c r="G362" s="8">
        <f>IF('现金价值计算（数据30天）'!C:C="",0,现金价值计算!F362/'现金价值计算（数据30天）'!C:C)</f>
        <v>0</v>
      </c>
      <c r="H362" s="8">
        <f>IF('现金价值计算（数据30天）'!C:C="",0,SUM(G$2:G362))</f>
        <v>0</v>
      </c>
      <c r="I362" s="8">
        <f>SUM($E$2:E362)</f>
        <v>722000</v>
      </c>
      <c r="J362" s="8">
        <f>H:H*'现金价值计算（数据30天）'!C:C</f>
        <v>0</v>
      </c>
      <c r="K362" s="10"/>
      <c r="L362" s="8">
        <f>IF('现金价值计算（数据30天）'!D:D="",0,K:K/'现金价值计算（数据30天）'!D:D)</f>
        <v>0</v>
      </c>
      <c r="M362" s="8">
        <f>IF(H:H=0,0,H:H-SUM(L$2:L362))</f>
        <v>0</v>
      </c>
      <c r="N362" s="12">
        <f>M:M*'现金价值计算（数据30天）'!C:C</f>
        <v>0</v>
      </c>
      <c r="P362" s="8">
        <f>IF('现金价值计算（数据30天）'!E:E="",0,现金价值计算!F362/'现金价值计算（数据30天）'!E:E)</f>
        <v>171.52813656228238</v>
      </c>
      <c r="Q362" s="8">
        <f>IF('现金价值计算（数据30天）'!E:E="",0,SUM(P$2:P362))</f>
        <v>221838.12974342779</v>
      </c>
      <c r="R362" s="8">
        <f>Q:Q*'现金价值计算（数据30天）'!E:E</f>
        <v>2586609.2197984988</v>
      </c>
      <c r="S362" s="8">
        <f>IF('现金价值计算（数据30天）'!E:E="",0,K:K/'现金价值计算（数据30天）'!E:E)</f>
        <v>0</v>
      </c>
      <c r="T362" s="8">
        <f>IF(Q:Q=0,0,Q:Q-SUM(S$2:S362))</f>
        <v>221838.12974342779</v>
      </c>
      <c r="U362" s="12">
        <f>T:T*'现金价值计算（数据30天）'!E:E</f>
        <v>2586609.2197984988</v>
      </c>
    </row>
    <row r="363" spans="1:21" x14ac:dyDescent="0.25">
      <c r="A363" s="8">
        <f t="shared" si="22"/>
        <v>362</v>
      </c>
      <c r="B363" s="9">
        <f>'现金价值计算（数据30天）'!B:B</f>
        <v>50247</v>
      </c>
      <c r="C363" s="8">
        <f t="shared" si="24"/>
        <v>21</v>
      </c>
      <c r="D363" s="8">
        <f t="shared" si="23"/>
        <v>0</v>
      </c>
      <c r="E363" s="8">
        <v>2000</v>
      </c>
      <c r="F363" s="8">
        <f t="shared" si="21"/>
        <v>2000</v>
      </c>
      <c r="G363" s="8">
        <f>IF('现金价值计算（数据30天）'!C:C="",0,现金价值计算!F363/'现金价值计算（数据30天）'!C:C)</f>
        <v>0</v>
      </c>
      <c r="H363" s="8">
        <f>IF('现金价值计算（数据30天）'!C:C="",0,SUM(G$2:G363))</f>
        <v>0</v>
      </c>
      <c r="I363" s="8">
        <f>SUM($E$2:E363)</f>
        <v>724000</v>
      </c>
      <c r="J363" s="8">
        <f>H:H*'现金价值计算（数据30天）'!C:C</f>
        <v>0</v>
      </c>
      <c r="K363" s="10"/>
      <c r="L363" s="8">
        <f>IF('现金价值计算（数据30天）'!D:D="",0,K:K/'现金价值计算（数据30天）'!D:D)</f>
        <v>0</v>
      </c>
      <c r="M363" s="8">
        <f>IF(H:H=0,0,H:H-SUM(L$2:L363))</f>
        <v>0</v>
      </c>
      <c r="N363" s="12">
        <f>M:M*'现金价值计算（数据30天）'!C:C</f>
        <v>0</v>
      </c>
      <c r="P363" s="8">
        <f>IF('现金价值计算（数据30天）'!E:E="",0,现金价值计算!F363/'现金价值计算（数据30天）'!E:E)</f>
        <v>171.52813656228238</v>
      </c>
      <c r="Q363" s="8">
        <f>IF('现金价值计算（数据30天）'!E:E="",0,SUM(P$2:P363))</f>
        <v>222009.65787999009</v>
      </c>
      <c r="R363" s="8">
        <f>Q:Q*'现金价值计算（数据30天）'!E:E</f>
        <v>2588609.2197984988</v>
      </c>
      <c r="S363" s="8">
        <f>IF('现金价值计算（数据30天）'!E:E="",0,K:K/'现金价值计算（数据30天）'!E:E)</f>
        <v>0</v>
      </c>
      <c r="T363" s="8">
        <f>IF(Q:Q=0,0,Q:Q-SUM(S$2:S363))</f>
        <v>222009.65787999009</v>
      </c>
      <c r="U363" s="12">
        <f>T:T*'现金价值计算（数据30天）'!E:E</f>
        <v>2588609.2197984988</v>
      </c>
    </row>
    <row r="364" spans="1:21" x14ac:dyDescent="0.25">
      <c r="A364" s="8">
        <f t="shared" si="22"/>
        <v>363</v>
      </c>
      <c r="B364" s="9">
        <f>'现金价值计算（数据30天）'!B:B</f>
        <v>50277</v>
      </c>
      <c r="C364" s="8">
        <f t="shared" si="24"/>
        <v>21</v>
      </c>
      <c r="D364" s="8">
        <f t="shared" si="23"/>
        <v>0</v>
      </c>
      <c r="E364" s="8">
        <v>2000</v>
      </c>
      <c r="F364" s="8">
        <f t="shared" si="21"/>
        <v>2000</v>
      </c>
      <c r="G364" s="8">
        <f>IF('现金价值计算（数据30天）'!C:C="",0,现金价值计算!F364/'现金价值计算（数据30天）'!C:C)</f>
        <v>0</v>
      </c>
      <c r="H364" s="8">
        <f>IF('现金价值计算（数据30天）'!C:C="",0,SUM(G$2:G364))</f>
        <v>0</v>
      </c>
      <c r="I364" s="8">
        <f>SUM($E$2:E364)</f>
        <v>726000</v>
      </c>
      <c r="J364" s="8">
        <f>H:H*'现金价值计算（数据30天）'!C:C</f>
        <v>0</v>
      </c>
      <c r="K364" s="10"/>
      <c r="L364" s="8">
        <f>IF('现金价值计算（数据30天）'!D:D="",0,K:K/'现金价值计算（数据30天）'!D:D)</f>
        <v>0</v>
      </c>
      <c r="M364" s="8">
        <f>IF(H:H=0,0,H:H-SUM(L$2:L364))</f>
        <v>0</v>
      </c>
      <c r="N364" s="12">
        <f>M:M*'现金价值计算（数据30天）'!C:C</f>
        <v>0</v>
      </c>
      <c r="P364" s="8">
        <f>IF('现金价值计算（数据30天）'!E:E="",0,现金价值计算!F364/'现金价值计算（数据30天）'!E:E)</f>
        <v>171.52813656228238</v>
      </c>
      <c r="Q364" s="8">
        <f>IF('现金价值计算（数据30天）'!E:E="",0,SUM(P$2:P364))</f>
        <v>222181.18601655238</v>
      </c>
      <c r="R364" s="8">
        <f>Q:Q*'现金价值计算（数据30天）'!E:E</f>
        <v>2590609.2197984993</v>
      </c>
      <c r="S364" s="8">
        <f>IF('现金价值计算（数据30天）'!E:E="",0,K:K/'现金价值计算（数据30天）'!E:E)</f>
        <v>0</v>
      </c>
      <c r="T364" s="8">
        <f>IF(Q:Q=0,0,Q:Q-SUM(S$2:S364))</f>
        <v>222181.18601655238</v>
      </c>
      <c r="U364" s="12">
        <f>T:T*'现金价值计算（数据30天）'!E:E</f>
        <v>2590609.2197984993</v>
      </c>
    </row>
    <row r="365" spans="1:21" x14ac:dyDescent="0.25">
      <c r="A365" s="8">
        <f t="shared" si="22"/>
        <v>364</v>
      </c>
      <c r="B365" s="9">
        <f>'现金价值计算（数据30天）'!B:B</f>
        <v>50307</v>
      </c>
      <c r="C365" s="8">
        <f t="shared" si="24"/>
        <v>21</v>
      </c>
      <c r="D365" s="8">
        <f t="shared" si="23"/>
        <v>0</v>
      </c>
      <c r="E365" s="8">
        <v>2000</v>
      </c>
      <c r="F365" s="8">
        <f t="shared" si="21"/>
        <v>2000</v>
      </c>
      <c r="G365" s="8">
        <f>IF('现金价值计算（数据30天）'!C:C="",0,现金价值计算!F365/'现金价值计算（数据30天）'!C:C)</f>
        <v>0</v>
      </c>
      <c r="H365" s="8">
        <f>IF('现金价值计算（数据30天）'!C:C="",0,SUM(G$2:G365))</f>
        <v>0</v>
      </c>
      <c r="I365" s="8">
        <f>SUM($E$2:E365)</f>
        <v>728000</v>
      </c>
      <c r="J365" s="8">
        <f>H:H*'现金价值计算（数据30天）'!C:C</f>
        <v>0</v>
      </c>
      <c r="K365" s="10"/>
      <c r="L365" s="8">
        <f>IF('现金价值计算（数据30天）'!D:D="",0,K:K/'现金价值计算（数据30天）'!D:D)</f>
        <v>0</v>
      </c>
      <c r="M365" s="8">
        <f>IF(H:H=0,0,H:H-SUM(L$2:L365))</f>
        <v>0</v>
      </c>
      <c r="N365" s="12">
        <f>M:M*'现金价值计算（数据30天）'!C:C</f>
        <v>0</v>
      </c>
      <c r="P365" s="8">
        <f>IF('现金价值计算（数据30天）'!E:E="",0,现金价值计算!F365/'现金价值计算（数据30天）'!E:E)</f>
        <v>171.52813656228238</v>
      </c>
      <c r="Q365" s="8">
        <f>IF('现金价值计算（数据30天）'!E:E="",0,SUM(P$2:P365))</f>
        <v>222352.71415311468</v>
      </c>
      <c r="R365" s="8">
        <f>Q:Q*'现金价值计算（数据30天）'!E:E</f>
        <v>2592609.2197984993</v>
      </c>
      <c r="S365" s="8">
        <f>IF('现金价值计算（数据30天）'!E:E="",0,K:K/'现金价值计算（数据30天）'!E:E)</f>
        <v>0</v>
      </c>
      <c r="T365" s="8">
        <f>IF(Q:Q=0,0,Q:Q-SUM(S$2:S365))</f>
        <v>222352.71415311468</v>
      </c>
      <c r="U365" s="12">
        <f>T:T*'现金价值计算（数据30天）'!E:E</f>
        <v>2592609.2197984993</v>
      </c>
    </row>
    <row r="366" spans="1:21" x14ac:dyDescent="0.25">
      <c r="A366" s="8">
        <f t="shared" si="22"/>
        <v>365</v>
      </c>
      <c r="B366" s="9">
        <f>'现金价值计算（数据30天）'!B:B</f>
        <v>50337</v>
      </c>
      <c r="C366" s="8">
        <f t="shared" si="24"/>
        <v>21</v>
      </c>
      <c r="D366" s="8">
        <f t="shared" si="23"/>
        <v>0</v>
      </c>
      <c r="E366" s="8"/>
      <c r="F366" s="8">
        <f t="shared" si="21"/>
        <v>0</v>
      </c>
      <c r="G366" s="8">
        <f>IF('现金价值计算（数据30天）'!C:C="",0,现金价值计算!F366/'现金价值计算（数据30天）'!C:C)</f>
        <v>0</v>
      </c>
      <c r="H366" s="8">
        <f>IF('现金价值计算（数据30天）'!C:C="",0,SUM(G$2:G366))</f>
        <v>0</v>
      </c>
      <c r="I366" s="8">
        <f>SUM($E$2:E366)</f>
        <v>728000</v>
      </c>
      <c r="J366" s="8">
        <f>H:H*'现金价值计算（数据30天）'!C:C</f>
        <v>0</v>
      </c>
      <c r="K366" s="10">
        <v>15000</v>
      </c>
      <c r="L366" s="8">
        <f>IF('现金价值计算（数据30天）'!D:D="",0,K:K/'现金价值计算（数据30天）'!D:D)</f>
        <v>0</v>
      </c>
      <c r="M366" s="8">
        <f>IF(H:H=0,0,H:H-SUM(L$2:L366))</f>
        <v>0</v>
      </c>
      <c r="N366" s="12">
        <f>M:M*'现金价值计算（数据30天）'!C:C</f>
        <v>0</v>
      </c>
      <c r="P366" s="8">
        <f>IF('现金价值计算（数据30天）'!E:E="",0,现金价值计算!F366/'现金价值计算（数据30天）'!E:E)</f>
        <v>0</v>
      </c>
      <c r="Q366" s="8">
        <f>IF('现金价值计算（数据30天）'!E:E="",0,SUM(P$2:P366))</f>
        <v>222352.71415311468</v>
      </c>
      <c r="R366" s="8">
        <f>Q:Q*'现金价值计算（数据30天）'!E:E</f>
        <v>2592609.2197984993</v>
      </c>
      <c r="S366" s="8">
        <f>IF('现金价值计算（数据30天）'!E:E="",0,K:K/'现金价值计算（数据30天）'!E:E)</f>
        <v>1286.4610242171179</v>
      </c>
      <c r="T366" s="8">
        <f>IF(Q:Q=0,0,Q:Q-SUM(S$2:S366))</f>
        <v>221066.25312889757</v>
      </c>
      <c r="U366" s="12">
        <f>T:T*'现金价值计算（数据30天）'!E:E</f>
        <v>2577609.2197984993</v>
      </c>
    </row>
    <row r="367" spans="1:21" x14ac:dyDescent="0.25">
      <c r="A367" s="8">
        <f t="shared" si="22"/>
        <v>366</v>
      </c>
      <c r="B367" s="9">
        <f>'现金价值计算（数据30天）'!B:B</f>
        <v>50367</v>
      </c>
      <c r="C367" s="8">
        <f t="shared" si="24"/>
        <v>21</v>
      </c>
      <c r="D367" s="8">
        <f t="shared" si="23"/>
        <v>0</v>
      </c>
      <c r="E367" s="8"/>
      <c r="F367" s="8">
        <f t="shared" si="21"/>
        <v>0</v>
      </c>
      <c r="G367" s="8">
        <f>IF('现金价值计算（数据30天）'!C:C="",0,现金价值计算!F367/'现金价值计算（数据30天）'!C:C)</f>
        <v>0</v>
      </c>
      <c r="H367" s="8">
        <f>IF('现金价值计算（数据30天）'!C:C="",0,SUM(G$2:G367))</f>
        <v>0</v>
      </c>
      <c r="I367" s="8">
        <f>SUM($E$2:E367)</f>
        <v>728000</v>
      </c>
      <c r="J367" s="8">
        <f>H:H*'现金价值计算（数据30天）'!C:C</f>
        <v>0</v>
      </c>
      <c r="K367" s="10">
        <v>15000</v>
      </c>
      <c r="L367" s="8">
        <f>IF('现金价值计算（数据30天）'!D:D="",0,K:K/'现金价值计算（数据30天）'!D:D)</f>
        <v>0</v>
      </c>
      <c r="M367" s="8">
        <f>IF(H:H=0,0,H:H-SUM(L$2:L367))</f>
        <v>0</v>
      </c>
      <c r="N367" s="12">
        <f>M:M*'现金价值计算（数据30天）'!C:C</f>
        <v>0</v>
      </c>
      <c r="P367" s="8">
        <f>IF('现金价值计算（数据30天）'!E:E="",0,现金价值计算!F367/'现金价值计算（数据30天）'!E:E)</f>
        <v>0</v>
      </c>
      <c r="Q367" s="8">
        <f>IF('现金价值计算（数据30天）'!E:E="",0,SUM(P$2:P367))</f>
        <v>222352.71415311468</v>
      </c>
      <c r="R367" s="8">
        <f>Q:Q*'现金价值计算（数据30天）'!E:E</f>
        <v>2592609.2197984993</v>
      </c>
      <c r="S367" s="8">
        <f>IF('现金价值计算（数据30天）'!E:E="",0,K:K/'现金价值计算（数据30天）'!E:E)</f>
        <v>1286.4610242171179</v>
      </c>
      <c r="T367" s="8">
        <f>IF(Q:Q=0,0,Q:Q-SUM(S$2:S367))</f>
        <v>219779.79210468044</v>
      </c>
      <c r="U367" s="12">
        <f>T:T*'现金价值计算（数据30天）'!E:E</f>
        <v>2562609.2197984993</v>
      </c>
    </row>
    <row r="368" spans="1:21" x14ac:dyDescent="0.25">
      <c r="A368" s="8">
        <f t="shared" si="22"/>
        <v>367</v>
      </c>
      <c r="B368" s="9">
        <f>'现金价值计算（数据30天）'!B:B</f>
        <v>50397</v>
      </c>
      <c r="C368" s="8">
        <f t="shared" si="24"/>
        <v>21</v>
      </c>
      <c r="D368" s="8">
        <f t="shared" si="23"/>
        <v>0</v>
      </c>
      <c r="E368" s="8"/>
      <c r="F368" s="8">
        <f t="shared" si="21"/>
        <v>0</v>
      </c>
      <c r="G368" s="8">
        <f>IF('现金价值计算（数据30天）'!C:C="",0,现金价值计算!F368/'现金价值计算（数据30天）'!C:C)</f>
        <v>0</v>
      </c>
      <c r="H368" s="8">
        <f>IF('现金价值计算（数据30天）'!C:C="",0,SUM(G$2:G368))</f>
        <v>0</v>
      </c>
      <c r="I368" s="8">
        <f>SUM($E$2:E368)</f>
        <v>728000</v>
      </c>
      <c r="J368" s="8">
        <f>H:H*'现金价值计算（数据30天）'!C:C</f>
        <v>0</v>
      </c>
      <c r="K368" s="10">
        <v>15000</v>
      </c>
      <c r="L368" s="8">
        <f>IF('现金价值计算（数据30天）'!D:D="",0,K:K/'现金价值计算（数据30天）'!D:D)</f>
        <v>0</v>
      </c>
      <c r="M368" s="8">
        <f>IF(H:H=0,0,H:H-SUM(L$2:L368))</f>
        <v>0</v>
      </c>
      <c r="N368" s="12">
        <f>M:M*'现金价值计算（数据30天）'!C:C</f>
        <v>0</v>
      </c>
      <c r="P368" s="8">
        <f>IF('现金价值计算（数据30天）'!E:E="",0,现金价值计算!F368/'现金价值计算（数据30天）'!E:E)</f>
        <v>0</v>
      </c>
      <c r="Q368" s="8">
        <f>IF('现金价值计算（数据30天）'!E:E="",0,SUM(P$2:P368))</f>
        <v>222352.71415311468</v>
      </c>
      <c r="R368" s="8">
        <f>Q:Q*'现金价值计算（数据30天）'!E:E</f>
        <v>2592609.2197984993</v>
      </c>
      <c r="S368" s="8">
        <f>IF('现金价值计算（数据30天）'!E:E="",0,K:K/'现金价值计算（数据30天）'!E:E)</f>
        <v>1286.4610242171179</v>
      </c>
      <c r="T368" s="8">
        <f>IF(Q:Q=0,0,Q:Q-SUM(S$2:S368))</f>
        <v>218493.33108046334</v>
      </c>
      <c r="U368" s="12">
        <f>T:T*'现金价值计算（数据30天）'!E:E</f>
        <v>2547609.2197984993</v>
      </c>
    </row>
    <row r="369" spans="1:21" x14ac:dyDescent="0.25">
      <c r="A369" s="8">
        <f t="shared" si="22"/>
        <v>368</v>
      </c>
      <c r="B369" s="9">
        <f>'现金价值计算（数据30天）'!B:B</f>
        <v>50427</v>
      </c>
      <c r="C369" s="8">
        <f t="shared" si="24"/>
        <v>22</v>
      </c>
      <c r="D369" s="8">
        <f t="shared" si="23"/>
        <v>0</v>
      </c>
      <c r="E369" s="8"/>
      <c r="F369" s="8">
        <f t="shared" si="21"/>
        <v>0</v>
      </c>
      <c r="G369" s="8">
        <f>IF('现金价值计算（数据30天）'!C:C="",0,现金价值计算!F369/'现金价值计算（数据30天）'!C:C)</f>
        <v>0</v>
      </c>
      <c r="H369" s="8">
        <f>IF('现金价值计算（数据30天）'!C:C="",0,SUM(G$2:G369))</f>
        <v>0</v>
      </c>
      <c r="I369" s="8">
        <f>SUM($E$2:E369)</f>
        <v>728000</v>
      </c>
      <c r="J369" s="8">
        <f>H:H*'现金价值计算（数据30天）'!C:C</f>
        <v>0</v>
      </c>
      <c r="K369" s="10">
        <v>15000</v>
      </c>
      <c r="L369" s="8">
        <f>IF('现金价值计算（数据30天）'!D:D="",0,K:K/'现金价值计算（数据30天）'!D:D)</f>
        <v>0</v>
      </c>
      <c r="M369" s="8">
        <f>IF(H:H=0,0,H:H-SUM(L$2:L369))</f>
        <v>0</v>
      </c>
      <c r="N369" s="12">
        <f>M:M*'现金价值计算（数据30天）'!C:C</f>
        <v>0</v>
      </c>
      <c r="P369" s="8">
        <f>IF('现金价值计算（数据30天）'!E:E="",0,现金价值计算!F369/'现金价值计算（数据30天）'!E:E)</f>
        <v>0</v>
      </c>
      <c r="Q369" s="8">
        <f>IF('现金价值计算（数据30天）'!E:E="",0,SUM(P$2:P369))</f>
        <v>222352.71415311468</v>
      </c>
      <c r="R369" s="8">
        <f>Q:Q*'现金价值计算（数据30天）'!E:E</f>
        <v>2774091.8651843942</v>
      </c>
      <c r="S369" s="8">
        <f>IF('现金价值计算（数据30天）'!E:E="",0,K:K/'现金价值计算（数据30天）'!E:E)</f>
        <v>1202.3000226328204</v>
      </c>
      <c r="T369" s="8">
        <f>IF(Q:Q=0,0,Q:Q-SUM(S$2:S369))</f>
        <v>217291.03105783049</v>
      </c>
      <c r="U369" s="12">
        <f>T:T*'现金价值计算（数据30天）'!E:E</f>
        <v>2710941.8651843942</v>
      </c>
    </row>
    <row r="370" spans="1:21" x14ac:dyDescent="0.25">
      <c r="A370" s="8">
        <f t="shared" si="22"/>
        <v>369</v>
      </c>
      <c r="B370" s="9">
        <f>'现金价值计算（数据30天）'!B:B</f>
        <v>50457</v>
      </c>
      <c r="C370" s="8">
        <f t="shared" si="24"/>
        <v>22</v>
      </c>
      <c r="D370" s="8">
        <f t="shared" si="23"/>
        <v>0</v>
      </c>
      <c r="E370" s="8"/>
      <c r="F370" s="8">
        <f t="shared" si="21"/>
        <v>0</v>
      </c>
      <c r="G370" s="8">
        <f>IF('现金价值计算（数据30天）'!C:C="",0,现金价值计算!F370/'现金价值计算（数据30天）'!C:C)</f>
        <v>0</v>
      </c>
      <c r="H370" s="8">
        <f>IF('现金价值计算（数据30天）'!C:C="",0,SUM(G$2:G370))</f>
        <v>0</v>
      </c>
      <c r="I370" s="8">
        <f>SUM($E$2:E370)</f>
        <v>728000</v>
      </c>
      <c r="J370" s="8">
        <f>H:H*'现金价值计算（数据30天）'!C:C</f>
        <v>0</v>
      </c>
      <c r="K370" s="10">
        <v>15000</v>
      </c>
      <c r="L370" s="8">
        <f>IF('现金价值计算（数据30天）'!D:D="",0,K:K/'现金价值计算（数据30天）'!D:D)</f>
        <v>0</v>
      </c>
      <c r="M370" s="8">
        <f>IF(H:H=0,0,H:H-SUM(L$2:L370))</f>
        <v>0</v>
      </c>
      <c r="N370" s="12">
        <f>M:M*'现金价值计算（数据30天）'!C:C</f>
        <v>0</v>
      </c>
      <c r="P370" s="8">
        <f>IF('现金价值计算（数据30天）'!E:E="",0,现金价值计算!F370/'现金价值计算（数据30天）'!E:E)</f>
        <v>0</v>
      </c>
      <c r="Q370" s="8">
        <f>IF('现金价值计算（数据30天）'!E:E="",0,SUM(P$2:P370))</f>
        <v>222352.71415311468</v>
      </c>
      <c r="R370" s="8">
        <f>Q:Q*'现金价值计算（数据30天）'!E:E</f>
        <v>2774091.8651843942</v>
      </c>
      <c r="S370" s="8">
        <f>IF('现金价值计算（数据30天）'!E:E="",0,K:K/'现金价值计算（数据30天）'!E:E)</f>
        <v>1202.3000226328204</v>
      </c>
      <c r="T370" s="8">
        <f>IF(Q:Q=0,0,Q:Q-SUM(S$2:S370))</f>
        <v>216088.73103519768</v>
      </c>
      <c r="U370" s="12">
        <f>T:T*'现金价值计算（数据30天）'!E:E</f>
        <v>2695941.8651843942</v>
      </c>
    </row>
    <row r="371" spans="1:21" x14ac:dyDescent="0.25">
      <c r="A371" s="8">
        <f t="shared" si="22"/>
        <v>370</v>
      </c>
      <c r="B371" s="9">
        <f>'现金价值计算（数据30天）'!B:B</f>
        <v>50487</v>
      </c>
      <c r="C371" s="8">
        <f t="shared" si="24"/>
        <v>22</v>
      </c>
      <c r="D371" s="8">
        <f t="shared" si="23"/>
        <v>0</v>
      </c>
      <c r="E371" s="8"/>
      <c r="F371" s="8">
        <f t="shared" si="21"/>
        <v>0</v>
      </c>
      <c r="G371" s="8">
        <f>IF('现金价值计算（数据30天）'!C:C="",0,现金价值计算!F371/'现金价值计算（数据30天）'!C:C)</f>
        <v>0</v>
      </c>
      <c r="H371" s="8">
        <f>IF('现金价值计算（数据30天）'!C:C="",0,SUM(G$2:G371))</f>
        <v>0</v>
      </c>
      <c r="I371" s="8">
        <f>SUM($E$2:E371)</f>
        <v>728000</v>
      </c>
      <c r="J371" s="8">
        <f>H:H*'现金价值计算（数据30天）'!C:C</f>
        <v>0</v>
      </c>
      <c r="K371" s="10">
        <v>15000</v>
      </c>
      <c r="L371" s="8">
        <f>IF('现金价值计算（数据30天）'!D:D="",0,K:K/'现金价值计算（数据30天）'!D:D)</f>
        <v>0</v>
      </c>
      <c r="M371" s="8">
        <f>IF(H:H=0,0,H:H-SUM(L$2:L371))</f>
        <v>0</v>
      </c>
      <c r="N371" s="12">
        <f>M:M*'现金价值计算（数据30天）'!C:C</f>
        <v>0</v>
      </c>
      <c r="P371" s="8">
        <f>IF('现金价值计算（数据30天）'!E:E="",0,现金价值计算!F371/'现金价值计算（数据30天）'!E:E)</f>
        <v>0</v>
      </c>
      <c r="Q371" s="8">
        <f>IF('现金价值计算（数据30天）'!E:E="",0,SUM(P$2:P371))</f>
        <v>222352.71415311468</v>
      </c>
      <c r="R371" s="8">
        <f>Q:Q*'现金价值计算（数据30天）'!E:E</f>
        <v>2774091.8651843942</v>
      </c>
      <c r="S371" s="8">
        <f>IF('现金价值计算（数据30天）'!E:E="",0,K:K/'现金价值计算（数据30天）'!E:E)</f>
        <v>1202.3000226328204</v>
      </c>
      <c r="T371" s="8">
        <f>IF(Q:Q=0,0,Q:Q-SUM(S$2:S371))</f>
        <v>214886.43101256486</v>
      </c>
      <c r="U371" s="12">
        <f>T:T*'现金价值计算（数据30天）'!E:E</f>
        <v>2680941.8651843942</v>
      </c>
    </row>
    <row r="372" spans="1:21" x14ac:dyDescent="0.25">
      <c r="A372" s="8">
        <f t="shared" si="22"/>
        <v>371</v>
      </c>
      <c r="B372" s="9">
        <f>'现金价值计算（数据30天）'!B:B</f>
        <v>50517</v>
      </c>
      <c r="C372" s="8">
        <f t="shared" si="24"/>
        <v>22</v>
      </c>
      <c r="D372" s="8">
        <f t="shared" si="23"/>
        <v>0</v>
      </c>
      <c r="E372" s="8"/>
      <c r="F372" s="8">
        <f t="shared" si="21"/>
        <v>0</v>
      </c>
      <c r="G372" s="8">
        <f>IF('现金价值计算（数据30天）'!C:C="",0,现金价值计算!F372/'现金价值计算（数据30天）'!C:C)</f>
        <v>0</v>
      </c>
      <c r="H372" s="8">
        <f>IF('现金价值计算（数据30天）'!C:C="",0,SUM(G$2:G372))</f>
        <v>0</v>
      </c>
      <c r="I372" s="8">
        <f>SUM($E$2:E372)</f>
        <v>728000</v>
      </c>
      <c r="J372" s="8">
        <f>H:H*'现金价值计算（数据30天）'!C:C</f>
        <v>0</v>
      </c>
      <c r="K372" s="10">
        <v>15000</v>
      </c>
      <c r="L372" s="8">
        <f>IF('现金价值计算（数据30天）'!D:D="",0,K:K/'现金价值计算（数据30天）'!D:D)</f>
        <v>0</v>
      </c>
      <c r="M372" s="8">
        <f>IF(H:H=0,0,H:H-SUM(L$2:L372))</f>
        <v>0</v>
      </c>
      <c r="N372" s="12">
        <f>M:M*'现金价值计算（数据30天）'!C:C</f>
        <v>0</v>
      </c>
      <c r="P372" s="8">
        <f>IF('现金价值计算（数据30天）'!E:E="",0,现金价值计算!F372/'现金价值计算（数据30天）'!E:E)</f>
        <v>0</v>
      </c>
      <c r="Q372" s="8">
        <f>IF('现金价值计算（数据30天）'!E:E="",0,SUM(P$2:P372))</f>
        <v>222352.71415311468</v>
      </c>
      <c r="R372" s="8">
        <f>Q:Q*'现金价值计算（数据30天）'!E:E</f>
        <v>2774091.8651843942</v>
      </c>
      <c r="S372" s="8">
        <f>IF('现金价值计算（数据30天）'!E:E="",0,K:K/'现金价值计算（数据30天）'!E:E)</f>
        <v>1202.3000226328204</v>
      </c>
      <c r="T372" s="8">
        <f>IF(Q:Q=0,0,Q:Q-SUM(S$2:S372))</f>
        <v>213684.13098993205</v>
      </c>
      <c r="U372" s="12">
        <f>T:T*'现金价值计算（数据30天）'!E:E</f>
        <v>2665941.8651843946</v>
      </c>
    </row>
    <row r="373" spans="1:21" x14ac:dyDescent="0.25">
      <c r="A373" s="8">
        <f t="shared" si="22"/>
        <v>372</v>
      </c>
      <c r="B373" s="9">
        <f>'现金价值计算（数据30天）'!B:B</f>
        <v>50547</v>
      </c>
      <c r="C373" s="8">
        <f t="shared" si="24"/>
        <v>22</v>
      </c>
      <c r="D373" s="8">
        <f t="shared" si="23"/>
        <v>0</v>
      </c>
      <c r="E373" s="8"/>
      <c r="F373" s="8">
        <f t="shared" si="21"/>
        <v>0</v>
      </c>
      <c r="G373" s="8">
        <f>IF('现金价值计算（数据30天）'!C:C="",0,现金价值计算!F373/'现金价值计算（数据30天）'!C:C)</f>
        <v>0</v>
      </c>
      <c r="H373" s="8">
        <f>IF('现金价值计算（数据30天）'!C:C="",0,SUM(G$2:G373))</f>
        <v>0</v>
      </c>
      <c r="I373" s="8">
        <f>SUM($E$2:E373)</f>
        <v>728000</v>
      </c>
      <c r="J373" s="8">
        <f>H:H*'现金价值计算（数据30天）'!C:C</f>
        <v>0</v>
      </c>
      <c r="K373" s="10">
        <v>15000</v>
      </c>
      <c r="L373" s="8">
        <f>IF('现金价值计算（数据30天）'!D:D="",0,K:K/'现金价值计算（数据30天）'!D:D)</f>
        <v>0</v>
      </c>
      <c r="M373" s="8">
        <f>IF(H:H=0,0,H:H-SUM(L$2:L373))</f>
        <v>0</v>
      </c>
      <c r="N373" s="12">
        <f>M:M*'现金价值计算（数据30天）'!C:C</f>
        <v>0</v>
      </c>
      <c r="P373" s="8">
        <f>IF('现金价值计算（数据30天）'!E:E="",0,现金价值计算!F373/'现金价值计算（数据30天）'!E:E)</f>
        <v>0</v>
      </c>
      <c r="Q373" s="8">
        <f>IF('现金价值计算（数据30天）'!E:E="",0,SUM(P$2:P373))</f>
        <v>222352.71415311468</v>
      </c>
      <c r="R373" s="8">
        <f>Q:Q*'现金价值计算（数据30天）'!E:E</f>
        <v>2774091.8651843942</v>
      </c>
      <c r="S373" s="8">
        <f>IF('现金价值计算（数据30天）'!E:E="",0,K:K/'现金价值计算（数据30天）'!E:E)</f>
        <v>1202.3000226328204</v>
      </c>
      <c r="T373" s="8">
        <f>IF(Q:Q=0,0,Q:Q-SUM(S$2:S373))</f>
        <v>212481.83096729923</v>
      </c>
      <c r="U373" s="12">
        <f>T:T*'现金价值计算（数据30天）'!E:E</f>
        <v>2650941.8651843946</v>
      </c>
    </row>
    <row r="374" spans="1:21" x14ac:dyDescent="0.25">
      <c r="A374" s="8">
        <f t="shared" si="22"/>
        <v>373</v>
      </c>
      <c r="B374" s="9">
        <f>'现金价值计算（数据30天）'!B:B</f>
        <v>50577</v>
      </c>
      <c r="C374" s="8">
        <f t="shared" si="24"/>
        <v>22</v>
      </c>
      <c r="D374" s="8">
        <f t="shared" si="23"/>
        <v>0</v>
      </c>
      <c r="E374" s="8"/>
      <c r="F374" s="8">
        <f t="shared" si="21"/>
        <v>0</v>
      </c>
      <c r="G374" s="8">
        <f>IF('现金价值计算（数据30天）'!C:C="",0,现金价值计算!F374/'现金价值计算（数据30天）'!C:C)</f>
        <v>0</v>
      </c>
      <c r="H374" s="8">
        <f>IF('现金价值计算（数据30天）'!C:C="",0,SUM(G$2:G374))</f>
        <v>0</v>
      </c>
      <c r="I374" s="8">
        <f>SUM($E$2:E374)</f>
        <v>728000</v>
      </c>
      <c r="J374" s="8">
        <f>H:H*'现金价值计算（数据30天）'!C:C</f>
        <v>0</v>
      </c>
      <c r="K374" s="10">
        <v>15000</v>
      </c>
      <c r="L374" s="8">
        <f>IF('现金价值计算（数据30天）'!D:D="",0,K:K/'现金价值计算（数据30天）'!D:D)</f>
        <v>0</v>
      </c>
      <c r="M374" s="8">
        <f>IF(H:H=0,0,H:H-SUM(L$2:L374))</f>
        <v>0</v>
      </c>
      <c r="N374" s="12">
        <f>M:M*'现金价值计算（数据30天）'!C:C</f>
        <v>0</v>
      </c>
      <c r="P374" s="8">
        <f>IF('现金价值计算（数据30天）'!E:E="",0,现金价值计算!F374/'现金价值计算（数据30天）'!E:E)</f>
        <v>0</v>
      </c>
      <c r="Q374" s="8">
        <f>IF('现金价值计算（数据30天）'!E:E="",0,SUM(P$2:P374))</f>
        <v>222352.71415311468</v>
      </c>
      <c r="R374" s="8">
        <f>Q:Q*'现金价值计算（数据30天）'!E:E</f>
        <v>2774091.8651843942</v>
      </c>
      <c r="S374" s="8">
        <f>IF('现金价值计算（数据30天）'!E:E="",0,K:K/'现金价值计算（数据30天）'!E:E)</f>
        <v>1202.3000226328204</v>
      </c>
      <c r="T374" s="8">
        <f>IF(Q:Q=0,0,Q:Q-SUM(S$2:S374))</f>
        <v>211279.53094466639</v>
      </c>
      <c r="U374" s="12">
        <f>T:T*'现金价值计算（数据30天）'!E:E</f>
        <v>2635941.8651843942</v>
      </c>
    </row>
    <row r="375" spans="1:21" x14ac:dyDescent="0.25">
      <c r="A375" s="8">
        <f t="shared" si="22"/>
        <v>374</v>
      </c>
      <c r="B375" s="9">
        <f>'现金价值计算（数据30天）'!B:B</f>
        <v>50607</v>
      </c>
      <c r="C375" s="8">
        <f t="shared" si="24"/>
        <v>22</v>
      </c>
      <c r="D375" s="8">
        <f t="shared" si="23"/>
        <v>0</v>
      </c>
      <c r="E375" s="8"/>
      <c r="F375" s="8">
        <f t="shared" si="21"/>
        <v>0</v>
      </c>
      <c r="G375" s="8">
        <f>IF('现金价值计算（数据30天）'!C:C="",0,现金价值计算!F375/'现金价值计算（数据30天）'!C:C)</f>
        <v>0</v>
      </c>
      <c r="H375" s="8">
        <f>IF('现金价值计算（数据30天）'!C:C="",0,SUM(G$2:G375))</f>
        <v>0</v>
      </c>
      <c r="I375" s="8">
        <f>SUM($E$2:E375)</f>
        <v>728000</v>
      </c>
      <c r="J375" s="8">
        <f>H:H*'现金价值计算（数据30天）'!C:C</f>
        <v>0</v>
      </c>
      <c r="K375" s="10">
        <v>15000</v>
      </c>
      <c r="L375" s="8">
        <f>IF('现金价值计算（数据30天）'!D:D="",0,K:K/'现金价值计算（数据30天）'!D:D)</f>
        <v>0</v>
      </c>
      <c r="M375" s="8">
        <f>IF(H:H=0,0,H:H-SUM(L$2:L375))</f>
        <v>0</v>
      </c>
      <c r="N375" s="12">
        <f>M:M*'现金价值计算（数据30天）'!C:C</f>
        <v>0</v>
      </c>
      <c r="P375" s="8">
        <f>IF('现金价值计算（数据30天）'!E:E="",0,现金价值计算!F375/'现金价值计算（数据30天）'!E:E)</f>
        <v>0</v>
      </c>
      <c r="Q375" s="8">
        <f>IF('现金价值计算（数据30天）'!E:E="",0,SUM(P$2:P375))</f>
        <v>222352.71415311468</v>
      </c>
      <c r="R375" s="8">
        <f>Q:Q*'现金价值计算（数据30天）'!E:E</f>
        <v>2774091.8651843942</v>
      </c>
      <c r="S375" s="8">
        <f>IF('现金价值计算（数据30天）'!E:E="",0,K:K/'现金价值计算（数据30天）'!E:E)</f>
        <v>1202.3000226328204</v>
      </c>
      <c r="T375" s="8">
        <f>IF(Q:Q=0,0,Q:Q-SUM(S$2:S375))</f>
        <v>210077.23092203357</v>
      </c>
      <c r="U375" s="12">
        <f>T:T*'现金价值计算（数据30天）'!E:E</f>
        <v>2620941.8651843942</v>
      </c>
    </row>
    <row r="376" spans="1:21" x14ac:dyDescent="0.25">
      <c r="A376" s="8">
        <f t="shared" si="22"/>
        <v>375</v>
      </c>
      <c r="B376" s="9">
        <f>'现金价值计算（数据30天）'!B:B</f>
        <v>50637</v>
      </c>
      <c r="C376" s="8">
        <f t="shared" si="24"/>
        <v>22</v>
      </c>
      <c r="D376" s="8">
        <f t="shared" si="23"/>
        <v>0</v>
      </c>
      <c r="E376" s="8"/>
      <c r="F376" s="8">
        <f t="shared" si="21"/>
        <v>0</v>
      </c>
      <c r="G376" s="8">
        <f>IF('现金价值计算（数据30天）'!C:C="",0,现金价值计算!F376/'现金价值计算（数据30天）'!C:C)</f>
        <v>0</v>
      </c>
      <c r="H376" s="8">
        <f>IF('现金价值计算（数据30天）'!C:C="",0,SUM(G$2:G376))</f>
        <v>0</v>
      </c>
      <c r="I376" s="8">
        <f>SUM($E$2:E376)</f>
        <v>728000</v>
      </c>
      <c r="J376" s="8">
        <f>H:H*'现金价值计算（数据30天）'!C:C</f>
        <v>0</v>
      </c>
      <c r="K376" s="10">
        <v>15000</v>
      </c>
      <c r="L376" s="8">
        <f>IF('现金价值计算（数据30天）'!D:D="",0,K:K/'现金价值计算（数据30天）'!D:D)</f>
        <v>0</v>
      </c>
      <c r="M376" s="8">
        <f>IF(H:H=0,0,H:H-SUM(L$2:L376))</f>
        <v>0</v>
      </c>
      <c r="N376" s="12">
        <f>M:M*'现金价值计算（数据30天）'!C:C</f>
        <v>0</v>
      </c>
      <c r="P376" s="8">
        <f>IF('现金价值计算（数据30天）'!E:E="",0,现金价值计算!F376/'现金价值计算（数据30天）'!E:E)</f>
        <v>0</v>
      </c>
      <c r="Q376" s="8">
        <f>IF('现金价值计算（数据30天）'!E:E="",0,SUM(P$2:P376))</f>
        <v>222352.71415311468</v>
      </c>
      <c r="R376" s="8">
        <f>Q:Q*'现金价值计算（数据30天）'!E:E</f>
        <v>2774091.8651843942</v>
      </c>
      <c r="S376" s="8">
        <f>IF('现金价值计算（数据30天）'!E:E="",0,K:K/'现金价值计算（数据30天）'!E:E)</f>
        <v>1202.3000226328204</v>
      </c>
      <c r="T376" s="8">
        <f>IF(Q:Q=0,0,Q:Q-SUM(S$2:S376))</f>
        <v>208874.93089940076</v>
      </c>
      <c r="U376" s="12">
        <f>T:T*'现金价值计算（数据30天）'!E:E</f>
        <v>2605941.8651843942</v>
      </c>
    </row>
    <row r="377" spans="1:21" x14ac:dyDescent="0.25">
      <c r="A377" s="8">
        <f t="shared" si="22"/>
        <v>376</v>
      </c>
      <c r="B377" s="9">
        <f>'现金价值计算（数据30天）'!B:B</f>
        <v>50667</v>
      </c>
      <c r="C377" s="8">
        <f t="shared" si="24"/>
        <v>22</v>
      </c>
      <c r="D377" s="8">
        <f t="shared" si="23"/>
        <v>0</v>
      </c>
      <c r="E377" s="8"/>
      <c r="F377" s="8">
        <f t="shared" si="21"/>
        <v>0</v>
      </c>
      <c r="G377" s="8">
        <f>IF('现金价值计算（数据30天）'!C:C="",0,现金价值计算!F377/'现金价值计算（数据30天）'!C:C)</f>
        <v>0</v>
      </c>
      <c r="H377" s="8">
        <f>IF('现金价值计算（数据30天）'!C:C="",0,SUM(G$2:G377))</f>
        <v>0</v>
      </c>
      <c r="I377" s="8">
        <f>SUM($E$2:E377)</f>
        <v>728000</v>
      </c>
      <c r="J377" s="8">
        <f>H:H*'现金价值计算（数据30天）'!C:C</f>
        <v>0</v>
      </c>
      <c r="K377" s="10">
        <v>15000</v>
      </c>
      <c r="L377" s="8">
        <f>IF('现金价值计算（数据30天）'!D:D="",0,K:K/'现金价值计算（数据30天）'!D:D)</f>
        <v>0</v>
      </c>
      <c r="M377" s="8">
        <f>IF(H:H=0,0,H:H-SUM(L$2:L377))</f>
        <v>0</v>
      </c>
      <c r="N377" s="12">
        <f>M:M*'现金价值计算（数据30天）'!C:C</f>
        <v>0</v>
      </c>
      <c r="P377" s="8">
        <f>IF('现金价值计算（数据30天）'!E:E="",0,现金价值计算!F377/'现金价值计算（数据30天）'!E:E)</f>
        <v>0</v>
      </c>
      <c r="Q377" s="8">
        <f>IF('现金价值计算（数据30天）'!E:E="",0,SUM(P$2:P377))</f>
        <v>222352.71415311468</v>
      </c>
      <c r="R377" s="8">
        <f>Q:Q*'现金价值计算（数据30天）'!E:E</f>
        <v>2774091.8651843942</v>
      </c>
      <c r="S377" s="8">
        <f>IF('现金价值计算（数据30天）'!E:E="",0,K:K/'现金价值计算（数据30天）'!E:E)</f>
        <v>1202.3000226328204</v>
      </c>
      <c r="T377" s="8">
        <f>IF(Q:Q=0,0,Q:Q-SUM(S$2:S377))</f>
        <v>207672.63087676794</v>
      </c>
      <c r="U377" s="12">
        <f>T:T*'现金价值计算（数据30天）'!E:E</f>
        <v>2590941.8651843946</v>
      </c>
    </row>
    <row r="378" spans="1:21" x14ac:dyDescent="0.25">
      <c r="A378" s="8">
        <f t="shared" si="22"/>
        <v>377</v>
      </c>
      <c r="B378" s="9">
        <f>'现金价值计算（数据30天）'!B:B</f>
        <v>50697</v>
      </c>
      <c r="C378" s="8">
        <f t="shared" si="24"/>
        <v>22</v>
      </c>
      <c r="D378" s="8">
        <f t="shared" si="23"/>
        <v>0</v>
      </c>
      <c r="E378" s="8"/>
      <c r="F378" s="8">
        <f t="shared" si="21"/>
        <v>0</v>
      </c>
      <c r="G378" s="8">
        <f>IF('现金价值计算（数据30天）'!C:C="",0,现金价值计算!F378/'现金价值计算（数据30天）'!C:C)</f>
        <v>0</v>
      </c>
      <c r="H378" s="8">
        <f>IF('现金价值计算（数据30天）'!C:C="",0,SUM(G$2:G378))</f>
        <v>0</v>
      </c>
      <c r="I378" s="8">
        <f>SUM($E$2:E378)</f>
        <v>728000</v>
      </c>
      <c r="J378" s="8">
        <f>H:H*'现金价值计算（数据30天）'!C:C</f>
        <v>0</v>
      </c>
      <c r="K378" s="10">
        <v>15000</v>
      </c>
      <c r="L378" s="8">
        <f>IF('现金价值计算（数据30天）'!D:D="",0,K:K/'现金价值计算（数据30天）'!D:D)</f>
        <v>0</v>
      </c>
      <c r="M378" s="8">
        <f>IF(H:H=0,0,H:H-SUM(L$2:L378))</f>
        <v>0</v>
      </c>
      <c r="N378" s="12">
        <f>M:M*'现金价值计算（数据30天）'!C:C</f>
        <v>0</v>
      </c>
      <c r="P378" s="8">
        <f>IF('现金价值计算（数据30天）'!E:E="",0,现金价值计算!F378/'现金价值计算（数据30天）'!E:E)</f>
        <v>0</v>
      </c>
      <c r="Q378" s="8">
        <f>IF('现金价值计算（数据30天）'!E:E="",0,SUM(P$2:P378))</f>
        <v>222352.71415311468</v>
      </c>
      <c r="R378" s="8">
        <f>Q:Q*'现金价值计算（数据30天）'!E:E</f>
        <v>2774091.8651843942</v>
      </c>
      <c r="S378" s="8">
        <f>IF('现金价值计算（数据30天）'!E:E="",0,K:K/'现金价值计算（数据30天）'!E:E)</f>
        <v>1202.3000226328204</v>
      </c>
      <c r="T378" s="8">
        <f>IF(Q:Q=0,0,Q:Q-SUM(S$2:S378))</f>
        <v>206470.33085413513</v>
      </c>
      <c r="U378" s="12">
        <f>T:T*'现金价值计算（数据30天）'!E:E</f>
        <v>2575941.8651843946</v>
      </c>
    </row>
    <row r="379" spans="1:21" x14ac:dyDescent="0.25">
      <c r="A379" s="8">
        <f t="shared" si="22"/>
        <v>378</v>
      </c>
      <c r="B379" s="9">
        <f>'现金价值计算（数据30天）'!B:B</f>
        <v>50727</v>
      </c>
      <c r="C379" s="8">
        <f t="shared" si="24"/>
        <v>22</v>
      </c>
      <c r="D379" s="8">
        <f t="shared" si="23"/>
        <v>0</v>
      </c>
      <c r="E379" s="8"/>
      <c r="F379" s="8">
        <f t="shared" si="21"/>
        <v>0</v>
      </c>
      <c r="G379" s="8">
        <f>IF('现金价值计算（数据30天）'!C:C="",0,现金价值计算!F379/'现金价值计算（数据30天）'!C:C)</f>
        <v>0</v>
      </c>
      <c r="H379" s="8">
        <f>IF('现金价值计算（数据30天）'!C:C="",0,SUM(G$2:G379))</f>
        <v>0</v>
      </c>
      <c r="I379" s="8">
        <f>SUM($E$2:E379)</f>
        <v>728000</v>
      </c>
      <c r="J379" s="8">
        <f>H:H*'现金价值计算（数据30天）'!C:C</f>
        <v>0</v>
      </c>
      <c r="K379" s="10">
        <v>15000</v>
      </c>
      <c r="L379" s="8">
        <f>IF('现金价值计算（数据30天）'!D:D="",0,K:K/'现金价值计算（数据30天）'!D:D)</f>
        <v>0</v>
      </c>
      <c r="M379" s="8">
        <f>IF(H:H=0,0,H:H-SUM(L$2:L379))</f>
        <v>0</v>
      </c>
      <c r="N379" s="12">
        <f>M:M*'现金价值计算（数据30天）'!C:C</f>
        <v>0</v>
      </c>
      <c r="P379" s="8">
        <f>IF('现金价值计算（数据30天）'!E:E="",0,现金价值计算!F379/'现金价值计算（数据30天）'!E:E)</f>
        <v>0</v>
      </c>
      <c r="Q379" s="8">
        <f>IF('现金价值计算（数据30天）'!E:E="",0,SUM(P$2:P379))</f>
        <v>222352.71415311468</v>
      </c>
      <c r="R379" s="8">
        <f>Q:Q*'现金价值计算（数据30天）'!E:E</f>
        <v>2774091.8651843942</v>
      </c>
      <c r="S379" s="8">
        <f>IF('现金价值计算（数据30天）'!E:E="",0,K:K/'现金价值计算（数据30天）'!E:E)</f>
        <v>1202.3000226328204</v>
      </c>
      <c r="T379" s="8">
        <f>IF(Q:Q=0,0,Q:Q-SUM(S$2:S379))</f>
        <v>205268.03083150228</v>
      </c>
      <c r="U379" s="12">
        <f>T:T*'现金价值计算（数据30天）'!E:E</f>
        <v>2560941.8651843942</v>
      </c>
    </row>
    <row r="380" spans="1:21" x14ac:dyDescent="0.25">
      <c r="A380" s="8">
        <f t="shared" si="22"/>
        <v>379</v>
      </c>
      <c r="B380" s="9">
        <f>'现金价值计算（数据30天）'!B:B</f>
        <v>50757</v>
      </c>
      <c r="C380" s="8">
        <f t="shared" si="24"/>
        <v>22</v>
      </c>
      <c r="D380" s="8">
        <f t="shared" si="23"/>
        <v>0</v>
      </c>
      <c r="E380" s="8"/>
      <c r="F380" s="8">
        <f t="shared" si="21"/>
        <v>0</v>
      </c>
      <c r="G380" s="8">
        <f>IF('现金价值计算（数据30天）'!C:C="",0,现金价值计算!F380/'现金价值计算（数据30天）'!C:C)</f>
        <v>0</v>
      </c>
      <c r="H380" s="8">
        <f>IF('现金价值计算（数据30天）'!C:C="",0,SUM(G$2:G380))</f>
        <v>0</v>
      </c>
      <c r="I380" s="8">
        <f>SUM($E$2:E380)</f>
        <v>728000</v>
      </c>
      <c r="J380" s="8">
        <f>H:H*'现金价值计算（数据30天）'!C:C</f>
        <v>0</v>
      </c>
      <c r="K380" s="10">
        <v>15000</v>
      </c>
      <c r="L380" s="8">
        <f>IF('现金价值计算（数据30天）'!D:D="",0,K:K/'现金价值计算（数据30天）'!D:D)</f>
        <v>0</v>
      </c>
      <c r="M380" s="8">
        <f>IF(H:H=0,0,H:H-SUM(L$2:L380))</f>
        <v>0</v>
      </c>
      <c r="N380" s="12">
        <f>M:M*'现金价值计算（数据30天）'!C:C</f>
        <v>0</v>
      </c>
      <c r="P380" s="8">
        <f>IF('现金价值计算（数据30天）'!E:E="",0,现金价值计算!F380/'现金价值计算（数据30天）'!E:E)</f>
        <v>0</v>
      </c>
      <c r="Q380" s="8">
        <f>IF('现金价值计算（数据30天）'!E:E="",0,SUM(P$2:P380))</f>
        <v>222352.71415311468</v>
      </c>
      <c r="R380" s="8">
        <f>Q:Q*'现金价值计算（数据30天）'!E:E</f>
        <v>2774091.8651843942</v>
      </c>
      <c r="S380" s="8">
        <f>IF('现金价值计算（数据30天）'!E:E="",0,K:K/'现金价值计算（数据30天）'!E:E)</f>
        <v>1202.3000226328204</v>
      </c>
      <c r="T380" s="8">
        <f>IF(Q:Q=0,0,Q:Q-SUM(S$2:S380))</f>
        <v>204065.73080886947</v>
      </c>
      <c r="U380" s="12">
        <f>T:T*'现金价值计算（数据30天）'!E:E</f>
        <v>2545941.8651843942</v>
      </c>
    </row>
    <row r="381" spans="1:21" x14ac:dyDescent="0.25">
      <c r="A381" s="8">
        <f t="shared" si="22"/>
        <v>380</v>
      </c>
      <c r="B381" s="9">
        <f>'现金价值计算（数据30天）'!B:B</f>
        <v>50787</v>
      </c>
      <c r="C381" s="8">
        <f t="shared" si="24"/>
        <v>23</v>
      </c>
      <c r="D381" s="8">
        <f t="shared" si="23"/>
        <v>0</v>
      </c>
      <c r="E381" s="8"/>
      <c r="F381" s="8">
        <f t="shared" si="21"/>
        <v>0</v>
      </c>
      <c r="G381" s="8">
        <f>IF('现金价值计算（数据30天）'!C:C="",0,现金价值计算!F381/'现金价值计算（数据30天）'!C:C)</f>
        <v>0</v>
      </c>
      <c r="H381" s="8">
        <f>IF('现金价值计算（数据30天）'!C:C="",0,SUM(G$2:G381))</f>
        <v>0</v>
      </c>
      <c r="I381" s="8">
        <f>SUM($E$2:E381)</f>
        <v>728000</v>
      </c>
      <c r="J381" s="8">
        <f>H:H*'现金价值计算（数据30天）'!C:C</f>
        <v>0</v>
      </c>
      <c r="K381" s="10">
        <v>15000</v>
      </c>
      <c r="L381" s="8">
        <f>IF('现金价值计算（数据30天）'!D:D="",0,K:K/'现金价值计算（数据30天）'!D:D)</f>
        <v>0</v>
      </c>
      <c r="M381" s="8">
        <f>IF(H:H=0,0,H:H-SUM(L$2:L381))</f>
        <v>0</v>
      </c>
      <c r="N381" s="12">
        <f>M:M*'现金价值计算（数据30天）'!C:C</f>
        <v>0</v>
      </c>
      <c r="P381" s="8">
        <f>IF('现金价值计算（数据30天）'!E:E="",0,现金价值计算!F381/'现金价值计算（数据30天）'!E:E)</f>
        <v>0</v>
      </c>
      <c r="Q381" s="8">
        <f>IF('现金价值计算（数据30天）'!E:E="",0,SUM(P$2:P381))</f>
        <v>222352.71415311468</v>
      </c>
      <c r="R381" s="8">
        <f>Q:Q*'现金价值计算（数据30天）'!E:E</f>
        <v>2968278.295747302</v>
      </c>
      <c r="S381" s="8">
        <f>IF('现金价值计算（数据30天）'!E:E="",0,K:K/'现金价值计算（数据30天）'!E:E)</f>
        <v>1123.6448809652527</v>
      </c>
      <c r="T381" s="8">
        <f>IF(Q:Q=0,0,Q:Q-SUM(S$2:S381))</f>
        <v>202942.08592790423</v>
      </c>
      <c r="U381" s="12">
        <f>T:T*'现金价值计算（数据30天）'!E:E</f>
        <v>2709157.795747302</v>
      </c>
    </row>
    <row r="382" spans="1:21" x14ac:dyDescent="0.25">
      <c r="A382" s="8">
        <f t="shared" si="22"/>
        <v>381</v>
      </c>
      <c r="B382" s="9">
        <f>'现金价值计算（数据30天）'!B:B</f>
        <v>50817</v>
      </c>
      <c r="C382" s="8">
        <f t="shared" si="24"/>
        <v>23</v>
      </c>
      <c r="D382" s="8">
        <f t="shared" si="23"/>
        <v>0</v>
      </c>
      <c r="E382" s="8"/>
      <c r="F382" s="8">
        <f t="shared" si="21"/>
        <v>0</v>
      </c>
      <c r="G382" s="8">
        <f>IF('现金价值计算（数据30天）'!C:C="",0,现金价值计算!F382/'现金价值计算（数据30天）'!C:C)</f>
        <v>0</v>
      </c>
      <c r="H382" s="8">
        <f>IF('现金价值计算（数据30天）'!C:C="",0,SUM(G$2:G382))</f>
        <v>0</v>
      </c>
      <c r="I382" s="8">
        <f>SUM($E$2:E382)</f>
        <v>728000</v>
      </c>
      <c r="J382" s="8">
        <f>H:H*'现金价值计算（数据30天）'!C:C</f>
        <v>0</v>
      </c>
      <c r="K382" s="10">
        <v>15000</v>
      </c>
      <c r="L382" s="8">
        <f>IF('现金价值计算（数据30天）'!D:D="",0,K:K/'现金价值计算（数据30天）'!D:D)</f>
        <v>0</v>
      </c>
      <c r="M382" s="8">
        <f>IF(H:H=0,0,H:H-SUM(L$2:L382))</f>
        <v>0</v>
      </c>
      <c r="N382" s="12">
        <f>M:M*'现金价值计算（数据30天）'!C:C</f>
        <v>0</v>
      </c>
      <c r="P382" s="8">
        <f>IF('现金价值计算（数据30天）'!E:E="",0,现金价值计算!F382/'现金价值计算（数据30天）'!E:E)</f>
        <v>0</v>
      </c>
      <c r="Q382" s="8">
        <f>IF('现金价值计算（数据30天）'!E:E="",0,SUM(P$2:P382))</f>
        <v>222352.71415311468</v>
      </c>
      <c r="R382" s="8">
        <f>Q:Q*'现金价值计算（数据30天）'!E:E</f>
        <v>2968278.295747302</v>
      </c>
      <c r="S382" s="8">
        <f>IF('现金价值计算（数据30天）'!E:E="",0,K:K/'现金价值计算（数据30天）'!E:E)</f>
        <v>1123.6448809652527</v>
      </c>
      <c r="T382" s="8">
        <f>IF(Q:Q=0,0,Q:Q-SUM(S$2:S382))</f>
        <v>201818.44104693897</v>
      </c>
      <c r="U382" s="12">
        <f>T:T*'现金价值计算（数据30天）'!E:E</f>
        <v>2694157.795747302</v>
      </c>
    </row>
    <row r="383" spans="1:21" x14ac:dyDescent="0.25">
      <c r="A383" s="8">
        <f t="shared" si="22"/>
        <v>382</v>
      </c>
      <c r="B383" s="9">
        <f>'现金价值计算（数据30天）'!B:B</f>
        <v>50847</v>
      </c>
      <c r="C383" s="8">
        <f t="shared" si="24"/>
        <v>23</v>
      </c>
      <c r="D383" s="8">
        <f t="shared" si="23"/>
        <v>0</v>
      </c>
      <c r="E383" s="8"/>
      <c r="F383" s="8">
        <f t="shared" si="21"/>
        <v>0</v>
      </c>
      <c r="G383" s="8">
        <f>IF('现金价值计算（数据30天）'!C:C="",0,现金价值计算!F383/'现金价值计算（数据30天）'!C:C)</f>
        <v>0</v>
      </c>
      <c r="H383" s="8">
        <f>IF('现金价值计算（数据30天）'!C:C="",0,SUM(G$2:G383))</f>
        <v>0</v>
      </c>
      <c r="I383" s="8">
        <f>SUM($E$2:E383)</f>
        <v>728000</v>
      </c>
      <c r="J383" s="8">
        <f>H:H*'现金价值计算（数据30天）'!C:C</f>
        <v>0</v>
      </c>
      <c r="K383" s="10">
        <v>15000</v>
      </c>
      <c r="L383" s="8">
        <f>IF('现金价值计算（数据30天）'!D:D="",0,K:K/'现金价值计算（数据30天）'!D:D)</f>
        <v>0</v>
      </c>
      <c r="M383" s="8">
        <f>IF(H:H=0,0,H:H-SUM(L$2:L383))</f>
        <v>0</v>
      </c>
      <c r="N383" s="12">
        <f>M:M*'现金价值计算（数据30天）'!C:C</f>
        <v>0</v>
      </c>
      <c r="P383" s="8">
        <f>IF('现金价值计算（数据30天）'!E:E="",0,现金价值计算!F383/'现金价值计算（数据30天）'!E:E)</f>
        <v>0</v>
      </c>
      <c r="Q383" s="8">
        <f>IF('现金价值计算（数据30天）'!E:E="",0,SUM(P$2:P383))</f>
        <v>222352.71415311468</v>
      </c>
      <c r="R383" s="8">
        <f>Q:Q*'现金价值计算（数据30天）'!E:E</f>
        <v>2968278.295747302</v>
      </c>
      <c r="S383" s="8">
        <f>IF('现金价值计算（数据30天）'!E:E="",0,K:K/'现金价值计算（数据30天）'!E:E)</f>
        <v>1123.6448809652527</v>
      </c>
      <c r="T383" s="8">
        <f>IF(Q:Q=0,0,Q:Q-SUM(S$2:S383))</f>
        <v>200694.7961659737</v>
      </c>
      <c r="U383" s="12">
        <f>T:T*'现金价值计算（数据30天）'!E:E</f>
        <v>2679157.795747302</v>
      </c>
    </row>
    <row r="384" spans="1:21" x14ac:dyDescent="0.25">
      <c r="A384" s="8">
        <f t="shared" si="22"/>
        <v>383</v>
      </c>
      <c r="B384" s="9">
        <f>'现金价值计算（数据30天）'!B:B</f>
        <v>50877</v>
      </c>
      <c r="C384" s="8">
        <f t="shared" si="24"/>
        <v>23</v>
      </c>
      <c r="D384" s="8">
        <f t="shared" si="23"/>
        <v>0</v>
      </c>
      <c r="E384" s="8"/>
      <c r="F384" s="8">
        <f t="shared" si="21"/>
        <v>0</v>
      </c>
      <c r="G384" s="8">
        <f>IF('现金价值计算（数据30天）'!C:C="",0,现金价值计算!F384/'现金价值计算（数据30天）'!C:C)</f>
        <v>0</v>
      </c>
      <c r="H384" s="8">
        <f>IF('现金价值计算（数据30天）'!C:C="",0,SUM(G$2:G384))</f>
        <v>0</v>
      </c>
      <c r="I384" s="8">
        <f>SUM($E$2:E384)</f>
        <v>728000</v>
      </c>
      <c r="J384" s="8">
        <f>H:H*'现金价值计算（数据30天）'!C:C</f>
        <v>0</v>
      </c>
      <c r="K384" s="10">
        <v>15000</v>
      </c>
      <c r="L384" s="8">
        <f>IF('现金价值计算（数据30天）'!D:D="",0,K:K/'现金价值计算（数据30天）'!D:D)</f>
        <v>0</v>
      </c>
      <c r="M384" s="8">
        <f>IF(H:H=0,0,H:H-SUM(L$2:L384))</f>
        <v>0</v>
      </c>
      <c r="N384" s="12">
        <f>M:M*'现金价值计算（数据30天）'!C:C</f>
        <v>0</v>
      </c>
      <c r="P384" s="8">
        <f>IF('现金价值计算（数据30天）'!E:E="",0,现金价值计算!F384/'现金价值计算（数据30天）'!E:E)</f>
        <v>0</v>
      </c>
      <c r="Q384" s="8">
        <f>IF('现金价值计算（数据30天）'!E:E="",0,SUM(P$2:P384))</f>
        <v>222352.71415311468</v>
      </c>
      <c r="R384" s="8">
        <f>Q:Q*'现金价值计算（数据30天）'!E:E</f>
        <v>2968278.295747302</v>
      </c>
      <c r="S384" s="8">
        <f>IF('现金价值计算（数据30天）'!E:E="",0,K:K/'现金价值计算（数据30天）'!E:E)</f>
        <v>1123.6448809652527</v>
      </c>
      <c r="T384" s="8">
        <f>IF(Q:Q=0,0,Q:Q-SUM(S$2:S384))</f>
        <v>199571.15128500847</v>
      </c>
      <c r="U384" s="12">
        <f>T:T*'现金价值计算（数据30天）'!E:E</f>
        <v>2664157.795747302</v>
      </c>
    </row>
    <row r="385" spans="1:21" x14ac:dyDescent="0.25">
      <c r="A385" s="8">
        <f t="shared" si="22"/>
        <v>384</v>
      </c>
      <c r="B385" s="9">
        <f>'现金价值计算（数据30天）'!B:B</f>
        <v>50907</v>
      </c>
      <c r="C385" s="8">
        <f t="shared" si="24"/>
        <v>23</v>
      </c>
      <c r="D385" s="8">
        <f t="shared" si="23"/>
        <v>0</v>
      </c>
      <c r="E385" s="8"/>
      <c r="F385" s="8">
        <f t="shared" si="21"/>
        <v>0</v>
      </c>
      <c r="G385" s="8">
        <f>IF('现金价值计算（数据30天）'!C:C="",0,现金价值计算!F385/'现金价值计算（数据30天）'!C:C)</f>
        <v>0</v>
      </c>
      <c r="H385" s="8">
        <f>IF('现金价值计算（数据30天）'!C:C="",0,SUM(G$2:G385))</f>
        <v>0</v>
      </c>
      <c r="I385" s="8">
        <f>SUM($E$2:E385)</f>
        <v>728000</v>
      </c>
      <c r="J385" s="8">
        <f>H:H*'现金价值计算（数据30天）'!C:C</f>
        <v>0</v>
      </c>
      <c r="K385" s="10">
        <v>15000</v>
      </c>
      <c r="L385" s="8">
        <f>IF('现金价值计算（数据30天）'!D:D="",0,K:K/'现金价值计算（数据30天）'!D:D)</f>
        <v>0</v>
      </c>
      <c r="M385" s="8">
        <f>IF(H:H=0,0,H:H-SUM(L$2:L385))</f>
        <v>0</v>
      </c>
      <c r="N385" s="12">
        <f>M:M*'现金价值计算（数据30天）'!C:C</f>
        <v>0</v>
      </c>
      <c r="P385" s="8">
        <f>IF('现金价值计算（数据30天）'!E:E="",0,现金价值计算!F385/'现金价值计算（数据30天）'!E:E)</f>
        <v>0</v>
      </c>
      <c r="Q385" s="8">
        <f>IF('现金价值计算（数据30天）'!E:E="",0,SUM(P$2:P385))</f>
        <v>222352.71415311468</v>
      </c>
      <c r="R385" s="8">
        <f>Q:Q*'现金价值计算（数据30天）'!E:E</f>
        <v>2968278.295747302</v>
      </c>
      <c r="S385" s="8">
        <f>IF('现金价值计算（数据30天）'!E:E="",0,K:K/'现金价值计算（数据30天）'!E:E)</f>
        <v>1123.6448809652527</v>
      </c>
      <c r="T385" s="8">
        <f>IF(Q:Q=0,0,Q:Q-SUM(S$2:S385))</f>
        <v>198447.5064040432</v>
      </c>
      <c r="U385" s="12">
        <f>T:T*'现金价值计算（数据30天）'!E:E</f>
        <v>2649157.795747302</v>
      </c>
    </row>
    <row r="386" spans="1:21" x14ac:dyDescent="0.25">
      <c r="A386" s="8">
        <f t="shared" si="22"/>
        <v>385</v>
      </c>
      <c r="B386" s="9">
        <f>'现金价值计算（数据30天）'!B:B</f>
        <v>50937</v>
      </c>
      <c r="C386" s="8">
        <f t="shared" si="24"/>
        <v>23</v>
      </c>
      <c r="D386" s="8">
        <f t="shared" si="23"/>
        <v>0</v>
      </c>
      <c r="E386" s="8"/>
      <c r="F386" s="8">
        <f t="shared" ref="F386:F449" si="25">D:D+E:E</f>
        <v>0</v>
      </c>
      <c r="G386" s="8">
        <f>IF('现金价值计算（数据30天）'!C:C="",0,现金价值计算!F386/'现金价值计算（数据30天）'!C:C)</f>
        <v>0</v>
      </c>
      <c r="H386" s="8">
        <f>IF('现金价值计算（数据30天）'!C:C="",0,SUM(G$2:G386))</f>
        <v>0</v>
      </c>
      <c r="I386" s="8">
        <f>SUM($E$2:E386)</f>
        <v>728000</v>
      </c>
      <c r="J386" s="8">
        <f>H:H*'现金价值计算（数据30天）'!C:C</f>
        <v>0</v>
      </c>
      <c r="K386" s="10">
        <v>15000</v>
      </c>
      <c r="L386" s="8">
        <f>IF('现金价值计算（数据30天）'!D:D="",0,K:K/'现金价值计算（数据30天）'!D:D)</f>
        <v>0</v>
      </c>
      <c r="M386" s="8">
        <f>IF(H:H=0,0,H:H-SUM(L$2:L386))</f>
        <v>0</v>
      </c>
      <c r="N386" s="12">
        <f>M:M*'现金价值计算（数据30天）'!C:C</f>
        <v>0</v>
      </c>
      <c r="P386" s="8">
        <f>IF('现金价值计算（数据30天）'!E:E="",0,现金价值计算!F386/'现金价值计算（数据30天）'!E:E)</f>
        <v>0</v>
      </c>
      <c r="Q386" s="8">
        <f>IF('现金价值计算（数据30天）'!E:E="",0,SUM(P$2:P386))</f>
        <v>222352.71415311468</v>
      </c>
      <c r="R386" s="8">
        <f>Q:Q*'现金价值计算（数据30天）'!E:E</f>
        <v>2968278.295747302</v>
      </c>
      <c r="S386" s="8">
        <f>IF('现金价值计算（数据30天）'!E:E="",0,K:K/'现金价值计算（数据30天）'!E:E)</f>
        <v>1123.6448809652527</v>
      </c>
      <c r="T386" s="8">
        <f>IF(Q:Q=0,0,Q:Q-SUM(S$2:S386))</f>
        <v>197323.86152307794</v>
      </c>
      <c r="U386" s="12">
        <f>T:T*'现金价值计算（数据30天）'!E:E</f>
        <v>2634157.7957473015</v>
      </c>
    </row>
    <row r="387" spans="1:21" x14ac:dyDescent="0.25">
      <c r="A387" s="8">
        <f t="shared" ref="A387:A450" si="26">ROW()-1</f>
        <v>386</v>
      </c>
      <c r="B387" s="9">
        <f>'现金价值计算（数据30天）'!B:B</f>
        <v>50967</v>
      </c>
      <c r="C387" s="8">
        <f t="shared" si="24"/>
        <v>23</v>
      </c>
      <c r="D387" s="8">
        <f t="shared" ref="D387:D450" si="27">IF(AND(MONTH(B386)=12,A386=1),D$2,IF(D386&lt;&gt;0,0,IF(MONTH(B387)=12,D$2,0)))</f>
        <v>0</v>
      </c>
      <c r="E387" s="8"/>
      <c r="F387" s="8">
        <f t="shared" si="25"/>
        <v>0</v>
      </c>
      <c r="G387" s="8">
        <f>IF('现金价值计算（数据30天）'!C:C="",0,现金价值计算!F387/'现金价值计算（数据30天）'!C:C)</f>
        <v>0</v>
      </c>
      <c r="H387" s="8">
        <f>IF('现金价值计算（数据30天）'!C:C="",0,SUM(G$2:G387))</f>
        <v>0</v>
      </c>
      <c r="I387" s="8">
        <f>SUM($E$2:E387)</f>
        <v>728000</v>
      </c>
      <c r="J387" s="8">
        <f>H:H*'现金价值计算（数据30天）'!C:C</f>
        <v>0</v>
      </c>
      <c r="K387" s="10">
        <v>15000</v>
      </c>
      <c r="L387" s="8">
        <f>IF('现金价值计算（数据30天）'!D:D="",0,K:K/'现金价值计算（数据30天）'!D:D)</f>
        <v>0</v>
      </c>
      <c r="M387" s="8">
        <f>IF(H:H=0,0,H:H-SUM(L$2:L387))</f>
        <v>0</v>
      </c>
      <c r="N387" s="12">
        <f>M:M*'现金价值计算（数据30天）'!C:C</f>
        <v>0</v>
      </c>
      <c r="P387" s="8">
        <f>IF('现金价值计算（数据30天）'!E:E="",0,现金价值计算!F387/'现金价值计算（数据30天）'!E:E)</f>
        <v>0</v>
      </c>
      <c r="Q387" s="8">
        <f>IF('现金价值计算（数据30天）'!E:E="",0,SUM(P$2:P387))</f>
        <v>222352.71415311468</v>
      </c>
      <c r="R387" s="8">
        <f>Q:Q*'现金价值计算（数据30天）'!E:E</f>
        <v>2968278.295747302</v>
      </c>
      <c r="S387" s="8">
        <f>IF('现金价值计算（数据30天）'!E:E="",0,K:K/'现金价值计算（数据30天）'!E:E)</f>
        <v>1123.6448809652527</v>
      </c>
      <c r="T387" s="8">
        <f>IF(Q:Q=0,0,Q:Q-SUM(S$2:S387))</f>
        <v>196200.2166421127</v>
      </c>
      <c r="U387" s="12">
        <f>T:T*'现金价值计算（数据30天）'!E:E</f>
        <v>2619157.795747302</v>
      </c>
    </row>
    <row r="388" spans="1:21" x14ac:dyDescent="0.25">
      <c r="A388" s="8">
        <f t="shared" si="26"/>
        <v>387</v>
      </c>
      <c r="B388" s="9">
        <f>'现金价值计算（数据30天）'!B:B</f>
        <v>50997</v>
      </c>
      <c r="C388" s="8">
        <f t="shared" si="24"/>
        <v>23</v>
      </c>
      <c r="D388" s="8">
        <f t="shared" si="27"/>
        <v>0</v>
      </c>
      <c r="E388" s="8"/>
      <c r="F388" s="8">
        <f t="shared" si="25"/>
        <v>0</v>
      </c>
      <c r="G388" s="8">
        <f>IF('现金价值计算（数据30天）'!C:C="",0,现金价值计算!F388/'现金价值计算（数据30天）'!C:C)</f>
        <v>0</v>
      </c>
      <c r="H388" s="8">
        <f>IF('现金价值计算（数据30天）'!C:C="",0,SUM(G$2:G388))</f>
        <v>0</v>
      </c>
      <c r="I388" s="8">
        <f>SUM($E$2:E388)</f>
        <v>728000</v>
      </c>
      <c r="J388" s="8">
        <f>H:H*'现金价值计算（数据30天）'!C:C</f>
        <v>0</v>
      </c>
      <c r="K388" s="10">
        <v>15000</v>
      </c>
      <c r="L388" s="8">
        <f>IF('现金价值计算（数据30天）'!D:D="",0,K:K/'现金价值计算（数据30天）'!D:D)</f>
        <v>0</v>
      </c>
      <c r="M388" s="8">
        <f>IF(H:H=0,0,H:H-SUM(L$2:L388))</f>
        <v>0</v>
      </c>
      <c r="N388" s="12">
        <f>M:M*'现金价值计算（数据30天）'!C:C</f>
        <v>0</v>
      </c>
      <c r="P388" s="8">
        <f>IF('现金价值计算（数据30天）'!E:E="",0,现金价值计算!F388/'现金价值计算（数据30天）'!E:E)</f>
        <v>0</v>
      </c>
      <c r="Q388" s="8">
        <f>IF('现金价值计算（数据30天）'!E:E="",0,SUM(P$2:P388))</f>
        <v>222352.71415311468</v>
      </c>
      <c r="R388" s="8">
        <f>Q:Q*'现金价值计算（数据30天）'!E:E</f>
        <v>2968278.295747302</v>
      </c>
      <c r="S388" s="8">
        <f>IF('现金价值计算（数据30天）'!E:E="",0,K:K/'现金价值计算（数据30天）'!E:E)</f>
        <v>1123.6448809652527</v>
      </c>
      <c r="T388" s="8">
        <f>IF(Q:Q=0,0,Q:Q-SUM(S$2:S388))</f>
        <v>195076.57176114744</v>
      </c>
      <c r="U388" s="12">
        <f>T:T*'现金价值计算（数据30天）'!E:E</f>
        <v>2604157.7957473015</v>
      </c>
    </row>
    <row r="389" spans="1:21" x14ac:dyDescent="0.25">
      <c r="A389" s="8">
        <f t="shared" si="26"/>
        <v>388</v>
      </c>
      <c r="B389" s="9">
        <f>'现金价值计算（数据30天）'!B:B</f>
        <v>51027</v>
      </c>
      <c r="C389" s="8">
        <f t="shared" si="24"/>
        <v>23</v>
      </c>
      <c r="D389" s="8">
        <f t="shared" si="27"/>
        <v>0</v>
      </c>
      <c r="E389" s="8"/>
      <c r="F389" s="8">
        <f t="shared" si="25"/>
        <v>0</v>
      </c>
      <c r="G389" s="8">
        <f>IF('现金价值计算（数据30天）'!C:C="",0,现金价值计算!F389/'现金价值计算（数据30天）'!C:C)</f>
        <v>0</v>
      </c>
      <c r="H389" s="8">
        <f>IF('现金价值计算（数据30天）'!C:C="",0,SUM(G$2:G389))</f>
        <v>0</v>
      </c>
      <c r="I389" s="8">
        <f>SUM($E$2:E389)</f>
        <v>728000</v>
      </c>
      <c r="J389" s="8">
        <f>H:H*'现金价值计算（数据30天）'!C:C</f>
        <v>0</v>
      </c>
      <c r="K389" s="10">
        <v>15000</v>
      </c>
      <c r="L389" s="8">
        <f>IF('现金价值计算（数据30天）'!D:D="",0,K:K/'现金价值计算（数据30天）'!D:D)</f>
        <v>0</v>
      </c>
      <c r="M389" s="8">
        <f>IF(H:H=0,0,H:H-SUM(L$2:L389))</f>
        <v>0</v>
      </c>
      <c r="N389" s="12">
        <f>M:M*'现金价值计算（数据30天）'!C:C</f>
        <v>0</v>
      </c>
      <c r="P389" s="8">
        <f>IF('现金价值计算（数据30天）'!E:E="",0,现金价值计算!F389/'现金价值计算（数据30天）'!E:E)</f>
        <v>0</v>
      </c>
      <c r="Q389" s="8">
        <f>IF('现金价值计算（数据30天）'!E:E="",0,SUM(P$2:P389))</f>
        <v>222352.71415311468</v>
      </c>
      <c r="R389" s="8">
        <f>Q:Q*'现金价值计算（数据30天）'!E:E</f>
        <v>2968278.295747302</v>
      </c>
      <c r="S389" s="8">
        <f>IF('现金价值计算（数据30天）'!E:E="",0,K:K/'现金价值计算（数据30天）'!E:E)</f>
        <v>1123.6448809652527</v>
      </c>
      <c r="T389" s="8">
        <f>IF(Q:Q=0,0,Q:Q-SUM(S$2:S389))</f>
        <v>193952.9268801822</v>
      </c>
      <c r="U389" s="12">
        <f>T:T*'现金价值计算（数据30天）'!E:E</f>
        <v>2589157.795747302</v>
      </c>
    </row>
    <row r="390" spans="1:21" x14ac:dyDescent="0.25">
      <c r="A390" s="8">
        <f t="shared" si="26"/>
        <v>389</v>
      </c>
      <c r="B390" s="9">
        <f>'现金价值计算（数据30天）'!B:B</f>
        <v>51057</v>
      </c>
      <c r="C390" s="8">
        <f t="shared" si="24"/>
        <v>23</v>
      </c>
      <c r="D390" s="8">
        <f t="shared" si="27"/>
        <v>0</v>
      </c>
      <c r="E390" s="8"/>
      <c r="F390" s="8">
        <f t="shared" si="25"/>
        <v>0</v>
      </c>
      <c r="G390" s="8">
        <f>IF('现金价值计算（数据30天）'!C:C="",0,现金价值计算!F390/'现金价值计算（数据30天）'!C:C)</f>
        <v>0</v>
      </c>
      <c r="H390" s="8">
        <f>IF('现金价值计算（数据30天）'!C:C="",0,SUM(G$2:G390))</f>
        <v>0</v>
      </c>
      <c r="I390" s="8">
        <f>SUM($E$2:E390)</f>
        <v>728000</v>
      </c>
      <c r="J390" s="8">
        <f>H:H*'现金价值计算（数据30天）'!C:C</f>
        <v>0</v>
      </c>
      <c r="K390" s="10">
        <v>15000</v>
      </c>
      <c r="L390" s="8">
        <f>IF('现金价值计算（数据30天）'!D:D="",0,K:K/'现金价值计算（数据30天）'!D:D)</f>
        <v>0</v>
      </c>
      <c r="M390" s="8">
        <f>IF(H:H=0,0,H:H-SUM(L$2:L390))</f>
        <v>0</v>
      </c>
      <c r="N390" s="12">
        <f>M:M*'现金价值计算（数据30天）'!C:C</f>
        <v>0</v>
      </c>
      <c r="P390" s="8">
        <f>IF('现金价值计算（数据30天）'!E:E="",0,现金价值计算!F390/'现金价值计算（数据30天）'!E:E)</f>
        <v>0</v>
      </c>
      <c r="Q390" s="8">
        <f>IF('现金价值计算（数据30天）'!E:E="",0,SUM(P$2:P390))</f>
        <v>222352.71415311468</v>
      </c>
      <c r="R390" s="8">
        <f>Q:Q*'现金价值计算（数据30天）'!E:E</f>
        <v>2968278.295747302</v>
      </c>
      <c r="S390" s="8">
        <f>IF('现金价值计算（数据30天）'!E:E="",0,K:K/'现金价值计算（数据30天）'!E:E)</f>
        <v>1123.6448809652527</v>
      </c>
      <c r="T390" s="8">
        <f>IF(Q:Q=0,0,Q:Q-SUM(S$2:S390))</f>
        <v>192829.28199921694</v>
      </c>
      <c r="U390" s="12">
        <f>T:T*'现金价值计算（数据30天）'!E:E</f>
        <v>2574157.795747302</v>
      </c>
    </row>
    <row r="391" spans="1:21" x14ac:dyDescent="0.25">
      <c r="A391" s="8">
        <f t="shared" si="26"/>
        <v>390</v>
      </c>
      <c r="B391" s="9">
        <f>'现金价值计算（数据30天）'!B:B</f>
        <v>51087</v>
      </c>
      <c r="C391" s="8">
        <f t="shared" si="24"/>
        <v>23</v>
      </c>
      <c r="D391" s="8">
        <f t="shared" si="27"/>
        <v>0</v>
      </c>
      <c r="E391" s="8"/>
      <c r="F391" s="8">
        <f t="shared" si="25"/>
        <v>0</v>
      </c>
      <c r="G391" s="8">
        <f>IF('现金价值计算（数据30天）'!C:C="",0,现金价值计算!F391/'现金价值计算（数据30天）'!C:C)</f>
        <v>0</v>
      </c>
      <c r="H391" s="8">
        <f>IF('现金价值计算（数据30天）'!C:C="",0,SUM(G$2:G391))</f>
        <v>0</v>
      </c>
      <c r="I391" s="8">
        <f>SUM($E$2:E391)</f>
        <v>728000</v>
      </c>
      <c r="J391" s="8">
        <f>H:H*'现金价值计算（数据30天）'!C:C</f>
        <v>0</v>
      </c>
      <c r="K391" s="10">
        <v>15000</v>
      </c>
      <c r="L391" s="8">
        <f>IF('现金价值计算（数据30天）'!D:D="",0,K:K/'现金价值计算（数据30天）'!D:D)</f>
        <v>0</v>
      </c>
      <c r="M391" s="8">
        <f>IF(H:H=0,0,H:H-SUM(L$2:L391))</f>
        <v>0</v>
      </c>
      <c r="N391" s="12">
        <f>M:M*'现金价值计算（数据30天）'!C:C</f>
        <v>0</v>
      </c>
      <c r="P391" s="8">
        <f>IF('现金价值计算（数据30天）'!E:E="",0,现金价值计算!F391/'现金价值计算（数据30天）'!E:E)</f>
        <v>0</v>
      </c>
      <c r="Q391" s="8">
        <f>IF('现金价值计算（数据30天）'!E:E="",0,SUM(P$2:P391))</f>
        <v>222352.71415311468</v>
      </c>
      <c r="R391" s="8">
        <f>Q:Q*'现金价值计算（数据30天）'!E:E</f>
        <v>2968278.295747302</v>
      </c>
      <c r="S391" s="8">
        <f>IF('现金价值计算（数据30天）'!E:E="",0,K:K/'现金价值计算（数据30天）'!E:E)</f>
        <v>1123.6448809652527</v>
      </c>
      <c r="T391" s="8">
        <f>IF(Q:Q=0,0,Q:Q-SUM(S$2:S391))</f>
        <v>191705.63711825167</v>
      </c>
      <c r="U391" s="12">
        <f>T:T*'现金价值计算（数据30天）'!E:E</f>
        <v>2559157.7957473015</v>
      </c>
    </row>
    <row r="392" spans="1:21" x14ac:dyDescent="0.25">
      <c r="A392" s="8">
        <f t="shared" si="26"/>
        <v>391</v>
      </c>
      <c r="B392" s="9">
        <f>'现金价值计算（数据30天）'!B:B</f>
        <v>51117</v>
      </c>
      <c r="C392" s="8">
        <f t="shared" si="24"/>
        <v>23</v>
      </c>
      <c r="D392" s="8">
        <f t="shared" si="27"/>
        <v>0</v>
      </c>
      <c r="E392" s="8"/>
      <c r="F392" s="8">
        <f t="shared" si="25"/>
        <v>0</v>
      </c>
      <c r="G392" s="8">
        <f>IF('现金价值计算（数据30天）'!C:C="",0,现金价值计算!F392/'现金价值计算（数据30天）'!C:C)</f>
        <v>0</v>
      </c>
      <c r="H392" s="8">
        <f>IF('现金价值计算（数据30天）'!C:C="",0,SUM(G$2:G392))</f>
        <v>0</v>
      </c>
      <c r="I392" s="8">
        <f>SUM($E$2:E392)</f>
        <v>728000</v>
      </c>
      <c r="J392" s="8">
        <f>H:H*'现金价值计算（数据30天）'!C:C</f>
        <v>0</v>
      </c>
      <c r="K392" s="10">
        <v>15000</v>
      </c>
      <c r="L392" s="8">
        <f>IF('现金价值计算（数据30天）'!D:D="",0,K:K/'现金价值计算（数据30天）'!D:D)</f>
        <v>0</v>
      </c>
      <c r="M392" s="8">
        <f>IF(H:H=0,0,H:H-SUM(L$2:L392))</f>
        <v>0</v>
      </c>
      <c r="N392" s="12">
        <f>M:M*'现金价值计算（数据30天）'!C:C</f>
        <v>0</v>
      </c>
      <c r="P392" s="8">
        <f>IF('现金价值计算（数据30天）'!E:E="",0,现金价值计算!F392/'现金价值计算（数据30天）'!E:E)</f>
        <v>0</v>
      </c>
      <c r="Q392" s="8">
        <f>IF('现金价值计算（数据30天）'!E:E="",0,SUM(P$2:P392))</f>
        <v>222352.71415311468</v>
      </c>
      <c r="R392" s="8">
        <f>Q:Q*'现金价值计算（数据30天）'!E:E</f>
        <v>2968278.295747302</v>
      </c>
      <c r="S392" s="8">
        <f>IF('现金价值计算（数据30天）'!E:E="",0,K:K/'现金价值计算（数据30天）'!E:E)</f>
        <v>1123.6448809652527</v>
      </c>
      <c r="T392" s="8">
        <f>IF(Q:Q=0,0,Q:Q-SUM(S$2:S392))</f>
        <v>190581.99223728644</v>
      </c>
      <c r="U392" s="12">
        <f>T:T*'现金价值计算（数据30天）'!E:E</f>
        <v>2544157.795747302</v>
      </c>
    </row>
    <row r="393" spans="1:21" x14ac:dyDescent="0.25">
      <c r="A393" s="8">
        <f t="shared" si="26"/>
        <v>392</v>
      </c>
      <c r="B393" s="9">
        <f>'现金价值计算（数据30天）'!B:B</f>
        <v>51147</v>
      </c>
      <c r="C393" s="8">
        <f t="shared" si="24"/>
        <v>24</v>
      </c>
      <c r="D393" s="8">
        <f t="shared" si="27"/>
        <v>0</v>
      </c>
      <c r="E393" s="8"/>
      <c r="F393" s="8">
        <f t="shared" si="25"/>
        <v>0</v>
      </c>
      <c r="G393" s="8">
        <f>IF('现金价值计算（数据30天）'!C:C="",0,现金价值计算!F393/'现金价值计算（数据30天）'!C:C)</f>
        <v>0</v>
      </c>
      <c r="H393" s="8">
        <f>IF('现金价值计算（数据30天）'!C:C="",0,SUM(G$2:G393))</f>
        <v>0</v>
      </c>
      <c r="I393" s="8">
        <f>SUM($E$2:E393)</f>
        <v>728000</v>
      </c>
      <c r="J393" s="8">
        <f>H:H*'现金价值计算（数据30天）'!C:C</f>
        <v>0</v>
      </c>
      <c r="K393" s="10">
        <v>15000</v>
      </c>
      <c r="L393" s="8">
        <f>IF('现金价值计算（数据30天）'!D:D="",0,K:K/'现金价值计算（数据30天）'!D:D)</f>
        <v>0</v>
      </c>
      <c r="M393" s="8">
        <f>IF(H:H=0,0,H:H-SUM(L$2:L393))</f>
        <v>0</v>
      </c>
      <c r="N393" s="12">
        <f>M:M*'现金价值计算（数据30天）'!C:C</f>
        <v>0</v>
      </c>
      <c r="P393" s="8">
        <f>IF('现金价值计算（数据30天）'!E:E="",0,现金价值计算!F393/'现金价值计算（数据30天）'!E:E)</f>
        <v>0</v>
      </c>
      <c r="Q393" s="8">
        <f>IF('现金价值计算（数据30天）'!E:E="",0,SUM(P$2:P393))</f>
        <v>222352.71415311468</v>
      </c>
      <c r="R393" s="8">
        <f>Q:Q*'现金价值计算（数据30天）'!E:E</f>
        <v>3176057.7764496133</v>
      </c>
      <c r="S393" s="8">
        <f>IF('现金价值计算（数据30天）'!E:E="",0,K:K/'现金价值计算（数据30天）'!E:E)</f>
        <v>1050.1354027712641</v>
      </c>
      <c r="T393" s="8">
        <f>IF(Q:Q=0,0,Q:Q-SUM(S$2:S393))</f>
        <v>189531.85683451517</v>
      </c>
      <c r="U393" s="12">
        <f>T:T*'现金价值计算（数据30天）'!E:E</f>
        <v>2707248.8414496132</v>
      </c>
    </row>
    <row r="394" spans="1:21" x14ac:dyDescent="0.25">
      <c r="A394" s="8">
        <f t="shared" si="26"/>
        <v>393</v>
      </c>
      <c r="B394" s="9">
        <f>'现金价值计算（数据30天）'!B:B</f>
        <v>51177</v>
      </c>
      <c r="C394" s="8">
        <f t="shared" si="24"/>
        <v>24</v>
      </c>
      <c r="D394" s="8">
        <f t="shared" si="27"/>
        <v>0</v>
      </c>
      <c r="E394" s="8"/>
      <c r="F394" s="8">
        <f t="shared" si="25"/>
        <v>0</v>
      </c>
      <c r="G394" s="8">
        <f>IF('现金价值计算（数据30天）'!C:C="",0,现金价值计算!F394/'现金价值计算（数据30天）'!C:C)</f>
        <v>0</v>
      </c>
      <c r="H394" s="8">
        <f>IF('现金价值计算（数据30天）'!C:C="",0,SUM(G$2:G394))</f>
        <v>0</v>
      </c>
      <c r="I394" s="8">
        <f>SUM($E$2:E394)</f>
        <v>728000</v>
      </c>
      <c r="J394" s="8">
        <f>H:H*'现金价值计算（数据30天）'!C:C</f>
        <v>0</v>
      </c>
      <c r="K394" s="10">
        <v>15000</v>
      </c>
      <c r="L394" s="8">
        <f>IF('现金价值计算（数据30天）'!D:D="",0,K:K/'现金价值计算（数据30天）'!D:D)</f>
        <v>0</v>
      </c>
      <c r="M394" s="8">
        <f>IF(H:H=0,0,H:H-SUM(L$2:L394))</f>
        <v>0</v>
      </c>
      <c r="N394" s="12">
        <f>M:M*'现金价值计算（数据30天）'!C:C</f>
        <v>0</v>
      </c>
      <c r="P394" s="8">
        <f>IF('现金价值计算（数据30天）'!E:E="",0,现金价值计算!F394/'现金价值计算（数据30天）'!E:E)</f>
        <v>0</v>
      </c>
      <c r="Q394" s="8">
        <f>IF('现金价值计算（数据30天）'!E:E="",0,SUM(P$2:P394))</f>
        <v>222352.71415311468</v>
      </c>
      <c r="R394" s="8">
        <f>Q:Q*'现金价值计算（数据30天）'!E:E</f>
        <v>3176057.7764496133</v>
      </c>
      <c r="S394" s="8">
        <f>IF('现金价值计算（数据30天）'!E:E="",0,K:K/'现金价值计算（数据30天）'!E:E)</f>
        <v>1050.1354027712641</v>
      </c>
      <c r="T394" s="8">
        <f>IF(Q:Q=0,0,Q:Q-SUM(S$2:S394))</f>
        <v>188481.72143174391</v>
      </c>
      <c r="U394" s="12">
        <f>T:T*'现金价值计算（数据30天）'!E:E</f>
        <v>2692248.8414496132</v>
      </c>
    </row>
    <row r="395" spans="1:21" x14ac:dyDescent="0.25">
      <c r="A395" s="8">
        <f t="shared" si="26"/>
        <v>394</v>
      </c>
      <c r="B395" s="9">
        <f>'现金价值计算（数据30天）'!B:B</f>
        <v>51207</v>
      </c>
      <c r="C395" s="8">
        <f t="shared" si="24"/>
        <v>24</v>
      </c>
      <c r="D395" s="8">
        <f t="shared" si="27"/>
        <v>0</v>
      </c>
      <c r="E395" s="8"/>
      <c r="F395" s="8">
        <f t="shared" si="25"/>
        <v>0</v>
      </c>
      <c r="G395" s="8">
        <f>IF('现金价值计算（数据30天）'!C:C="",0,现金价值计算!F395/'现金价值计算（数据30天）'!C:C)</f>
        <v>0</v>
      </c>
      <c r="H395" s="8">
        <f>IF('现金价值计算（数据30天）'!C:C="",0,SUM(G$2:G395))</f>
        <v>0</v>
      </c>
      <c r="I395" s="8">
        <f>SUM($E$2:E395)</f>
        <v>728000</v>
      </c>
      <c r="J395" s="8">
        <f>H:H*'现金价值计算（数据30天）'!C:C</f>
        <v>0</v>
      </c>
      <c r="K395" s="10">
        <v>15000</v>
      </c>
      <c r="L395" s="8">
        <f>IF('现金价值计算（数据30天）'!D:D="",0,K:K/'现金价值计算（数据30天）'!D:D)</f>
        <v>0</v>
      </c>
      <c r="M395" s="8">
        <f>IF(H:H=0,0,H:H-SUM(L$2:L395))</f>
        <v>0</v>
      </c>
      <c r="N395" s="12">
        <f>M:M*'现金价值计算（数据30天）'!C:C</f>
        <v>0</v>
      </c>
      <c r="P395" s="8">
        <f>IF('现金价值计算（数据30天）'!E:E="",0,现金价值计算!F395/'现金价值计算（数据30天）'!E:E)</f>
        <v>0</v>
      </c>
      <c r="Q395" s="8">
        <f>IF('现金价值计算（数据30天）'!E:E="",0,SUM(P$2:P395))</f>
        <v>222352.71415311468</v>
      </c>
      <c r="R395" s="8">
        <f>Q:Q*'现金价值计算（数据30天）'!E:E</f>
        <v>3176057.7764496133</v>
      </c>
      <c r="S395" s="8">
        <f>IF('现金价值计算（数据30天）'!E:E="",0,K:K/'现金价值计算（数据30天）'!E:E)</f>
        <v>1050.1354027712641</v>
      </c>
      <c r="T395" s="8">
        <f>IF(Q:Q=0,0,Q:Q-SUM(S$2:S395))</f>
        <v>187431.58602897264</v>
      </c>
      <c r="U395" s="12">
        <f>T:T*'现金价值计算（数据30天）'!E:E</f>
        <v>2677248.8414496132</v>
      </c>
    </row>
    <row r="396" spans="1:21" x14ac:dyDescent="0.25">
      <c r="A396" s="8">
        <f t="shared" si="26"/>
        <v>395</v>
      </c>
      <c r="B396" s="9">
        <f>'现金价值计算（数据30天）'!B:B</f>
        <v>51237</v>
      </c>
      <c r="C396" s="8">
        <f t="shared" si="24"/>
        <v>24</v>
      </c>
      <c r="D396" s="8">
        <f t="shared" si="27"/>
        <v>0</v>
      </c>
      <c r="E396" s="8"/>
      <c r="F396" s="8">
        <f t="shared" si="25"/>
        <v>0</v>
      </c>
      <c r="G396" s="8">
        <f>IF('现金价值计算（数据30天）'!C:C="",0,现金价值计算!F396/'现金价值计算（数据30天）'!C:C)</f>
        <v>0</v>
      </c>
      <c r="H396" s="8">
        <f>IF('现金价值计算（数据30天）'!C:C="",0,SUM(G$2:G396))</f>
        <v>0</v>
      </c>
      <c r="I396" s="8">
        <f>SUM($E$2:E396)</f>
        <v>728000</v>
      </c>
      <c r="J396" s="8">
        <f>H:H*'现金价值计算（数据30天）'!C:C</f>
        <v>0</v>
      </c>
      <c r="K396" s="10">
        <v>15000</v>
      </c>
      <c r="L396" s="8">
        <f>IF('现金价值计算（数据30天）'!D:D="",0,K:K/'现金价值计算（数据30天）'!D:D)</f>
        <v>0</v>
      </c>
      <c r="M396" s="8">
        <f>IF(H:H=0,0,H:H-SUM(L$2:L396))</f>
        <v>0</v>
      </c>
      <c r="N396" s="12">
        <f>M:M*'现金价值计算（数据30天）'!C:C</f>
        <v>0</v>
      </c>
      <c r="P396" s="8">
        <f>IF('现金价值计算（数据30天）'!E:E="",0,现金价值计算!F396/'现金价值计算（数据30天）'!E:E)</f>
        <v>0</v>
      </c>
      <c r="Q396" s="8">
        <f>IF('现金价值计算（数据30天）'!E:E="",0,SUM(P$2:P396))</f>
        <v>222352.71415311468</v>
      </c>
      <c r="R396" s="8">
        <f>Q:Q*'现金价值计算（数据30天）'!E:E</f>
        <v>3176057.7764496133</v>
      </c>
      <c r="S396" s="8">
        <f>IF('现金价值计算（数据30天）'!E:E="",0,K:K/'现金价值计算（数据30天）'!E:E)</f>
        <v>1050.1354027712641</v>
      </c>
      <c r="T396" s="8">
        <f>IF(Q:Q=0,0,Q:Q-SUM(S$2:S396))</f>
        <v>186381.45062620137</v>
      </c>
      <c r="U396" s="12">
        <f>T:T*'现金价值计算（数据30天）'!E:E</f>
        <v>2662248.8414496132</v>
      </c>
    </row>
    <row r="397" spans="1:21" x14ac:dyDescent="0.25">
      <c r="A397" s="8">
        <f t="shared" si="26"/>
        <v>396</v>
      </c>
      <c r="B397" s="9">
        <f>'现金价值计算（数据30天）'!B:B</f>
        <v>51267</v>
      </c>
      <c r="C397" s="8">
        <f t="shared" si="24"/>
        <v>24</v>
      </c>
      <c r="D397" s="8">
        <f t="shared" si="27"/>
        <v>0</v>
      </c>
      <c r="E397" s="8"/>
      <c r="F397" s="8">
        <f t="shared" si="25"/>
        <v>0</v>
      </c>
      <c r="G397" s="8">
        <f>IF('现金价值计算（数据30天）'!C:C="",0,现金价值计算!F397/'现金价值计算（数据30天）'!C:C)</f>
        <v>0</v>
      </c>
      <c r="H397" s="8">
        <f>IF('现金价值计算（数据30天）'!C:C="",0,SUM(G$2:G397))</f>
        <v>0</v>
      </c>
      <c r="I397" s="8">
        <f>SUM($E$2:E397)</f>
        <v>728000</v>
      </c>
      <c r="J397" s="8">
        <f>H:H*'现金价值计算（数据30天）'!C:C</f>
        <v>0</v>
      </c>
      <c r="K397" s="10">
        <v>15000</v>
      </c>
      <c r="L397" s="8">
        <f>IF('现金价值计算（数据30天）'!D:D="",0,K:K/'现金价值计算（数据30天）'!D:D)</f>
        <v>0</v>
      </c>
      <c r="M397" s="8">
        <f>IF(H:H=0,0,H:H-SUM(L$2:L397))</f>
        <v>0</v>
      </c>
      <c r="N397" s="12">
        <f>M:M*'现金价值计算（数据30天）'!C:C</f>
        <v>0</v>
      </c>
      <c r="P397" s="8">
        <f>IF('现金价值计算（数据30天）'!E:E="",0,现金价值计算!F397/'现金价值计算（数据30天）'!E:E)</f>
        <v>0</v>
      </c>
      <c r="Q397" s="8">
        <f>IF('现金价值计算（数据30天）'!E:E="",0,SUM(P$2:P397))</f>
        <v>222352.71415311468</v>
      </c>
      <c r="R397" s="8">
        <f>Q:Q*'现金价值计算（数据30天）'!E:E</f>
        <v>3176057.7764496133</v>
      </c>
      <c r="S397" s="8">
        <f>IF('现金价值计算（数据30天）'!E:E="",0,K:K/'现金价值计算（数据30天）'!E:E)</f>
        <v>1050.1354027712641</v>
      </c>
      <c r="T397" s="8">
        <f>IF(Q:Q=0,0,Q:Q-SUM(S$2:S397))</f>
        <v>185331.31522343011</v>
      </c>
      <c r="U397" s="12">
        <f>T:T*'现金价值计算（数据30天）'!E:E</f>
        <v>2647248.8414496132</v>
      </c>
    </row>
    <row r="398" spans="1:21" x14ac:dyDescent="0.25">
      <c r="A398" s="8">
        <f t="shared" si="26"/>
        <v>397</v>
      </c>
      <c r="B398" s="9">
        <f>'现金价值计算（数据30天）'!B:B</f>
        <v>51297</v>
      </c>
      <c r="C398" s="8">
        <f t="shared" si="24"/>
        <v>24</v>
      </c>
      <c r="D398" s="8">
        <f t="shared" si="27"/>
        <v>0</v>
      </c>
      <c r="E398" s="8"/>
      <c r="F398" s="8">
        <f t="shared" si="25"/>
        <v>0</v>
      </c>
      <c r="G398" s="8">
        <f>IF('现金价值计算（数据30天）'!C:C="",0,现金价值计算!F398/'现金价值计算（数据30天）'!C:C)</f>
        <v>0</v>
      </c>
      <c r="H398" s="8">
        <f>IF('现金价值计算（数据30天）'!C:C="",0,SUM(G$2:G398))</f>
        <v>0</v>
      </c>
      <c r="I398" s="8">
        <f>SUM($E$2:E398)</f>
        <v>728000</v>
      </c>
      <c r="J398" s="8">
        <f>H:H*'现金价值计算（数据30天）'!C:C</f>
        <v>0</v>
      </c>
      <c r="K398" s="10">
        <v>15000</v>
      </c>
      <c r="L398" s="8">
        <f>IF('现金价值计算（数据30天）'!D:D="",0,K:K/'现金价值计算（数据30天）'!D:D)</f>
        <v>0</v>
      </c>
      <c r="M398" s="8">
        <f>IF(H:H=0,0,H:H-SUM(L$2:L398))</f>
        <v>0</v>
      </c>
      <c r="N398" s="12">
        <f>M:M*'现金价值计算（数据30天）'!C:C</f>
        <v>0</v>
      </c>
      <c r="P398" s="8">
        <f>IF('现金价值计算（数据30天）'!E:E="",0,现金价值计算!F398/'现金价值计算（数据30天）'!E:E)</f>
        <v>0</v>
      </c>
      <c r="Q398" s="8">
        <f>IF('现金价值计算（数据30天）'!E:E="",0,SUM(P$2:P398))</f>
        <v>222352.71415311468</v>
      </c>
      <c r="R398" s="8">
        <f>Q:Q*'现金价值计算（数据30天）'!E:E</f>
        <v>3176057.7764496133</v>
      </c>
      <c r="S398" s="8">
        <f>IF('现金价值计算（数据30天）'!E:E="",0,K:K/'现金价值计算（数据30天）'!E:E)</f>
        <v>1050.1354027712641</v>
      </c>
      <c r="T398" s="8">
        <f>IF(Q:Q=0,0,Q:Q-SUM(S$2:S398))</f>
        <v>184281.17982065884</v>
      </c>
      <c r="U398" s="12">
        <f>T:T*'现金价值计算（数据30天）'!E:E</f>
        <v>2632248.8414496132</v>
      </c>
    </row>
    <row r="399" spans="1:21" x14ac:dyDescent="0.25">
      <c r="A399" s="8">
        <f t="shared" si="26"/>
        <v>398</v>
      </c>
      <c r="B399" s="9">
        <f>'现金价值计算（数据30天）'!B:B</f>
        <v>51327</v>
      </c>
      <c r="C399" s="8">
        <f t="shared" si="24"/>
        <v>24</v>
      </c>
      <c r="D399" s="8">
        <f t="shared" si="27"/>
        <v>0</v>
      </c>
      <c r="E399" s="8"/>
      <c r="F399" s="8">
        <f t="shared" si="25"/>
        <v>0</v>
      </c>
      <c r="G399" s="8">
        <f>IF('现金价值计算（数据30天）'!C:C="",0,现金价值计算!F399/'现金价值计算（数据30天）'!C:C)</f>
        <v>0</v>
      </c>
      <c r="H399" s="8">
        <f>IF('现金价值计算（数据30天）'!C:C="",0,SUM(G$2:G399))</f>
        <v>0</v>
      </c>
      <c r="I399" s="8">
        <f>SUM($E$2:E399)</f>
        <v>728000</v>
      </c>
      <c r="J399" s="8">
        <f>H:H*'现金价值计算（数据30天）'!C:C</f>
        <v>0</v>
      </c>
      <c r="K399" s="10">
        <v>15000</v>
      </c>
      <c r="L399" s="8">
        <f>IF('现金价值计算（数据30天）'!D:D="",0,K:K/'现金价值计算（数据30天）'!D:D)</f>
        <v>0</v>
      </c>
      <c r="M399" s="8">
        <f>IF(H:H=0,0,H:H-SUM(L$2:L399))</f>
        <v>0</v>
      </c>
      <c r="N399" s="12">
        <f>M:M*'现金价值计算（数据30天）'!C:C</f>
        <v>0</v>
      </c>
      <c r="P399" s="8">
        <f>IF('现金价值计算（数据30天）'!E:E="",0,现金价值计算!F399/'现金价值计算（数据30天）'!E:E)</f>
        <v>0</v>
      </c>
      <c r="Q399" s="8">
        <f>IF('现金价值计算（数据30天）'!E:E="",0,SUM(P$2:P399))</f>
        <v>222352.71415311468</v>
      </c>
      <c r="R399" s="8">
        <f>Q:Q*'现金价值计算（数据30天）'!E:E</f>
        <v>3176057.7764496133</v>
      </c>
      <c r="S399" s="8">
        <f>IF('现金价值计算（数据30天）'!E:E="",0,K:K/'现金价值计算（数据30天）'!E:E)</f>
        <v>1050.1354027712641</v>
      </c>
      <c r="T399" s="8">
        <f>IF(Q:Q=0,0,Q:Q-SUM(S$2:S399))</f>
        <v>183231.04441788758</v>
      </c>
      <c r="U399" s="12">
        <f>T:T*'现金价值计算（数据30天）'!E:E</f>
        <v>2617248.8414496132</v>
      </c>
    </row>
    <row r="400" spans="1:21" x14ac:dyDescent="0.25">
      <c r="A400" s="8">
        <f t="shared" si="26"/>
        <v>399</v>
      </c>
      <c r="B400" s="9">
        <f>'现金价值计算（数据30天）'!B:B</f>
        <v>51357</v>
      </c>
      <c r="C400" s="8">
        <f t="shared" si="24"/>
        <v>24</v>
      </c>
      <c r="D400" s="8">
        <f t="shared" si="27"/>
        <v>0</v>
      </c>
      <c r="E400" s="8"/>
      <c r="F400" s="8">
        <f t="shared" si="25"/>
        <v>0</v>
      </c>
      <c r="G400" s="8">
        <f>IF('现金价值计算（数据30天）'!C:C="",0,现金价值计算!F400/'现金价值计算（数据30天）'!C:C)</f>
        <v>0</v>
      </c>
      <c r="H400" s="8">
        <f>IF('现金价值计算（数据30天）'!C:C="",0,SUM(G$2:G400))</f>
        <v>0</v>
      </c>
      <c r="I400" s="8">
        <f>SUM($E$2:E400)</f>
        <v>728000</v>
      </c>
      <c r="J400" s="8">
        <f>H:H*'现金价值计算（数据30天）'!C:C</f>
        <v>0</v>
      </c>
      <c r="K400" s="10">
        <v>15000</v>
      </c>
      <c r="L400" s="8">
        <f>IF('现金价值计算（数据30天）'!D:D="",0,K:K/'现金价值计算（数据30天）'!D:D)</f>
        <v>0</v>
      </c>
      <c r="M400" s="8">
        <f>IF(H:H=0,0,H:H-SUM(L$2:L400))</f>
        <v>0</v>
      </c>
      <c r="N400" s="12">
        <f>M:M*'现金价值计算（数据30天）'!C:C</f>
        <v>0</v>
      </c>
      <c r="P400" s="8">
        <f>IF('现金价值计算（数据30天）'!E:E="",0,现金价值计算!F400/'现金价值计算（数据30天）'!E:E)</f>
        <v>0</v>
      </c>
      <c r="Q400" s="8">
        <f>IF('现金价值计算（数据30天）'!E:E="",0,SUM(P$2:P400))</f>
        <v>222352.71415311468</v>
      </c>
      <c r="R400" s="8">
        <f>Q:Q*'现金价值计算（数据30天）'!E:E</f>
        <v>3176057.7764496133</v>
      </c>
      <c r="S400" s="8">
        <f>IF('现金价值计算（数据30天）'!E:E="",0,K:K/'现金价值计算（数据30天）'!E:E)</f>
        <v>1050.1354027712641</v>
      </c>
      <c r="T400" s="8">
        <f>IF(Q:Q=0,0,Q:Q-SUM(S$2:S400))</f>
        <v>182180.90901511631</v>
      </c>
      <c r="U400" s="12">
        <f>T:T*'现金价值计算（数据30天）'!E:E</f>
        <v>2602248.8414496132</v>
      </c>
    </row>
    <row r="401" spans="1:21" x14ac:dyDescent="0.25">
      <c r="A401" s="8">
        <f t="shared" si="26"/>
        <v>400</v>
      </c>
      <c r="B401" s="9">
        <f>'现金价值计算（数据30天）'!B:B</f>
        <v>51387</v>
      </c>
      <c r="C401" s="8">
        <f t="shared" si="24"/>
        <v>24</v>
      </c>
      <c r="D401" s="8">
        <f t="shared" si="27"/>
        <v>0</v>
      </c>
      <c r="E401" s="8"/>
      <c r="F401" s="8">
        <f t="shared" si="25"/>
        <v>0</v>
      </c>
      <c r="G401" s="8">
        <f>IF('现金价值计算（数据30天）'!C:C="",0,现金价值计算!F401/'现金价值计算（数据30天）'!C:C)</f>
        <v>0</v>
      </c>
      <c r="H401" s="8">
        <f>IF('现金价值计算（数据30天）'!C:C="",0,SUM(G$2:G401))</f>
        <v>0</v>
      </c>
      <c r="I401" s="8">
        <f>SUM($E$2:E401)</f>
        <v>728000</v>
      </c>
      <c r="J401" s="8">
        <f>H:H*'现金价值计算（数据30天）'!C:C</f>
        <v>0</v>
      </c>
      <c r="K401" s="10">
        <v>15000</v>
      </c>
      <c r="L401" s="8">
        <f>IF('现金价值计算（数据30天）'!D:D="",0,K:K/'现金价值计算（数据30天）'!D:D)</f>
        <v>0</v>
      </c>
      <c r="M401" s="8">
        <f>IF(H:H=0,0,H:H-SUM(L$2:L401))</f>
        <v>0</v>
      </c>
      <c r="N401" s="12">
        <f>M:M*'现金价值计算（数据30天）'!C:C</f>
        <v>0</v>
      </c>
      <c r="P401" s="8">
        <f>IF('现金价值计算（数据30天）'!E:E="",0,现金价值计算!F401/'现金价值计算（数据30天）'!E:E)</f>
        <v>0</v>
      </c>
      <c r="Q401" s="8">
        <f>IF('现金价值计算（数据30天）'!E:E="",0,SUM(P$2:P401))</f>
        <v>222352.71415311468</v>
      </c>
      <c r="R401" s="8">
        <f>Q:Q*'现金价值计算（数据30天）'!E:E</f>
        <v>3176057.7764496133</v>
      </c>
      <c r="S401" s="8">
        <f>IF('现金价值计算（数据30天）'!E:E="",0,K:K/'现金价值计算（数据30天）'!E:E)</f>
        <v>1050.1354027712641</v>
      </c>
      <c r="T401" s="8">
        <f>IF(Q:Q=0,0,Q:Q-SUM(S$2:S401))</f>
        <v>181130.77361234504</v>
      </c>
      <c r="U401" s="12">
        <f>T:T*'现金价值计算（数据30天）'!E:E</f>
        <v>2587248.8414496132</v>
      </c>
    </row>
    <row r="402" spans="1:21" x14ac:dyDescent="0.25">
      <c r="A402" s="8">
        <f t="shared" si="26"/>
        <v>401</v>
      </c>
      <c r="B402" s="9">
        <f>'现金价值计算（数据30天）'!B:B</f>
        <v>51417</v>
      </c>
      <c r="C402" s="8">
        <f t="shared" si="24"/>
        <v>24</v>
      </c>
      <c r="D402" s="8">
        <f t="shared" si="27"/>
        <v>0</v>
      </c>
      <c r="E402" s="8"/>
      <c r="F402" s="8">
        <f t="shared" si="25"/>
        <v>0</v>
      </c>
      <c r="G402" s="8">
        <f>IF('现金价值计算（数据30天）'!C:C="",0,现金价值计算!F402/'现金价值计算（数据30天）'!C:C)</f>
        <v>0</v>
      </c>
      <c r="H402" s="8">
        <f>IF('现金价值计算（数据30天）'!C:C="",0,SUM(G$2:G402))</f>
        <v>0</v>
      </c>
      <c r="I402" s="8">
        <f>SUM($E$2:E402)</f>
        <v>728000</v>
      </c>
      <c r="J402" s="8">
        <f>H:H*'现金价值计算（数据30天）'!C:C</f>
        <v>0</v>
      </c>
      <c r="K402" s="10">
        <v>15000</v>
      </c>
      <c r="L402" s="8">
        <f>IF('现金价值计算（数据30天）'!D:D="",0,K:K/'现金价值计算（数据30天）'!D:D)</f>
        <v>0</v>
      </c>
      <c r="M402" s="8">
        <f>IF(H:H=0,0,H:H-SUM(L$2:L402))</f>
        <v>0</v>
      </c>
      <c r="N402" s="12">
        <f>M:M*'现金价值计算（数据30天）'!C:C</f>
        <v>0</v>
      </c>
      <c r="P402" s="8">
        <f>IF('现金价值计算（数据30天）'!E:E="",0,现金价值计算!F402/'现金价值计算（数据30天）'!E:E)</f>
        <v>0</v>
      </c>
      <c r="Q402" s="8">
        <f>IF('现金价值计算（数据30天）'!E:E="",0,SUM(P$2:P402))</f>
        <v>222352.71415311468</v>
      </c>
      <c r="R402" s="8">
        <f>Q:Q*'现金价值计算（数据30天）'!E:E</f>
        <v>3176057.7764496133</v>
      </c>
      <c r="S402" s="8">
        <f>IF('现金价值计算（数据30天）'!E:E="",0,K:K/'现金价值计算（数据30天）'!E:E)</f>
        <v>1050.1354027712641</v>
      </c>
      <c r="T402" s="8">
        <f>IF(Q:Q=0,0,Q:Q-SUM(S$2:S402))</f>
        <v>180080.63820957378</v>
      </c>
      <c r="U402" s="12">
        <f>T:T*'现金价值计算（数据30天）'!E:E</f>
        <v>2572248.8414496132</v>
      </c>
    </row>
    <row r="403" spans="1:21" x14ac:dyDescent="0.25">
      <c r="A403" s="8">
        <f t="shared" si="26"/>
        <v>402</v>
      </c>
      <c r="B403" s="9">
        <f>'现金价值计算（数据30天）'!B:B</f>
        <v>51447</v>
      </c>
      <c r="C403" s="8">
        <f t="shared" si="24"/>
        <v>24</v>
      </c>
      <c r="D403" s="8">
        <f t="shared" si="27"/>
        <v>0</v>
      </c>
      <c r="E403" s="8"/>
      <c r="F403" s="8">
        <f t="shared" si="25"/>
        <v>0</v>
      </c>
      <c r="G403" s="8">
        <f>IF('现金价值计算（数据30天）'!C:C="",0,现金价值计算!F403/'现金价值计算（数据30天）'!C:C)</f>
        <v>0</v>
      </c>
      <c r="H403" s="8">
        <f>IF('现金价值计算（数据30天）'!C:C="",0,SUM(G$2:G403))</f>
        <v>0</v>
      </c>
      <c r="I403" s="8">
        <f>SUM($E$2:E403)</f>
        <v>728000</v>
      </c>
      <c r="J403" s="8">
        <f>H:H*'现金价值计算（数据30天）'!C:C</f>
        <v>0</v>
      </c>
      <c r="K403" s="10">
        <v>15000</v>
      </c>
      <c r="L403" s="8">
        <f>IF('现金价值计算（数据30天）'!D:D="",0,K:K/'现金价值计算（数据30天）'!D:D)</f>
        <v>0</v>
      </c>
      <c r="M403" s="8">
        <f>IF(H:H=0,0,H:H-SUM(L$2:L403))</f>
        <v>0</v>
      </c>
      <c r="N403" s="12">
        <f>M:M*'现金价值计算（数据30天）'!C:C</f>
        <v>0</v>
      </c>
      <c r="P403" s="8">
        <f>IF('现金价值计算（数据30天）'!E:E="",0,现金价值计算!F403/'现金价值计算（数据30天）'!E:E)</f>
        <v>0</v>
      </c>
      <c r="Q403" s="8">
        <f>IF('现金价值计算（数据30天）'!E:E="",0,SUM(P$2:P403))</f>
        <v>222352.71415311468</v>
      </c>
      <c r="R403" s="8">
        <f>Q:Q*'现金价值计算（数据30天）'!E:E</f>
        <v>3176057.7764496133</v>
      </c>
      <c r="S403" s="8">
        <f>IF('现金价值计算（数据30天）'!E:E="",0,K:K/'现金价值计算（数据30天）'!E:E)</f>
        <v>1050.1354027712641</v>
      </c>
      <c r="T403" s="8">
        <f>IF(Q:Q=0,0,Q:Q-SUM(S$2:S403))</f>
        <v>179030.50280680251</v>
      </c>
      <c r="U403" s="12">
        <f>T:T*'现金价值计算（数据30天）'!E:E</f>
        <v>2557248.8414496132</v>
      </c>
    </row>
    <row r="404" spans="1:21" x14ac:dyDescent="0.25">
      <c r="A404" s="8">
        <f t="shared" si="26"/>
        <v>403</v>
      </c>
      <c r="B404" s="9">
        <f>'现金价值计算（数据30天）'!B:B</f>
        <v>51477</v>
      </c>
      <c r="C404" s="8">
        <f t="shared" si="24"/>
        <v>24</v>
      </c>
      <c r="D404" s="8">
        <f t="shared" si="27"/>
        <v>0</v>
      </c>
      <c r="E404" s="8"/>
      <c r="F404" s="8">
        <f t="shared" si="25"/>
        <v>0</v>
      </c>
      <c r="G404" s="8">
        <f>IF('现金价值计算（数据30天）'!C:C="",0,现金价值计算!F404/'现金价值计算（数据30天）'!C:C)</f>
        <v>0</v>
      </c>
      <c r="H404" s="8">
        <f>IF('现金价值计算（数据30天）'!C:C="",0,SUM(G$2:G404))</f>
        <v>0</v>
      </c>
      <c r="I404" s="8">
        <f>SUM($E$2:E404)</f>
        <v>728000</v>
      </c>
      <c r="J404" s="8">
        <f>H:H*'现金价值计算（数据30天）'!C:C</f>
        <v>0</v>
      </c>
      <c r="K404" s="10">
        <v>15000</v>
      </c>
      <c r="L404" s="8">
        <f>IF('现金价值计算（数据30天）'!D:D="",0,K:K/'现金价值计算（数据30天）'!D:D)</f>
        <v>0</v>
      </c>
      <c r="M404" s="8">
        <f>IF(H:H=0,0,H:H-SUM(L$2:L404))</f>
        <v>0</v>
      </c>
      <c r="N404" s="12">
        <f>M:M*'现金价值计算（数据30天）'!C:C</f>
        <v>0</v>
      </c>
      <c r="P404" s="8">
        <f>IF('现金价值计算（数据30天）'!E:E="",0,现金价值计算!F404/'现金价值计算（数据30天）'!E:E)</f>
        <v>0</v>
      </c>
      <c r="Q404" s="8">
        <f>IF('现金价值计算（数据30天）'!E:E="",0,SUM(P$2:P404))</f>
        <v>222352.71415311468</v>
      </c>
      <c r="R404" s="8">
        <f>Q:Q*'现金价值计算（数据30天）'!E:E</f>
        <v>3176057.7764496133</v>
      </c>
      <c r="S404" s="8">
        <f>IF('现金价值计算（数据30天）'!E:E="",0,K:K/'现金价值计算（数据30天）'!E:E)</f>
        <v>1050.1354027712641</v>
      </c>
      <c r="T404" s="8">
        <f>IF(Q:Q=0,0,Q:Q-SUM(S$2:S404))</f>
        <v>177980.36740403125</v>
      </c>
      <c r="U404" s="12">
        <f>T:T*'现金价值计算（数据30天）'!E:E</f>
        <v>2542248.8414496132</v>
      </c>
    </row>
    <row r="405" spans="1:21" x14ac:dyDescent="0.25">
      <c r="A405" s="8">
        <f t="shared" si="26"/>
        <v>404</v>
      </c>
      <c r="B405" s="9">
        <f>'现金价值计算（数据30天）'!B:B</f>
        <v>51507</v>
      </c>
      <c r="C405" s="8">
        <f t="shared" si="24"/>
        <v>25</v>
      </c>
      <c r="D405" s="8">
        <f t="shared" si="27"/>
        <v>0</v>
      </c>
      <c r="E405" s="8"/>
      <c r="F405" s="8">
        <f t="shared" si="25"/>
        <v>0</v>
      </c>
      <c r="G405" s="8">
        <f>IF('现金价值计算（数据30天）'!C:C="",0,现金价值计算!F405/'现金价值计算（数据30天）'!C:C)</f>
        <v>0</v>
      </c>
      <c r="H405" s="8">
        <f>IF('现金价值计算（数据30天）'!C:C="",0,SUM(G$2:G405))</f>
        <v>0</v>
      </c>
      <c r="I405" s="8">
        <f>SUM($E$2:E405)</f>
        <v>728000</v>
      </c>
      <c r="J405" s="8">
        <f>H:H*'现金价值计算（数据30天）'!C:C</f>
        <v>0</v>
      </c>
      <c r="K405" s="10">
        <v>15000</v>
      </c>
      <c r="L405" s="8">
        <f>IF('现金价值计算（数据30天）'!D:D="",0,K:K/'现金价值计算（数据30天）'!D:D)</f>
        <v>0</v>
      </c>
      <c r="M405" s="8">
        <f>IF(H:H=0,0,H:H-SUM(L$2:L405))</f>
        <v>0</v>
      </c>
      <c r="N405" s="12">
        <f>M:M*'现金价值计算（数据30天）'!C:C</f>
        <v>0</v>
      </c>
      <c r="P405" s="8">
        <f>IF('现金价值计算（数据30天）'!E:E="",0,现金价值计算!F405/'现金价值计算（数据30天）'!E:E)</f>
        <v>0</v>
      </c>
      <c r="Q405" s="8">
        <f>IF('现金价值计算（数据30天）'!E:E="",0,SUM(P$2:P405))</f>
        <v>222352.71415311468</v>
      </c>
      <c r="R405" s="8">
        <f>Q:Q*'现金价值计算（数据30天）'!E:E</f>
        <v>3398381.8208010867</v>
      </c>
      <c r="S405" s="8">
        <f>IF('现金价值计算（数据30天）'!E:E="",0,K:K/'现金价值计算（数据30天）'!E:E)</f>
        <v>981.43495586099436</v>
      </c>
      <c r="T405" s="8">
        <f>IF(Q:Q=0,0,Q:Q-SUM(S$2:S405))</f>
        <v>176998.93244817024</v>
      </c>
      <c r="U405" s="12">
        <f>T:T*'现金价值计算（数据30天）'!E:E</f>
        <v>2705206.260351086</v>
      </c>
    </row>
    <row r="406" spans="1:21" x14ac:dyDescent="0.25">
      <c r="A406" s="8">
        <f t="shared" si="26"/>
        <v>405</v>
      </c>
      <c r="B406" s="9">
        <f>'现金价值计算（数据30天）'!B:B</f>
        <v>51537</v>
      </c>
      <c r="C406" s="8">
        <f t="shared" si="24"/>
        <v>25</v>
      </c>
      <c r="D406" s="8">
        <f t="shared" si="27"/>
        <v>0</v>
      </c>
      <c r="E406" s="8"/>
      <c r="F406" s="8">
        <f t="shared" si="25"/>
        <v>0</v>
      </c>
      <c r="G406" s="8">
        <f>IF('现金价值计算（数据30天）'!C:C="",0,现金价值计算!F406/'现金价值计算（数据30天）'!C:C)</f>
        <v>0</v>
      </c>
      <c r="H406" s="8">
        <f>IF('现金价值计算（数据30天）'!C:C="",0,SUM(G$2:G406))</f>
        <v>0</v>
      </c>
      <c r="I406" s="8">
        <f>SUM($E$2:E406)</f>
        <v>728000</v>
      </c>
      <c r="J406" s="8">
        <f>H:H*'现金价值计算（数据30天）'!C:C</f>
        <v>0</v>
      </c>
      <c r="K406" s="10">
        <v>15000</v>
      </c>
      <c r="L406" s="8">
        <f>IF('现金价值计算（数据30天）'!D:D="",0,K:K/'现金价值计算（数据30天）'!D:D)</f>
        <v>0</v>
      </c>
      <c r="M406" s="8">
        <f>IF(H:H=0,0,H:H-SUM(L$2:L406))</f>
        <v>0</v>
      </c>
      <c r="N406" s="12">
        <f>M:M*'现金价值计算（数据30天）'!C:C</f>
        <v>0</v>
      </c>
      <c r="P406" s="8">
        <f>IF('现金价值计算（数据30天）'!E:E="",0,现金价值计算!F406/'现金价值计算（数据30天）'!E:E)</f>
        <v>0</v>
      </c>
      <c r="Q406" s="8">
        <f>IF('现金价值计算（数据30天）'!E:E="",0,SUM(P$2:P406))</f>
        <v>222352.71415311468</v>
      </c>
      <c r="R406" s="8">
        <f>Q:Q*'现金价值计算（数据30天）'!E:E</f>
        <v>3398381.8208010867</v>
      </c>
      <c r="S406" s="8">
        <f>IF('现金价值计算（数据30天）'!E:E="",0,K:K/'现金价值计算（数据30天）'!E:E)</f>
        <v>981.43495586099436</v>
      </c>
      <c r="T406" s="8">
        <f>IF(Q:Q=0,0,Q:Q-SUM(S$2:S406))</f>
        <v>176017.49749230925</v>
      </c>
      <c r="U406" s="12">
        <f>T:T*'现金价值计算（数据30天）'!E:E</f>
        <v>2690206.260351086</v>
      </c>
    </row>
    <row r="407" spans="1:21" x14ac:dyDescent="0.25">
      <c r="A407" s="8">
        <f t="shared" si="26"/>
        <v>406</v>
      </c>
      <c r="B407" s="9">
        <f>'现金价值计算（数据30天）'!B:B</f>
        <v>51567</v>
      </c>
      <c r="C407" s="8">
        <f t="shared" si="24"/>
        <v>25</v>
      </c>
      <c r="D407" s="8">
        <f t="shared" si="27"/>
        <v>0</v>
      </c>
      <c r="E407" s="8"/>
      <c r="F407" s="8">
        <f t="shared" si="25"/>
        <v>0</v>
      </c>
      <c r="G407" s="8">
        <f>IF('现金价值计算（数据30天）'!C:C="",0,现金价值计算!F407/'现金价值计算（数据30天）'!C:C)</f>
        <v>0</v>
      </c>
      <c r="H407" s="8">
        <f>IF('现金价值计算（数据30天）'!C:C="",0,SUM(G$2:G407))</f>
        <v>0</v>
      </c>
      <c r="I407" s="8">
        <f>SUM($E$2:E407)</f>
        <v>728000</v>
      </c>
      <c r="J407" s="8">
        <f>H:H*'现金价值计算（数据30天）'!C:C</f>
        <v>0</v>
      </c>
      <c r="K407" s="10">
        <v>15000</v>
      </c>
      <c r="L407" s="8">
        <f>IF('现金价值计算（数据30天）'!D:D="",0,K:K/'现金价值计算（数据30天）'!D:D)</f>
        <v>0</v>
      </c>
      <c r="M407" s="8">
        <f>IF(H:H=0,0,H:H-SUM(L$2:L407))</f>
        <v>0</v>
      </c>
      <c r="N407" s="12">
        <f>M:M*'现金价值计算（数据30天）'!C:C</f>
        <v>0</v>
      </c>
      <c r="P407" s="8">
        <f>IF('现金价值计算（数据30天）'!E:E="",0,现金价值计算!F407/'现金价值计算（数据30天）'!E:E)</f>
        <v>0</v>
      </c>
      <c r="Q407" s="8">
        <f>IF('现金价值计算（数据30天）'!E:E="",0,SUM(P$2:P407))</f>
        <v>222352.71415311468</v>
      </c>
      <c r="R407" s="8">
        <f>Q:Q*'现金价值计算（数据30天）'!E:E</f>
        <v>3398381.8208010867</v>
      </c>
      <c r="S407" s="8">
        <f>IF('现金价值计算（数据30天）'!E:E="",0,K:K/'现金价值计算（数据30天）'!E:E)</f>
        <v>981.43495586099436</v>
      </c>
      <c r="T407" s="8">
        <f>IF(Q:Q=0,0,Q:Q-SUM(S$2:S407))</f>
        <v>175036.06253644824</v>
      </c>
      <c r="U407" s="12">
        <f>T:T*'现金价值计算（数据30天）'!E:E</f>
        <v>2675206.2603510856</v>
      </c>
    </row>
    <row r="408" spans="1:21" x14ac:dyDescent="0.25">
      <c r="A408" s="8">
        <f t="shared" si="26"/>
        <v>407</v>
      </c>
      <c r="B408" s="9">
        <f>'现金价值计算（数据30天）'!B:B</f>
        <v>51597</v>
      </c>
      <c r="C408" s="8">
        <f t="shared" si="24"/>
        <v>25</v>
      </c>
      <c r="D408" s="8">
        <f t="shared" si="27"/>
        <v>0</v>
      </c>
      <c r="E408" s="8"/>
      <c r="F408" s="8">
        <f t="shared" si="25"/>
        <v>0</v>
      </c>
      <c r="G408" s="8">
        <f>IF('现金价值计算（数据30天）'!C:C="",0,现金价值计算!F408/'现金价值计算（数据30天）'!C:C)</f>
        <v>0</v>
      </c>
      <c r="H408" s="8">
        <f>IF('现金价值计算（数据30天）'!C:C="",0,SUM(G$2:G408))</f>
        <v>0</v>
      </c>
      <c r="I408" s="8">
        <f>SUM($E$2:E408)</f>
        <v>728000</v>
      </c>
      <c r="J408" s="8">
        <f>H:H*'现金价值计算（数据30天）'!C:C</f>
        <v>0</v>
      </c>
      <c r="K408" s="10">
        <v>15000</v>
      </c>
      <c r="L408" s="8">
        <f>IF('现金价值计算（数据30天）'!D:D="",0,K:K/'现金价值计算（数据30天）'!D:D)</f>
        <v>0</v>
      </c>
      <c r="M408" s="8">
        <f>IF(H:H=0,0,H:H-SUM(L$2:L408))</f>
        <v>0</v>
      </c>
      <c r="N408" s="12">
        <f>M:M*'现金价值计算（数据30天）'!C:C</f>
        <v>0</v>
      </c>
      <c r="P408" s="8">
        <f>IF('现金价值计算（数据30天）'!E:E="",0,现金价值计算!F408/'现金价值计算（数据30天）'!E:E)</f>
        <v>0</v>
      </c>
      <c r="Q408" s="8">
        <f>IF('现金价值计算（数据30天）'!E:E="",0,SUM(P$2:P408))</f>
        <v>222352.71415311468</v>
      </c>
      <c r="R408" s="8">
        <f>Q:Q*'现金价值计算（数据30天）'!E:E</f>
        <v>3398381.8208010867</v>
      </c>
      <c r="S408" s="8">
        <f>IF('现金价值计算（数据30天）'!E:E="",0,K:K/'现金价值计算（数据30天）'!E:E)</f>
        <v>981.43495586099436</v>
      </c>
      <c r="T408" s="8">
        <f>IF(Q:Q=0,0,Q:Q-SUM(S$2:S408))</f>
        <v>174054.62758058726</v>
      </c>
      <c r="U408" s="12">
        <f>T:T*'现金价值计算（数据30天）'!E:E</f>
        <v>2660206.260351086</v>
      </c>
    </row>
    <row r="409" spans="1:21" x14ac:dyDescent="0.25">
      <c r="A409" s="8">
        <f t="shared" si="26"/>
        <v>408</v>
      </c>
      <c r="B409" s="9">
        <f>'现金价值计算（数据30天）'!B:B</f>
        <v>51627</v>
      </c>
      <c r="C409" s="8">
        <f t="shared" si="24"/>
        <v>25</v>
      </c>
      <c r="D409" s="8">
        <f t="shared" si="27"/>
        <v>0</v>
      </c>
      <c r="E409" s="8"/>
      <c r="F409" s="8">
        <f t="shared" si="25"/>
        <v>0</v>
      </c>
      <c r="G409" s="8">
        <f>IF('现金价值计算（数据30天）'!C:C="",0,现金价值计算!F409/'现金价值计算（数据30天）'!C:C)</f>
        <v>0</v>
      </c>
      <c r="H409" s="8">
        <f>IF('现金价值计算（数据30天）'!C:C="",0,SUM(G$2:G409))</f>
        <v>0</v>
      </c>
      <c r="I409" s="8">
        <f>SUM($E$2:E409)</f>
        <v>728000</v>
      </c>
      <c r="J409" s="8">
        <f>H:H*'现金价值计算（数据30天）'!C:C</f>
        <v>0</v>
      </c>
      <c r="K409" s="10">
        <v>15000</v>
      </c>
      <c r="L409" s="8">
        <f>IF('现金价值计算（数据30天）'!D:D="",0,K:K/'现金价值计算（数据30天）'!D:D)</f>
        <v>0</v>
      </c>
      <c r="M409" s="8">
        <f>IF(H:H=0,0,H:H-SUM(L$2:L409))</f>
        <v>0</v>
      </c>
      <c r="N409" s="12">
        <f>M:M*'现金价值计算（数据30天）'!C:C</f>
        <v>0</v>
      </c>
      <c r="P409" s="8">
        <f>IF('现金价值计算（数据30天）'!E:E="",0,现金价值计算!F409/'现金价值计算（数据30天）'!E:E)</f>
        <v>0</v>
      </c>
      <c r="Q409" s="8">
        <f>IF('现金价值计算（数据30天）'!E:E="",0,SUM(P$2:P409))</f>
        <v>222352.71415311468</v>
      </c>
      <c r="R409" s="8">
        <f>Q:Q*'现金价值计算（数据30天）'!E:E</f>
        <v>3398381.8208010867</v>
      </c>
      <c r="S409" s="8">
        <f>IF('现金价值计算（数据30天）'!E:E="",0,K:K/'现金价值计算（数据30天）'!E:E)</f>
        <v>981.43495586099436</v>
      </c>
      <c r="T409" s="8">
        <f>IF(Q:Q=0,0,Q:Q-SUM(S$2:S409))</f>
        <v>173073.19262472625</v>
      </c>
      <c r="U409" s="12">
        <f>T:T*'现金价值计算（数据30天）'!E:E</f>
        <v>2645206.2603510856</v>
      </c>
    </row>
    <row r="410" spans="1:21" x14ac:dyDescent="0.25">
      <c r="A410" s="8">
        <f t="shared" si="26"/>
        <v>409</v>
      </c>
      <c r="B410" s="9">
        <f>'现金价值计算（数据30天）'!B:B</f>
        <v>51657</v>
      </c>
      <c r="C410" s="8">
        <f t="shared" si="24"/>
        <v>25</v>
      </c>
      <c r="D410" s="8">
        <f t="shared" si="27"/>
        <v>0</v>
      </c>
      <c r="E410" s="8"/>
      <c r="F410" s="8">
        <f t="shared" si="25"/>
        <v>0</v>
      </c>
      <c r="G410" s="8">
        <f>IF('现金价值计算（数据30天）'!C:C="",0,现金价值计算!F410/'现金价值计算（数据30天）'!C:C)</f>
        <v>0</v>
      </c>
      <c r="H410" s="8">
        <f>IF('现金价值计算（数据30天）'!C:C="",0,SUM(G$2:G410))</f>
        <v>0</v>
      </c>
      <c r="I410" s="8">
        <f>SUM($E$2:E410)</f>
        <v>728000</v>
      </c>
      <c r="J410" s="8">
        <f>H:H*'现金价值计算（数据30天）'!C:C</f>
        <v>0</v>
      </c>
      <c r="K410" s="10">
        <v>15000</v>
      </c>
      <c r="L410" s="8">
        <f>IF('现金价值计算（数据30天）'!D:D="",0,K:K/'现金价值计算（数据30天）'!D:D)</f>
        <v>0</v>
      </c>
      <c r="M410" s="8">
        <f>IF(H:H=0,0,H:H-SUM(L$2:L410))</f>
        <v>0</v>
      </c>
      <c r="N410" s="12">
        <f>M:M*'现金价值计算（数据30天）'!C:C</f>
        <v>0</v>
      </c>
      <c r="P410" s="8">
        <f>IF('现金价值计算（数据30天）'!E:E="",0,现金价值计算!F410/'现金价值计算（数据30天）'!E:E)</f>
        <v>0</v>
      </c>
      <c r="Q410" s="8">
        <f>IF('现金价值计算（数据30天）'!E:E="",0,SUM(P$2:P410))</f>
        <v>222352.71415311468</v>
      </c>
      <c r="R410" s="8">
        <f>Q:Q*'现金价值计算（数据30天）'!E:E</f>
        <v>3398381.8208010867</v>
      </c>
      <c r="S410" s="8">
        <f>IF('现金价值计算（数据30天）'!E:E="",0,K:K/'现金价值计算（数据30天）'!E:E)</f>
        <v>981.43495586099436</v>
      </c>
      <c r="T410" s="8">
        <f>IF(Q:Q=0,0,Q:Q-SUM(S$2:S410))</f>
        <v>172091.75766886526</v>
      </c>
      <c r="U410" s="12">
        <f>T:T*'现金价值计算（数据30天）'!E:E</f>
        <v>2630206.260351086</v>
      </c>
    </row>
    <row r="411" spans="1:21" x14ac:dyDescent="0.25">
      <c r="A411" s="8">
        <f t="shared" si="26"/>
        <v>410</v>
      </c>
      <c r="B411" s="9">
        <f>'现金价值计算（数据30天）'!B:B</f>
        <v>51687</v>
      </c>
      <c r="C411" s="8">
        <f t="shared" si="24"/>
        <v>25</v>
      </c>
      <c r="D411" s="8">
        <f t="shared" si="27"/>
        <v>0</v>
      </c>
      <c r="E411" s="8"/>
      <c r="F411" s="8">
        <f t="shared" si="25"/>
        <v>0</v>
      </c>
      <c r="G411" s="8">
        <f>IF('现金价值计算（数据30天）'!C:C="",0,现金价值计算!F411/'现金价值计算（数据30天）'!C:C)</f>
        <v>0</v>
      </c>
      <c r="H411" s="8">
        <f>IF('现金价值计算（数据30天）'!C:C="",0,SUM(G$2:G411))</f>
        <v>0</v>
      </c>
      <c r="I411" s="8">
        <f>SUM($E$2:E411)</f>
        <v>728000</v>
      </c>
      <c r="J411" s="8">
        <f>H:H*'现金价值计算（数据30天）'!C:C</f>
        <v>0</v>
      </c>
      <c r="K411" s="10">
        <v>15000</v>
      </c>
      <c r="L411" s="8">
        <f>IF('现金价值计算（数据30天）'!D:D="",0,K:K/'现金价值计算（数据30天）'!D:D)</f>
        <v>0</v>
      </c>
      <c r="M411" s="8">
        <f>IF(H:H=0,0,H:H-SUM(L$2:L411))</f>
        <v>0</v>
      </c>
      <c r="N411" s="12">
        <f>M:M*'现金价值计算（数据30天）'!C:C</f>
        <v>0</v>
      </c>
      <c r="P411" s="8">
        <f>IF('现金价值计算（数据30天）'!E:E="",0,现金价值计算!F411/'现金价值计算（数据30天）'!E:E)</f>
        <v>0</v>
      </c>
      <c r="Q411" s="8">
        <f>IF('现金价值计算（数据30天）'!E:E="",0,SUM(P$2:P411))</f>
        <v>222352.71415311468</v>
      </c>
      <c r="R411" s="8">
        <f>Q:Q*'现金价值计算（数据30天）'!E:E</f>
        <v>3398381.8208010867</v>
      </c>
      <c r="S411" s="8">
        <f>IF('现金价值计算（数据30天）'!E:E="",0,K:K/'现金价值计算（数据30天）'!E:E)</f>
        <v>981.43495586099436</v>
      </c>
      <c r="T411" s="8">
        <f>IF(Q:Q=0,0,Q:Q-SUM(S$2:S411))</f>
        <v>171110.32271300425</v>
      </c>
      <c r="U411" s="12">
        <f>T:T*'现金价值计算（数据30天）'!E:E</f>
        <v>2615206.2603510856</v>
      </c>
    </row>
    <row r="412" spans="1:21" x14ac:dyDescent="0.25">
      <c r="A412" s="8">
        <f t="shared" si="26"/>
        <v>411</v>
      </c>
      <c r="B412" s="9">
        <f>'现金价值计算（数据30天）'!B:B</f>
        <v>51717</v>
      </c>
      <c r="C412" s="8">
        <f t="shared" si="24"/>
        <v>25</v>
      </c>
      <c r="D412" s="8">
        <f t="shared" si="27"/>
        <v>0</v>
      </c>
      <c r="E412" s="8"/>
      <c r="F412" s="8">
        <f t="shared" si="25"/>
        <v>0</v>
      </c>
      <c r="G412" s="8">
        <f>IF('现金价值计算（数据30天）'!C:C="",0,现金价值计算!F412/'现金价值计算（数据30天）'!C:C)</f>
        <v>0</v>
      </c>
      <c r="H412" s="8">
        <f>IF('现金价值计算（数据30天）'!C:C="",0,SUM(G$2:G412))</f>
        <v>0</v>
      </c>
      <c r="I412" s="8">
        <f>SUM($E$2:E412)</f>
        <v>728000</v>
      </c>
      <c r="J412" s="8">
        <f>H:H*'现金价值计算（数据30天）'!C:C</f>
        <v>0</v>
      </c>
      <c r="K412" s="10">
        <v>15000</v>
      </c>
      <c r="L412" s="8">
        <f>IF('现金价值计算（数据30天）'!D:D="",0,K:K/'现金价值计算（数据30天）'!D:D)</f>
        <v>0</v>
      </c>
      <c r="M412" s="8">
        <f>IF(H:H=0,0,H:H-SUM(L$2:L412))</f>
        <v>0</v>
      </c>
      <c r="N412" s="12">
        <f>M:M*'现金价值计算（数据30天）'!C:C</f>
        <v>0</v>
      </c>
      <c r="P412" s="8">
        <f>IF('现金价值计算（数据30天）'!E:E="",0,现金价值计算!F412/'现金价值计算（数据30天）'!E:E)</f>
        <v>0</v>
      </c>
      <c r="Q412" s="8">
        <f>IF('现金价值计算（数据30天）'!E:E="",0,SUM(P$2:P412))</f>
        <v>222352.71415311468</v>
      </c>
      <c r="R412" s="8">
        <f>Q:Q*'现金价值计算（数据30天）'!E:E</f>
        <v>3398381.8208010867</v>
      </c>
      <c r="S412" s="8">
        <f>IF('现金价值计算（数据30天）'!E:E="",0,K:K/'现金价值计算（数据30天）'!E:E)</f>
        <v>981.43495586099436</v>
      </c>
      <c r="T412" s="8">
        <f>IF(Q:Q=0,0,Q:Q-SUM(S$2:S412))</f>
        <v>170128.88775714327</v>
      </c>
      <c r="U412" s="12">
        <f>T:T*'现金价值计算（数据30天）'!E:E</f>
        <v>2600206.2603510856</v>
      </c>
    </row>
    <row r="413" spans="1:21" x14ac:dyDescent="0.25">
      <c r="A413" s="8">
        <f t="shared" si="26"/>
        <v>412</v>
      </c>
      <c r="B413" s="9">
        <f>'现金价值计算（数据30天）'!B:B</f>
        <v>51747</v>
      </c>
      <c r="C413" s="8">
        <f t="shared" si="24"/>
        <v>25</v>
      </c>
      <c r="D413" s="8">
        <f t="shared" si="27"/>
        <v>0</v>
      </c>
      <c r="E413" s="8"/>
      <c r="F413" s="8">
        <f t="shared" si="25"/>
        <v>0</v>
      </c>
      <c r="G413" s="8">
        <f>IF('现金价值计算（数据30天）'!C:C="",0,现金价值计算!F413/'现金价值计算（数据30天）'!C:C)</f>
        <v>0</v>
      </c>
      <c r="H413" s="8">
        <f>IF('现金价值计算（数据30天）'!C:C="",0,SUM(G$2:G413))</f>
        <v>0</v>
      </c>
      <c r="I413" s="8">
        <f>SUM($E$2:E413)</f>
        <v>728000</v>
      </c>
      <c r="J413" s="8">
        <f>H:H*'现金价值计算（数据30天）'!C:C</f>
        <v>0</v>
      </c>
      <c r="K413" s="10">
        <v>15000</v>
      </c>
      <c r="L413" s="8">
        <f>IF('现金价值计算（数据30天）'!D:D="",0,K:K/'现金价值计算（数据30天）'!D:D)</f>
        <v>0</v>
      </c>
      <c r="M413" s="8">
        <f>IF(H:H=0,0,H:H-SUM(L$2:L413))</f>
        <v>0</v>
      </c>
      <c r="N413" s="12">
        <f>M:M*'现金价值计算（数据30天）'!C:C</f>
        <v>0</v>
      </c>
      <c r="P413" s="8">
        <f>IF('现金价值计算（数据30天）'!E:E="",0,现金价值计算!F413/'现金价值计算（数据30天）'!E:E)</f>
        <v>0</v>
      </c>
      <c r="Q413" s="8">
        <f>IF('现金价值计算（数据30天）'!E:E="",0,SUM(P$2:P413))</f>
        <v>222352.71415311468</v>
      </c>
      <c r="R413" s="8">
        <f>Q:Q*'现金价值计算（数据30天）'!E:E</f>
        <v>3398381.8208010867</v>
      </c>
      <c r="S413" s="8">
        <f>IF('现金价值计算（数据30天）'!E:E="",0,K:K/'现金价值计算（数据30天）'!E:E)</f>
        <v>981.43495586099436</v>
      </c>
      <c r="T413" s="8">
        <f>IF(Q:Q=0,0,Q:Q-SUM(S$2:S413))</f>
        <v>169147.45280128226</v>
      </c>
      <c r="U413" s="12">
        <f>T:T*'现金价值计算（数据30天）'!E:E</f>
        <v>2585206.2603510856</v>
      </c>
    </row>
    <row r="414" spans="1:21" x14ac:dyDescent="0.25">
      <c r="A414" s="8">
        <f t="shared" si="26"/>
        <v>413</v>
      </c>
      <c r="B414" s="9">
        <f>'现金价值计算（数据30天）'!B:B</f>
        <v>51777</v>
      </c>
      <c r="C414" s="8">
        <f t="shared" si="24"/>
        <v>25</v>
      </c>
      <c r="D414" s="8">
        <f t="shared" si="27"/>
        <v>0</v>
      </c>
      <c r="E414" s="8"/>
      <c r="F414" s="8">
        <f t="shared" si="25"/>
        <v>0</v>
      </c>
      <c r="G414" s="8">
        <f>IF('现金价值计算（数据30天）'!C:C="",0,现金价值计算!F414/'现金价值计算（数据30天）'!C:C)</f>
        <v>0</v>
      </c>
      <c r="H414" s="8">
        <f>IF('现金价值计算（数据30天）'!C:C="",0,SUM(G$2:G414))</f>
        <v>0</v>
      </c>
      <c r="I414" s="8">
        <f>SUM($E$2:E414)</f>
        <v>728000</v>
      </c>
      <c r="J414" s="8">
        <f>H:H*'现金价值计算（数据30天）'!C:C</f>
        <v>0</v>
      </c>
      <c r="K414" s="10">
        <v>15000</v>
      </c>
      <c r="L414" s="8">
        <f>IF('现金价值计算（数据30天）'!D:D="",0,K:K/'现金价值计算（数据30天）'!D:D)</f>
        <v>0</v>
      </c>
      <c r="M414" s="8">
        <f>IF(H:H=0,0,H:H-SUM(L$2:L414))</f>
        <v>0</v>
      </c>
      <c r="N414" s="12">
        <f>M:M*'现金价值计算（数据30天）'!C:C</f>
        <v>0</v>
      </c>
      <c r="P414" s="8">
        <f>IF('现金价值计算（数据30天）'!E:E="",0,现金价值计算!F414/'现金价值计算（数据30天）'!E:E)</f>
        <v>0</v>
      </c>
      <c r="Q414" s="8">
        <f>IF('现金价值计算（数据30天）'!E:E="",0,SUM(P$2:P414))</f>
        <v>222352.71415311468</v>
      </c>
      <c r="R414" s="8">
        <f>Q:Q*'现金价值计算（数据30天）'!E:E</f>
        <v>3398381.8208010867</v>
      </c>
      <c r="S414" s="8">
        <f>IF('现金价值计算（数据30天）'!E:E="",0,K:K/'现金价值计算（数据30天）'!E:E)</f>
        <v>981.43495586099436</v>
      </c>
      <c r="T414" s="8">
        <f>IF(Q:Q=0,0,Q:Q-SUM(S$2:S414))</f>
        <v>168166.01784542127</v>
      </c>
      <c r="U414" s="12">
        <f>T:T*'现金价值计算（数据30天）'!E:E</f>
        <v>2570206.2603510856</v>
      </c>
    </row>
    <row r="415" spans="1:21" x14ac:dyDescent="0.25">
      <c r="A415" s="8">
        <f t="shared" si="26"/>
        <v>414</v>
      </c>
      <c r="B415" s="9">
        <f>'现金价值计算（数据30天）'!B:B</f>
        <v>51807</v>
      </c>
      <c r="C415" s="8">
        <f t="shared" si="24"/>
        <v>25</v>
      </c>
      <c r="D415" s="8">
        <f t="shared" si="27"/>
        <v>0</v>
      </c>
      <c r="E415" s="8"/>
      <c r="F415" s="8">
        <f t="shared" si="25"/>
        <v>0</v>
      </c>
      <c r="G415" s="8">
        <f>IF('现金价值计算（数据30天）'!C:C="",0,现金价值计算!F415/'现金价值计算（数据30天）'!C:C)</f>
        <v>0</v>
      </c>
      <c r="H415" s="8">
        <f>IF('现金价值计算（数据30天）'!C:C="",0,SUM(G$2:G415))</f>
        <v>0</v>
      </c>
      <c r="I415" s="8">
        <f>SUM($E$2:E415)</f>
        <v>728000</v>
      </c>
      <c r="J415" s="8">
        <f>H:H*'现金价值计算（数据30天）'!C:C</f>
        <v>0</v>
      </c>
      <c r="K415" s="10">
        <v>15000</v>
      </c>
      <c r="L415" s="8">
        <f>IF('现金价值计算（数据30天）'!D:D="",0,K:K/'现金价值计算（数据30天）'!D:D)</f>
        <v>0</v>
      </c>
      <c r="M415" s="8">
        <f>IF(H:H=0,0,H:H-SUM(L$2:L415))</f>
        <v>0</v>
      </c>
      <c r="N415" s="12">
        <f>M:M*'现金价值计算（数据30天）'!C:C</f>
        <v>0</v>
      </c>
      <c r="P415" s="8">
        <f>IF('现金价值计算（数据30天）'!E:E="",0,现金价值计算!F415/'现金价值计算（数据30天）'!E:E)</f>
        <v>0</v>
      </c>
      <c r="Q415" s="8">
        <f>IF('现金价值计算（数据30天）'!E:E="",0,SUM(P$2:P415))</f>
        <v>222352.71415311468</v>
      </c>
      <c r="R415" s="8">
        <f>Q:Q*'现金价值计算（数据30天）'!E:E</f>
        <v>3398381.8208010867</v>
      </c>
      <c r="S415" s="8">
        <f>IF('现金价值计算（数据30天）'!E:E="",0,K:K/'现金价值计算（数据30天）'!E:E)</f>
        <v>981.43495586099436</v>
      </c>
      <c r="T415" s="8">
        <f>IF(Q:Q=0,0,Q:Q-SUM(S$2:S415))</f>
        <v>167184.58288956026</v>
      </c>
      <c r="U415" s="12">
        <f>T:T*'现金价值计算（数据30天）'!E:E</f>
        <v>2555206.2603510856</v>
      </c>
    </row>
    <row r="416" spans="1:21" x14ac:dyDescent="0.25">
      <c r="A416" s="8">
        <f t="shared" si="26"/>
        <v>415</v>
      </c>
      <c r="B416" s="9">
        <f>'现金价值计算（数据30天）'!B:B</f>
        <v>51837</v>
      </c>
      <c r="C416" s="8">
        <f t="shared" si="24"/>
        <v>25</v>
      </c>
      <c r="D416" s="8">
        <f t="shared" si="27"/>
        <v>0</v>
      </c>
      <c r="E416" s="8"/>
      <c r="F416" s="8">
        <f t="shared" si="25"/>
        <v>0</v>
      </c>
      <c r="G416" s="8">
        <f>IF('现金价值计算（数据30天）'!C:C="",0,现金价值计算!F416/'现金价值计算（数据30天）'!C:C)</f>
        <v>0</v>
      </c>
      <c r="H416" s="8">
        <f>IF('现金价值计算（数据30天）'!C:C="",0,SUM(G$2:G416))</f>
        <v>0</v>
      </c>
      <c r="I416" s="8">
        <f>SUM($E$2:E416)</f>
        <v>728000</v>
      </c>
      <c r="J416" s="8">
        <f>H:H*'现金价值计算（数据30天）'!C:C</f>
        <v>0</v>
      </c>
      <c r="K416" s="10">
        <v>15000</v>
      </c>
      <c r="L416" s="8">
        <f>IF('现金价值计算（数据30天）'!D:D="",0,K:K/'现金价值计算（数据30天）'!D:D)</f>
        <v>0</v>
      </c>
      <c r="M416" s="8">
        <f>IF(H:H=0,0,H:H-SUM(L$2:L416))</f>
        <v>0</v>
      </c>
      <c r="N416" s="12">
        <f>M:M*'现金价值计算（数据30天）'!C:C</f>
        <v>0</v>
      </c>
      <c r="P416" s="8">
        <f>IF('现金价值计算（数据30天）'!E:E="",0,现金价值计算!F416/'现金价值计算（数据30天）'!E:E)</f>
        <v>0</v>
      </c>
      <c r="Q416" s="8">
        <f>IF('现金价值计算（数据30天）'!E:E="",0,SUM(P$2:P416))</f>
        <v>222352.71415311468</v>
      </c>
      <c r="R416" s="8">
        <f>Q:Q*'现金价值计算（数据30天）'!E:E</f>
        <v>3398381.8208010867</v>
      </c>
      <c r="S416" s="8">
        <f>IF('现金价值计算（数据30天）'!E:E="",0,K:K/'现金价值计算（数据30天）'!E:E)</f>
        <v>981.43495586099436</v>
      </c>
      <c r="T416" s="8">
        <f>IF(Q:Q=0,0,Q:Q-SUM(S$2:S416))</f>
        <v>166203.14793369928</v>
      </c>
      <c r="U416" s="12">
        <f>T:T*'现金价值计算（数据30天）'!E:E</f>
        <v>2540206.2603510856</v>
      </c>
    </row>
    <row r="417" spans="1:21" x14ac:dyDescent="0.25">
      <c r="A417" s="8">
        <f t="shared" si="26"/>
        <v>416</v>
      </c>
      <c r="B417" s="9">
        <f>'现金价值计算（数据30天）'!B:B</f>
        <v>51867</v>
      </c>
      <c r="C417" s="8">
        <f t="shared" si="24"/>
        <v>26</v>
      </c>
      <c r="D417" s="8">
        <f t="shared" si="27"/>
        <v>0</v>
      </c>
      <c r="E417" s="8"/>
      <c r="F417" s="8">
        <f t="shared" si="25"/>
        <v>0</v>
      </c>
      <c r="G417" s="8">
        <f>IF('现金价值计算（数据30天）'!C:C="",0,现金价值计算!F417/'现金价值计算（数据30天）'!C:C)</f>
        <v>0</v>
      </c>
      <c r="H417" s="8">
        <f>IF('现金价值计算（数据30天）'!C:C="",0,SUM(G$2:G417))</f>
        <v>0</v>
      </c>
      <c r="I417" s="8">
        <f>SUM($E$2:E417)</f>
        <v>728000</v>
      </c>
      <c r="J417" s="8">
        <f>H:H*'现金价值计算（数据30天）'!C:C</f>
        <v>0</v>
      </c>
      <c r="K417" s="10">
        <v>15000</v>
      </c>
      <c r="L417" s="8">
        <f>IF('现金价值计算（数据30天）'!D:D="",0,K:K/'现金价值计算（数据30天）'!D:D)</f>
        <v>0</v>
      </c>
      <c r="M417" s="8">
        <f>IF(H:H=0,0,H:H-SUM(L$2:L417))</f>
        <v>0</v>
      </c>
      <c r="N417" s="12">
        <f>M:M*'现金价值计算（数据30天）'!C:C</f>
        <v>0</v>
      </c>
      <c r="P417" s="8">
        <f>IF('现金价值计算（数据30天）'!E:E="",0,现金价值计算!F417/'现金价值计算（数据30天）'!E:E)</f>
        <v>0</v>
      </c>
      <c r="Q417" s="8">
        <f>IF('现金价值计算（数据30天）'!E:E="",0,SUM(P$2:P417))</f>
        <v>222352.71415311468</v>
      </c>
      <c r="R417" s="8">
        <f>Q:Q*'现金价值计算（数据30天）'!E:E</f>
        <v>3636268.5482571628</v>
      </c>
      <c r="S417" s="8">
        <f>IF('现金价值计算（数据30天）'!E:E="",0,K:K/'现金价值计算（数据30天）'!E:E)</f>
        <v>917.22893071120961</v>
      </c>
      <c r="T417" s="8">
        <f>IF(Q:Q=0,0,Q:Q-SUM(S$2:S417))</f>
        <v>165285.91900298806</v>
      </c>
      <c r="U417" s="12">
        <f>T:T*'现金价值计算（数据30天）'!E:E</f>
        <v>2703020.6985756615</v>
      </c>
    </row>
    <row r="418" spans="1:21" x14ac:dyDescent="0.25">
      <c r="A418" s="8">
        <f t="shared" si="26"/>
        <v>417</v>
      </c>
      <c r="B418" s="9">
        <f>'现金价值计算（数据30天）'!B:B</f>
        <v>51897</v>
      </c>
      <c r="C418" s="8">
        <f t="shared" si="24"/>
        <v>26</v>
      </c>
      <c r="D418" s="8">
        <f t="shared" si="27"/>
        <v>0</v>
      </c>
      <c r="E418" s="8"/>
      <c r="F418" s="8">
        <f t="shared" si="25"/>
        <v>0</v>
      </c>
      <c r="G418" s="8">
        <f>IF('现金价值计算（数据30天）'!C:C="",0,现金价值计算!F418/'现金价值计算（数据30天）'!C:C)</f>
        <v>0</v>
      </c>
      <c r="H418" s="8">
        <f>IF('现金价值计算（数据30天）'!C:C="",0,SUM(G$2:G418))</f>
        <v>0</v>
      </c>
      <c r="I418" s="8">
        <f>SUM($E$2:E418)</f>
        <v>728000</v>
      </c>
      <c r="J418" s="8">
        <f>H:H*'现金价值计算（数据30天）'!C:C</f>
        <v>0</v>
      </c>
      <c r="K418" s="10">
        <v>15000</v>
      </c>
      <c r="L418" s="8">
        <f>IF('现金价值计算（数据30天）'!D:D="",0,K:K/'现金价值计算（数据30天）'!D:D)</f>
        <v>0</v>
      </c>
      <c r="M418" s="8">
        <f>IF(H:H=0,0,H:H-SUM(L$2:L418))</f>
        <v>0</v>
      </c>
      <c r="N418" s="12">
        <f>M:M*'现金价值计算（数据30天）'!C:C</f>
        <v>0</v>
      </c>
      <c r="P418" s="8">
        <f>IF('现金价值计算（数据30天）'!E:E="",0,现金价值计算!F418/'现金价值计算（数据30天）'!E:E)</f>
        <v>0</v>
      </c>
      <c r="Q418" s="8">
        <f>IF('现金价值计算（数据30天）'!E:E="",0,SUM(P$2:P418))</f>
        <v>222352.71415311468</v>
      </c>
      <c r="R418" s="8">
        <f>Q:Q*'现金价值计算（数据30天）'!E:E</f>
        <v>3636268.5482571628</v>
      </c>
      <c r="S418" s="8">
        <f>IF('现金价值计算（数据30天）'!E:E="",0,K:K/'现金价值计算（数据30天）'!E:E)</f>
        <v>917.22893071120961</v>
      </c>
      <c r="T418" s="8">
        <f>IF(Q:Q=0,0,Q:Q-SUM(S$2:S418))</f>
        <v>164368.69007227686</v>
      </c>
      <c r="U418" s="12">
        <f>T:T*'现金价值计算（数据30天）'!E:E</f>
        <v>2688020.6985756615</v>
      </c>
    </row>
    <row r="419" spans="1:21" x14ac:dyDescent="0.25">
      <c r="A419" s="8">
        <f t="shared" si="26"/>
        <v>418</v>
      </c>
      <c r="B419" s="9">
        <f>'现金价值计算（数据30天）'!B:B</f>
        <v>51927</v>
      </c>
      <c r="C419" s="8">
        <f t="shared" si="24"/>
        <v>26</v>
      </c>
      <c r="D419" s="8">
        <f t="shared" si="27"/>
        <v>0</v>
      </c>
      <c r="E419" s="8"/>
      <c r="F419" s="8">
        <f t="shared" si="25"/>
        <v>0</v>
      </c>
      <c r="G419" s="8">
        <f>IF('现金价值计算（数据30天）'!C:C="",0,现金价值计算!F419/'现金价值计算（数据30天）'!C:C)</f>
        <v>0</v>
      </c>
      <c r="H419" s="8">
        <f>IF('现金价值计算（数据30天）'!C:C="",0,SUM(G$2:G419))</f>
        <v>0</v>
      </c>
      <c r="I419" s="8">
        <f>SUM($E$2:E419)</f>
        <v>728000</v>
      </c>
      <c r="J419" s="8">
        <f>H:H*'现金价值计算（数据30天）'!C:C</f>
        <v>0</v>
      </c>
      <c r="K419" s="10">
        <v>15000</v>
      </c>
      <c r="L419" s="8">
        <f>IF('现金价值计算（数据30天）'!D:D="",0,K:K/'现金价值计算（数据30天）'!D:D)</f>
        <v>0</v>
      </c>
      <c r="M419" s="8">
        <f>IF(H:H=0,0,H:H-SUM(L$2:L419))</f>
        <v>0</v>
      </c>
      <c r="N419" s="12">
        <f>M:M*'现金价值计算（数据30天）'!C:C</f>
        <v>0</v>
      </c>
      <c r="P419" s="8">
        <f>IF('现金价值计算（数据30天）'!E:E="",0,现金价值计算!F419/'现金价值计算（数据30天）'!E:E)</f>
        <v>0</v>
      </c>
      <c r="Q419" s="8">
        <f>IF('现金价值计算（数据30天）'!E:E="",0,SUM(P$2:P419))</f>
        <v>222352.71415311468</v>
      </c>
      <c r="R419" s="8">
        <f>Q:Q*'现金价值计算（数据30天）'!E:E</f>
        <v>3636268.5482571628</v>
      </c>
      <c r="S419" s="8">
        <f>IF('现金价值计算（数据30天）'!E:E="",0,K:K/'现金价值计算（数据30天）'!E:E)</f>
        <v>917.22893071120961</v>
      </c>
      <c r="T419" s="8">
        <f>IF(Q:Q=0,0,Q:Q-SUM(S$2:S419))</f>
        <v>163451.46114156564</v>
      </c>
      <c r="U419" s="12">
        <f>T:T*'现金价值计算（数据30天）'!E:E</f>
        <v>2673020.6985756615</v>
      </c>
    </row>
    <row r="420" spans="1:21" x14ac:dyDescent="0.25">
      <c r="A420" s="8">
        <f t="shared" si="26"/>
        <v>419</v>
      </c>
      <c r="B420" s="9">
        <f>'现金价值计算（数据30天）'!B:B</f>
        <v>51957</v>
      </c>
      <c r="C420" s="8">
        <f t="shared" si="24"/>
        <v>26</v>
      </c>
      <c r="D420" s="8">
        <f t="shared" si="27"/>
        <v>0</v>
      </c>
      <c r="E420" s="8"/>
      <c r="F420" s="8">
        <f t="shared" si="25"/>
        <v>0</v>
      </c>
      <c r="G420" s="8">
        <f>IF('现金价值计算（数据30天）'!C:C="",0,现金价值计算!F420/'现金价值计算（数据30天）'!C:C)</f>
        <v>0</v>
      </c>
      <c r="H420" s="8">
        <f>IF('现金价值计算（数据30天）'!C:C="",0,SUM(G$2:G420))</f>
        <v>0</v>
      </c>
      <c r="I420" s="8">
        <f>SUM($E$2:E420)</f>
        <v>728000</v>
      </c>
      <c r="J420" s="8">
        <f>H:H*'现金价值计算（数据30天）'!C:C</f>
        <v>0</v>
      </c>
      <c r="K420" s="10">
        <v>15000</v>
      </c>
      <c r="L420" s="8">
        <f>IF('现金价值计算（数据30天）'!D:D="",0,K:K/'现金价值计算（数据30天）'!D:D)</f>
        <v>0</v>
      </c>
      <c r="M420" s="8">
        <f>IF(H:H=0,0,H:H-SUM(L$2:L420))</f>
        <v>0</v>
      </c>
      <c r="N420" s="12">
        <f>M:M*'现金价值计算（数据30天）'!C:C</f>
        <v>0</v>
      </c>
      <c r="P420" s="8">
        <f>IF('现金价值计算（数据30天）'!E:E="",0,现金价值计算!F420/'现金价值计算（数据30天）'!E:E)</f>
        <v>0</v>
      </c>
      <c r="Q420" s="8">
        <f>IF('现金价值计算（数据30天）'!E:E="",0,SUM(P$2:P420))</f>
        <v>222352.71415311468</v>
      </c>
      <c r="R420" s="8">
        <f>Q:Q*'现金价值计算（数据30天）'!E:E</f>
        <v>3636268.5482571628</v>
      </c>
      <c r="S420" s="8">
        <f>IF('现金价值计算（数据30天）'!E:E="",0,K:K/'现金价值计算（数据30天）'!E:E)</f>
        <v>917.22893071120961</v>
      </c>
      <c r="T420" s="8">
        <f>IF(Q:Q=0,0,Q:Q-SUM(S$2:S420))</f>
        <v>162534.23221085445</v>
      </c>
      <c r="U420" s="12">
        <f>T:T*'现金价值计算（数据30天）'!E:E</f>
        <v>2658020.6985756615</v>
      </c>
    </row>
    <row r="421" spans="1:21" x14ac:dyDescent="0.25">
      <c r="A421" s="8">
        <f t="shared" si="26"/>
        <v>420</v>
      </c>
      <c r="B421" s="9">
        <f>'现金价值计算（数据30天）'!B:B</f>
        <v>51987</v>
      </c>
      <c r="C421" s="8">
        <f t="shared" si="24"/>
        <v>26</v>
      </c>
      <c r="D421" s="8">
        <f t="shared" si="27"/>
        <v>0</v>
      </c>
      <c r="E421" s="8"/>
      <c r="F421" s="8">
        <f t="shared" si="25"/>
        <v>0</v>
      </c>
      <c r="G421" s="8">
        <f>IF('现金价值计算（数据30天）'!C:C="",0,现金价值计算!F421/'现金价值计算（数据30天）'!C:C)</f>
        <v>0</v>
      </c>
      <c r="H421" s="8">
        <f>IF('现金价值计算（数据30天）'!C:C="",0,SUM(G$2:G421))</f>
        <v>0</v>
      </c>
      <c r="I421" s="8">
        <f>SUM($E$2:E421)</f>
        <v>728000</v>
      </c>
      <c r="J421" s="8">
        <f>H:H*'现金价值计算（数据30天）'!C:C</f>
        <v>0</v>
      </c>
      <c r="K421" s="10">
        <v>15000</v>
      </c>
      <c r="L421" s="8">
        <f>IF('现金价值计算（数据30天）'!D:D="",0,K:K/'现金价值计算（数据30天）'!D:D)</f>
        <v>0</v>
      </c>
      <c r="M421" s="8">
        <f>IF(H:H=0,0,H:H-SUM(L$2:L421))</f>
        <v>0</v>
      </c>
      <c r="N421" s="12">
        <f>M:M*'现金价值计算（数据30天）'!C:C</f>
        <v>0</v>
      </c>
      <c r="P421" s="8">
        <f>IF('现金价值计算（数据30天）'!E:E="",0,现金价值计算!F421/'现金价值计算（数据30天）'!E:E)</f>
        <v>0</v>
      </c>
      <c r="Q421" s="8">
        <f>IF('现金价值计算（数据30天）'!E:E="",0,SUM(P$2:P421))</f>
        <v>222352.71415311468</v>
      </c>
      <c r="R421" s="8">
        <f>Q:Q*'现金价值计算（数据30天）'!E:E</f>
        <v>3636268.5482571628</v>
      </c>
      <c r="S421" s="8">
        <f>IF('现金价值计算（数据30天）'!E:E="",0,K:K/'现金价值计算（数据30天）'!E:E)</f>
        <v>917.22893071120961</v>
      </c>
      <c r="T421" s="8">
        <f>IF(Q:Q=0,0,Q:Q-SUM(S$2:S421))</f>
        <v>161617.00328014322</v>
      </c>
      <c r="U421" s="12">
        <f>T:T*'现金价值计算（数据30天）'!E:E</f>
        <v>2643020.6985756615</v>
      </c>
    </row>
    <row r="422" spans="1:21" x14ac:dyDescent="0.25">
      <c r="A422" s="8">
        <f t="shared" si="26"/>
        <v>421</v>
      </c>
      <c r="B422" s="9">
        <f>'现金价值计算（数据30天）'!B:B</f>
        <v>52017</v>
      </c>
      <c r="C422" s="8">
        <f t="shared" si="24"/>
        <v>26</v>
      </c>
      <c r="D422" s="8">
        <f t="shared" si="27"/>
        <v>0</v>
      </c>
      <c r="E422" s="8"/>
      <c r="F422" s="8">
        <f t="shared" si="25"/>
        <v>0</v>
      </c>
      <c r="G422" s="8">
        <f>IF('现金价值计算（数据30天）'!C:C="",0,现金价值计算!F422/'现金价值计算（数据30天）'!C:C)</f>
        <v>0</v>
      </c>
      <c r="H422" s="8">
        <f>IF('现金价值计算（数据30天）'!C:C="",0,SUM(G$2:G422))</f>
        <v>0</v>
      </c>
      <c r="I422" s="8">
        <f>SUM($E$2:E422)</f>
        <v>728000</v>
      </c>
      <c r="J422" s="8">
        <f>H:H*'现金价值计算（数据30天）'!C:C</f>
        <v>0</v>
      </c>
      <c r="K422" s="10">
        <v>15000</v>
      </c>
      <c r="L422" s="8">
        <f>IF('现金价值计算（数据30天）'!D:D="",0,K:K/'现金价值计算（数据30天）'!D:D)</f>
        <v>0</v>
      </c>
      <c r="M422" s="8">
        <f>IF(H:H=0,0,H:H-SUM(L$2:L422))</f>
        <v>0</v>
      </c>
      <c r="N422" s="12">
        <f>M:M*'现金价值计算（数据30天）'!C:C</f>
        <v>0</v>
      </c>
      <c r="P422" s="8">
        <f>IF('现金价值计算（数据30天）'!E:E="",0,现金价值计算!F422/'现金价值计算（数据30天）'!E:E)</f>
        <v>0</v>
      </c>
      <c r="Q422" s="8">
        <f>IF('现金价值计算（数据30天）'!E:E="",0,SUM(P$2:P422))</f>
        <v>222352.71415311468</v>
      </c>
      <c r="R422" s="8">
        <f>Q:Q*'现金价值计算（数据30天）'!E:E</f>
        <v>3636268.5482571628</v>
      </c>
      <c r="S422" s="8">
        <f>IF('现金价值计算（数据30天）'!E:E="",0,K:K/'现金价值计算（数据30天）'!E:E)</f>
        <v>917.22893071120961</v>
      </c>
      <c r="T422" s="8">
        <f>IF(Q:Q=0,0,Q:Q-SUM(S$2:S422))</f>
        <v>160699.77434943203</v>
      </c>
      <c r="U422" s="12">
        <f>T:T*'现金价值计算（数据30天）'!E:E</f>
        <v>2628020.6985756615</v>
      </c>
    </row>
    <row r="423" spans="1:21" x14ac:dyDescent="0.25">
      <c r="A423" s="8">
        <f t="shared" si="26"/>
        <v>422</v>
      </c>
      <c r="B423" s="9">
        <f>'现金价值计算（数据30天）'!B:B</f>
        <v>52047</v>
      </c>
      <c r="C423" s="8">
        <f t="shared" si="24"/>
        <v>26</v>
      </c>
      <c r="D423" s="8">
        <f t="shared" si="27"/>
        <v>0</v>
      </c>
      <c r="E423" s="8"/>
      <c r="F423" s="8">
        <f t="shared" si="25"/>
        <v>0</v>
      </c>
      <c r="G423" s="8">
        <f>IF('现金价值计算（数据30天）'!C:C="",0,现金价值计算!F423/'现金价值计算（数据30天）'!C:C)</f>
        <v>0</v>
      </c>
      <c r="H423" s="8">
        <f>IF('现金价值计算（数据30天）'!C:C="",0,SUM(G$2:G423))</f>
        <v>0</v>
      </c>
      <c r="I423" s="8">
        <f>SUM($E$2:E423)</f>
        <v>728000</v>
      </c>
      <c r="J423" s="8">
        <f>H:H*'现金价值计算（数据30天）'!C:C</f>
        <v>0</v>
      </c>
      <c r="K423" s="10">
        <v>15000</v>
      </c>
      <c r="L423" s="8">
        <f>IF('现金价值计算（数据30天）'!D:D="",0,K:K/'现金价值计算（数据30天）'!D:D)</f>
        <v>0</v>
      </c>
      <c r="M423" s="8">
        <f>IF(H:H=0,0,H:H-SUM(L$2:L423))</f>
        <v>0</v>
      </c>
      <c r="N423" s="12">
        <f>M:M*'现金价值计算（数据30天）'!C:C</f>
        <v>0</v>
      </c>
      <c r="P423" s="8">
        <f>IF('现金价值计算（数据30天）'!E:E="",0,现金价值计算!F423/'现金价值计算（数据30天）'!E:E)</f>
        <v>0</v>
      </c>
      <c r="Q423" s="8">
        <f>IF('现金价值计算（数据30天）'!E:E="",0,SUM(P$2:P423))</f>
        <v>222352.71415311468</v>
      </c>
      <c r="R423" s="8">
        <f>Q:Q*'现金价值计算（数据30天）'!E:E</f>
        <v>3636268.5482571628</v>
      </c>
      <c r="S423" s="8">
        <f>IF('现金价值计算（数据30天）'!E:E="",0,K:K/'现金价值计算（数据30天）'!E:E)</f>
        <v>917.22893071120961</v>
      </c>
      <c r="T423" s="8">
        <f>IF(Q:Q=0,0,Q:Q-SUM(S$2:S423))</f>
        <v>159782.54541872081</v>
      </c>
      <c r="U423" s="12">
        <f>T:T*'现金价值计算（数据30天）'!E:E</f>
        <v>2613020.6985756615</v>
      </c>
    </row>
    <row r="424" spans="1:21" x14ac:dyDescent="0.25">
      <c r="A424" s="8">
        <f t="shared" si="26"/>
        <v>423</v>
      </c>
      <c r="B424" s="9">
        <f>'现金价值计算（数据30天）'!B:B</f>
        <v>52077</v>
      </c>
      <c r="C424" s="8">
        <f t="shared" si="24"/>
        <v>26</v>
      </c>
      <c r="D424" s="8">
        <f t="shared" si="27"/>
        <v>0</v>
      </c>
      <c r="E424" s="8"/>
      <c r="F424" s="8">
        <f t="shared" si="25"/>
        <v>0</v>
      </c>
      <c r="G424" s="8">
        <f>IF('现金价值计算（数据30天）'!C:C="",0,现金价值计算!F424/'现金价值计算（数据30天）'!C:C)</f>
        <v>0</v>
      </c>
      <c r="H424" s="8">
        <f>IF('现金价值计算（数据30天）'!C:C="",0,SUM(G$2:G424))</f>
        <v>0</v>
      </c>
      <c r="I424" s="8">
        <f>SUM($E$2:E424)</f>
        <v>728000</v>
      </c>
      <c r="J424" s="8">
        <f>H:H*'现金价值计算（数据30天）'!C:C</f>
        <v>0</v>
      </c>
      <c r="K424" s="10">
        <v>15000</v>
      </c>
      <c r="L424" s="8">
        <f>IF('现金价值计算（数据30天）'!D:D="",0,K:K/'现金价值计算（数据30天）'!D:D)</f>
        <v>0</v>
      </c>
      <c r="M424" s="8">
        <f>IF(H:H=0,0,H:H-SUM(L$2:L424))</f>
        <v>0</v>
      </c>
      <c r="N424" s="12">
        <f>M:M*'现金价值计算（数据30天）'!C:C</f>
        <v>0</v>
      </c>
      <c r="P424" s="8">
        <f>IF('现金价值计算（数据30天）'!E:E="",0,现金价值计算!F424/'现金价值计算（数据30天）'!E:E)</f>
        <v>0</v>
      </c>
      <c r="Q424" s="8">
        <f>IF('现金价值计算（数据30天）'!E:E="",0,SUM(P$2:P424))</f>
        <v>222352.71415311468</v>
      </c>
      <c r="R424" s="8">
        <f>Q:Q*'现金价值计算（数据30天）'!E:E</f>
        <v>3636268.5482571628</v>
      </c>
      <c r="S424" s="8">
        <f>IF('现金价值计算（数据30天）'!E:E="",0,K:K/'现金价值计算（数据30天）'!E:E)</f>
        <v>917.22893071120961</v>
      </c>
      <c r="T424" s="8">
        <f>IF(Q:Q=0,0,Q:Q-SUM(S$2:S424))</f>
        <v>158865.31648800962</v>
      </c>
      <c r="U424" s="12">
        <f>T:T*'现金价值计算（数据30天）'!E:E</f>
        <v>2598020.698575662</v>
      </c>
    </row>
    <row r="425" spans="1:21" x14ac:dyDescent="0.25">
      <c r="A425" s="8">
        <f t="shared" si="26"/>
        <v>424</v>
      </c>
      <c r="B425" s="9">
        <f>'现金价值计算（数据30天）'!B:B</f>
        <v>52107</v>
      </c>
      <c r="C425" s="8">
        <f t="shared" si="24"/>
        <v>26</v>
      </c>
      <c r="D425" s="8">
        <f t="shared" si="27"/>
        <v>0</v>
      </c>
      <c r="E425" s="8"/>
      <c r="F425" s="8">
        <f t="shared" si="25"/>
        <v>0</v>
      </c>
      <c r="G425" s="8">
        <f>IF('现金价值计算（数据30天）'!C:C="",0,现金价值计算!F425/'现金价值计算（数据30天）'!C:C)</f>
        <v>0</v>
      </c>
      <c r="H425" s="8">
        <f>IF('现金价值计算（数据30天）'!C:C="",0,SUM(G$2:G425))</f>
        <v>0</v>
      </c>
      <c r="I425" s="8">
        <f>SUM($E$2:E425)</f>
        <v>728000</v>
      </c>
      <c r="J425" s="8">
        <f>H:H*'现金价值计算（数据30天）'!C:C</f>
        <v>0</v>
      </c>
      <c r="K425" s="10">
        <v>15000</v>
      </c>
      <c r="L425" s="8">
        <f>IF('现金价值计算（数据30天）'!D:D="",0,K:K/'现金价值计算（数据30天）'!D:D)</f>
        <v>0</v>
      </c>
      <c r="M425" s="8">
        <f>IF(H:H=0,0,H:H-SUM(L$2:L425))</f>
        <v>0</v>
      </c>
      <c r="N425" s="12">
        <f>M:M*'现金价值计算（数据30天）'!C:C</f>
        <v>0</v>
      </c>
      <c r="P425" s="8">
        <f>IF('现金价值计算（数据30天）'!E:E="",0,现金价值计算!F425/'现金价值计算（数据30天）'!E:E)</f>
        <v>0</v>
      </c>
      <c r="Q425" s="8">
        <f>IF('现金价值计算（数据30天）'!E:E="",0,SUM(P$2:P425))</f>
        <v>222352.71415311468</v>
      </c>
      <c r="R425" s="8">
        <f>Q:Q*'现金价值计算（数据30天）'!E:E</f>
        <v>3636268.5482571628</v>
      </c>
      <c r="S425" s="8">
        <f>IF('现金价值计算（数据30天）'!E:E="",0,K:K/'现金价值计算（数据30天）'!E:E)</f>
        <v>917.22893071120961</v>
      </c>
      <c r="T425" s="8">
        <f>IF(Q:Q=0,0,Q:Q-SUM(S$2:S425))</f>
        <v>157948.08755729839</v>
      </c>
      <c r="U425" s="12">
        <f>T:T*'现金价值计算（数据30天）'!E:E</f>
        <v>2583020.6985756615</v>
      </c>
    </row>
    <row r="426" spans="1:21" x14ac:dyDescent="0.25">
      <c r="A426" s="8">
        <f t="shared" si="26"/>
        <v>425</v>
      </c>
      <c r="B426" s="9">
        <f>'现金价值计算（数据30天）'!B:B</f>
        <v>52137</v>
      </c>
      <c r="C426" s="8">
        <f t="shared" ref="C426:C489" si="28">YEAR(B426)-2016</f>
        <v>26</v>
      </c>
      <c r="D426" s="8">
        <f t="shared" si="27"/>
        <v>0</v>
      </c>
      <c r="E426" s="8"/>
      <c r="F426" s="8">
        <f t="shared" si="25"/>
        <v>0</v>
      </c>
      <c r="G426" s="8">
        <f>IF('现金价值计算（数据30天）'!C:C="",0,现金价值计算!F426/'现金价值计算（数据30天）'!C:C)</f>
        <v>0</v>
      </c>
      <c r="H426" s="8">
        <f>IF('现金价值计算（数据30天）'!C:C="",0,SUM(G$2:G426))</f>
        <v>0</v>
      </c>
      <c r="I426" s="8">
        <f>SUM($E$2:E426)</f>
        <v>728000</v>
      </c>
      <c r="J426" s="8">
        <f>H:H*'现金价值计算（数据30天）'!C:C</f>
        <v>0</v>
      </c>
      <c r="K426" s="10">
        <v>15000</v>
      </c>
      <c r="L426" s="8">
        <f>IF('现金价值计算（数据30天）'!D:D="",0,K:K/'现金价值计算（数据30天）'!D:D)</f>
        <v>0</v>
      </c>
      <c r="M426" s="8">
        <f>IF(H:H=0,0,H:H-SUM(L$2:L426))</f>
        <v>0</v>
      </c>
      <c r="N426" s="12">
        <f>M:M*'现金价值计算（数据30天）'!C:C</f>
        <v>0</v>
      </c>
      <c r="P426" s="8">
        <f>IF('现金价值计算（数据30天）'!E:E="",0,现金价值计算!F426/'现金价值计算（数据30天）'!E:E)</f>
        <v>0</v>
      </c>
      <c r="Q426" s="8">
        <f>IF('现金价值计算（数据30天）'!E:E="",0,SUM(P$2:P426))</f>
        <v>222352.71415311468</v>
      </c>
      <c r="R426" s="8">
        <f>Q:Q*'现金价值计算（数据30天）'!E:E</f>
        <v>3636268.5482571628</v>
      </c>
      <c r="S426" s="8">
        <f>IF('现金价值计算（数据30天）'!E:E="",0,K:K/'现金价值计算（数据30天）'!E:E)</f>
        <v>917.22893071120961</v>
      </c>
      <c r="T426" s="8">
        <f>IF(Q:Q=0,0,Q:Q-SUM(S$2:S426))</f>
        <v>157030.8586265872</v>
      </c>
      <c r="U426" s="12">
        <f>T:T*'现金价值计算（数据30天）'!E:E</f>
        <v>2568020.698575662</v>
      </c>
    </row>
    <row r="427" spans="1:21" x14ac:dyDescent="0.25">
      <c r="A427" s="8">
        <f t="shared" si="26"/>
        <v>426</v>
      </c>
      <c r="B427" s="9">
        <f>'现金价值计算（数据30天）'!B:B</f>
        <v>52167</v>
      </c>
      <c r="C427" s="8">
        <f t="shared" si="28"/>
        <v>26</v>
      </c>
      <c r="D427" s="8">
        <f t="shared" si="27"/>
        <v>0</v>
      </c>
      <c r="E427" s="8"/>
      <c r="F427" s="8">
        <f t="shared" si="25"/>
        <v>0</v>
      </c>
      <c r="G427" s="8">
        <f>IF('现金价值计算（数据30天）'!C:C="",0,现金价值计算!F427/'现金价值计算（数据30天）'!C:C)</f>
        <v>0</v>
      </c>
      <c r="H427" s="8">
        <f>IF('现金价值计算（数据30天）'!C:C="",0,SUM(G$2:G427))</f>
        <v>0</v>
      </c>
      <c r="I427" s="8">
        <f>SUM($E$2:E427)</f>
        <v>728000</v>
      </c>
      <c r="J427" s="8">
        <f>H:H*'现金价值计算（数据30天）'!C:C</f>
        <v>0</v>
      </c>
      <c r="K427" s="10">
        <v>15000</v>
      </c>
      <c r="L427" s="8">
        <f>IF('现金价值计算（数据30天）'!D:D="",0,K:K/'现金价值计算（数据30天）'!D:D)</f>
        <v>0</v>
      </c>
      <c r="M427" s="8">
        <f>IF(H:H=0,0,H:H-SUM(L$2:L427))</f>
        <v>0</v>
      </c>
      <c r="N427" s="12">
        <f>M:M*'现金价值计算（数据30天）'!C:C</f>
        <v>0</v>
      </c>
      <c r="P427" s="8">
        <f>IF('现金价值计算（数据30天）'!E:E="",0,现金价值计算!F427/'现金价值计算（数据30天）'!E:E)</f>
        <v>0</v>
      </c>
      <c r="Q427" s="8">
        <f>IF('现金价值计算（数据30天）'!E:E="",0,SUM(P$2:P427))</f>
        <v>222352.71415311468</v>
      </c>
      <c r="R427" s="8">
        <f>Q:Q*'现金价值计算（数据30天）'!E:E</f>
        <v>3636268.5482571628</v>
      </c>
      <c r="S427" s="8">
        <f>IF('现金价值计算（数据30天）'!E:E="",0,K:K/'现金价值计算（数据30天）'!E:E)</f>
        <v>917.22893071120961</v>
      </c>
      <c r="T427" s="8">
        <f>IF(Q:Q=0,0,Q:Q-SUM(S$2:S427))</f>
        <v>156113.62969587598</v>
      </c>
      <c r="U427" s="12">
        <f>T:T*'现金价值计算（数据30天）'!E:E</f>
        <v>2553020.6985756615</v>
      </c>
    </row>
    <row r="428" spans="1:21" x14ac:dyDescent="0.25">
      <c r="A428" s="8">
        <f t="shared" si="26"/>
        <v>427</v>
      </c>
      <c r="B428" s="9">
        <f>'现金价值计算（数据30天）'!B:B</f>
        <v>52197</v>
      </c>
      <c r="C428" s="8">
        <f t="shared" si="28"/>
        <v>26</v>
      </c>
      <c r="D428" s="8">
        <f t="shared" si="27"/>
        <v>0</v>
      </c>
      <c r="E428" s="8"/>
      <c r="F428" s="8">
        <f t="shared" si="25"/>
        <v>0</v>
      </c>
      <c r="G428" s="8">
        <f>IF('现金价值计算（数据30天）'!C:C="",0,现金价值计算!F428/'现金价值计算（数据30天）'!C:C)</f>
        <v>0</v>
      </c>
      <c r="H428" s="8">
        <f>IF('现金价值计算（数据30天）'!C:C="",0,SUM(G$2:G428))</f>
        <v>0</v>
      </c>
      <c r="I428" s="8">
        <f>SUM($E$2:E428)</f>
        <v>728000</v>
      </c>
      <c r="J428" s="8">
        <f>H:H*'现金价值计算（数据30天）'!C:C</f>
        <v>0</v>
      </c>
      <c r="K428" s="10">
        <v>15000</v>
      </c>
      <c r="L428" s="8">
        <f>IF('现金价值计算（数据30天）'!D:D="",0,K:K/'现金价值计算（数据30天）'!D:D)</f>
        <v>0</v>
      </c>
      <c r="M428" s="8">
        <f>IF(H:H=0,0,H:H-SUM(L$2:L428))</f>
        <v>0</v>
      </c>
      <c r="N428" s="12">
        <f>M:M*'现金价值计算（数据30天）'!C:C</f>
        <v>0</v>
      </c>
      <c r="P428" s="8">
        <f>IF('现金价值计算（数据30天）'!E:E="",0,现金价值计算!F428/'现金价值计算（数据30天）'!E:E)</f>
        <v>0</v>
      </c>
      <c r="Q428" s="8">
        <f>IF('现金价值计算（数据30天）'!E:E="",0,SUM(P$2:P428))</f>
        <v>222352.71415311468</v>
      </c>
      <c r="R428" s="8">
        <f>Q:Q*'现金价值计算（数据30天）'!E:E</f>
        <v>3636268.5482571628</v>
      </c>
      <c r="S428" s="8">
        <f>IF('现金价值计算（数据30天）'!E:E="",0,K:K/'现金价值计算（数据30天）'!E:E)</f>
        <v>917.22893071120961</v>
      </c>
      <c r="T428" s="8">
        <f>IF(Q:Q=0,0,Q:Q-SUM(S$2:S428))</f>
        <v>155196.40076516476</v>
      </c>
      <c r="U428" s="12">
        <f>T:T*'现金价值计算（数据30天）'!E:E</f>
        <v>2538020.6985756615</v>
      </c>
    </row>
    <row r="429" spans="1:21" x14ac:dyDescent="0.25">
      <c r="A429" s="8">
        <f t="shared" si="26"/>
        <v>428</v>
      </c>
      <c r="B429" s="9">
        <f>'现金价值计算（数据30天）'!B:B</f>
        <v>52227</v>
      </c>
      <c r="C429" s="8">
        <f t="shared" si="28"/>
        <v>26</v>
      </c>
      <c r="D429" s="8">
        <f t="shared" si="27"/>
        <v>0</v>
      </c>
      <c r="E429" s="8"/>
      <c r="F429" s="8">
        <f t="shared" si="25"/>
        <v>0</v>
      </c>
      <c r="G429" s="8">
        <f>IF('现金价值计算（数据30天）'!C:C="",0,现金价值计算!F429/'现金价值计算（数据30天）'!C:C)</f>
        <v>0</v>
      </c>
      <c r="H429" s="8">
        <f>IF('现金价值计算（数据30天）'!C:C="",0,SUM(G$2:G429))</f>
        <v>0</v>
      </c>
      <c r="I429" s="8">
        <f>SUM($E$2:E429)</f>
        <v>728000</v>
      </c>
      <c r="J429" s="8">
        <f>H:H*'现金价值计算（数据30天）'!C:C</f>
        <v>0</v>
      </c>
      <c r="K429" s="10">
        <v>15000</v>
      </c>
      <c r="L429" s="8">
        <f>IF('现金价值计算（数据30天）'!D:D="",0,K:K/'现金价值计算（数据30天）'!D:D)</f>
        <v>0</v>
      </c>
      <c r="M429" s="8">
        <f>IF(H:H=0,0,H:H-SUM(L$2:L429))</f>
        <v>0</v>
      </c>
      <c r="N429" s="12">
        <f>M:M*'现金价值计算（数据30天）'!C:C</f>
        <v>0</v>
      </c>
      <c r="P429" s="8">
        <f>IF('现金价值计算（数据30天）'!E:E="",0,现金价值计算!F429/'现金价值计算（数据30天）'!E:E)</f>
        <v>0</v>
      </c>
      <c r="Q429" s="8">
        <f>IF('现金价值计算（数据30天）'!E:E="",0,SUM(P$2:P429))</f>
        <v>222352.71415311468</v>
      </c>
      <c r="R429" s="8">
        <f>Q:Q*'现金价值计算（数据30天）'!E:E</f>
        <v>3636268.5482571628</v>
      </c>
      <c r="S429" s="8">
        <f>IF('现金价值计算（数据30天）'!E:E="",0,K:K/'现金价值计算（数据30天）'!E:E)</f>
        <v>917.22893071120961</v>
      </c>
      <c r="T429" s="8">
        <f>IF(Q:Q=0,0,Q:Q-SUM(S$2:S429))</f>
        <v>154279.17183445356</v>
      </c>
      <c r="U429" s="12">
        <f>T:T*'现金价值计算（数据30天）'!E:E</f>
        <v>2523020.6985756615</v>
      </c>
    </row>
    <row r="430" spans="1:21" x14ac:dyDescent="0.25">
      <c r="A430" s="8">
        <f t="shared" si="26"/>
        <v>429</v>
      </c>
      <c r="B430" s="9">
        <f>'现金价值计算（数据30天）'!B:B</f>
        <v>52257</v>
      </c>
      <c r="C430" s="8">
        <f t="shared" si="28"/>
        <v>27</v>
      </c>
      <c r="D430" s="8">
        <f t="shared" si="27"/>
        <v>0</v>
      </c>
      <c r="E430" s="8"/>
      <c r="F430" s="8">
        <f t="shared" si="25"/>
        <v>0</v>
      </c>
      <c r="G430" s="8">
        <f>IF('现金价值计算（数据30天）'!C:C="",0,现金价值计算!F430/'现金价值计算（数据30天）'!C:C)</f>
        <v>0</v>
      </c>
      <c r="H430" s="8">
        <f>IF('现金价值计算（数据30天）'!C:C="",0,SUM(G$2:G430))</f>
        <v>0</v>
      </c>
      <c r="I430" s="8">
        <f>SUM($E$2:E430)</f>
        <v>728000</v>
      </c>
      <c r="J430" s="8">
        <f>H:H*'现金价值计算（数据30天）'!C:C</f>
        <v>0</v>
      </c>
      <c r="K430" s="10">
        <v>15000</v>
      </c>
      <c r="L430" s="8">
        <f>IF('现金价值计算（数据30天）'!D:D="",0,K:K/'现金价值计算（数据30天）'!D:D)</f>
        <v>0</v>
      </c>
      <c r="M430" s="8">
        <f>IF(H:H=0,0,H:H-SUM(L$2:L430))</f>
        <v>0</v>
      </c>
      <c r="N430" s="12">
        <f>M:M*'现金价值计算（数据30天）'!C:C</f>
        <v>0</v>
      </c>
      <c r="P430" s="8">
        <f>IF('现金价值计算（数据30天）'!E:E="",0,现金价值计算!F430/'现金价值计算（数据30天）'!E:E)</f>
        <v>0</v>
      </c>
      <c r="Q430" s="8">
        <f>IF('现金价值计算（数据30天）'!E:E="",0,SUM(P$2:P430))</f>
        <v>222352.71415311468</v>
      </c>
      <c r="R430" s="8">
        <f>Q:Q*'现金价值计算（数据30天）'!E:E</f>
        <v>3890807.3466351642</v>
      </c>
      <c r="S430" s="8">
        <f>IF('现金价值计算（数据30天）'!E:E="",0,K:K/'现金价值计算（数据30天）'!E:E)</f>
        <v>857.22329973010244</v>
      </c>
      <c r="T430" s="8">
        <f>IF(Q:Q=0,0,Q:Q-SUM(S$2:S430))</f>
        <v>153421.94853472346</v>
      </c>
      <c r="U430" s="12">
        <f>T:T*'现金价值计算（数据30天）'!E:E</f>
        <v>2684632.1474759583</v>
      </c>
    </row>
    <row r="431" spans="1:21" x14ac:dyDescent="0.25">
      <c r="A431" s="8">
        <f t="shared" si="26"/>
        <v>430</v>
      </c>
      <c r="B431" s="9">
        <f>'现金价值计算（数据30天）'!B:B</f>
        <v>52287</v>
      </c>
      <c r="C431" s="8">
        <f t="shared" si="28"/>
        <v>27</v>
      </c>
      <c r="D431" s="8">
        <f t="shared" si="27"/>
        <v>0</v>
      </c>
      <c r="E431" s="8"/>
      <c r="F431" s="8">
        <f t="shared" si="25"/>
        <v>0</v>
      </c>
      <c r="G431" s="8">
        <f>IF('现金价值计算（数据30天）'!C:C="",0,现金价值计算!F431/'现金价值计算（数据30天）'!C:C)</f>
        <v>0</v>
      </c>
      <c r="H431" s="8">
        <f>IF('现金价值计算（数据30天）'!C:C="",0,SUM(G$2:G431))</f>
        <v>0</v>
      </c>
      <c r="I431" s="8">
        <f>SUM($E$2:E431)</f>
        <v>728000</v>
      </c>
      <c r="J431" s="8">
        <f>H:H*'现金价值计算（数据30天）'!C:C</f>
        <v>0</v>
      </c>
      <c r="K431" s="10">
        <v>15000</v>
      </c>
      <c r="L431" s="8">
        <f>IF('现金价值计算（数据30天）'!D:D="",0,K:K/'现金价值计算（数据30天）'!D:D)</f>
        <v>0</v>
      </c>
      <c r="M431" s="8">
        <f>IF(H:H=0,0,H:H-SUM(L$2:L431))</f>
        <v>0</v>
      </c>
      <c r="N431" s="12">
        <f>M:M*'现金价值计算（数据30天）'!C:C</f>
        <v>0</v>
      </c>
      <c r="P431" s="8">
        <f>IF('现金价值计算（数据30天）'!E:E="",0,现金价值计算!F431/'现金价值计算（数据30天）'!E:E)</f>
        <v>0</v>
      </c>
      <c r="Q431" s="8">
        <f>IF('现金价值计算（数据30天）'!E:E="",0,SUM(P$2:P431))</f>
        <v>222352.71415311468</v>
      </c>
      <c r="R431" s="8">
        <f>Q:Q*'现金价值计算（数据30天）'!E:E</f>
        <v>3890807.3466351642</v>
      </c>
      <c r="S431" s="8">
        <f>IF('现金价值计算（数据30天）'!E:E="",0,K:K/'现金价值计算（数据30天）'!E:E)</f>
        <v>857.22329973010244</v>
      </c>
      <c r="T431" s="8">
        <f>IF(Q:Q=0,0,Q:Q-SUM(S$2:S431))</f>
        <v>152564.72523499336</v>
      </c>
      <c r="U431" s="12">
        <f>T:T*'现金价值计算（数据30天）'!E:E</f>
        <v>2669632.1474759583</v>
      </c>
    </row>
    <row r="432" spans="1:21" x14ac:dyDescent="0.25">
      <c r="A432" s="8">
        <f t="shared" si="26"/>
        <v>431</v>
      </c>
      <c r="B432" s="9">
        <f>'现金价值计算（数据30天）'!B:B</f>
        <v>52317</v>
      </c>
      <c r="C432" s="8">
        <f t="shared" si="28"/>
        <v>27</v>
      </c>
      <c r="D432" s="8">
        <f t="shared" si="27"/>
        <v>0</v>
      </c>
      <c r="E432" s="8"/>
      <c r="F432" s="8">
        <f t="shared" si="25"/>
        <v>0</v>
      </c>
      <c r="G432" s="8">
        <f>IF('现金价值计算（数据30天）'!C:C="",0,现金价值计算!F432/'现金价值计算（数据30天）'!C:C)</f>
        <v>0</v>
      </c>
      <c r="H432" s="8">
        <f>IF('现金价值计算（数据30天）'!C:C="",0,SUM(G$2:G432))</f>
        <v>0</v>
      </c>
      <c r="I432" s="8">
        <f>SUM($E$2:E432)</f>
        <v>728000</v>
      </c>
      <c r="J432" s="8">
        <f>H:H*'现金价值计算（数据30天）'!C:C</f>
        <v>0</v>
      </c>
      <c r="K432" s="10">
        <v>15000</v>
      </c>
      <c r="L432" s="8">
        <f>IF('现金价值计算（数据30天）'!D:D="",0,K:K/'现金价值计算（数据30天）'!D:D)</f>
        <v>0</v>
      </c>
      <c r="M432" s="8">
        <f>IF(H:H=0,0,H:H-SUM(L$2:L432))</f>
        <v>0</v>
      </c>
      <c r="N432" s="12">
        <f>M:M*'现金价值计算（数据30天）'!C:C</f>
        <v>0</v>
      </c>
      <c r="P432" s="8">
        <f>IF('现金价值计算（数据30天）'!E:E="",0,现金价值计算!F432/'现金价值计算（数据30天）'!E:E)</f>
        <v>0</v>
      </c>
      <c r="Q432" s="8">
        <f>IF('现金价值计算（数据30天）'!E:E="",0,SUM(P$2:P432))</f>
        <v>222352.71415311468</v>
      </c>
      <c r="R432" s="8">
        <f>Q:Q*'现金价值计算（数据30天）'!E:E</f>
        <v>3890807.3466351642</v>
      </c>
      <c r="S432" s="8">
        <f>IF('现金价值计算（数据30天）'!E:E="",0,K:K/'现金价值计算（数据30天）'!E:E)</f>
        <v>857.22329973010244</v>
      </c>
      <c r="T432" s="8">
        <f>IF(Q:Q=0,0,Q:Q-SUM(S$2:S432))</f>
        <v>151707.50193526325</v>
      </c>
      <c r="U432" s="12">
        <f>T:T*'现金价值计算（数据30天）'!E:E</f>
        <v>2654632.1474759583</v>
      </c>
    </row>
    <row r="433" spans="1:21" x14ac:dyDescent="0.25">
      <c r="A433" s="8">
        <f t="shared" si="26"/>
        <v>432</v>
      </c>
      <c r="B433" s="9">
        <f>'现金价值计算（数据30天）'!B:B</f>
        <v>52347</v>
      </c>
      <c r="C433" s="8">
        <f t="shared" si="28"/>
        <v>27</v>
      </c>
      <c r="D433" s="8">
        <f t="shared" si="27"/>
        <v>0</v>
      </c>
      <c r="E433" s="8"/>
      <c r="F433" s="8">
        <f t="shared" si="25"/>
        <v>0</v>
      </c>
      <c r="G433" s="8">
        <f>IF('现金价值计算（数据30天）'!C:C="",0,现金价值计算!F433/'现金价值计算（数据30天）'!C:C)</f>
        <v>0</v>
      </c>
      <c r="H433" s="8">
        <f>IF('现金价值计算（数据30天）'!C:C="",0,SUM(G$2:G433))</f>
        <v>0</v>
      </c>
      <c r="I433" s="8">
        <f>SUM($E$2:E433)</f>
        <v>728000</v>
      </c>
      <c r="J433" s="8">
        <f>H:H*'现金价值计算（数据30天）'!C:C</f>
        <v>0</v>
      </c>
      <c r="K433" s="10">
        <v>15000</v>
      </c>
      <c r="L433" s="8">
        <f>IF('现金价值计算（数据30天）'!D:D="",0,K:K/'现金价值计算（数据30天）'!D:D)</f>
        <v>0</v>
      </c>
      <c r="M433" s="8">
        <f>IF(H:H=0,0,H:H-SUM(L$2:L433))</f>
        <v>0</v>
      </c>
      <c r="N433" s="12">
        <f>M:M*'现金价值计算（数据30天）'!C:C</f>
        <v>0</v>
      </c>
      <c r="P433" s="8">
        <f>IF('现金价值计算（数据30天）'!E:E="",0,现金价值计算!F433/'现金价值计算（数据30天）'!E:E)</f>
        <v>0</v>
      </c>
      <c r="Q433" s="8">
        <f>IF('现金价值计算（数据30天）'!E:E="",0,SUM(P$2:P433))</f>
        <v>222352.71415311468</v>
      </c>
      <c r="R433" s="8">
        <f>Q:Q*'现金价值计算（数据30天）'!E:E</f>
        <v>3890807.3466351642</v>
      </c>
      <c r="S433" s="8">
        <f>IF('现金价值计算（数据30天）'!E:E="",0,K:K/'现金价值计算（数据30天）'!E:E)</f>
        <v>857.22329973010244</v>
      </c>
      <c r="T433" s="8">
        <f>IF(Q:Q=0,0,Q:Q-SUM(S$2:S433))</f>
        <v>150850.27863553315</v>
      </c>
      <c r="U433" s="12">
        <f>T:T*'现金价值计算（数据30天）'!E:E</f>
        <v>2639632.1474759579</v>
      </c>
    </row>
    <row r="434" spans="1:21" x14ac:dyDescent="0.25">
      <c r="A434" s="8">
        <f t="shared" si="26"/>
        <v>433</v>
      </c>
      <c r="B434" s="9">
        <f>'现金价值计算（数据30天）'!B:B</f>
        <v>52377</v>
      </c>
      <c r="C434" s="8">
        <f t="shared" si="28"/>
        <v>27</v>
      </c>
      <c r="D434" s="8">
        <f t="shared" si="27"/>
        <v>0</v>
      </c>
      <c r="E434" s="8"/>
      <c r="F434" s="8">
        <f t="shared" si="25"/>
        <v>0</v>
      </c>
      <c r="G434" s="8">
        <f>IF('现金价值计算（数据30天）'!C:C="",0,现金价值计算!F434/'现金价值计算（数据30天）'!C:C)</f>
        <v>0</v>
      </c>
      <c r="H434" s="8">
        <f>IF('现金价值计算（数据30天）'!C:C="",0,SUM(G$2:G434))</f>
        <v>0</v>
      </c>
      <c r="I434" s="8">
        <f>SUM($E$2:E434)</f>
        <v>728000</v>
      </c>
      <c r="J434" s="8">
        <f>H:H*'现金价值计算（数据30天）'!C:C</f>
        <v>0</v>
      </c>
      <c r="K434" s="10">
        <v>15000</v>
      </c>
      <c r="L434" s="8">
        <f>IF('现金价值计算（数据30天）'!D:D="",0,K:K/'现金价值计算（数据30天）'!D:D)</f>
        <v>0</v>
      </c>
      <c r="M434" s="8">
        <f>IF(H:H=0,0,H:H-SUM(L$2:L434))</f>
        <v>0</v>
      </c>
      <c r="N434" s="12">
        <f>M:M*'现金价值计算（数据30天）'!C:C</f>
        <v>0</v>
      </c>
      <c r="P434" s="8">
        <f>IF('现金价值计算（数据30天）'!E:E="",0,现金价值计算!F434/'现金价值计算（数据30天）'!E:E)</f>
        <v>0</v>
      </c>
      <c r="Q434" s="8">
        <f>IF('现金价值计算（数据30天）'!E:E="",0,SUM(P$2:P434))</f>
        <v>222352.71415311468</v>
      </c>
      <c r="R434" s="8">
        <f>Q:Q*'现金价值计算（数据30天）'!E:E</f>
        <v>3890807.3466351642</v>
      </c>
      <c r="S434" s="8">
        <f>IF('现金价值计算（数据30天）'!E:E="",0,K:K/'现金价值计算（数据30天）'!E:E)</f>
        <v>857.22329973010244</v>
      </c>
      <c r="T434" s="8">
        <f>IF(Q:Q=0,0,Q:Q-SUM(S$2:S434))</f>
        <v>149993.05533580304</v>
      </c>
      <c r="U434" s="12">
        <f>T:T*'现金价值计算（数据30天）'!E:E</f>
        <v>2624632.1474759579</v>
      </c>
    </row>
    <row r="435" spans="1:21" x14ac:dyDescent="0.25">
      <c r="A435" s="8">
        <f t="shared" si="26"/>
        <v>434</v>
      </c>
      <c r="B435" s="9">
        <f>'现金价值计算（数据30天）'!B:B</f>
        <v>52407</v>
      </c>
      <c r="C435" s="8">
        <f t="shared" si="28"/>
        <v>27</v>
      </c>
      <c r="D435" s="8">
        <f t="shared" si="27"/>
        <v>0</v>
      </c>
      <c r="E435" s="8"/>
      <c r="F435" s="8">
        <f t="shared" si="25"/>
        <v>0</v>
      </c>
      <c r="G435" s="8">
        <f>IF('现金价值计算（数据30天）'!C:C="",0,现金价值计算!F435/'现金价值计算（数据30天）'!C:C)</f>
        <v>0</v>
      </c>
      <c r="H435" s="8">
        <f>IF('现金价值计算（数据30天）'!C:C="",0,SUM(G$2:G435))</f>
        <v>0</v>
      </c>
      <c r="I435" s="8">
        <f>SUM($E$2:E435)</f>
        <v>728000</v>
      </c>
      <c r="J435" s="8">
        <f>H:H*'现金价值计算（数据30天）'!C:C</f>
        <v>0</v>
      </c>
      <c r="K435" s="10">
        <v>15000</v>
      </c>
      <c r="L435" s="8">
        <f>IF('现金价值计算（数据30天）'!D:D="",0,K:K/'现金价值计算（数据30天）'!D:D)</f>
        <v>0</v>
      </c>
      <c r="M435" s="8">
        <f>IF(H:H=0,0,H:H-SUM(L$2:L435))</f>
        <v>0</v>
      </c>
      <c r="N435" s="12">
        <f>M:M*'现金价值计算（数据30天）'!C:C</f>
        <v>0</v>
      </c>
      <c r="P435" s="8">
        <f>IF('现金价值计算（数据30天）'!E:E="",0,现金价值计算!F435/'现金价值计算（数据30天）'!E:E)</f>
        <v>0</v>
      </c>
      <c r="Q435" s="8">
        <f>IF('现金价值计算（数据30天）'!E:E="",0,SUM(P$2:P435))</f>
        <v>222352.71415311468</v>
      </c>
      <c r="R435" s="8">
        <f>Q:Q*'现金价值计算（数据30天）'!E:E</f>
        <v>3890807.3466351642</v>
      </c>
      <c r="S435" s="8">
        <f>IF('现金价值计算（数据30天）'!E:E="",0,K:K/'现金价值计算（数据30天）'!E:E)</f>
        <v>857.22329973010244</v>
      </c>
      <c r="T435" s="8">
        <f>IF(Q:Q=0,0,Q:Q-SUM(S$2:S435))</f>
        <v>149135.83203607294</v>
      </c>
      <c r="U435" s="12">
        <f>T:T*'现金价值计算（数据30天）'!E:E</f>
        <v>2609632.1474759579</v>
      </c>
    </row>
    <row r="436" spans="1:21" x14ac:dyDescent="0.25">
      <c r="A436" s="8">
        <f t="shared" si="26"/>
        <v>435</v>
      </c>
      <c r="B436" s="9">
        <f>'现金价值计算（数据30天）'!B:B</f>
        <v>52437</v>
      </c>
      <c r="C436" s="8">
        <f t="shared" si="28"/>
        <v>27</v>
      </c>
      <c r="D436" s="8">
        <f t="shared" si="27"/>
        <v>0</v>
      </c>
      <c r="E436" s="8"/>
      <c r="F436" s="8">
        <f t="shared" si="25"/>
        <v>0</v>
      </c>
      <c r="G436" s="8">
        <f>IF('现金价值计算（数据30天）'!C:C="",0,现金价值计算!F436/'现金价值计算（数据30天）'!C:C)</f>
        <v>0</v>
      </c>
      <c r="H436" s="8">
        <f>IF('现金价值计算（数据30天）'!C:C="",0,SUM(G$2:G436))</f>
        <v>0</v>
      </c>
      <c r="I436" s="8">
        <f>SUM($E$2:E436)</f>
        <v>728000</v>
      </c>
      <c r="J436" s="8">
        <f>H:H*'现金价值计算（数据30天）'!C:C</f>
        <v>0</v>
      </c>
      <c r="K436" s="10">
        <v>15000</v>
      </c>
      <c r="L436" s="8">
        <f>IF('现金价值计算（数据30天）'!D:D="",0,K:K/'现金价值计算（数据30天）'!D:D)</f>
        <v>0</v>
      </c>
      <c r="M436" s="8">
        <f>IF(H:H=0,0,H:H-SUM(L$2:L436))</f>
        <v>0</v>
      </c>
      <c r="N436" s="12">
        <f>M:M*'现金价值计算（数据30天）'!C:C</f>
        <v>0</v>
      </c>
      <c r="P436" s="8">
        <f>IF('现金价值计算（数据30天）'!E:E="",0,现金价值计算!F436/'现金价值计算（数据30天）'!E:E)</f>
        <v>0</v>
      </c>
      <c r="Q436" s="8">
        <f>IF('现金价值计算（数据30天）'!E:E="",0,SUM(P$2:P436))</f>
        <v>222352.71415311468</v>
      </c>
      <c r="R436" s="8">
        <f>Q:Q*'现金价值计算（数据30天）'!E:E</f>
        <v>3890807.3466351642</v>
      </c>
      <c r="S436" s="8">
        <f>IF('现金价值计算（数据30天）'!E:E="",0,K:K/'现金价值计算（数据30天）'!E:E)</f>
        <v>857.22329973010244</v>
      </c>
      <c r="T436" s="8">
        <f>IF(Q:Q=0,0,Q:Q-SUM(S$2:S436))</f>
        <v>148278.60873634284</v>
      </c>
      <c r="U436" s="12">
        <f>T:T*'现金价值计算（数据30天）'!E:E</f>
        <v>2594632.1474759579</v>
      </c>
    </row>
    <row r="437" spans="1:21" x14ac:dyDescent="0.25">
      <c r="A437" s="8">
        <f t="shared" si="26"/>
        <v>436</v>
      </c>
      <c r="B437" s="9">
        <f>'现金价值计算（数据30天）'!B:B</f>
        <v>52467</v>
      </c>
      <c r="C437" s="8">
        <f t="shared" si="28"/>
        <v>27</v>
      </c>
      <c r="D437" s="8">
        <f t="shared" si="27"/>
        <v>0</v>
      </c>
      <c r="E437" s="8"/>
      <c r="F437" s="8">
        <f t="shared" si="25"/>
        <v>0</v>
      </c>
      <c r="G437" s="8">
        <f>IF('现金价值计算（数据30天）'!C:C="",0,现金价值计算!F437/'现金价值计算（数据30天）'!C:C)</f>
        <v>0</v>
      </c>
      <c r="H437" s="8">
        <f>IF('现金价值计算（数据30天）'!C:C="",0,SUM(G$2:G437))</f>
        <v>0</v>
      </c>
      <c r="I437" s="8">
        <f>SUM($E$2:E437)</f>
        <v>728000</v>
      </c>
      <c r="J437" s="8">
        <f>H:H*'现金价值计算（数据30天）'!C:C</f>
        <v>0</v>
      </c>
      <c r="K437" s="10">
        <v>15000</v>
      </c>
      <c r="L437" s="8">
        <f>IF('现金价值计算（数据30天）'!D:D="",0,K:K/'现金价值计算（数据30天）'!D:D)</f>
        <v>0</v>
      </c>
      <c r="M437" s="8">
        <f>IF(H:H=0,0,H:H-SUM(L$2:L437))</f>
        <v>0</v>
      </c>
      <c r="N437" s="12">
        <f>M:M*'现金价值计算（数据30天）'!C:C</f>
        <v>0</v>
      </c>
      <c r="P437" s="8">
        <f>IF('现金价值计算（数据30天）'!E:E="",0,现金价值计算!F437/'现金价值计算（数据30天）'!E:E)</f>
        <v>0</v>
      </c>
      <c r="Q437" s="8">
        <f>IF('现金价值计算（数据30天）'!E:E="",0,SUM(P$2:P437))</f>
        <v>222352.71415311468</v>
      </c>
      <c r="R437" s="8">
        <f>Q:Q*'现金价值计算（数据30天）'!E:E</f>
        <v>3890807.3466351642</v>
      </c>
      <c r="S437" s="8">
        <f>IF('现金价值计算（数据30天）'!E:E="",0,K:K/'现金价值计算（数据30天）'!E:E)</f>
        <v>857.22329973010244</v>
      </c>
      <c r="T437" s="8">
        <f>IF(Q:Q=0,0,Q:Q-SUM(S$2:S437))</f>
        <v>147421.38543661273</v>
      </c>
      <c r="U437" s="12">
        <f>T:T*'现金价值计算（数据30天）'!E:E</f>
        <v>2579632.1474759579</v>
      </c>
    </row>
    <row r="438" spans="1:21" x14ac:dyDescent="0.25">
      <c r="A438" s="8">
        <f t="shared" si="26"/>
        <v>437</v>
      </c>
      <c r="B438" s="9">
        <f>'现金价值计算（数据30天）'!B:B</f>
        <v>52497</v>
      </c>
      <c r="C438" s="8">
        <f t="shared" si="28"/>
        <v>27</v>
      </c>
      <c r="D438" s="8">
        <f t="shared" si="27"/>
        <v>0</v>
      </c>
      <c r="E438" s="8"/>
      <c r="F438" s="8">
        <f t="shared" si="25"/>
        <v>0</v>
      </c>
      <c r="G438" s="8">
        <f>IF('现金价值计算（数据30天）'!C:C="",0,现金价值计算!F438/'现金价值计算（数据30天）'!C:C)</f>
        <v>0</v>
      </c>
      <c r="H438" s="8">
        <f>IF('现金价值计算（数据30天）'!C:C="",0,SUM(G$2:G438))</f>
        <v>0</v>
      </c>
      <c r="I438" s="8">
        <f>SUM($E$2:E438)</f>
        <v>728000</v>
      </c>
      <c r="J438" s="8">
        <f>H:H*'现金价值计算（数据30天）'!C:C</f>
        <v>0</v>
      </c>
      <c r="K438" s="10">
        <v>15000</v>
      </c>
      <c r="L438" s="8">
        <f>IF('现金价值计算（数据30天）'!D:D="",0,K:K/'现金价值计算（数据30天）'!D:D)</f>
        <v>0</v>
      </c>
      <c r="M438" s="8">
        <f>IF(H:H=0,0,H:H-SUM(L$2:L438))</f>
        <v>0</v>
      </c>
      <c r="N438" s="12">
        <f>M:M*'现金价值计算（数据30天）'!C:C</f>
        <v>0</v>
      </c>
      <c r="P438" s="8">
        <f>IF('现金价值计算（数据30天）'!E:E="",0,现金价值计算!F438/'现金价值计算（数据30天）'!E:E)</f>
        <v>0</v>
      </c>
      <c r="Q438" s="8">
        <f>IF('现金价值计算（数据30天）'!E:E="",0,SUM(P$2:P438))</f>
        <v>222352.71415311468</v>
      </c>
      <c r="R438" s="8">
        <f>Q:Q*'现金价值计算（数据30天）'!E:E</f>
        <v>3890807.3466351642</v>
      </c>
      <c r="S438" s="8">
        <f>IF('现金价值计算（数据30天）'!E:E="",0,K:K/'现金价值计算（数据30天）'!E:E)</f>
        <v>857.22329973010244</v>
      </c>
      <c r="T438" s="8">
        <f>IF(Q:Q=0,0,Q:Q-SUM(S$2:S438))</f>
        <v>146564.16213688263</v>
      </c>
      <c r="U438" s="12">
        <f>T:T*'现金价值计算（数据30天）'!E:E</f>
        <v>2564632.1474759579</v>
      </c>
    </row>
    <row r="439" spans="1:21" x14ac:dyDescent="0.25">
      <c r="A439" s="8">
        <f t="shared" si="26"/>
        <v>438</v>
      </c>
      <c r="B439" s="9">
        <f>'现金价值计算（数据30天）'!B:B</f>
        <v>52527</v>
      </c>
      <c r="C439" s="8">
        <f t="shared" si="28"/>
        <v>27</v>
      </c>
      <c r="D439" s="8">
        <f t="shared" si="27"/>
        <v>0</v>
      </c>
      <c r="E439" s="8"/>
      <c r="F439" s="8">
        <f t="shared" si="25"/>
        <v>0</v>
      </c>
      <c r="G439" s="8">
        <f>IF('现金价值计算（数据30天）'!C:C="",0,现金价值计算!F439/'现金价值计算（数据30天）'!C:C)</f>
        <v>0</v>
      </c>
      <c r="H439" s="8">
        <f>IF('现金价值计算（数据30天）'!C:C="",0,SUM(G$2:G439))</f>
        <v>0</v>
      </c>
      <c r="I439" s="8">
        <f>SUM($E$2:E439)</f>
        <v>728000</v>
      </c>
      <c r="J439" s="8">
        <f>H:H*'现金价值计算（数据30天）'!C:C</f>
        <v>0</v>
      </c>
      <c r="K439" s="10">
        <v>15000</v>
      </c>
      <c r="L439" s="8">
        <f>IF('现金价值计算（数据30天）'!D:D="",0,K:K/'现金价值计算（数据30天）'!D:D)</f>
        <v>0</v>
      </c>
      <c r="M439" s="8">
        <f>IF(H:H=0,0,H:H-SUM(L$2:L439))</f>
        <v>0</v>
      </c>
      <c r="N439" s="12">
        <f>M:M*'现金价值计算（数据30天）'!C:C</f>
        <v>0</v>
      </c>
      <c r="P439" s="8">
        <f>IF('现金价值计算（数据30天）'!E:E="",0,现金价值计算!F439/'现金价值计算（数据30天）'!E:E)</f>
        <v>0</v>
      </c>
      <c r="Q439" s="8">
        <f>IF('现金价值计算（数据30天）'!E:E="",0,SUM(P$2:P439))</f>
        <v>222352.71415311468</v>
      </c>
      <c r="R439" s="8">
        <f>Q:Q*'现金价值计算（数据30天）'!E:E</f>
        <v>3890807.3466351642</v>
      </c>
      <c r="S439" s="8">
        <f>IF('现金价值计算（数据30天）'!E:E="",0,K:K/'现金价值计算（数据30天）'!E:E)</f>
        <v>857.22329973010244</v>
      </c>
      <c r="T439" s="8">
        <f>IF(Q:Q=0,0,Q:Q-SUM(S$2:S439))</f>
        <v>145706.93883715253</v>
      </c>
      <c r="U439" s="12">
        <f>T:T*'现金价值计算（数据30天）'!E:E</f>
        <v>2549632.1474759579</v>
      </c>
    </row>
    <row r="440" spans="1:21" x14ac:dyDescent="0.25">
      <c r="A440" s="8">
        <f t="shared" si="26"/>
        <v>439</v>
      </c>
      <c r="B440" s="9">
        <f>'现金价值计算（数据30天）'!B:B</f>
        <v>52557</v>
      </c>
      <c r="C440" s="8">
        <f t="shared" si="28"/>
        <v>27</v>
      </c>
      <c r="D440" s="8">
        <f t="shared" si="27"/>
        <v>0</v>
      </c>
      <c r="E440" s="8"/>
      <c r="F440" s="8">
        <f t="shared" si="25"/>
        <v>0</v>
      </c>
      <c r="G440" s="8">
        <f>IF('现金价值计算（数据30天）'!C:C="",0,现金价值计算!F440/'现金价值计算（数据30天）'!C:C)</f>
        <v>0</v>
      </c>
      <c r="H440" s="8">
        <f>IF('现金价值计算（数据30天）'!C:C="",0,SUM(G$2:G440))</f>
        <v>0</v>
      </c>
      <c r="I440" s="8">
        <f>SUM($E$2:E440)</f>
        <v>728000</v>
      </c>
      <c r="J440" s="8">
        <f>H:H*'现金价值计算（数据30天）'!C:C</f>
        <v>0</v>
      </c>
      <c r="K440" s="10">
        <v>15000</v>
      </c>
      <c r="L440" s="8">
        <f>IF('现金价值计算（数据30天）'!D:D="",0,K:K/'现金价值计算（数据30天）'!D:D)</f>
        <v>0</v>
      </c>
      <c r="M440" s="8">
        <f>IF(H:H=0,0,H:H-SUM(L$2:L440))</f>
        <v>0</v>
      </c>
      <c r="N440" s="12">
        <f>M:M*'现金价值计算（数据30天）'!C:C</f>
        <v>0</v>
      </c>
      <c r="P440" s="8">
        <f>IF('现金价值计算（数据30天）'!E:E="",0,现金价值计算!F440/'现金价值计算（数据30天）'!E:E)</f>
        <v>0</v>
      </c>
      <c r="Q440" s="8">
        <f>IF('现金价值计算（数据30天）'!E:E="",0,SUM(P$2:P440))</f>
        <v>222352.71415311468</v>
      </c>
      <c r="R440" s="8">
        <f>Q:Q*'现金价值计算（数据30天）'!E:E</f>
        <v>3890807.3466351642</v>
      </c>
      <c r="S440" s="8">
        <f>IF('现金价值计算（数据30天）'!E:E="",0,K:K/'现金价值计算（数据30天）'!E:E)</f>
        <v>857.22329973010244</v>
      </c>
      <c r="T440" s="8">
        <f>IF(Q:Q=0,0,Q:Q-SUM(S$2:S440))</f>
        <v>144849.71553742242</v>
      </c>
      <c r="U440" s="12">
        <f>T:T*'现金价值计算（数据30天）'!E:E</f>
        <v>2534632.1474759579</v>
      </c>
    </row>
    <row r="441" spans="1:21" x14ac:dyDescent="0.25">
      <c r="A441" s="8">
        <f t="shared" si="26"/>
        <v>440</v>
      </c>
      <c r="B441" s="9">
        <f>'现金价值计算（数据30天）'!B:B</f>
        <v>52587</v>
      </c>
      <c r="C441" s="8">
        <f t="shared" si="28"/>
        <v>27</v>
      </c>
      <c r="D441" s="8">
        <f t="shared" si="27"/>
        <v>0</v>
      </c>
      <c r="E441" s="8"/>
      <c r="F441" s="8">
        <f t="shared" si="25"/>
        <v>0</v>
      </c>
      <c r="G441" s="8">
        <f>IF('现金价值计算（数据30天）'!C:C="",0,现金价值计算!F441/'现金价值计算（数据30天）'!C:C)</f>
        <v>0</v>
      </c>
      <c r="H441" s="8">
        <f>IF('现金价值计算（数据30天）'!C:C="",0,SUM(G$2:G441))</f>
        <v>0</v>
      </c>
      <c r="I441" s="8">
        <f>SUM($E$2:E441)</f>
        <v>728000</v>
      </c>
      <c r="J441" s="8">
        <f>H:H*'现金价值计算（数据30天）'!C:C</f>
        <v>0</v>
      </c>
      <c r="K441" s="10">
        <v>15000</v>
      </c>
      <c r="L441" s="8">
        <f>IF('现金价值计算（数据30天）'!D:D="",0,K:K/'现金价值计算（数据30天）'!D:D)</f>
        <v>0</v>
      </c>
      <c r="M441" s="8">
        <f>IF(H:H=0,0,H:H-SUM(L$2:L441))</f>
        <v>0</v>
      </c>
      <c r="N441" s="12">
        <f>M:M*'现金价值计算（数据30天）'!C:C</f>
        <v>0</v>
      </c>
      <c r="P441" s="8">
        <f>IF('现金价值计算（数据30天）'!E:E="",0,现金价值计算!F441/'现金价值计算（数据30天）'!E:E)</f>
        <v>0</v>
      </c>
      <c r="Q441" s="8">
        <f>IF('现金价值计算（数据30天）'!E:E="",0,SUM(P$2:P441))</f>
        <v>222352.71415311468</v>
      </c>
      <c r="R441" s="8">
        <f>Q:Q*'现金价值计算（数据30天）'!E:E</f>
        <v>3890807.3466351642</v>
      </c>
      <c r="S441" s="8">
        <f>IF('现金价值计算（数据30天）'!E:E="",0,K:K/'现金价值计算（数据30天）'!E:E)</f>
        <v>857.22329973010244</v>
      </c>
      <c r="T441" s="8">
        <f>IF(Q:Q=0,0,Q:Q-SUM(S$2:S441))</f>
        <v>143992.49223769232</v>
      </c>
      <c r="U441" s="12">
        <f>T:T*'现金价值计算（数据30天）'!E:E</f>
        <v>2519632.1474759579</v>
      </c>
    </row>
    <row r="442" spans="1:21" x14ac:dyDescent="0.25">
      <c r="A442" s="8">
        <f t="shared" si="26"/>
        <v>441</v>
      </c>
      <c r="B442" s="9">
        <f>'现金价值计算（数据30天）'!B:B</f>
        <v>52617</v>
      </c>
      <c r="C442" s="8">
        <f t="shared" si="28"/>
        <v>28</v>
      </c>
      <c r="D442" s="8">
        <f t="shared" si="27"/>
        <v>0</v>
      </c>
      <c r="E442" s="8"/>
      <c r="F442" s="8">
        <f t="shared" si="25"/>
        <v>0</v>
      </c>
      <c r="G442" s="8">
        <f>IF('现金价值计算（数据30天）'!C:C="",0,现金价值计算!F442/'现金价值计算（数据30天）'!C:C)</f>
        <v>0</v>
      </c>
      <c r="H442" s="8">
        <f>IF('现金价值计算（数据30天）'!C:C="",0,SUM(G$2:G442))</f>
        <v>0</v>
      </c>
      <c r="I442" s="8">
        <f>SUM($E$2:E442)</f>
        <v>728000</v>
      </c>
      <c r="J442" s="8">
        <f>H:H*'现金价值计算（数据30天）'!C:C</f>
        <v>0</v>
      </c>
      <c r="K442" s="10">
        <v>15000</v>
      </c>
      <c r="L442" s="8">
        <f>IF('现金价值计算（数据30天）'!D:D="",0,K:K/'现金价值计算（数据30天）'!D:D)</f>
        <v>0</v>
      </c>
      <c r="M442" s="8">
        <f>IF(H:H=0,0,H:H-SUM(L$2:L442))</f>
        <v>0</v>
      </c>
      <c r="N442" s="12">
        <f>M:M*'现金价值计算（数据30天）'!C:C</f>
        <v>0</v>
      </c>
      <c r="P442" s="8">
        <f>IF('现金价值计算（数据30天）'!E:E="",0,现金价值计算!F442/'现金价值计算（数据30天）'!E:E)</f>
        <v>0</v>
      </c>
      <c r="Q442" s="8">
        <f>IF('现金价值计算（数据30天）'!E:E="",0,SUM(P$2:P442))</f>
        <v>222352.71415311468</v>
      </c>
      <c r="R442" s="8">
        <f>Q:Q*'现金价值计算（数据30天）'!E:E</f>
        <v>4163163.8608996263</v>
      </c>
      <c r="S442" s="8">
        <f>IF('现金价值计算（数据30天）'!E:E="",0,K:K/'现金价值计算（数据30天）'!E:E)</f>
        <v>801.14327077579662</v>
      </c>
      <c r="T442" s="8">
        <f>IF(Q:Q=0,0,Q:Q-SUM(S$2:S442))</f>
        <v>143191.34896691653</v>
      </c>
      <c r="U442" s="12">
        <f>T:T*'现金价值计算（数据30天）'!E:E</f>
        <v>2681006.3977992753</v>
      </c>
    </row>
    <row r="443" spans="1:21" x14ac:dyDescent="0.25">
      <c r="A443" s="8">
        <f t="shared" si="26"/>
        <v>442</v>
      </c>
      <c r="B443" s="9">
        <f>'现金价值计算（数据30天）'!B:B</f>
        <v>52647</v>
      </c>
      <c r="C443" s="8">
        <f t="shared" si="28"/>
        <v>28</v>
      </c>
      <c r="D443" s="8">
        <f t="shared" si="27"/>
        <v>0</v>
      </c>
      <c r="E443" s="8"/>
      <c r="F443" s="8">
        <f t="shared" si="25"/>
        <v>0</v>
      </c>
      <c r="G443" s="8">
        <f>IF('现金价值计算（数据30天）'!C:C="",0,现金价值计算!F443/'现金价值计算（数据30天）'!C:C)</f>
        <v>0</v>
      </c>
      <c r="H443" s="8">
        <f>IF('现金价值计算（数据30天）'!C:C="",0,SUM(G$2:G443))</f>
        <v>0</v>
      </c>
      <c r="I443" s="8">
        <f>SUM($E$2:E443)</f>
        <v>728000</v>
      </c>
      <c r="J443" s="8">
        <f>H:H*'现金价值计算（数据30天）'!C:C</f>
        <v>0</v>
      </c>
      <c r="K443" s="10">
        <v>15000</v>
      </c>
      <c r="L443" s="8">
        <f>IF('现金价值计算（数据30天）'!D:D="",0,K:K/'现金价值计算（数据30天）'!D:D)</f>
        <v>0</v>
      </c>
      <c r="M443" s="8">
        <f>IF(H:H=0,0,H:H-SUM(L$2:L443))</f>
        <v>0</v>
      </c>
      <c r="N443" s="12">
        <f>M:M*'现金价值计算（数据30天）'!C:C</f>
        <v>0</v>
      </c>
      <c r="P443" s="8">
        <f>IF('现金价值计算（数据30天）'!E:E="",0,现金价值计算!F443/'现金价值计算（数据30天）'!E:E)</f>
        <v>0</v>
      </c>
      <c r="Q443" s="8">
        <f>IF('现金价值计算（数据30天）'!E:E="",0,SUM(P$2:P443))</f>
        <v>222352.71415311468</v>
      </c>
      <c r="R443" s="8">
        <f>Q:Q*'现金价值计算（数据30天）'!E:E</f>
        <v>4163163.8608996263</v>
      </c>
      <c r="S443" s="8">
        <f>IF('现金价值计算（数据30天）'!E:E="",0,K:K/'现金价值计算（数据30天）'!E:E)</f>
        <v>801.14327077579662</v>
      </c>
      <c r="T443" s="8">
        <f>IF(Q:Q=0,0,Q:Q-SUM(S$2:S443))</f>
        <v>142390.20569614074</v>
      </c>
      <c r="U443" s="12">
        <f>T:T*'现金价值计算（数据30天）'!E:E</f>
        <v>2666006.3977992753</v>
      </c>
    </row>
    <row r="444" spans="1:21" x14ac:dyDescent="0.25">
      <c r="A444" s="8">
        <f t="shared" si="26"/>
        <v>443</v>
      </c>
      <c r="B444" s="9">
        <f>'现金价值计算（数据30天）'!B:B</f>
        <v>52677</v>
      </c>
      <c r="C444" s="8">
        <f t="shared" si="28"/>
        <v>28</v>
      </c>
      <c r="D444" s="8">
        <f t="shared" si="27"/>
        <v>0</v>
      </c>
      <c r="E444" s="8"/>
      <c r="F444" s="8">
        <f t="shared" si="25"/>
        <v>0</v>
      </c>
      <c r="G444" s="8">
        <f>IF('现金价值计算（数据30天）'!C:C="",0,现金价值计算!F444/'现金价值计算（数据30天）'!C:C)</f>
        <v>0</v>
      </c>
      <c r="H444" s="8">
        <f>IF('现金价值计算（数据30天）'!C:C="",0,SUM(G$2:G444))</f>
        <v>0</v>
      </c>
      <c r="I444" s="8">
        <f>SUM($E$2:E444)</f>
        <v>728000</v>
      </c>
      <c r="J444" s="8">
        <f>H:H*'现金价值计算（数据30天）'!C:C</f>
        <v>0</v>
      </c>
      <c r="K444" s="10">
        <v>15000</v>
      </c>
      <c r="L444" s="8">
        <f>IF('现金价值计算（数据30天）'!D:D="",0,K:K/'现金价值计算（数据30天）'!D:D)</f>
        <v>0</v>
      </c>
      <c r="M444" s="8">
        <f>IF(H:H=0,0,H:H-SUM(L$2:L444))</f>
        <v>0</v>
      </c>
      <c r="N444" s="12">
        <f>M:M*'现金价值计算（数据30天）'!C:C</f>
        <v>0</v>
      </c>
      <c r="P444" s="8">
        <f>IF('现金价值计算（数据30天）'!E:E="",0,现金价值计算!F444/'现金价值计算（数据30天）'!E:E)</f>
        <v>0</v>
      </c>
      <c r="Q444" s="8">
        <f>IF('现金价值计算（数据30天）'!E:E="",0,SUM(P$2:P444))</f>
        <v>222352.71415311468</v>
      </c>
      <c r="R444" s="8">
        <f>Q:Q*'现金价值计算（数据30天）'!E:E</f>
        <v>4163163.8608996263</v>
      </c>
      <c r="S444" s="8">
        <f>IF('现金价值计算（数据30天）'!E:E="",0,K:K/'现金价值计算（数据30天）'!E:E)</f>
        <v>801.14327077579662</v>
      </c>
      <c r="T444" s="8">
        <f>IF(Q:Q=0,0,Q:Q-SUM(S$2:S444))</f>
        <v>141589.06242536494</v>
      </c>
      <c r="U444" s="12">
        <f>T:T*'现金价值计算（数据30天）'!E:E</f>
        <v>2651006.3977992753</v>
      </c>
    </row>
    <row r="445" spans="1:21" x14ac:dyDescent="0.25">
      <c r="A445" s="8">
        <f t="shared" si="26"/>
        <v>444</v>
      </c>
      <c r="B445" s="9">
        <f>'现金价值计算（数据30天）'!B:B</f>
        <v>52707</v>
      </c>
      <c r="C445" s="8">
        <f t="shared" si="28"/>
        <v>28</v>
      </c>
      <c r="D445" s="8">
        <f t="shared" si="27"/>
        <v>0</v>
      </c>
      <c r="E445" s="8"/>
      <c r="F445" s="8">
        <f t="shared" si="25"/>
        <v>0</v>
      </c>
      <c r="G445" s="8">
        <f>IF('现金价值计算（数据30天）'!C:C="",0,现金价值计算!F445/'现金价值计算（数据30天）'!C:C)</f>
        <v>0</v>
      </c>
      <c r="H445" s="8">
        <f>IF('现金价值计算（数据30天）'!C:C="",0,SUM(G$2:G445))</f>
        <v>0</v>
      </c>
      <c r="I445" s="8">
        <f>SUM($E$2:E445)</f>
        <v>728000</v>
      </c>
      <c r="J445" s="8">
        <f>H:H*'现金价值计算（数据30天）'!C:C</f>
        <v>0</v>
      </c>
      <c r="K445" s="10">
        <v>15000</v>
      </c>
      <c r="L445" s="8">
        <f>IF('现金价值计算（数据30天）'!D:D="",0,K:K/'现金价值计算（数据30天）'!D:D)</f>
        <v>0</v>
      </c>
      <c r="M445" s="8">
        <f>IF(H:H=0,0,H:H-SUM(L$2:L445))</f>
        <v>0</v>
      </c>
      <c r="N445" s="12">
        <f>M:M*'现金价值计算（数据30天）'!C:C</f>
        <v>0</v>
      </c>
      <c r="P445" s="8">
        <f>IF('现金价值计算（数据30天）'!E:E="",0,现金价值计算!F445/'现金价值计算（数据30天）'!E:E)</f>
        <v>0</v>
      </c>
      <c r="Q445" s="8">
        <f>IF('现金价值计算（数据30天）'!E:E="",0,SUM(P$2:P445))</f>
        <v>222352.71415311468</v>
      </c>
      <c r="R445" s="8">
        <f>Q:Q*'现金价值计算（数据30天）'!E:E</f>
        <v>4163163.8608996263</v>
      </c>
      <c r="S445" s="8">
        <f>IF('现金价值计算（数据30天）'!E:E="",0,K:K/'现金价值计算（数据30天）'!E:E)</f>
        <v>801.14327077579662</v>
      </c>
      <c r="T445" s="8">
        <f>IF(Q:Q=0,0,Q:Q-SUM(S$2:S445))</f>
        <v>140787.91915458915</v>
      </c>
      <c r="U445" s="12">
        <f>T:T*'现金价值计算（数据30天）'!E:E</f>
        <v>2636006.3977992758</v>
      </c>
    </row>
    <row r="446" spans="1:21" x14ac:dyDescent="0.25">
      <c r="A446" s="8">
        <f t="shared" si="26"/>
        <v>445</v>
      </c>
      <c r="B446" s="9">
        <f>'现金价值计算（数据30天）'!B:B</f>
        <v>52737</v>
      </c>
      <c r="C446" s="8">
        <f t="shared" si="28"/>
        <v>28</v>
      </c>
      <c r="D446" s="8">
        <f t="shared" si="27"/>
        <v>0</v>
      </c>
      <c r="E446" s="8"/>
      <c r="F446" s="8">
        <f t="shared" si="25"/>
        <v>0</v>
      </c>
      <c r="G446" s="8">
        <f>IF('现金价值计算（数据30天）'!C:C="",0,现金价值计算!F446/'现金价值计算（数据30天）'!C:C)</f>
        <v>0</v>
      </c>
      <c r="H446" s="8">
        <f>IF('现金价值计算（数据30天）'!C:C="",0,SUM(G$2:G446))</f>
        <v>0</v>
      </c>
      <c r="I446" s="8">
        <f>SUM($E$2:E446)</f>
        <v>728000</v>
      </c>
      <c r="J446" s="8">
        <f>H:H*'现金价值计算（数据30天）'!C:C</f>
        <v>0</v>
      </c>
      <c r="K446" s="10">
        <v>15000</v>
      </c>
      <c r="L446" s="8">
        <f>IF('现金价值计算（数据30天）'!D:D="",0,K:K/'现金价值计算（数据30天）'!D:D)</f>
        <v>0</v>
      </c>
      <c r="M446" s="8">
        <f>IF(H:H=0,0,H:H-SUM(L$2:L446))</f>
        <v>0</v>
      </c>
      <c r="N446" s="12">
        <f>M:M*'现金价值计算（数据30天）'!C:C</f>
        <v>0</v>
      </c>
      <c r="P446" s="8">
        <f>IF('现金价值计算（数据30天）'!E:E="",0,现金价值计算!F446/'现金价值计算（数据30天）'!E:E)</f>
        <v>0</v>
      </c>
      <c r="Q446" s="8">
        <f>IF('现金价值计算（数据30天）'!E:E="",0,SUM(P$2:P446))</f>
        <v>222352.71415311468</v>
      </c>
      <c r="R446" s="8">
        <f>Q:Q*'现金价值计算（数据30天）'!E:E</f>
        <v>4163163.8608996263</v>
      </c>
      <c r="S446" s="8">
        <f>IF('现金价值计算（数据30天）'!E:E="",0,K:K/'现金价值计算（数据30天）'!E:E)</f>
        <v>801.14327077579662</v>
      </c>
      <c r="T446" s="8">
        <f>IF(Q:Q=0,0,Q:Q-SUM(S$2:S446))</f>
        <v>139986.77588381336</v>
      </c>
      <c r="U446" s="12">
        <f>T:T*'现金价值计算（数据30天）'!E:E</f>
        <v>2621006.3977992758</v>
      </c>
    </row>
    <row r="447" spans="1:21" x14ac:dyDescent="0.25">
      <c r="A447" s="8">
        <f t="shared" si="26"/>
        <v>446</v>
      </c>
      <c r="B447" s="9">
        <f>'现金价值计算（数据30天）'!B:B</f>
        <v>52767</v>
      </c>
      <c r="C447" s="8">
        <f t="shared" si="28"/>
        <v>28</v>
      </c>
      <c r="D447" s="8">
        <f t="shared" si="27"/>
        <v>0</v>
      </c>
      <c r="E447" s="8"/>
      <c r="F447" s="8">
        <f t="shared" si="25"/>
        <v>0</v>
      </c>
      <c r="G447" s="8">
        <f>IF('现金价值计算（数据30天）'!C:C="",0,现金价值计算!F447/'现金价值计算（数据30天）'!C:C)</f>
        <v>0</v>
      </c>
      <c r="H447" s="8">
        <f>IF('现金价值计算（数据30天）'!C:C="",0,SUM(G$2:G447))</f>
        <v>0</v>
      </c>
      <c r="I447" s="8">
        <f>SUM($E$2:E447)</f>
        <v>728000</v>
      </c>
      <c r="J447" s="8">
        <f>H:H*'现金价值计算（数据30天）'!C:C</f>
        <v>0</v>
      </c>
      <c r="K447" s="10">
        <v>15000</v>
      </c>
      <c r="L447" s="8">
        <f>IF('现金价值计算（数据30天）'!D:D="",0,K:K/'现金价值计算（数据30天）'!D:D)</f>
        <v>0</v>
      </c>
      <c r="M447" s="8">
        <f>IF(H:H=0,0,H:H-SUM(L$2:L447))</f>
        <v>0</v>
      </c>
      <c r="N447" s="12">
        <f>M:M*'现金价值计算（数据30天）'!C:C</f>
        <v>0</v>
      </c>
      <c r="P447" s="8">
        <f>IF('现金价值计算（数据30天）'!E:E="",0,现金价值计算!F447/'现金价值计算（数据30天）'!E:E)</f>
        <v>0</v>
      </c>
      <c r="Q447" s="8">
        <f>IF('现金价值计算（数据30天）'!E:E="",0,SUM(P$2:P447))</f>
        <v>222352.71415311468</v>
      </c>
      <c r="R447" s="8">
        <f>Q:Q*'现金价值计算（数据30天）'!E:E</f>
        <v>4163163.8608996263</v>
      </c>
      <c r="S447" s="8">
        <f>IF('现金价值计算（数据30天）'!E:E="",0,K:K/'现金价值计算（数据30天）'!E:E)</f>
        <v>801.14327077579662</v>
      </c>
      <c r="T447" s="8">
        <f>IF(Q:Q=0,0,Q:Q-SUM(S$2:S447))</f>
        <v>139185.63261303757</v>
      </c>
      <c r="U447" s="12">
        <f>T:T*'现金价值计算（数据30天）'!E:E</f>
        <v>2606006.3977992758</v>
      </c>
    </row>
    <row r="448" spans="1:21" x14ac:dyDescent="0.25">
      <c r="A448" s="8">
        <f t="shared" si="26"/>
        <v>447</v>
      </c>
      <c r="B448" s="9">
        <f>'现金价值计算（数据30天）'!B:B</f>
        <v>52797</v>
      </c>
      <c r="C448" s="8">
        <f t="shared" si="28"/>
        <v>28</v>
      </c>
      <c r="D448" s="8">
        <f t="shared" si="27"/>
        <v>0</v>
      </c>
      <c r="E448" s="8"/>
      <c r="F448" s="8">
        <f t="shared" si="25"/>
        <v>0</v>
      </c>
      <c r="G448" s="8">
        <f>IF('现金价值计算（数据30天）'!C:C="",0,现金价值计算!F448/'现金价值计算（数据30天）'!C:C)</f>
        <v>0</v>
      </c>
      <c r="H448" s="8">
        <f>IF('现金价值计算（数据30天）'!C:C="",0,SUM(G$2:G448))</f>
        <v>0</v>
      </c>
      <c r="I448" s="8">
        <f>SUM($E$2:E448)</f>
        <v>728000</v>
      </c>
      <c r="J448" s="8">
        <f>H:H*'现金价值计算（数据30天）'!C:C</f>
        <v>0</v>
      </c>
      <c r="K448" s="10">
        <v>15000</v>
      </c>
      <c r="L448" s="8">
        <f>IF('现金价值计算（数据30天）'!D:D="",0,K:K/'现金价值计算（数据30天）'!D:D)</f>
        <v>0</v>
      </c>
      <c r="M448" s="8">
        <f>IF(H:H=0,0,H:H-SUM(L$2:L448))</f>
        <v>0</v>
      </c>
      <c r="N448" s="12">
        <f>M:M*'现金价值计算（数据30天）'!C:C</f>
        <v>0</v>
      </c>
      <c r="P448" s="8">
        <f>IF('现金价值计算（数据30天）'!E:E="",0,现金价值计算!F448/'现金价值计算（数据30天）'!E:E)</f>
        <v>0</v>
      </c>
      <c r="Q448" s="8">
        <f>IF('现金价值计算（数据30天）'!E:E="",0,SUM(P$2:P448))</f>
        <v>222352.71415311468</v>
      </c>
      <c r="R448" s="8">
        <f>Q:Q*'现金价值计算（数据30天）'!E:E</f>
        <v>4163163.8608996263</v>
      </c>
      <c r="S448" s="8">
        <f>IF('现金价值计算（数据30天）'!E:E="",0,K:K/'现金价值计算（数据30天）'!E:E)</f>
        <v>801.14327077579662</v>
      </c>
      <c r="T448" s="8">
        <f>IF(Q:Q=0,0,Q:Q-SUM(S$2:S448))</f>
        <v>138384.48934226178</v>
      </c>
      <c r="U448" s="12">
        <f>T:T*'现金价值计算（数据30天）'!E:E</f>
        <v>2591006.3977992758</v>
      </c>
    </row>
    <row r="449" spans="1:21" x14ac:dyDescent="0.25">
      <c r="A449" s="8">
        <f t="shared" si="26"/>
        <v>448</v>
      </c>
      <c r="B449" s="9">
        <f>'现金价值计算（数据30天）'!B:B</f>
        <v>52827</v>
      </c>
      <c r="C449" s="8">
        <f t="shared" si="28"/>
        <v>28</v>
      </c>
      <c r="D449" s="8">
        <f t="shared" si="27"/>
        <v>0</v>
      </c>
      <c r="E449" s="8"/>
      <c r="F449" s="8">
        <f t="shared" si="25"/>
        <v>0</v>
      </c>
      <c r="G449" s="8">
        <f>IF('现金价值计算（数据30天）'!C:C="",0,现金价值计算!F449/'现金价值计算（数据30天）'!C:C)</f>
        <v>0</v>
      </c>
      <c r="H449" s="8">
        <f>IF('现金价值计算（数据30天）'!C:C="",0,SUM(G$2:G449))</f>
        <v>0</v>
      </c>
      <c r="I449" s="8">
        <f>SUM($E$2:E449)</f>
        <v>728000</v>
      </c>
      <c r="J449" s="8">
        <f>H:H*'现金价值计算（数据30天）'!C:C</f>
        <v>0</v>
      </c>
      <c r="K449" s="10">
        <v>15000</v>
      </c>
      <c r="L449" s="8">
        <f>IF('现金价值计算（数据30天）'!D:D="",0,K:K/'现金价值计算（数据30天）'!D:D)</f>
        <v>0</v>
      </c>
      <c r="M449" s="8">
        <f>IF(H:H=0,0,H:H-SUM(L$2:L449))</f>
        <v>0</v>
      </c>
      <c r="N449" s="12">
        <f>M:M*'现金价值计算（数据30天）'!C:C</f>
        <v>0</v>
      </c>
      <c r="P449" s="8">
        <f>IF('现金价值计算（数据30天）'!E:E="",0,现金价值计算!F449/'现金价值计算（数据30天）'!E:E)</f>
        <v>0</v>
      </c>
      <c r="Q449" s="8">
        <f>IF('现金价值计算（数据30天）'!E:E="",0,SUM(P$2:P449))</f>
        <v>222352.71415311468</v>
      </c>
      <c r="R449" s="8">
        <f>Q:Q*'现金价值计算（数据30天）'!E:E</f>
        <v>4163163.8608996263</v>
      </c>
      <c r="S449" s="8">
        <f>IF('现金价值计算（数据30天）'!E:E="",0,K:K/'现金价值计算（数据30天）'!E:E)</f>
        <v>801.14327077579662</v>
      </c>
      <c r="T449" s="8">
        <f>IF(Q:Q=0,0,Q:Q-SUM(S$2:S449))</f>
        <v>137583.34607148598</v>
      </c>
      <c r="U449" s="12">
        <f>T:T*'现金价值计算（数据30天）'!E:E</f>
        <v>2576006.3977992758</v>
      </c>
    </row>
    <row r="450" spans="1:21" x14ac:dyDescent="0.25">
      <c r="A450" s="8">
        <f t="shared" si="26"/>
        <v>449</v>
      </c>
      <c r="B450" s="9">
        <f>'现金价值计算（数据30天）'!B:B</f>
        <v>52857</v>
      </c>
      <c r="C450" s="8">
        <f t="shared" si="28"/>
        <v>28</v>
      </c>
      <c r="D450" s="8">
        <f t="shared" si="27"/>
        <v>0</v>
      </c>
      <c r="E450" s="8"/>
      <c r="F450" s="8">
        <f t="shared" ref="F450:F513" si="29">D:D+E:E</f>
        <v>0</v>
      </c>
      <c r="G450" s="8">
        <f>IF('现金价值计算（数据30天）'!C:C="",0,现金价值计算!F450/'现金价值计算（数据30天）'!C:C)</f>
        <v>0</v>
      </c>
      <c r="H450" s="8">
        <f>IF('现金价值计算（数据30天）'!C:C="",0,SUM(G$2:G450))</f>
        <v>0</v>
      </c>
      <c r="I450" s="8">
        <f>SUM($E$2:E450)</f>
        <v>728000</v>
      </c>
      <c r="J450" s="8">
        <f>H:H*'现金价值计算（数据30天）'!C:C</f>
        <v>0</v>
      </c>
      <c r="K450" s="10">
        <v>15000</v>
      </c>
      <c r="L450" s="8">
        <f>IF('现金价值计算（数据30天）'!D:D="",0,K:K/'现金价值计算（数据30天）'!D:D)</f>
        <v>0</v>
      </c>
      <c r="M450" s="8">
        <f>IF(H:H=0,0,H:H-SUM(L$2:L450))</f>
        <v>0</v>
      </c>
      <c r="N450" s="12">
        <f>M:M*'现金价值计算（数据30天）'!C:C</f>
        <v>0</v>
      </c>
      <c r="P450" s="8">
        <f>IF('现金价值计算（数据30天）'!E:E="",0,现金价值计算!F450/'现金价值计算（数据30天）'!E:E)</f>
        <v>0</v>
      </c>
      <c r="Q450" s="8">
        <f>IF('现金价值计算（数据30天）'!E:E="",0,SUM(P$2:P450))</f>
        <v>222352.71415311468</v>
      </c>
      <c r="R450" s="8">
        <f>Q:Q*'现金价值计算（数据30天）'!E:E</f>
        <v>4163163.8608996263</v>
      </c>
      <c r="S450" s="8">
        <f>IF('现金价值计算（数据30天）'!E:E="",0,K:K/'现金价值计算（数据30天）'!E:E)</f>
        <v>801.14327077579662</v>
      </c>
      <c r="T450" s="8">
        <f>IF(Q:Q=0,0,Q:Q-SUM(S$2:S450))</f>
        <v>136782.20280071019</v>
      </c>
      <c r="U450" s="12">
        <f>T:T*'现金价值计算（数据30天）'!E:E</f>
        <v>2561006.3977992763</v>
      </c>
    </row>
    <row r="451" spans="1:21" x14ac:dyDescent="0.25">
      <c r="A451" s="8">
        <f t="shared" ref="A451:A514" si="30">ROW()-1</f>
        <v>450</v>
      </c>
      <c r="B451" s="9">
        <f>'现金价值计算（数据30天）'!B:B</f>
        <v>52887</v>
      </c>
      <c r="C451" s="8">
        <f t="shared" si="28"/>
        <v>28</v>
      </c>
      <c r="D451" s="8">
        <f t="shared" ref="D451:D514" si="31">IF(AND(MONTH(B450)=12,A450=1),D$2,IF(D450&lt;&gt;0,0,IF(MONTH(B451)=12,D$2,0)))</f>
        <v>0</v>
      </c>
      <c r="E451" s="8"/>
      <c r="F451" s="8">
        <f t="shared" si="29"/>
        <v>0</v>
      </c>
      <c r="G451" s="8">
        <f>IF('现金价值计算（数据30天）'!C:C="",0,现金价值计算!F451/'现金价值计算（数据30天）'!C:C)</f>
        <v>0</v>
      </c>
      <c r="H451" s="8">
        <f>IF('现金价值计算（数据30天）'!C:C="",0,SUM(G$2:G451))</f>
        <v>0</v>
      </c>
      <c r="I451" s="8">
        <f>SUM($E$2:E451)</f>
        <v>728000</v>
      </c>
      <c r="J451" s="8">
        <f>H:H*'现金价值计算（数据30天）'!C:C</f>
        <v>0</v>
      </c>
      <c r="K451" s="10">
        <v>15000</v>
      </c>
      <c r="L451" s="8">
        <f>IF('现金价值计算（数据30天）'!D:D="",0,K:K/'现金价值计算（数据30天）'!D:D)</f>
        <v>0</v>
      </c>
      <c r="M451" s="8">
        <f>IF(H:H=0,0,H:H-SUM(L$2:L451))</f>
        <v>0</v>
      </c>
      <c r="N451" s="12">
        <f>M:M*'现金价值计算（数据30天）'!C:C</f>
        <v>0</v>
      </c>
      <c r="P451" s="8">
        <f>IF('现金价值计算（数据30天）'!E:E="",0,现金价值计算!F451/'现金价值计算（数据30天）'!E:E)</f>
        <v>0</v>
      </c>
      <c r="Q451" s="8">
        <f>IF('现金价值计算（数据30天）'!E:E="",0,SUM(P$2:P451))</f>
        <v>222352.71415311468</v>
      </c>
      <c r="R451" s="8">
        <f>Q:Q*'现金价值计算（数据30天）'!E:E</f>
        <v>4163163.8608996263</v>
      </c>
      <c r="S451" s="8">
        <f>IF('现金价值计算（数据30天）'!E:E="",0,K:K/'现金价值计算（数据30天）'!E:E)</f>
        <v>801.14327077579662</v>
      </c>
      <c r="T451" s="8">
        <f>IF(Q:Q=0,0,Q:Q-SUM(S$2:S451))</f>
        <v>135981.0595299344</v>
      </c>
      <c r="U451" s="12">
        <f>T:T*'现金价值计算（数据30天）'!E:E</f>
        <v>2546006.3977992763</v>
      </c>
    </row>
    <row r="452" spans="1:21" x14ac:dyDescent="0.25">
      <c r="A452" s="8">
        <f t="shared" si="30"/>
        <v>451</v>
      </c>
      <c r="B452" s="9">
        <f>'现金价值计算（数据30天）'!B:B</f>
        <v>52917</v>
      </c>
      <c r="C452" s="8">
        <f t="shared" si="28"/>
        <v>28</v>
      </c>
      <c r="D452" s="8">
        <f t="shared" si="31"/>
        <v>0</v>
      </c>
      <c r="E452" s="8"/>
      <c r="F452" s="8">
        <f t="shared" si="29"/>
        <v>0</v>
      </c>
      <c r="G452" s="8">
        <f>IF('现金价值计算（数据30天）'!C:C="",0,现金价值计算!F452/'现金价值计算（数据30天）'!C:C)</f>
        <v>0</v>
      </c>
      <c r="H452" s="8">
        <f>IF('现金价值计算（数据30天）'!C:C="",0,SUM(G$2:G452))</f>
        <v>0</v>
      </c>
      <c r="I452" s="8">
        <f>SUM($E$2:E452)</f>
        <v>728000</v>
      </c>
      <c r="J452" s="8">
        <f>H:H*'现金价值计算（数据30天）'!C:C</f>
        <v>0</v>
      </c>
      <c r="K452" s="10">
        <v>15000</v>
      </c>
      <c r="L452" s="8">
        <f>IF('现金价值计算（数据30天）'!D:D="",0,K:K/'现金价值计算（数据30天）'!D:D)</f>
        <v>0</v>
      </c>
      <c r="M452" s="8">
        <f>IF(H:H=0,0,H:H-SUM(L$2:L452))</f>
        <v>0</v>
      </c>
      <c r="N452" s="12">
        <f>M:M*'现金价值计算（数据30天）'!C:C</f>
        <v>0</v>
      </c>
      <c r="P452" s="8">
        <f>IF('现金价值计算（数据30天）'!E:E="",0,现金价值计算!F452/'现金价值计算（数据30天）'!E:E)</f>
        <v>0</v>
      </c>
      <c r="Q452" s="8">
        <f>IF('现金价值计算（数据30天）'!E:E="",0,SUM(P$2:P452))</f>
        <v>222352.71415311468</v>
      </c>
      <c r="R452" s="8">
        <f>Q:Q*'现金价值计算（数据30天）'!E:E</f>
        <v>4163163.8608996263</v>
      </c>
      <c r="S452" s="8">
        <f>IF('现金价值计算（数据30天）'!E:E="",0,K:K/'现金价值计算（数据30天）'!E:E)</f>
        <v>801.14327077579662</v>
      </c>
      <c r="T452" s="8">
        <f>IF(Q:Q=0,0,Q:Q-SUM(S$2:S452))</f>
        <v>135179.91625915861</v>
      </c>
      <c r="U452" s="12">
        <f>T:T*'现金价值计算（数据30天）'!E:E</f>
        <v>2531006.3977992763</v>
      </c>
    </row>
    <row r="453" spans="1:21" x14ac:dyDescent="0.25">
      <c r="A453" s="8">
        <f t="shared" si="30"/>
        <v>452</v>
      </c>
      <c r="B453" s="9">
        <f>'现金价值计算（数据30天）'!B:B</f>
        <v>52947</v>
      </c>
      <c r="C453" s="8">
        <f t="shared" si="28"/>
        <v>28</v>
      </c>
      <c r="D453" s="8">
        <f t="shared" si="31"/>
        <v>0</v>
      </c>
      <c r="E453" s="8"/>
      <c r="F453" s="8">
        <f t="shared" si="29"/>
        <v>0</v>
      </c>
      <c r="G453" s="8">
        <f>IF('现金价值计算（数据30天）'!C:C="",0,现金价值计算!F453/'现金价值计算（数据30天）'!C:C)</f>
        <v>0</v>
      </c>
      <c r="H453" s="8">
        <f>IF('现金价值计算（数据30天）'!C:C="",0,SUM(G$2:G453))</f>
        <v>0</v>
      </c>
      <c r="I453" s="8">
        <f>SUM($E$2:E453)</f>
        <v>728000</v>
      </c>
      <c r="J453" s="8">
        <f>H:H*'现金价值计算（数据30天）'!C:C</f>
        <v>0</v>
      </c>
      <c r="K453" s="10">
        <v>15000</v>
      </c>
      <c r="L453" s="8">
        <f>IF('现金价值计算（数据30天）'!D:D="",0,K:K/'现金价值计算（数据30天）'!D:D)</f>
        <v>0</v>
      </c>
      <c r="M453" s="8">
        <f>IF(H:H=0,0,H:H-SUM(L$2:L453))</f>
        <v>0</v>
      </c>
      <c r="N453" s="12">
        <f>M:M*'现金价值计算（数据30天）'!C:C</f>
        <v>0</v>
      </c>
      <c r="P453" s="8">
        <f>IF('现金价值计算（数据30天）'!E:E="",0,现金价值计算!F453/'现金价值计算（数据30天）'!E:E)</f>
        <v>0</v>
      </c>
      <c r="Q453" s="8">
        <f>IF('现金价值计算（数据30天）'!E:E="",0,SUM(P$2:P453))</f>
        <v>222352.71415311468</v>
      </c>
      <c r="R453" s="8">
        <f>Q:Q*'现金价值计算（数据30天）'!E:E</f>
        <v>4163163.8608996263</v>
      </c>
      <c r="S453" s="8">
        <f>IF('现金价值计算（数据30天）'!E:E="",0,K:K/'现金价值计算（数据30天）'!E:E)</f>
        <v>801.14327077579662</v>
      </c>
      <c r="T453" s="8">
        <f>IF(Q:Q=0,0,Q:Q-SUM(S$2:S453))</f>
        <v>134378.77298838281</v>
      </c>
      <c r="U453" s="12">
        <f>T:T*'现金价值计算（数据30天）'!E:E</f>
        <v>2516006.3977992763</v>
      </c>
    </row>
    <row r="454" spans="1:21" x14ac:dyDescent="0.25">
      <c r="A454" s="8">
        <f t="shared" si="30"/>
        <v>453</v>
      </c>
      <c r="B454" s="9">
        <f>'现金价值计算（数据30天）'!B:B</f>
        <v>52977</v>
      </c>
      <c r="C454" s="8">
        <f t="shared" si="28"/>
        <v>29</v>
      </c>
      <c r="D454" s="8">
        <f t="shared" si="31"/>
        <v>0</v>
      </c>
      <c r="E454" s="8"/>
      <c r="F454" s="8">
        <f t="shared" si="29"/>
        <v>0</v>
      </c>
      <c r="G454" s="8">
        <f>IF('现金价值计算（数据30天）'!C:C="",0,现金价值计算!F454/'现金价值计算（数据30天）'!C:C)</f>
        <v>0</v>
      </c>
      <c r="H454" s="8">
        <f>IF('现金价值计算（数据30天）'!C:C="",0,SUM(G$2:G454))</f>
        <v>0</v>
      </c>
      <c r="I454" s="8">
        <f>SUM($E$2:E454)</f>
        <v>728000</v>
      </c>
      <c r="J454" s="8">
        <f>H:H*'现金价值计算（数据30天）'!C:C</f>
        <v>0</v>
      </c>
      <c r="K454" s="10">
        <v>15000</v>
      </c>
      <c r="L454" s="8">
        <f>IF('现金价值计算（数据30天）'!D:D="",0,K:K/'现金价值计算（数据30天）'!D:D)</f>
        <v>0</v>
      </c>
      <c r="M454" s="8">
        <f>IF(H:H=0,0,H:H-SUM(L$2:L454))</f>
        <v>0</v>
      </c>
      <c r="N454" s="12">
        <f>M:M*'现金价值计算（数据30天）'!C:C</f>
        <v>0</v>
      </c>
      <c r="P454" s="8">
        <f>IF('现金价值计算（数据30天）'!E:E="",0,现金价值计算!F454/'现金价值计算（数据30天）'!E:E)</f>
        <v>0</v>
      </c>
      <c r="Q454" s="8">
        <f>IF('现金价值计算（数据30天）'!E:E="",0,SUM(P$2:P454))</f>
        <v>222352.71415311468</v>
      </c>
      <c r="R454" s="8">
        <f>Q:Q*'现金价值计算（数据30天）'!E:E</f>
        <v>4454585.3311626008</v>
      </c>
      <c r="S454" s="8">
        <f>IF('现金价值计算（数据30天）'!E:E="",0,K:K/'现金价值计算（数据30天）'!E:E)</f>
        <v>748.73202876242669</v>
      </c>
      <c r="T454" s="8">
        <f>IF(Q:Q=0,0,Q:Q-SUM(S$2:S454))</f>
        <v>133630.04095962038</v>
      </c>
      <c r="U454" s="12">
        <f>T:T*'现金价值计算（数据30天）'!E:E</f>
        <v>2677126.8456452256</v>
      </c>
    </row>
    <row r="455" spans="1:21" x14ac:dyDescent="0.25">
      <c r="A455" s="8">
        <f t="shared" si="30"/>
        <v>454</v>
      </c>
      <c r="B455" s="9">
        <f>'现金价值计算（数据30天）'!B:B</f>
        <v>53007</v>
      </c>
      <c r="C455" s="8">
        <f t="shared" si="28"/>
        <v>29</v>
      </c>
      <c r="D455" s="8">
        <f t="shared" si="31"/>
        <v>0</v>
      </c>
      <c r="E455" s="8"/>
      <c r="F455" s="8">
        <f t="shared" si="29"/>
        <v>0</v>
      </c>
      <c r="G455" s="8">
        <f>IF('现金价值计算（数据30天）'!C:C="",0,现金价值计算!F455/'现金价值计算（数据30天）'!C:C)</f>
        <v>0</v>
      </c>
      <c r="H455" s="8">
        <f>IF('现金价值计算（数据30天）'!C:C="",0,SUM(G$2:G455))</f>
        <v>0</v>
      </c>
      <c r="I455" s="8">
        <f>SUM($E$2:E455)</f>
        <v>728000</v>
      </c>
      <c r="J455" s="8">
        <f>H:H*'现金价值计算（数据30天）'!C:C</f>
        <v>0</v>
      </c>
      <c r="K455" s="10">
        <v>15000</v>
      </c>
      <c r="L455" s="8">
        <f>IF('现金价值计算（数据30天）'!D:D="",0,K:K/'现金价值计算（数据30天）'!D:D)</f>
        <v>0</v>
      </c>
      <c r="M455" s="8">
        <f>IF(H:H=0,0,H:H-SUM(L$2:L455))</f>
        <v>0</v>
      </c>
      <c r="N455" s="12">
        <f>M:M*'现金价值计算（数据30天）'!C:C</f>
        <v>0</v>
      </c>
      <c r="P455" s="8">
        <f>IF('现金价值计算（数据30天）'!E:E="",0,现金价值计算!F455/'现金价值计算（数据30天）'!E:E)</f>
        <v>0</v>
      </c>
      <c r="Q455" s="8">
        <f>IF('现金价值计算（数据30天）'!E:E="",0,SUM(P$2:P455))</f>
        <v>222352.71415311468</v>
      </c>
      <c r="R455" s="8">
        <f>Q:Q*'现金价值计算（数据30天）'!E:E</f>
        <v>4454585.3311626008</v>
      </c>
      <c r="S455" s="8">
        <f>IF('现金价值计算（数据30天）'!E:E="",0,K:K/'现金价值计算（数据30天）'!E:E)</f>
        <v>748.73202876242669</v>
      </c>
      <c r="T455" s="8">
        <f>IF(Q:Q=0,0,Q:Q-SUM(S$2:S455))</f>
        <v>132881.30893085795</v>
      </c>
      <c r="U455" s="12">
        <f>T:T*'现金价值计算（数据30天）'!E:E</f>
        <v>2662126.8456452256</v>
      </c>
    </row>
    <row r="456" spans="1:21" x14ac:dyDescent="0.25">
      <c r="A456" s="8">
        <f t="shared" si="30"/>
        <v>455</v>
      </c>
      <c r="B456" s="9">
        <f>'现金价值计算（数据30天）'!B:B</f>
        <v>53037</v>
      </c>
      <c r="C456" s="8">
        <f t="shared" si="28"/>
        <v>29</v>
      </c>
      <c r="D456" s="8">
        <f t="shared" si="31"/>
        <v>0</v>
      </c>
      <c r="E456" s="8"/>
      <c r="F456" s="8">
        <f t="shared" si="29"/>
        <v>0</v>
      </c>
      <c r="G456" s="8">
        <f>IF('现金价值计算（数据30天）'!C:C="",0,现金价值计算!F456/'现金价值计算（数据30天）'!C:C)</f>
        <v>0</v>
      </c>
      <c r="H456" s="8">
        <f>IF('现金价值计算（数据30天）'!C:C="",0,SUM(G$2:G456))</f>
        <v>0</v>
      </c>
      <c r="I456" s="8">
        <f>SUM($E$2:E456)</f>
        <v>728000</v>
      </c>
      <c r="J456" s="8">
        <f>H:H*'现金价值计算（数据30天）'!C:C</f>
        <v>0</v>
      </c>
      <c r="K456" s="10">
        <v>15000</v>
      </c>
      <c r="L456" s="8">
        <f>IF('现金价值计算（数据30天）'!D:D="",0,K:K/'现金价值计算（数据30天）'!D:D)</f>
        <v>0</v>
      </c>
      <c r="M456" s="8">
        <f>IF(H:H=0,0,H:H-SUM(L$2:L456))</f>
        <v>0</v>
      </c>
      <c r="N456" s="12">
        <f>M:M*'现金价值计算（数据30天）'!C:C</f>
        <v>0</v>
      </c>
      <c r="P456" s="8">
        <f>IF('现金价值计算（数据30天）'!E:E="",0,现金价值计算!F456/'现金价值计算（数据30天）'!E:E)</f>
        <v>0</v>
      </c>
      <c r="Q456" s="8">
        <f>IF('现金价值计算（数据30天）'!E:E="",0,SUM(P$2:P456))</f>
        <v>222352.71415311468</v>
      </c>
      <c r="R456" s="8">
        <f>Q:Q*'现金价值计算（数据30天）'!E:E</f>
        <v>4454585.3311626008</v>
      </c>
      <c r="S456" s="8">
        <f>IF('现金价值计算（数据30天）'!E:E="",0,K:K/'现金价值计算（数据30天）'!E:E)</f>
        <v>748.73202876242669</v>
      </c>
      <c r="T456" s="8">
        <f>IF(Q:Q=0,0,Q:Q-SUM(S$2:S456))</f>
        <v>132132.57690209552</v>
      </c>
      <c r="U456" s="12">
        <f>T:T*'现金价值计算（数据30天）'!E:E</f>
        <v>2647126.8456452256</v>
      </c>
    </row>
    <row r="457" spans="1:21" x14ac:dyDescent="0.25">
      <c r="A457" s="8">
        <f t="shared" si="30"/>
        <v>456</v>
      </c>
      <c r="B457" s="9">
        <f>'现金价值计算（数据30天）'!B:B</f>
        <v>53067</v>
      </c>
      <c r="C457" s="8">
        <f t="shared" si="28"/>
        <v>29</v>
      </c>
      <c r="D457" s="8">
        <f t="shared" si="31"/>
        <v>0</v>
      </c>
      <c r="E457" s="8"/>
      <c r="F457" s="8">
        <f t="shared" si="29"/>
        <v>0</v>
      </c>
      <c r="G457" s="8">
        <f>IF('现金价值计算（数据30天）'!C:C="",0,现金价值计算!F457/'现金价值计算（数据30天）'!C:C)</f>
        <v>0</v>
      </c>
      <c r="H457" s="8">
        <f>IF('现金价值计算（数据30天）'!C:C="",0,SUM(G$2:G457))</f>
        <v>0</v>
      </c>
      <c r="I457" s="8">
        <f>SUM($E$2:E457)</f>
        <v>728000</v>
      </c>
      <c r="J457" s="8">
        <f>H:H*'现金价值计算（数据30天）'!C:C</f>
        <v>0</v>
      </c>
      <c r="K457" s="10">
        <v>15000</v>
      </c>
      <c r="L457" s="8">
        <f>IF('现金价值计算（数据30天）'!D:D="",0,K:K/'现金价值计算（数据30天）'!D:D)</f>
        <v>0</v>
      </c>
      <c r="M457" s="8">
        <f>IF(H:H=0,0,H:H-SUM(L$2:L457))</f>
        <v>0</v>
      </c>
      <c r="N457" s="12">
        <f>M:M*'现金价值计算（数据30天）'!C:C</f>
        <v>0</v>
      </c>
      <c r="P457" s="8">
        <f>IF('现金价值计算（数据30天）'!E:E="",0,现金价值计算!F457/'现金价值计算（数据30天）'!E:E)</f>
        <v>0</v>
      </c>
      <c r="Q457" s="8">
        <f>IF('现金价值计算（数据30天）'!E:E="",0,SUM(P$2:P457))</f>
        <v>222352.71415311468</v>
      </c>
      <c r="R457" s="8">
        <f>Q:Q*'现金价值计算（数据30天）'!E:E</f>
        <v>4454585.3311626008</v>
      </c>
      <c r="S457" s="8">
        <f>IF('现金价值计算（数据30天）'!E:E="",0,K:K/'现金价值计算（数据30天）'!E:E)</f>
        <v>748.73202876242669</v>
      </c>
      <c r="T457" s="8">
        <f>IF(Q:Q=0,0,Q:Q-SUM(S$2:S457))</f>
        <v>131383.84487333309</v>
      </c>
      <c r="U457" s="12">
        <f>T:T*'现金价值计算（数据30天）'!E:E</f>
        <v>2632126.8456452251</v>
      </c>
    </row>
    <row r="458" spans="1:21" x14ac:dyDescent="0.25">
      <c r="A458" s="8">
        <f t="shared" si="30"/>
        <v>457</v>
      </c>
      <c r="B458" s="9">
        <f>'现金价值计算（数据30天）'!B:B</f>
        <v>53097</v>
      </c>
      <c r="C458" s="8">
        <f t="shared" si="28"/>
        <v>29</v>
      </c>
      <c r="D458" s="8">
        <f t="shared" si="31"/>
        <v>0</v>
      </c>
      <c r="E458" s="8"/>
      <c r="F458" s="8">
        <f t="shared" si="29"/>
        <v>0</v>
      </c>
      <c r="G458" s="8">
        <f>IF('现金价值计算（数据30天）'!C:C="",0,现金价值计算!F458/'现金价值计算（数据30天）'!C:C)</f>
        <v>0</v>
      </c>
      <c r="H458" s="8">
        <f>IF('现金价值计算（数据30天）'!C:C="",0,SUM(G$2:G458))</f>
        <v>0</v>
      </c>
      <c r="I458" s="8">
        <f>SUM($E$2:E458)</f>
        <v>728000</v>
      </c>
      <c r="J458" s="8">
        <f>H:H*'现金价值计算（数据30天）'!C:C</f>
        <v>0</v>
      </c>
      <c r="K458" s="10">
        <v>15000</v>
      </c>
      <c r="L458" s="8">
        <f>IF('现金价值计算（数据30天）'!D:D="",0,K:K/'现金价值计算（数据30天）'!D:D)</f>
        <v>0</v>
      </c>
      <c r="M458" s="8">
        <f>IF(H:H=0,0,H:H-SUM(L$2:L458))</f>
        <v>0</v>
      </c>
      <c r="N458" s="12">
        <f>M:M*'现金价值计算（数据30天）'!C:C</f>
        <v>0</v>
      </c>
      <c r="P458" s="8">
        <f>IF('现金价值计算（数据30天）'!E:E="",0,现金价值计算!F458/'现金价值计算（数据30天）'!E:E)</f>
        <v>0</v>
      </c>
      <c r="Q458" s="8">
        <f>IF('现金价值计算（数据30天）'!E:E="",0,SUM(P$2:P458))</f>
        <v>222352.71415311468</v>
      </c>
      <c r="R458" s="8">
        <f>Q:Q*'现金价值计算（数据30天）'!E:E</f>
        <v>4454585.3311626008</v>
      </c>
      <c r="S458" s="8">
        <f>IF('现金价值计算（数据30天）'!E:E="",0,K:K/'现金价值计算（数据30天）'!E:E)</f>
        <v>748.73202876242669</v>
      </c>
      <c r="T458" s="8">
        <f>IF(Q:Q=0,0,Q:Q-SUM(S$2:S458))</f>
        <v>130635.11284457066</v>
      </c>
      <c r="U458" s="12">
        <f>T:T*'现金价值计算（数据30天）'!E:E</f>
        <v>2617126.8456452251</v>
      </c>
    </row>
    <row r="459" spans="1:21" x14ac:dyDescent="0.25">
      <c r="A459" s="8">
        <f t="shared" si="30"/>
        <v>458</v>
      </c>
      <c r="B459" s="9">
        <f>'现金价值计算（数据30天）'!B:B</f>
        <v>53127</v>
      </c>
      <c r="C459" s="8">
        <f t="shared" si="28"/>
        <v>29</v>
      </c>
      <c r="D459" s="8">
        <f t="shared" si="31"/>
        <v>0</v>
      </c>
      <c r="E459" s="8"/>
      <c r="F459" s="8">
        <f t="shared" si="29"/>
        <v>0</v>
      </c>
      <c r="G459" s="8">
        <f>IF('现金价值计算（数据30天）'!C:C="",0,现金价值计算!F459/'现金价值计算（数据30天）'!C:C)</f>
        <v>0</v>
      </c>
      <c r="H459" s="8">
        <f>IF('现金价值计算（数据30天）'!C:C="",0,SUM(G$2:G459))</f>
        <v>0</v>
      </c>
      <c r="I459" s="8">
        <f>SUM($E$2:E459)</f>
        <v>728000</v>
      </c>
      <c r="J459" s="8">
        <f>H:H*'现金价值计算（数据30天）'!C:C</f>
        <v>0</v>
      </c>
      <c r="K459" s="10">
        <v>15000</v>
      </c>
      <c r="L459" s="8">
        <f>IF('现金价值计算（数据30天）'!D:D="",0,K:K/'现金价值计算（数据30天）'!D:D)</f>
        <v>0</v>
      </c>
      <c r="M459" s="8">
        <f>IF(H:H=0,0,H:H-SUM(L$2:L459))</f>
        <v>0</v>
      </c>
      <c r="N459" s="12">
        <f>M:M*'现金价值计算（数据30天）'!C:C</f>
        <v>0</v>
      </c>
      <c r="P459" s="8">
        <f>IF('现金价值计算（数据30天）'!E:E="",0,现金价值计算!F459/'现金价值计算（数据30天）'!E:E)</f>
        <v>0</v>
      </c>
      <c r="Q459" s="8">
        <f>IF('现金价值计算（数据30天）'!E:E="",0,SUM(P$2:P459))</f>
        <v>222352.71415311468</v>
      </c>
      <c r="R459" s="8">
        <f>Q:Q*'现金价值计算（数据30天）'!E:E</f>
        <v>4454585.3311626008</v>
      </c>
      <c r="S459" s="8">
        <f>IF('现金价值计算（数据30天）'!E:E="",0,K:K/'现金价值计算（数据30天）'!E:E)</f>
        <v>748.73202876242669</v>
      </c>
      <c r="T459" s="8">
        <f>IF(Q:Q=0,0,Q:Q-SUM(S$2:S459))</f>
        <v>129886.38081580822</v>
      </c>
      <c r="U459" s="12">
        <f>T:T*'现金价值计算（数据30天）'!E:E</f>
        <v>2602126.8456452251</v>
      </c>
    </row>
    <row r="460" spans="1:21" x14ac:dyDescent="0.25">
      <c r="A460" s="8">
        <f t="shared" si="30"/>
        <v>459</v>
      </c>
      <c r="B460" s="9">
        <f>'现金价值计算（数据30天）'!B:B</f>
        <v>53157</v>
      </c>
      <c r="C460" s="8">
        <f t="shared" si="28"/>
        <v>29</v>
      </c>
      <c r="D460" s="8">
        <f t="shared" si="31"/>
        <v>0</v>
      </c>
      <c r="E460" s="8"/>
      <c r="F460" s="8">
        <f t="shared" si="29"/>
        <v>0</v>
      </c>
      <c r="G460" s="8">
        <f>IF('现金价值计算（数据30天）'!C:C="",0,现金价值计算!F460/'现金价值计算（数据30天）'!C:C)</f>
        <v>0</v>
      </c>
      <c r="H460" s="8">
        <f>IF('现金价值计算（数据30天）'!C:C="",0,SUM(G$2:G460))</f>
        <v>0</v>
      </c>
      <c r="I460" s="8">
        <f>SUM($E$2:E460)</f>
        <v>728000</v>
      </c>
      <c r="J460" s="8">
        <f>H:H*'现金价值计算（数据30天）'!C:C</f>
        <v>0</v>
      </c>
      <c r="K460" s="10">
        <v>15000</v>
      </c>
      <c r="L460" s="8">
        <f>IF('现金价值计算（数据30天）'!D:D="",0,K:K/'现金价值计算（数据30天）'!D:D)</f>
        <v>0</v>
      </c>
      <c r="M460" s="8">
        <f>IF(H:H=0,0,H:H-SUM(L$2:L460))</f>
        <v>0</v>
      </c>
      <c r="N460" s="12">
        <f>M:M*'现金价值计算（数据30天）'!C:C</f>
        <v>0</v>
      </c>
      <c r="P460" s="8">
        <f>IF('现金价值计算（数据30天）'!E:E="",0,现金价值计算!F460/'现金价值计算（数据30天）'!E:E)</f>
        <v>0</v>
      </c>
      <c r="Q460" s="8">
        <f>IF('现金价值计算（数据30天）'!E:E="",0,SUM(P$2:P460))</f>
        <v>222352.71415311468</v>
      </c>
      <c r="R460" s="8">
        <f>Q:Q*'现金价值计算（数据30天）'!E:E</f>
        <v>4454585.3311626008</v>
      </c>
      <c r="S460" s="8">
        <f>IF('现金价值计算（数据30天）'!E:E="",0,K:K/'现金价值计算（数据30天）'!E:E)</f>
        <v>748.73202876242669</v>
      </c>
      <c r="T460" s="8">
        <f>IF(Q:Q=0,0,Q:Q-SUM(S$2:S460))</f>
        <v>129137.64878704579</v>
      </c>
      <c r="U460" s="12">
        <f>T:T*'现金价值计算（数据30天）'!E:E</f>
        <v>2587126.8456452251</v>
      </c>
    </row>
    <row r="461" spans="1:21" x14ac:dyDescent="0.25">
      <c r="A461" s="8">
        <f t="shared" si="30"/>
        <v>460</v>
      </c>
      <c r="B461" s="9">
        <f>'现金价值计算（数据30天）'!B:B</f>
        <v>53187</v>
      </c>
      <c r="C461" s="8">
        <f t="shared" si="28"/>
        <v>29</v>
      </c>
      <c r="D461" s="8">
        <f t="shared" si="31"/>
        <v>0</v>
      </c>
      <c r="E461" s="8"/>
      <c r="F461" s="8">
        <f t="shared" si="29"/>
        <v>0</v>
      </c>
      <c r="G461" s="8">
        <f>IF('现金价值计算（数据30天）'!C:C="",0,现金价值计算!F461/'现金价值计算（数据30天）'!C:C)</f>
        <v>0</v>
      </c>
      <c r="H461" s="8">
        <f>IF('现金价值计算（数据30天）'!C:C="",0,SUM(G$2:G461))</f>
        <v>0</v>
      </c>
      <c r="I461" s="8">
        <f>SUM($E$2:E461)</f>
        <v>728000</v>
      </c>
      <c r="J461" s="8">
        <f>H:H*'现金价值计算（数据30天）'!C:C</f>
        <v>0</v>
      </c>
      <c r="K461" s="10">
        <v>15000</v>
      </c>
      <c r="L461" s="8">
        <f>IF('现金价值计算（数据30天）'!D:D="",0,K:K/'现金价值计算（数据30天）'!D:D)</f>
        <v>0</v>
      </c>
      <c r="M461" s="8">
        <f>IF(H:H=0,0,H:H-SUM(L$2:L461))</f>
        <v>0</v>
      </c>
      <c r="N461" s="12">
        <f>M:M*'现金价值计算（数据30天）'!C:C</f>
        <v>0</v>
      </c>
      <c r="P461" s="8">
        <f>IF('现金价值计算（数据30天）'!E:E="",0,现金价值计算!F461/'现金价值计算（数据30天）'!E:E)</f>
        <v>0</v>
      </c>
      <c r="Q461" s="8">
        <f>IF('现金价值计算（数据30天）'!E:E="",0,SUM(P$2:P461))</f>
        <v>222352.71415311468</v>
      </c>
      <c r="R461" s="8">
        <f>Q:Q*'现金价值计算（数据30天）'!E:E</f>
        <v>4454585.3311626008</v>
      </c>
      <c r="S461" s="8">
        <f>IF('现金价值计算（数据30天）'!E:E="",0,K:K/'现金价值计算（数据30天）'!E:E)</f>
        <v>748.73202876242669</v>
      </c>
      <c r="T461" s="8">
        <f>IF(Q:Q=0,0,Q:Q-SUM(S$2:S461))</f>
        <v>128388.91675828336</v>
      </c>
      <c r="U461" s="12">
        <f>T:T*'现金价值计算（数据30天）'!E:E</f>
        <v>2572126.8456452251</v>
      </c>
    </row>
    <row r="462" spans="1:21" x14ac:dyDescent="0.25">
      <c r="A462" s="8">
        <f t="shared" si="30"/>
        <v>461</v>
      </c>
      <c r="B462" s="9">
        <f>'现金价值计算（数据30天）'!B:B</f>
        <v>53217</v>
      </c>
      <c r="C462" s="8">
        <f t="shared" si="28"/>
        <v>29</v>
      </c>
      <c r="D462" s="8">
        <f t="shared" si="31"/>
        <v>0</v>
      </c>
      <c r="E462" s="8"/>
      <c r="F462" s="8">
        <f t="shared" si="29"/>
        <v>0</v>
      </c>
      <c r="G462" s="8">
        <f>IF('现金价值计算（数据30天）'!C:C="",0,现金价值计算!F462/'现金价值计算（数据30天）'!C:C)</f>
        <v>0</v>
      </c>
      <c r="H462" s="8">
        <f>IF('现金价值计算（数据30天）'!C:C="",0,SUM(G$2:G462))</f>
        <v>0</v>
      </c>
      <c r="I462" s="8">
        <f>SUM($E$2:E462)</f>
        <v>728000</v>
      </c>
      <c r="J462" s="8">
        <f>H:H*'现金价值计算（数据30天）'!C:C</f>
        <v>0</v>
      </c>
      <c r="K462" s="10">
        <v>15000</v>
      </c>
      <c r="L462" s="8">
        <f>IF('现金价值计算（数据30天）'!D:D="",0,K:K/'现金价值计算（数据30天）'!D:D)</f>
        <v>0</v>
      </c>
      <c r="M462" s="8">
        <f>IF(H:H=0,0,H:H-SUM(L$2:L462))</f>
        <v>0</v>
      </c>
      <c r="N462" s="12">
        <f>M:M*'现金价值计算（数据30天）'!C:C</f>
        <v>0</v>
      </c>
      <c r="P462" s="8">
        <f>IF('现金价值计算（数据30天）'!E:E="",0,现金价值计算!F462/'现金价值计算（数据30天）'!E:E)</f>
        <v>0</v>
      </c>
      <c r="Q462" s="8">
        <f>IF('现金价值计算（数据30天）'!E:E="",0,SUM(P$2:P462))</f>
        <v>222352.71415311468</v>
      </c>
      <c r="R462" s="8">
        <f>Q:Q*'现金价值计算（数据30天）'!E:E</f>
        <v>4454585.3311626008</v>
      </c>
      <c r="S462" s="8">
        <f>IF('现金价值计算（数据30天）'!E:E="",0,K:K/'现金价值计算（数据30天）'!E:E)</f>
        <v>748.73202876242669</v>
      </c>
      <c r="T462" s="8">
        <f>IF(Q:Q=0,0,Q:Q-SUM(S$2:S462))</f>
        <v>127640.18472952093</v>
      </c>
      <c r="U462" s="12">
        <f>T:T*'现金价值计算（数据30天）'!E:E</f>
        <v>2557126.8456452247</v>
      </c>
    </row>
    <row r="463" spans="1:21" x14ac:dyDescent="0.25">
      <c r="A463" s="8">
        <f t="shared" si="30"/>
        <v>462</v>
      </c>
      <c r="B463" s="9">
        <f>'现金价值计算（数据30天）'!B:B</f>
        <v>53247</v>
      </c>
      <c r="C463" s="8">
        <f t="shared" si="28"/>
        <v>29</v>
      </c>
      <c r="D463" s="8">
        <f t="shared" si="31"/>
        <v>0</v>
      </c>
      <c r="E463" s="8"/>
      <c r="F463" s="8">
        <f t="shared" si="29"/>
        <v>0</v>
      </c>
      <c r="G463" s="8">
        <f>IF('现金价值计算（数据30天）'!C:C="",0,现金价值计算!F463/'现金价值计算（数据30天）'!C:C)</f>
        <v>0</v>
      </c>
      <c r="H463" s="8">
        <f>IF('现金价值计算（数据30天）'!C:C="",0,SUM(G$2:G463))</f>
        <v>0</v>
      </c>
      <c r="I463" s="8">
        <f>SUM($E$2:E463)</f>
        <v>728000</v>
      </c>
      <c r="J463" s="8">
        <f>H:H*'现金价值计算（数据30天）'!C:C</f>
        <v>0</v>
      </c>
      <c r="K463" s="10">
        <v>15000</v>
      </c>
      <c r="L463" s="8">
        <f>IF('现金价值计算（数据30天）'!D:D="",0,K:K/'现金价值计算（数据30天）'!D:D)</f>
        <v>0</v>
      </c>
      <c r="M463" s="8">
        <f>IF(H:H=0,0,H:H-SUM(L$2:L463))</f>
        <v>0</v>
      </c>
      <c r="N463" s="12">
        <f>M:M*'现金价值计算（数据30天）'!C:C</f>
        <v>0</v>
      </c>
      <c r="P463" s="8">
        <f>IF('现金价值计算（数据30天）'!E:E="",0,现金价值计算!F463/'现金价值计算（数据30天）'!E:E)</f>
        <v>0</v>
      </c>
      <c r="Q463" s="8">
        <f>IF('现金价值计算（数据30天）'!E:E="",0,SUM(P$2:P463))</f>
        <v>222352.71415311468</v>
      </c>
      <c r="R463" s="8">
        <f>Q:Q*'现金价值计算（数据30天）'!E:E</f>
        <v>4454585.3311626008</v>
      </c>
      <c r="S463" s="8">
        <f>IF('现金价值计算（数据30天）'!E:E="",0,K:K/'现金价值计算（数据30天）'!E:E)</f>
        <v>748.73202876242669</v>
      </c>
      <c r="T463" s="8">
        <f>IF(Q:Q=0,0,Q:Q-SUM(S$2:S463))</f>
        <v>126891.4527007585</v>
      </c>
      <c r="U463" s="12">
        <f>T:T*'现金价值计算（数据30天）'!E:E</f>
        <v>2542126.8456452247</v>
      </c>
    </row>
    <row r="464" spans="1:21" x14ac:dyDescent="0.25">
      <c r="A464" s="8">
        <f t="shared" si="30"/>
        <v>463</v>
      </c>
      <c r="B464" s="9">
        <f>'现金价值计算（数据30天）'!B:B</f>
        <v>53277</v>
      </c>
      <c r="C464" s="8">
        <f t="shared" si="28"/>
        <v>29</v>
      </c>
      <c r="D464" s="8">
        <f t="shared" si="31"/>
        <v>0</v>
      </c>
      <c r="E464" s="8"/>
      <c r="F464" s="8">
        <f t="shared" si="29"/>
        <v>0</v>
      </c>
      <c r="G464" s="8">
        <f>IF('现金价值计算（数据30天）'!C:C="",0,现金价值计算!F464/'现金价值计算（数据30天）'!C:C)</f>
        <v>0</v>
      </c>
      <c r="H464" s="8">
        <f>IF('现金价值计算（数据30天）'!C:C="",0,SUM(G$2:G464))</f>
        <v>0</v>
      </c>
      <c r="I464" s="8">
        <f>SUM($E$2:E464)</f>
        <v>728000</v>
      </c>
      <c r="J464" s="8">
        <f>H:H*'现金价值计算（数据30天）'!C:C</f>
        <v>0</v>
      </c>
      <c r="K464" s="10">
        <v>15000</v>
      </c>
      <c r="L464" s="8">
        <f>IF('现金价值计算（数据30天）'!D:D="",0,K:K/'现金价值计算（数据30天）'!D:D)</f>
        <v>0</v>
      </c>
      <c r="M464" s="8">
        <f>IF(H:H=0,0,H:H-SUM(L$2:L464))</f>
        <v>0</v>
      </c>
      <c r="N464" s="12">
        <f>M:M*'现金价值计算（数据30天）'!C:C</f>
        <v>0</v>
      </c>
      <c r="P464" s="8">
        <f>IF('现金价值计算（数据30天）'!E:E="",0,现金价值计算!F464/'现金价值计算（数据30天）'!E:E)</f>
        <v>0</v>
      </c>
      <c r="Q464" s="8">
        <f>IF('现金价值计算（数据30天）'!E:E="",0,SUM(P$2:P464))</f>
        <v>222352.71415311468</v>
      </c>
      <c r="R464" s="8">
        <f>Q:Q*'现金价值计算（数据30天）'!E:E</f>
        <v>4454585.3311626008</v>
      </c>
      <c r="S464" s="8">
        <f>IF('现金价值计算（数据30天）'!E:E="",0,K:K/'现金价值计算（数据30天）'!E:E)</f>
        <v>748.73202876242669</v>
      </c>
      <c r="T464" s="8">
        <f>IF(Q:Q=0,0,Q:Q-SUM(S$2:S464))</f>
        <v>126142.72067199607</v>
      </c>
      <c r="U464" s="12">
        <f>T:T*'现金价值计算（数据30天）'!E:E</f>
        <v>2527126.8456452247</v>
      </c>
    </row>
    <row r="465" spans="1:21" x14ac:dyDescent="0.25">
      <c r="A465" s="8">
        <f t="shared" si="30"/>
        <v>464</v>
      </c>
      <c r="B465" s="9">
        <f>'现金价值计算（数据30天）'!B:B</f>
        <v>53307</v>
      </c>
      <c r="C465" s="8">
        <f t="shared" si="28"/>
        <v>29</v>
      </c>
      <c r="D465" s="8">
        <f t="shared" si="31"/>
        <v>0</v>
      </c>
      <c r="E465" s="8"/>
      <c r="F465" s="8">
        <f t="shared" si="29"/>
        <v>0</v>
      </c>
      <c r="G465" s="8">
        <f>IF('现金价值计算（数据30天）'!C:C="",0,现金价值计算!F465/'现金价值计算（数据30天）'!C:C)</f>
        <v>0</v>
      </c>
      <c r="H465" s="8">
        <f>IF('现金价值计算（数据30天）'!C:C="",0,SUM(G$2:G465))</f>
        <v>0</v>
      </c>
      <c r="I465" s="8">
        <f>SUM($E$2:E465)</f>
        <v>728000</v>
      </c>
      <c r="J465" s="8">
        <f>H:H*'现金价值计算（数据30天）'!C:C</f>
        <v>0</v>
      </c>
      <c r="K465" s="10">
        <v>15000</v>
      </c>
      <c r="L465" s="8">
        <f>IF('现金价值计算（数据30天）'!D:D="",0,K:K/'现金价值计算（数据30天）'!D:D)</f>
        <v>0</v>
      </c>
      <c r="M465" s="8">
        <f>IF(H:H=0,0,H:H-SUM(L$2:L465))</f>
        <v>0</v>
      </c>
      <c r="N465" s="12">
        <f>M:M*'现金价值计算（数据30天）'!C:C</f>
        <v>0</v>
      </c>
      <c r="P465" s="8">
        <f>IF('现金价值计算（数据30天）'!E:E="",0,现金价值计算!F465/'现金价值计算（数据30天）'!E:E)</f>
        <v>0</v>
      </c>
      <c r="Q465" s="8">
        <f>IF('现金价值计算（数据30天）'!E:E="",0,SUM(P$2:P465))</f>
        <v>222352.71415311468</v>
      </c>
      <c r="R465" s="8">
        <f>Q:Q*'现金价值计算（数据30天）'!E:E</f>
        <v>4454585.3311626008</v>
      </c>
      <c r="S465" s="8">
        <f>IF('现金价值计算（数据30天）'!E:E="",0,K:K/'现金价值计算（数据30天）'!E:E)</f>
        <v>748.73202876242669</v>
      </c>
      <c r="T465" s="8">
        <f>IF(Q:Q=0,0,Q:Q-SUM(S$2:S465))</f>
        <v>125393.98864323364</v>
      </c>
      <c r="U465" s="12">
        <f>T:T*'现金价值计算（数据30天）'!E:E</f>
        <v>2512126.8456452247</v>
      </c>
    </row>
    <row r="466" spans="1:21" x14ac:dyDescent="0.25">
      <c r="A466" s="8">
        <f t="shared" si="30"/>
        <v>465</v>
      </c>
      <c r="B466" s="9">
        <f>'现金价值计算（数据30天）'!B:B</f>
        <v>53337</v>
      </c>
      <c r="C466" s="8">
        <f t="shared" si="28"/>
        <v>30</v>
      </c>
      <c r="D466" s="8">
        <f t="shared" si="31"/>
        <v>0</v>
      </c>
      <c r="E466" s="8"/>
      <c r="F466" s="8">
        <f t="shared" si="29"/>
        <v>0</v>
      </c>
      <c r="G466" s="8">
        <f>IF('现金价值计算（数据30天）'!C:C="",0,现金价值计算!F466/'现金价值计算（数据30天）'!C:C)</f>
        <v>0</v>
      </c>
      <c r="H466" s="8">
        <f>IF('现金价值计算（数据30天）'!C:C="",0,SUM(G$2:G466))</f>
        <v>0</v>
      </c>
      <c r="I466" s="8">
        <f>SUM($E$2:E466)</f>
        <v>728000</v>
      </c>
      <c r="J466" s="8">
        <f>H:H*'现金价值计算（数据30天）'!C:C</f>
        <v>0</v>
      </c>
      <c r="K466" s="10">
        <v>15000</v>
      </c>
      <c r="L466" s="8">
        <f>IF('现金价值计算（数据30天）'!D:D="",0,K:K/'现金价值计算（数据30天）'!D:D)</f>
        <v>0</v>
      </c>
      <c r="M466" s="8">
        <f>IF(H:H=0,0,H:H-SUM(L$2:L466))</f>
        <v>0</v>
      </c>
      <c r="N466" s="12">
        <f>M:M*'现金价值计算（数据30天）'!C:C</f>
        <v>0</v>
      </c>
      <c r="P466" s="8">
        <f>IF('现金价值计算（数据30天）'!E:E="",0,现金价值计算!F466/'现金价值计算（数据30天）'!E:E)</f>
        <v>0</v>
      </c>
      <c r="Q466" s="8">
        <f>IF('现金价值计算（数据30天）'!E:E="",0,SUM(P$2:P466))</f>
        <v>222352.71415311468</v>
      </c>
      <c r="R466" s="8">
        <f>Q:Q*'现金价值计算（数据30天）'!E:E</f>
        <v>4766406.3043439826</v>
      </c>
      <c r="S466" s="8">
        <f>IF('现金价值计算（数据30天）'!E:E="",0,K:K/'现金价值计算（数据30天）'!E:E)</f>
        <v>699.74955959105296</v>
      </c>
      <c r="T466" s="8">
        <f>IF(Q:Q=0,0,Q:Q-SUM(S$2:S466))</f>
        <v>124694.23908364258</v>
      </c>
      <c r="U466" s="12">
        <f>T:T*'现金价值计算（数据30天）'!E:E</f>
        <v>2672975.7248403905</v>
      </c>
    </row>
    <row r="467" spans="1:21" x14ac:dyDescent="0.25">
      <c r="A467" s="8">
        <f t="shared" si="30"/>
        <v>466</v>
      </c>
      <c r="B467" s="9">
        <f>'现金价值计算（数据30天）'!B:B</f>
        <v>53367</v>
      </c>
      <c r="C467" s="8">
        <f t="shared" si="28"/>
        <v>30</v>
      </c>
      <c r="D467" s="8">
        <f t="shared" si="31"/>
        <v>0</v>
      </c>
      <c r="E467" s="8"/>
      <c r="F467" s="8">
        <f t="shared" si="29"/>
        <v>0</v>
      </c>
      <c r="G467" s="8">
        <f>IF('现金价值计算（数据30天）'!C:C="",0,现金价值计算!F467/'现金价值计算（数据30天）'!C:C)</f>
        <v>0</v>
      </c>
      <c r="H467" s="8">
        <f>IF('现金价值计算（数据30天）'!C:C="",0,SUM(G$2:G467))</f>
        <v>0</v>
      </c>
      <c r="I467" s="8">
        <f>SUM($E$2:E467)</f>
        <v>728000</v>
      </c>
      <c r="J467" s="8">
        <f>H:H*'现金价值计算（数据30天）'!C:C</f>
        <v>0</v>
      </c>
      <c r="K467" s="10">
        <v>15000</v>
      </c>
      <c r="L467" s="8">
        <f>IF('现金价值计算（数据30天）'!D:D="",0,K:K/'现金价值计算（数据30天）'!D:D)</f>
        <v>0</v>
      </c>
      <c r="M467" s="8">
        <f>IF(H:H=0,0,H:H-SUM(L$2:L467))</f>
        <v>0</v>
      </c>
      <c r="N467" s="12">
        <f>M:M*'现金价值计算（数据30天）'!C:C</f>
        <v>0</v>
      </c>
      <c r="P467" s="8">
        <f>IF('现金价值计算（数据30天）'!E:E="",0,现金价值计算!F467/'现金价值计算（数据30天）'!E:E)</f>
        <v>0</v>
      </c>
      <c r="Q467" s="8">
        <f>IF('现金价值计算（数据30天）'!E:E="",0,SUM(P$2:P467))</f>
        <v>222352.71415311468</v>
      </c>
      <c r="R467" s="8">
        <f>Q:Q*'现金价值计算（数据30天）'!E:E</f>
        <v>4766406.3043439826</v>
      </c>
      <c r="S467" s="8">
        <f>IF('现金价值计算（数据30天）'!E:E="",0,K:K/'现金价值计算（数据30天）'!E:E)</f>
        <v>699.74955959105296</v>
      </c>
      <c r="T467" s="8">
        <f>IF(Q:Q=0,0,Q:Q-SUM(S$2:S467))</f>
        <v>123994.48952405152</v>
      </c>
      <c r="U467" s="12">
        <f>T:T*'现金价值计算（数据30天）'!E:E</f>
        <v>2657975.7248403905</v>
      </c>
    </row>
    <row r="468" spans="1:21" x14ac:dyDescent="0.25">
      <c r="A468" s="8">
        <f t="shared" si="30"/>
        <v>467</v>
      </c>
      <c r="B468" s="9">
        <f>'现金价值计算（数据30天）'!B:B</f>
        <v>53397</v>
      </c>
      <c r="C468" s="8">
        <f t="shared" si="28"/>
        <v>30</v>
      </c>
      <c r="D468" s="8">
        <f t="shared" si="31"/>
        <v>0</v>
      </c>
      <c r="E468" s="8"/>
      <c r="F468" s="8">
        <f t="shared" si="29"/>
        <v>0</v>
      </c>
      <c r="G468" s="8">
        <f>IF('现金价值计算（数据30天）'!C:C="",0,现金价值计算!F468/'现金价值计算（数据30天）'!C:C)</f>
        <v>0</v>
      </c>
      <c r="H468" s="8">
        <f>IF('现金价值计算（数据30天）'!C:C="",0,SUM(G$2:G468))</f>
        <v>0</v>
      </c>
      <c r="I468" s="8">
        <f>SUM($E$2:E468)</f>
        <v>728000</v>
      </c>
      <c r="J468" s="8">
        <f>H:H*'现金价值计算（数据30天）'!C:C</f>
        <v>0</v>
      </c>
      <c r="K468" s="10">
        <v>15000</v>
      </c>
      <c r="L468" s="8">
        <f>IF('现金价值计算（数据30天）'!D:D="",0,K:K/'现金价值计算（数据30天）'!D:D)</f>
        <v>0</v>
      </c>
      <c r="M468" s="8">
        <f>IF(H:H=0,0,H:H-SUM(L$2:L468))</f>
        <v>0</v>
      </c>
      <c r="N468" s="12">
        <f>M:M*'现金价值计算（数据30天）'!C:C</f>
        <v>0</v>
      </c>
      <c r="P468" s="8">
        <f>IF('现金价值计算（数据30天）'!E:E="",0,现金价值计算!F468/'现金价值计算（数据30天）'!E:E)</f>
        <v>0</v>
      </c>
      <c r="Q468" s="8">
        <f>IF('现金价值计算（数据30天）'!E:E="",0,SUM(P$2:P468))</f>
        <v>222352.71415311468</v>
      </c>
      <c r="R468" s="8">
        <f>Q:Q*'现金价值计算（数据30天）'!E:E</f>
        <v>4766406.3043439826</v>
      </c>
      <c r="S468" s="8">
        <f>IF('现金价值计算（数据30天）'!E:E="",0,K:K/'现金价值计算（数据30天）'!E:E)</f>
        <v>699.74955959105296</v>
      </c>
      <c r="T468" s="8">
        <f>IF(Q:Q=0,0,Q:Q-SUM(S$2:S468))</f>
        <v>123294.73996446046</v>
      </c>
      <c r="U468" s="12">
        <f>T:T*'现金价值计算（数据30天）'!E:E</f>
        <v>2642975.72484039</v>
      </c>
    </row>
    <row r="469" spans="1:21" x14ac:dyDescent="0.25">
      <c r="A469" s="8">
        <f t="shared" si="30"/>
        <v>468</v>
      </c>
      <c r="B469" s="9">
        <f>'现金价值计算（数据30天）'!B:B</f>
        <v>53427</v>
      </c>
      <c r="C469" s="8">
        <f t="shared" si="28"/>
        <v>30</v>
      </c>
      <c r="D469" s="8">
        <f t="shared" si="31"/>
        <v>0</v>
      </c>
      <c r="E469" s="8"/>
      <c r="F469" s="8">
        <f t="shared" si="29"/>
        <v>0</v>
      </c>
      <c r="G469" s="8">
        <f>IF('现金价值计算（数据30天）'!C:C="",0,现金价值计算!F469/'现金价值计算（数据30天）'!C:C)</f>
        <v>0</v>
      </c>
      <c r="H469" s="8">
        <f>IF('现金价值计算（数据30天）'!C:C="",0,SUM(G$2:G469))</f>
        <v>0</v>
      </c>
      <c r="I469" s="8">
        <f>SUM($E$2:E469)</f>
        <v>728000</v>
      </c>
      <c r="J469" s="8">
        <f>H:H*'现金价值计算（数据30天）'!C:C</f>
        <v>0</v>
      </c>
      <c r="K469" s="10">
        <v>15000</v>
      </c>
      <c r="L469" s="8">
        <f>IF('现金价值计算（数据30天）'!D:D="",0,K:K/'现金价值计算（数据30天）'!D:D)</f>
        <v>0</v>
      </c>
      <c r="M469" s="8">
        <f>IF(H:H=0,0,H:H-SUM(L$2:L469))</f>
        <v>0</v>
      </c>
      <c r="N469" s="12">
        <f>M:M*'现金价值计算（数据30天）'!C:C</f>
        <v>0</v>
      </c>
      <c r="P469" s="8">
        <f>IF('现金价值计算（数据30天）'!E:E="",0,现金价值计算!F469/'现金价值计算（数据30天）'!E:E)</f>
        <v>0</v>
      </c>
      <c r="Q469" s="8">
        <f>IF('现金价值计算（数据30天）'!E:E="",0,SUM(P$2:P469))</f>
        <v>222352.71415311468</v>
      </c>
      <c r="R469" s="8">
        <f>Q:Q*'现金价值计算（数据30天）'!E:E</f>
        <v>4766406.3043439826</v>
      </c>
      <c r="S469" s="8">
        <f>IF('现金价值计算（数据30天）'!E:E="",0,K:K/'现金价值计算（数据30天）'!E:E)</f>
        <v>699.74955959105296</v>
      </c>
      <c r="T469" s="8">
        <f>IF(Q:Q=0,0,Q:Q-SUM(S$2:S469))</f>
        <v>122594.9904048694</v>
      </c>
      <c r="U469" s="12">
        <f>T:T*'现金价值计算（数据30天）'!E:E</f>
        <v>2627975.72484039</v>
      </c>
    </row>
    <row r="470" spans="1:21" x14ac:dyDescent="0.25">
      <c r="A470" s="8">
        <f t="shared" si="30"/>
        <v>469</v>
      </c>
      <c r="B470" s="9">
        <f>'现金价值计算（数据30天）'!B:B</f>
        <v>53457</v>
      </c>
      <c r="C470" s="8">
        <f t="shared" si="28"/>
        <v>30</v>
      </c>
      <c r="D470" s="8">
        <f t="shared" si="31"/>
        <v>0</v>
      </c>
      <c r="E470" s="8"/>
      <c r="F470" s="8">
        <f t="shared" si="29"/>
        <v>0</v>
      </c>
      <c r="G470" s="8">
        <f>IF('现金价值计算（数据30天）'!C:C="",0,现金价值计算!F470/'现金价值计算（数据30天）'!C:C)</f>
        <v>0</v>
      </c>
      <c r="H470" s="8">
        <f>IF('现金价值计算（数据30天）'!C:C="",0,SUM(G$2:G470))</f>
        <v>0</v>
      </c>
      <c r="I470" s="8">
        <f>SUM($E$2:E470)</f>
        <v>728000</v>
      </c>
      <c r="J470" s="8">
        <f>H:H*'现金价值计算（数据30天）'!C:C</f>
        <v>0</v>
      </c>
      <c r="K470" s="10">
        <v>15000</v>
      </c>
      <c r="L470" s="8">
        <f>IF('现金价值计算（数据30天）'!D:D="",0,K:K/'现金价值计算（数据30天）'!D:D)</f>
        <v>0</v>
      </c>
      <c r="M470" s="8">
        <f>IF(H:H=0,0,H:H-SUM(L$2:L470))</f>
        <v>0</v>
      </c>
      <c r="N470" s="12">
        <f>M:M*'现金价值计算（数据30天）'!C:C</f>
        <v>0</v>
      </c>
      <c r="P470" s="8">
        <f>IF('现金价值计算（数据30天）'!E:E="",0,现金价值计算!F470/'现金价值计算（数据30天）'!E:E)</f>
        <v>0</v>
      </c>
      <c r="Q470" s="8">
        <f>IF('现金价值计算（数据30天）'!E:E="",0,SUM(P$2:P470))</f>
        <v>222352.71415311468</v>
      </c>
      <c r="R470" s="8">
        <f>Q:Q*'现金价值计算（数据30天）'!E:E</f>
        <v>4766406.3043439826</v>
      </c>
      <c r="S470" s="8">
        <f>IF('现金价值计算（数据30天）'!E:E="",0,K:K/'现金价值计算（数据30天）'!E:E)</f>
        <v>699.74955959105296</v>
      </c>
      <c r="T470" s="8">
        <f>IF(Q:Q=0,0,Q:Q-SUM(S$2:S470))</f>
        <v>121895.24084527834</v>
      </c>
      <c r="U470" s="12">
        <f>T:T*'现金价值计算（数据30天）'!E:E</f>
        <v>2612975.72484039</v>
      </c>
    </row>
    <row r="471" spans="1:21" x14ac:dyDescent="0.25">
      <c r="A471" s="8">
        <f t="shared" si="30"/>
        <v>470</v>
      </c>
      <c r="B471" s="9">
        <f>'现金价值计算（数据30天）'!B:B</f>
        <v>53487</v>
      </c>
      <c r="C471" s="8">
        <f t="shared" si="28"/>
        <v>30</v>
      </c>
      <c r="D471" s="8">
        <f t="shared" si="31"/>
        <v>0</v>
      </c>
      <c r="E471" s="8"/>
      <c r="F471" s="8">
        <f t="shared" si="29"/>
        <v>0</v>
      </c>
      <c r="G471" s="8">
        <f>IF('现金价值计算（数据30天）'!C:C="",0,现金价值计算!F471/'现金价值计算（数据30天）'!C:C)</f>
        <v>0</v>
      </c>
      <c r="H471" s="8">
        <f>IF('现金价值计算（数据30天）'!C:C="",0,SUM(G$2:G471))</f>
        <v>0</v>
      </c>
      <c r="I471" s="8">
        <f>SUM($E$2:E471)</f>
        <v>728000</v>
      </c>
      <c r="J471" s="8">
        <f>H:H*'现金价值计算（数据30天）'!C:C</f>
        <v>0</v>
      </c>
      <c r="K471" s="10">
        <v>15000</v>
      </c>
      <c r="L471" s="8">
        <f>IF('现金价值计算（数据30天）'!D:D="",0,K:K/'现金价值计算（数据30天）'!D:D)</f>
        <v>0</v>
      </c>
      <c r="M471" s="8">
        <f>IF(H:H=0,0,H:H-SUM(L$2:L471))</f>
        <v>0</v>
      </c>
      <c r="N471" s="12">
        <f>M:M*'现金价值计算（数据30天）'!C:C</f>
        <v>0</v>
      </c>
      <c r="P471" s="8">
        <f>IF('现金价值计算（数据30天）'!E:E="",0,现金价值计算!F471/'现金价值计算（数据30天）'!E:E)</f>
        <v>0</v>
      </c>
      <c r="Q471" s="8">
        <f>IF('现金价值计算（数据30天）'!E:E="",0,SUM(P$2:P471))</f>
        <v>222352.71415311468</v>
      </c>
      <c r="R471" s="8">
        <f>Q:Q*'现金价值计算（数据30天）'!E:E</f>
        <v>4766406.3043439826</v>
      </c>
      <c r="S471" s="8">
        <f>IF('现金价值计算（数据30天）'!E:E="",0,K:K/'现金价值计算（数据30天）'!E:E)</f>
        <v>699.74955959105296</v>
      </c>
      <c r="T471" s="8">
        <f>IF(Q:Q=0,0,Q:Q-SUM(S$2:S471))</f>
        <v>121195.49128568728</v>
      </c>
      <c r="U471" s="12">
        <f>T:T*'现金价值计算（数据30天）'!E:E</f>
        <v>2597975.7248403896</v>
      </c>
    </row>
    <row r="472" spans="1:21" x14ac:dyDescent="0.25">
      <c r="A472" s="8">
        <f t="shared" si="30"/>
        <v>471</v>
      </c>
      <c r="B472" s="9">
        <f>'现金价值计算（数据30天）'!B:B</f>
        <v>53517</v>
      </c>
      <c r="C472" s="8">
        <f t="shared" si="28"/>
        <v>30</v>
      </c>
      <c r="D472" s="8">
        <f t="shared" si="31"/>
        <v>0</v>
      </c>
      <c r="E472" s="8"/>
      <c r="F472" s="8">
        <f t="shared" si="29"/>
        <v>0</v>
      </c>
      <c r="G472" s="8">
        <f>IF('现金价值计算（数据30天）'!C:C="",0,现金价值计算!F472/'现金价值计算（数据30天）'!C:C)</f>
        <v>0</v>
      </c>
      <c r="H472" s="8">
        <f>IF('现金价值计算（数据30天）'!C:C="",0,SUM(G$2:G472))</f>
        <v>0</v>
      </c>
      <c r="I472" s="8">
        <f>SUM($E$2:E472)</f>
        <v>728000</v>
      </c>
      <c r="J472" s="8">
        <f>H:H*'现金价值计算（数据30天）'!C:C</f>
        <v>0</v>
      </c>
      <c r="K472" s="10">
        <v>15000</v>
      </c>
      <c r="L472" s="8">
        <f>IF('现金价值计算（数据30天）'!D:D="",0,K:K/'现金价值计算（数据30天）'!D:D)</f>
        <v>0</v>
      </c>
      <c r="M472" s="8">
        <f>IF(H:H=0,0,H:H-SUM(L$2:L472))</f>
        <v>0</v>
      </c>
      <c r="N472" s="12">
        <f>M:M*'现金价值计算（数据30天）'!C:C</f>
        <v>0</v>
      </c>
      <c r="P472" s="8">
        <f>IF('现金价值计算（数据30天）'!E:E="",0,现金价值计算!F472/'现金价值计算（数据30天）'!E:E)</f>
        <v>0</v>
      </c>
      <c r="Q472" s="8">
        <f>IF('现金价值计算（数据30天）'!E:E="",0,SUM(P$2:P472))</f>
        <v>222352.71415311468</v>
      </c>
      <c r="R472" s="8">
        <f>Q:Q*'现金价值计算（数据30天）'!E:E</f>
        <v>4766406.3043439826</v>
      </c>
      <c r="S472" s="8">
        <f>IF('现金价值计算（数据30天）'!E:E="",0,K:K/'现金价值计算（数据30天）'!E:E)</f>
        <v>699.74955959105296</v>
      </c>
      <c r="T472" s="8">
        <f>IF(Q:Q=0,0,Q:Q-SUM(S$2:S472))</f>
        <v>120495.74172609622</v>
      </c>
      <c r="U472" s="12">
        <f>T:T*'现金价值计算（数据30天）'!E:E</f>
        <v>2582975.7248403896</v>
      </c>
    </row>
    <row r="473" spans="1:21" x14ac:dyDescent="0.25">
      <c r="A473" s="8">
        <f t="shared" si="30"/>
        <v>472</v>
      </c>
      <c r="B473" s="9">
        <f>'现金价值计算（数据30天）'!B:B</f>
        <v>53547</v>
      </c>
      <c r="C473" s="8">
        <f t="shared" si="28"/>
        <v>30</v>
      </c>
      <c r="D473" s="8">
        <f t="shared" si="31"/>
        <v>0</v>
      </c>
      <c r="E473" s="8"/>
      <c r="F473" s="8">
        <f t="shared" si="29"/>
        <v>0</v>
      </c>
      <c r="G473" s="8">
        <f>IF('现金价值计算（数据30天）'!C:C="",0,现金价值计算!F473/'现金价值计算（数据30天）'!C:C)</f>
        <v>0</v>
      </c>
      <c r="H473" s="8">
        <f>IF('现金价值计算（数据30天）'!C:C="",0,SUM(G$2:G473))</f>
        <v>0</v>
      </c>
      <c r="I473" s="8">
        <f>SUM($E$2:E473)</f>
        <v>728000</v>
      </c>
      <c r="J473" s="8">
        <f>H:H*'现金价值计算（数据30天）'!C:C</f>
        <v>0</v>
      </c>
      <c r="K473" s="10">
        <v>15000</v>
      </c>
      <c r="L473" s="8">
        <f>IF('现金价值计算（数据30天）'!D:D="",0,K:K/'现金价值计算（数据30天）'!D:D)</f>
        <v>0</v>
      </c>
      <c r="M473" s="8">
        <f>IF(H:H=0,0,H:H-SUM(L$2:L473))</f>
        <v>0</v>
      </c>
      <c r="N473" s="12">
        <f>M:M*'现金价值计算（数据30天）'!C:C</f>
        <v>0</v>
      </c>
      <c r="P473" s="8">
        <f>IF('现金价值计算（数据30天）'!E:E="",0,现金价值计算!F473/'现金价值计算（数据30天）'!E:E)</f>
        <v>0</v>
      </c>
      <c r="Q473" s="8">
        <f>IF('现金价值计算（数据30天）'!E:E="",0,SUM(P$2:P473))</f>
        <v>222352.71415311468</v>
      </c>
      <c r="R473" s="8">
        <f>Q:Q*'现金价值计算（数据30天）'!E:E</f>
        <v>4766406.3043439826</v>
      </c>
      <c r="S473" s="8">
        <f>IF('现金价值计算（数据30天）'!E:E="",0,K:K/'现金价值计算（数据30天）'!E:E)</f>
        <v>699.74955959105296</v>
      </c>
      <c r="T473" s="8">
        <f>IF(Q:Q=0,0,Q:Q-SUM(S$2:S473))</f>
        <v>119795.99216650517</v>
      </c>
      <c r="U473" s="12">
        <f>T:T*'现金价值计算（数据30天）'!E:E</f>
        <v>2567975.7248403896</v>
      </c>
    </row>
    <row r="474" spans="1:21" x14ac:dyDescent="0.25">
      <c r="A474" s="8">
        <f t="shared" si="30"/>
        <v>473</v>
      </c>
      <c r="B474" s="9">
        <f>'现金价值计算（数据30天）'!B:B</f>
        <v>53577</v>
      </c>
      <c r="C474" s="8">
        <f t="shared" si="28"/>
        <v>30</v>
      </c>
      <c r="D474" s="8">
        <f t="shared" si="31"/>
        <v>0</v>
      </c>
      <c r="E474" s="8"/>
      <c r="F474" s="8">
        <f t="shared" si="29"/>
        <v>0</v>
      </c>
      <c r="G474" s="8">
        <f>IF('现金价值计算（数据30天）'!C:C="",0,现金价值计算!F474/'现金价值计算（数据30天）'!C:C)</f>
        <v>0</v>
      </c>
      <c r="H474" s="8">
        <f>IF('现金价值计算（数据30天）'!C:C="",0,SUM(G$2:G474))</f>
        <v>0</v>
      </c>
      <c r="I474" s="8">
        <f>SUM($E$2:E474)</f>
        <v>728000</v>
      </c>
      <c r="J474" s="8">
        <f>H:H*'现金价值计算（数据30天）'!C:C</f>
        <v>0</v>
      </c>
      <c r="K474" s="10">
        <v>15000</v>
      </c>
      <c r="L474" s="8">
        <f>IF('现金价值计算（数据30天）'!D:D="",0,K:K/'现金价值计算（数据30天）'!D:D)</f>
        <v>0</v>
      </c>
      <c r="M474" s="8">
        <f>IF(H:H=0,0,H:H-SUM(L$2:L474))</f>
        <v>0</v>
      </c>
      <c r="N474" s="12">
        <f>M:M*'现金价值计算（数据30天）'!C:C</f>
        <v>0</v>
      </c>
      <c r="P474" s="8">
        <f>IF('现金价值计算（数据30天）'!E:E="",0,现金价值计算!F474/'现金价值计算（数据30天）'!E:E)</f>
        <v>0</v>
      </c>
      <c r="Q474" s="8">
        <f>IF('现金价值计算（数据30天）'!E:E="",0,SUM(P$2:P474))</f>
        <v>222352.71415311468</v>
      </c>
      <c r="R474" s="8">
        <f>Q:Q*'现金价值计算（数据30天）'!E:E</f>
        <v>4766406.3043439826</v>
      </c>
      <c r="S474" s="8">
        <f>IF('现金价值计算（数据30天）'!E:E="",0,K:K/'现金价值计算（数据30天）'!E:E)</f>
        <v>699.74955959105296</v>
      </c>
      <c r="T474" s="8">
        <f>IF(Q:Q=0,0,Q:Q-SUM(S$2:S474))</f>
        <v>119096.24260691411</v>
      </c>
      <c r="U474" s="12">
        <f>T:T*'现金价值计算（数据30天）'!E:E</f>
        <v>2552975.7248403896</v>
      </c>
    </row>
    <row r="475" spans="1:21" x14ac:dyDescent="0.25">
      <c r="A475" s="8">
        <f t="shared" si="30"/>
        <v>474</v>
      </c>
      <c r="B475" s="9">
        <f>'现金价值计算（数据30天）'!B:B</f>
        <v>53607</v>
      </c>
      <c r="C475" s="8">
        <f t="shared" si="28"/>
        <v>30</v>
      </c>
      <c r="D475" s="8">
        <f t="shared" si="31"/>
        <v>0</v>
      </c>
      <c r="E475" s="8"/>
      <c r="F475" s="8">
        <f t="shared" si="29"/>
        <v>0</v>
      </c>
      <c r="G475" s="8">
        <f>IF('现金价值计算（数据30天）'!C:C="",0,现金价值计算!F475/'现金价值计算（数据30天）'!C:C)</f>
        <v>0</v>
      </c>
      <c r="H475" s="8">
        <f>IF('现金价值计算（数据30天）'!C:C="",0,SUM(G$2:G475))</f>
        <v>0</v>
      </c>
      <c r="I475" s="8">
        <f>SUM($E$2:E475)</f>
        <v>728000</v>
      </c>
      <c r="J475" s="8">
        <f>H:H*'现金价值计算（数据30天）'!C:C</f>
        <v>0</v>
      </c>
      <c r="K475" s="10">
        <v>15000</v>
      </c>
      <c r="L475" s="8">
        <f>IF('现金价值计算（数据30天）'!D:D="",0,K:K/'现金价值计算（数据30天）'!D:D)</f>
        <v>0</v>
      </c>
      <c r="M475" s="8">
        <f>IF(H:H=0,0,H:H-SUM(L$2:L475))</f>
        <v>0</v>
      </c>
      <c r="N475" s="12">
        <f>M:M*'现金价值计算（数据30天）'!C:C</f>
        <v>0</v>
      </c>
      <c r="P475" s="8">
        <f>IF('现金价值计算（数据30天）'!E:E="",0,现金价值计算!F475/'现金价值计算（数据30天）'!E:E)</f>
        <v>0</v>
      </c>
      <c r="Q475" s="8">
        <f>IF('现金价值计算（数据30天）'!E:E="",0,SUM(P$2:P475))</f>
        <v>222352.71415311468</v>
      </c>
      <c r="R475" s="8">
        <f>Q:Q*'现金价值计算（数据30天）'!E:E</f>
        <v>4766406.3043439826</v>
      </c>
      <c r="S475" s="8">
        <f>IF('现金价值计算（数据30天）'!E:E="",0,K:K/'现金价值计算（数据30天）'!E:E)</f>
        <v>699.74955959105296</v>
      </c>
      <c r="T475" s="8">
        <f>IF(Q:Q=0,0,Q:Q-SUM(S$2:S475))</f>
        <v>118396.49304732305</v>
      </c>
      <c r="U475" s="12">
        <f>T:T*'现金价值计算（数据30天）'!E:E</f>
        <v>2537975.7248403891</v>
      </c>
    </row>
    <row r="476" spans="1:21" x14ac:dyDescent="0.25">
      <c r="A476" s="8">
        <f t="shared" si="30"/>
        <v>475</v>
      </c>
      <c r="B476" s="9">
        <f>'现金价值计算（数据30天）'!B:B</f>
        <v>53637</v>
      </c>
      <c r="C476" s="8">
        <f t="shared" si="28"/>
        <v>30</v>
      </c>
      <c r="D476" s="8">
        <f t="shared" si="31"/>
        <v>0</v>
      </c>
      <c r="E476" s="8"/>
      <c r="F476" s="8">
        <f t="shared" si="29"/>
        <v>0</v>
      </c>
      <c r="G476" s="8">
        <f>IF('现金价值计算（数据30天）'!C:C="",0,现金价值计算!F476/'现金价值计算（数据30天）'!C:C)</f>
        <v>0</v>
      </c>
      <c r="H476" s="8">
        <f>IF('现金价值计算（数据30天）'!C:C="",0,SUM(G$2:G476))</f>
        <v>0</v>
      </c>
      <c r="I476" s="8">
        <f>SUM($E$2:E476)</f>
        <v>728000</v>
      </c>
      <c r="J476" s="8">
        <f>H:H*'现金价值计算（数据30天）'!C:C</f>
        <v>0</v>
      </c>
      <c r="K476" s="10">
        <v>15000</v>
      </c>
      <c r="L476" s="8">
        <f>IF('现金价值计算（数据30天）'!D:D="",0,K:K/'现金价值计算（数据30天）'!D:D)</f>
        <v>0</v>
      </c>
      <c r="M476" s="8">
        <f>IF(H:H=0,0,H:H-SUM(L$2:L476))</f>
        <v>0</v>
      </c>
      <c r="N476" s="12">
        <f>M:M*'现金价值计算（数据30天）'!C:C</f>
        <v>0</v>
      </c>
      <c r="P476" s="8">
        <f>IF('现金价值计算（数据30天）'!E:E="",0,现金价值计算!F476/'现金价值计算（数据30天）'!E:E)</f>
        <v>0</v>
      </c>
      <c r="Q476" s="8">
        <f>IF('现金价值计算（数据30天）'!E:E="",0,SUM(P$2:P476))</f>
        <v>222352.71415311468</v>
      </c>
      <c r="R476" s="8">
        <f>Q:Q*'现金价值计算（数据30天）'!E:E</f>
        <v>4766406.3043439826</v>
      </c>
      <c r="S476" s="8">
        <f>IF('现金价值计算（数据30天）'!E:E="",0,K:K/'现金价值计算（数据30天）'!E:E)</f>
        <v>699.74955959105296</v>
      </c>
      <c r="T476" s="8">
        <f>IF(Q:Q=0,0,Q:Q-SUM(S$2:S476))</f>
        <v>117696.74348773199</v>
      </c>
      <c r="U476" s="12">
        <f>T:T*'现金价值计算（数据30天）'!E:E</f>
        <v>2522975.7248403891</v>
      </c>
    </row>
    <row r="477" spans="1:21" x14ac:dyDescent="0.25">
      <c r="A477" s="8">
        <f t="shared" si="30"/>
        <v>476</v>
      </c>
      <c r="B477" s="9">
        <f>'现金价值计算（数据30天）'!B:B</f>
        <v>53667</v>
      </c>
      <c r="C477" s="8">
        <f t="shared" si="28"/>
        <v>30</v>
      </c>
      <c r="D477" s="8">
        <f t="shared" si="31"/>
        <v>0</v>
      </c>
      <c r="E477" s="8"/>
      <c r="F477" s="8">
        <f t="shared" si="29"/>
        <v>0</v>
      </c>
      <c r="G477" s="8">
        <f>IF('现金价值计算（数据30天）'!C:C="",0,现金价值计算!F477/'现金价值计算（数据30天）'!C:C)</f>
        <v>0</v>
      </c>
      <c r="H477" s="8">
        <f>IF('现金价值计算（数据30天）'!C:C="",0,SUM(G$2:G477))</f>
        <v>0</v>
      </c>
      <c r="I477" s="8">
        <f>SUM($E$2:E477)</f>
        <v>728000</v>
      </c>
      <c r="J477" s="8">
        <f>H:H*'现金价值计算（数据30天）'!C:C</f>
        <v>0</v>
      </c>
      <c r="K477" s="10">
        <v>15000</v>
      </c>
      <c r="L477" s="8">
        <f>IF('现金价值计算（数据30天）'!D:D="",0,K:K/'现金价值计算（数据30天）'!D:D)</f>
        <v>0</v>
      </c>
      <c r="M477" s="8">
        <f>IF(H:H=0,0,H:H-SUM(L$2:L477))</f>
        <v>0</v>
      </c>
      <c r="N477" s="12">
        <f>M:M*'现金价值计算（数据30天）'!C:C</f>
        <v>0</v>
      </c>
      <c r="P477" s="8">
        <f>IF('现金价值计算（数据30天）'!E:E="",0,现金价值计算!F477/'现金价值计算（数据30天）'!E:E)</f>
        <v>0</v>
      </c>
      <c r="Q477" s="8">
        <f>IF('现金价值计算（数据30天）'!E:E="",0,SUM(P$2:P477))</f>
        <v>222352.71415311468</v>
      </c>
      <c r="R477" s="8">
        <f>Q:Q*'现金价值计算（数据30天）'!E:E</f>
        <v>4766406.3043439826</v>
      </c>
      <c r="S477" s="8">
        <f>IF('现金价值计算（数据30天）'!E:E="",0,K:K/'现金价值计算（数据30天）'!E:E)</f>
        <v>699.74955959105296</v>
      </c>
      <c r="T477" s="8">
        <f>IF(Q:Q=0,0,Q:Q-SUM(S$2:S477))</f>
        <v>116996.99392814093</v>
      </c>
      <c r="U477" s="12">
        <f>T:T*'现金价值计算（数据30天）'!E:E</f>
        <v>2507975.7248403891</v>
      </c>
    </row>
    <row r="478" spans="1:21" x14ac:dyDescent="0.25">
      <c r="A478" s="8">
        <f t="shared" si="30"/>
        <v>477</v>
      </c>
      <c r="B478" s="9">
        <f>'现金价值计算（数据30天）'!B:B</f>
        <v>53697</v>
      </c>
      <c r="C478" s="8">
        <f t="shared" si="28"/>
        <v>31</v>
      </c>
      <c r="D478" s="8">
        <f t="shared" si="31"/>
        <v>0</v>
      </c>
      <c r="E478" s="8"/>
      <c r="F478" s="8">
        <f t="shared" si="29"/>
        <v>0</v>
      </c>
      <c r="G478" s="8">
        <f>IF('现金价值计算（数据30天）'!C:C="",0,现金价值计算!F478/'现金价值计算（数据30天）'!C:C)</f>
        <v>0</v>
      </c>
      <c r="H478" s="8">
        <f>IF('现金价值计算（数据30天）'!C:C="",0,SUM(G$2:G478))</f>
        <v>0</v>
      </c>
      <c r="I478" s="8">
        <f>SUM($E$2:E478)</f>
        <v>728000</v>
      </c>
      <c r="J478" s="8">
        <f>H:H*'现金价值计算（数据30天）'!C:C</f>
        <v>0</v>
      </c>
      <c r="K478" s="10">
        <v>15000</v>
      </c>
      <c r="L478" s="8">
        <f>IF('现金价值计算（数据30天）'!D:D="",0,K:K/'现金价值计算（数据30天）'!D:D)</f>
        <v>0</v>
      </c>
      <c r="M478" s="8">
        <f>IF(H:H=0,0,H:H-SUM(L$2:L478))</f>
        <v>0</v>
      </c>
      <c r="N478" s="12">
        <f>M:M*'现金价值计算（数据30天）'!C:C</f>
        <v>0</v>
      </c>
      <c r="P478" s="8">
        <f>IF('现金价值计算（数据30天）'!E:E="",0,现金价值计算!F478/'现金价值计算（数据30天）'!E:E)</f>
        <v>0</v>
      </c>
      <c r="Q478" s="8">
        <f>IF('现金价值计算（数据30天）'!E:E="",0,SUM(P$2:P478))</f>
        <v>222352.71415311468</v>
      </c>
      <c r="R478" s="8">
        <f>Q:Q*'现金价值计算（数据30天）'!E:E</f>
        <v>5100054.7456480628</v>
      </c>
      <c r="S478" s="8">
        <f>IF('现金价值计算（数据30天）'!E:E="",0,K:K/'现金价值计算（数据30天）'!E:E)</f>
        <v>653.97155101967553</v>
      </c>
      <c r="T478" s="8">
        <f>IF(Q:Q=0,0,Q:Q-SUM(S$2:S478))</f>
        <v>116343.02237712126</v>
      </c>
      <c r="U478" s="12">
        <f>T:T*'现金价值计算（数据30天）'!E:E</f>
        <v>2668534.0255792169</v>
      </c>
    </row>
    <row r="479" spans="1:21" x14ac:dyDescent="0.25">
      <c r="A479" s="8">
        <f t="shared" si="30"/>
        <v>478</v>
      </c>
      <c r="B479" s="9">
        <f>'现金价值计算（数据30天）'!B:B</f>
        <v>53727</v>
      </c>
      <c r="C479" s="8">
        <f t="shared" si="28"/>
        <v>31</v>
      </c>
      <c r="D479" s="8">
        <f t="shared" si="31"/>
        <v>0</v>
      </c>
      <c r="E479" s="8"/>
      <c r="F479" s="8">
        <f t="shared" si="29"/>
        <v>0</v>
      </c>
      <c r="G479" s="8">
        <f>IF('现金价值计算（数据30天）'!C:C="",0,现金价值计算!F479/'现金价值计算（数据30天）'!C:C)</f>
        <v>0</v>
      </c>
      <c r="H479" s="8">
        <f>IF('现金价值计算（数据30天）'!C:C="",0,SUM(G$2:G479))</f>
        <v>0</v>
      </c>
      <c r="I479" s="8">
        <f>SUM($E$2:E479)</f>
        <v>728000</v>
      </c>
      <c r="J479" s="8">
        <f>H:H*'现金价值计算（数据30天）'!C:C</f>
        <v>0</v>
      </c>
      <c r="K479" s="10">
        <v>15000</v>
      </c>
      <c r="L479" s="8">
        <f>IF('现金价值计算（数据30天）'!D:D="",0,K:K/'现金价值计算（数据30天）'!D:D)</f>
        <v>0</v>
      </c>
      <c r="M479" s="8">
        <f>IF(H:H=0,0,H:H-SUM(L$2:L479))</f>
        <v>0</v>
      </c>
      <c r="N479" s="12">
        <f>M:M*'现金价值计算（数据30天）'!C:C</f>
        <v>0</v>
      </c>
      <c r="P479" s="8">
        <f>IF('现金价值计算（数据30天）'!E:E="",0,现金价值计算!F479/'现金价值计算（数据30天）'!E:E)</f>
        <v>0</v>
      </c>
      <c r="Q479" s="8">
        <f>IF('现金价值计算（数据30天）'!E:E="",0,SUM(P$2:P479))</f>
        <v>222352.71415311468</v>
      </c>
      <c r="R479" s="8">
        <f>Q:Q*'现金价值计算（数据30天）'!E:E</f>
        <v>5100054.7456480628</v>
      </c>
      <c r="S479" s="8">
        <f>IF('现金价值计算（数据30天）'!E:E="",0,K:K/'现金价值计算（数据30天）'!E:E)</f>
        <v>653.97155101967553</v>
      </c>
      <c r="T479" s="8">
        <f>IF(Q:Q=0,0,Q:Q-SUM(S$2:S479))</f>
        <v>115689.05082610159</v>
      </c>
      <c r="U479" s="12">
        <f>T:T*'现金价值计算（数据30天）'!E:E</f>
        <v>2653534.0255792169</v>
      </c>
    </row>
    <row r="480" spans="1:21" x14ac:dyDescent="0.25">
      <c r="A480" s="8">
        <f t="shared" si="30"/>
        <v>479</v>
      </c>
      <c r="B480" s="9">
        <f>'现金价值计算（数据30天）'!B:B</f>
        <v>53757</v>
      </c>
      <c r="C480" s="8">
        <f t="shared" si="28"/>
        <v>31</v>
      </c>
      <c r="D480" s="8">
        <f t="shared" si="31"/>
        <v>0</v>
      </c>
      <c r="E480" s="8"/>
      <c r="F480" s="8">
        <f t="shared" si="29"/>
        <v>0</v>
      </c>
      <c r="G480" s="8">
        <f>IF('现金价值计算（数据30天）'!C:C="",0,现金价值计算!F480/'现金价值计算（数据30天）'!C:C)</f>
        <v>0</v>
      </c>
      <c r="H480" s="8">
        <f>IF('现金价值计算（数据30天）'!C:C="",0,SUM(G$2:G480))</f>
        <v>0</v>
      </c>
      <c r="I480" s="8">
        <f>SUM($E$2:E480)</f>
        <v>728000</v>
      </c>
      <c r="J480" s="8">
        <f>H:H*'现金价值计算（数据30天）'!C:C</f>
        <v>0</v>
      </c>
      <c r="K480" s="10">
        <v>15000</v>
      </c>
      <c r="L480" s="8">
        <f>IF('现金价值计算（数据30天）'!D:D="",0,K:K/'现金价值计算（数据30天）'!D:D)</f>
        <v>0</v>
      </c>
      <c r="M480" s="8">
        <f>IF(H:H=0,0,H:H-SUM(L$2:L480))</f>
        <v>0</v>
      </c>
      <c r="N480" s="12">
        <f>M:M*'现金价值计算（数据30天）'!C:C</f>
        <v>0</v>
      </c>
      <c r="P480" s="8">
        <f>IF('现金价值计算（数据30天）'!E:E="",0,现金价值计算!F480/'现金价值计算（数据30天）'!E:E)</f>
        <v>0</v>
      </c>
      <c r="Q480" s="8">
        <f>IF('现金价值计算（数据30天）'!E:E="",0,SUM(P$2:P480))</f>
        <v>222352.71415311468</v>
      </c>
      <c r="R480" s="8">
        <f>Q:Q*'现金价值计算（数据30天）'!E:E</f>
        <v>5100054.7456480628</v>
      </c>
      <c r="S480" s="8">
        <f>IF('现金价值计算（数据30天）'!E:E="",0,K:K/'现金价值计算（数据30天）'!E:E)</f>
        <v>653.97155101967553</v>
      </c>
      <c r="T480" s="8">
        <f>IF(Q:Q=0,0,Q:Q-SUM(S$2:S480))</f>
        <v>115035.07927508192</v>
      </c>
      <c r="U480" s="12">
        <f>T:T*'现金价值计算（数据30天）'!E:E</f>
        <v>2638534.0255792169</v>
      </c>
    </row>
    <row r="481" spans="1:21" x14ac:dyDescent="0.25">
      <c r="A481" s="8">
        <f t="shared" si="30"/>
        <v>480</v>
      </c>
      <c r="B481" s="9">
        <f>'现金价值计算（数据30天）'!B:B</f>
        <v>53787</v>
      </c>
      <c r="C481" s="8">
        <f t="shared" si="28"/>
        <v>31</v>
      </c>
      <c r="D481" s="8">
        <f t="shared" si="31"/>
        <v>0</v>
      </c>
      <c r="E481" s="8"/>
      <c r="F481" s="8">
        <f t="shared" si="29"/>
        <v>0</v>
      </c>
      <c r="G481" s="8">
        <f>IF('现金价值计算（数据30天）'!C:C="",0,现金价值计算!F481/'现金价值计算（数据30天）'!C:C)</f>
        <v>0</v>
      </c>
      <c r="H481" s="8">
        <f>IF('现金价值计算（数据30天）'!C:C="",0,SUM(G$2:G481))</f>
        <v>0</v>
      </c>
      <c r="I481" s="8">
        <f>SUM($E$2:E481)</f>
        <v>728000</v>
      </c>
      <c r="J481" s="8">
        <f>H:H*'现金价值计算（数据30天）'!C:C</f>
        <v>0</v>
      </c>
      <c r="K481" s="10">
        <v>15000</v>
      </c>
      <c r="L481" s="8">
        <f>IF('现金价值计算（数据30天）'!D:D="",0,K:K/'现金价值计算（数据30天）'!D:D)</f>
        <v>0</v>
      </c>
      <c r="M481" s="8">
        <f>IF(H:H=0,0,H:H-SUM(L$2:L481))</f>
        <v>0</v>
      </c>
      <c r="N481" s="12">
        <f>M:M*'现金价值计算（数据30天）'!C:C</f>
        <v>0</v>
      </c>
      <c r="P481" s="8">
        <f>IF('现金价值计算（数据30天）'!E:E="",0,现金价值计算!F481/'现金价值计算（数据30天）'!E:E)</f>
        <v>0</v>
      </c>
      <c r="Q481" s="8">
        <f>IF('现金价值计算（数据30天）'!E:E="",0,SUM(P$2:P481))</f>
        <v>222352.71415311468</v>
      </c>
      <c r="R481" s="8">
        <f>Q:Q*'现金价值计算（数据30天）'!E:E</f>
        <v>5100054.7456480628</v>
      </c>
      <c r="S481" s="8">
        <f>IF('现金价值计算（数据30天）'!E:E="",0,K:K/'现金价值计算（数据30天）'!E:E)</f>
        <v>653.97155101967553</v>
      </c>
      <c r="T481" s="8">
        <f>IF(Q:Q=0,0,Q:Q-SUM(S$2:S481))</f>
        <v>114381.10772406225</v>
      </c>
      <c r="U481" s="12">
        <f>T:T*'现金价值计算（数据30天）'!E:E</f>
        <v>2623534.0255792174</v>
      </c>
    </row>
    <row r="482" spans="1:21" x14ac:dyDescent="0.25">
      <c r="A482" s="8">
        <f t="shared" si="30"/>
        <v>481</v>
      </c>
      <c r="B482" s="9">
        <f>'现金价值计算（数据30天）'!B:B</f>
        <v>53817</v>
      </c>
      <c r="C482" s="8">
        <f t="shared" si="28"/>
        <v>31</v>
      </c>
      <c r="D482" s="8">
        <f t="shared" si="31"/>
        <v>0</v>
      </c>
      <c r="E482" s="8"/>
      <c r="F482" s="8">
        <f t="shared" si="29"/>
        <v>0</v>
      </c>
      <c r="G482" s="8">
        <f>IF('现金价值计算（数据30天）'!C:C="",0,现金价值计算!F482/'现金价值计算（数据30天）'!C:C)</f>
        <v>0</v>
      </c>
      <c r="H482" s="8">
        <f>IF('现金价值计算（数据30天）'!C:C="",0,SUM(G$2:G482))</f>
        <v>0</v>
      </c>
      <c r="I482" s="8">
        <f>SUM($E$2:E482)</f>
        <v>728000</v>
      </c>
      <c r="J482" s="8">
        <f>H:H*'现金价值计算（数据30天）'!C:C</f>
        <v>0</v>
      </c>
      <c r="K482" s="10">
        <v>15000</v>
      </c>
      <c r="L482" s="8">
        <f>IF('现金价值计算（数据30天）'!D:D="",0,K:K/'现金价值计算（数据30天）'!D:D)</f>
        <v>0</v>
      </c>
      <c r="M482" s="8">
        <f>IF(H:H=0,0,H:H-SUM(L$2:L482))</f>
        <v>0</v>
      </c>
      <c r="N482" s="12">
        <f>M:M*'现金价值计算（数据30天）'!C:C</f>
        <v>0</v>
      </c>
      <c r="P482" s="8">
        <f>IF('现金价值计算（数据30天）'!E:E="",0,现金价值计算!F482/'现金价值计算（数据30天）'!E:E)</f>
        <v>0</v>
      </c>
      <c r="Q482" s="8">
        <f>IF('现金价值计算（数据30天）'!E:E="",0,SUM(P$2:P482))</f>
        <v>222352.71415311468</v>
      </c>
      <c r="R482" s="8">
        <f>Q:Q*'现金价值计算（数据30天）'!E:E</f>
        <v>5100054.7456480628</v>
      </c>
      <c r="S482" s="8">
        <f>IF('现金价值计算（数据30天）'!E:E="",0,K:K/'现金价值计算（数据30天）'!E:E)</f>
        <v>653.97155101967553</v>
      </c>
      <c r="T482" s="8">
        <f>IF(Q:Q=0,0,Q:Q-SUM(S$2:S482))</f>
        <v>113727.13617304259</v>
      </c>
      <c r="U482" s="12">
        <f>T:T*'现金价值计算（数据30天）'!E:E</f>
        <v>2608534.0255792174</v>
      </c>
    </row>
    <row r="483" spans="1:21" x14ac:dyDescent="0.25">
      <c r="A483" s="8">
        <f t="shared" si="30"/>
        <v>482</v>
      </c>
      <c r="B483" s="9">
        <f>'现金价值计算（数据30天）'!B:B</f>
        <v>53847</v>
      </c>
      <c r="C483" s="8">
        <f t="shared" si="28"/>
        <v>31</v>
      </c>
      <c r="D483" s="8">
        <f t="shared" si="31"/>
        <v>0</v>
      </c>
      <c r="E483" s="8"/>
      <c r="F483" s="8">
        <f t="shared" si="29"/>
        <v>0</v>
      </c>
      <c r="G483" s="8">
        <f>IF('现金价值计算（数据30天）'!C:C="",0,现金价值计算!F483/'现金价值计算（数据30天）'!C:C)</f>
        <v>0</v>
      </c>
      <c r="H483" s="8">
        <f>IF('现金价值计算（数据30天）'!C:C="",0,SUM(G$2:G483))</f>
        <v>0</v>
      </c>
      <c r="I483" s="8">
        <f>SUM($E$2:E483)</f>
        <v>728000</v>
      </c>
      <c r="J483" s="8">
        <f>H:H*'现金价值计算（数据30天）'!C:C</f>
        <v>0</v>
      </c>
      <c r="K483" s="10">
        <v>15000</v>
      </c>
      <c r="L483" s="8">
        <f>IF('现金价值计算（数据30天）'!D:D="",0,K:K/'现金价值计算（数据30天）'!D:D)</f>
        <v>0</v>
      </c>
      <c r="M483" s="8">
        <f>IF(H:H=0,0,H:H-SUM(L$2:L483))</f>
        <v>0</v>
      </c>
      <c r="N483" s="12">
        <f>M:M*'现金价值计算（数据30天）'!C:C</f>
        <v>0</v>
      </c>
      <c r="P483" s="8">
        <f>IF('现金价值计算（数据30天）'!E:E="",0,现金价值计算!F483/'现金价值计算（数据30天）'!E:E)</f>
        <v>0</v>
      </c>
      <c r="Q483" s="8">
        <f>IF('现金价值计算（数据30天）'!E:E="",0,SUM(P$2:P483))</f>
        <v>222352.71415311468</v>
      </c>
      <c r="R483" s="8">
        <f>Q:Q*'现金价值计算（数据30天）'!E:E</f>
        <v>5100054.7456480628</v>
      </c>
      <c r="S483" s="8">
        <f>IF('现金价值计算（数据30天）'!E:E="",0,K:K/'现金价值计算（数据30天）'!E:E)</f>
        <v>653.97155101967553</v>
      </c>
      <c r="T483" s="8">
        <f>IF(Q:Q=0,0,Q:Q-SUM(S$2:S483))</f>
        <v>113073.16462202292</v>
      </c>
      <c r="U483" s="12">
        <f>T:T*'现金价值计算（数据30天）'!E:E</f>
        <v>2593534.0255792174</v>
      </c>
    </row>
    <row r="484" spans="1:21" x14ac:dyDescent="0.25">
      <c r="A484" s="8">
        <f t="shared" si="30"/>
        <v>483</v>
      </c>
      <c r="B484" s="9">
        <f>'现金价值计算（数据30天）'!B:B</f>
        <v>53877</v>
      </c>
      <c r="C484" s="8">
        <f t="shared" si="28"/>
        <v>31</v>
      </c>
      <c r="D484" s="8">
        <f t="shared" si="31"/>
        <v>0</v>
      </c>
      <c r="E484" s="8"/>
      <c r="F484" s="8">
        <f t="shared" si="29"/>
        <v>0</v>
      </c>
      <c r="G484" s="8">
        <f>IF('现金价值计算（数据30天）'!C:C="",0,现金价值计算!F484/'现金价值计算（数据30天）'!C:C)</f>
        <v>0</v>
      </c>
      <c r="H484" s="8">
        <f>IF('现金价值计算（数据30天）'!C:C="",0,SUM(G$2:G484))</f>
        <v>0</v>
      </c>
      <c r="I484" s="8">
        <f>SUM($E$2:E484)</f>
        <v>728000</v>
      </c>
      <c r="J484" s="8">
        <f>H:H*'现金价值计算（数据30天）'!C:C</f>
        <v>0</v>
      </c>
      <c r="K484" s="10">
        <v>15000</v>
      </c>
      <c r="L484" s="8">
        <f>IF('现金价值计算（数据30天）'!D:D="",0,K:K/'现金价值计算（数据30天）'!D:D)</f>
        <v>0</v>
      </c>
      <c r="M484" s="8">
        <f>IF(H:H=0,0,H:H-SUM(L$2:L484))</f>
        <v>0</v>
      </c>
      <c r="N484" s="12">
        <f>M:M*'现金价值计算（数据30天）'!C:C</f>
        <v>0</v>
      </c>
      <c r="P484" s="8">
        <f>IF('现金价值计算（数据30天）'!E:E="",0,现金价值计算!F484/'现金价值计算（数据30天）'!E:E)</f>
        <v>0</v>
      </c>
      <c r="Q484" s="8">
        <f>IF('现金价值计算（数据30天）'!E:E="",0,SUM(P$2:P484))</f>
        <v>222352.71415311468</v>
      </c>
      <c r="R484" s="8">
        <f>Q:Q*'现金价值计算（数据30天）'!E:E</f>
        <v>5100054.7456480628</v>
      </c>
      <c r="S484" s="8">
        <f>IF('现金价值计算（数据30天）'!E:E="",0,K:K/'现金价值计算（数据30天）'!E:E)</f>
        <v>653.97155101967553</v>
      </c>
      <c r="T484" s="8">
        <f>IF(Q:Q=0,0,Q:Q-SUM(S$2:S484))</f>
        <v>112419.19307100325</v>
      </c>
      <c r="U484" s="12">
        <f>T:T*'现金价值计算（数据30天）'!E:E</f>
        <v>2578534.0255792178</v>
      </c>
    </row>
    <row r="485" spans="1:21" x14ac:dyDescent="0.25">
      <c r="A485" s="8">
        <f t="shared" si="30"/>
        <v>484</v>
      </c>
      <c r="B485" s="9">
        <f>'现金价值计算（数据30天）'!B:B</f>
        <v>53907</v>
      </c>
      <c r="C485" s="8">
        <f t="shared" si="28"/>
        <v>31</v>
      </c>
      <c r="D485" s="8">
        <f t="shared" si="31"/>
        <v>0</v>
      </c>
      <c r="E485" s="8"/>
      <c r="F485" s="8">
        <f t="shared" si="29"/>
        <v>0</v>
      </c>
      <c r="G485" s="8">
        <f>IF('现金价值计算（数据30天）'!C:C="",0,现金价值计算!F485/'现金价值计算（数据30天）'!C:C)</f>
        <v>0</v>
      </c>
      <c r="H485" s="8">
        <f>IF('现金价值计算（数据30天）'!C:C="",0,SUM(G$2:G485))</f>
        <v>0</v>
      </c>
      <c r="I485" s="8">
        <f>SUM($E$2:E485)</f>
        <v>728000</v>
      </c>
      <c r="J485" s="8">
        <f>H:H*'现金价值计算（数据30天）'!C:C</f>
        <v>0</v>
      </c>
      <c r="K485" s="10">
        <v>15000</v>
      </c>
      <c r="L485" s="8">
        <f>IF('现金价值计算（数据30天）'!D:D="",0,K:K/'现金价值计算（数据30天）'!D:D)</f>
        <v>0</v>
      </c>
      <c r="M485" s="8">
        <f>IF(H:H=0,0,H:H-SUM(L$2:L485))</f>
        <v>0</v>
      </c>
      <c r="N485" s="12">
        <f>M:M*'现金价值计算（数据30天）'!C:C</f>
        <v>0</v>
      </c>
      <c r="P485" s="8">
        <f>IF('现金价值计算（数据30天）'!E:E="",0,现金价值计算!F485/'现金价值计算（数据30天）'!E:E)</f>
        <v>0</v>
      </c>
      <c r="Q485" s="8">
        <f>IF('现金价值计算（数据30天）'!E:E="",0,SUM(P$2:P485))</f>
        <v>222352.71415311468</v>
      </c>
      <c r="R485" s="8">
        <f>Q:Q*'现金价值计算（数据30天）'!E:E</f>
        <v>5100054.7456480628</v>
      </c>
      <c r="S485" s="8">
        <f>IF('现金价值计算（数据30天）'!E:E="",0,K:K/'现金价值计算（数据30天）'!E:E)</f>
        <v>653.97155101967553</v>
      </c>
      <c r="T485" s="8">
        <f>IF(Q:Q=0,0,Q:Q-SUM(S$2:S485))</f>
        <v>111765.22151998358</v>
      </c>
      <c r="U485" s="12">
        <f>T:T*'现金价值计算（数据30天）'!E:E</f>
        <v>2563534.0255792178</v>
      </c>
    </row>
    <row r="486" spans="1:21" x14ac:dyDescent="0.25">
      <c r="A486" s="8">
        <f t="shared" si="30"/>
        <v>485</v>
      </c>
      <c r="B486" s="9">
        <f>'现金价值计算（数据30天）'!B:B</f>
        <v>53937</v>
      </c>
      <c r="C486" s="8">
        <f t="shared" si="28"/>
        <v>31</v>
      </c>
      <c r="D486" s="8">
        <f t="shared" si="31"/>
        <v>0</v>
      </c>
      <c r="E486" s="8"/>
      <c r="F486" s="8">
        <f t="shared" si="29"/>
        <v>0</v>
      </c>
      <c r="G486" s="8">
        <f>IF('现金价值计算（数据30天）'!C:C="",0,现金价值计算!F486/'现金价值计算（数据30天）'!C:C)</f>
        <v>0</v>
      </c>
      <c r="H486" s="8">
        <f>IF('现金价值计算（数据30天）'!C:C="",0,SUM(G$2:G486))</f>
        <v>0</v>
      </c>
      <c r="I486" s="8">
        <f>SUM($E$2:E486)</f>
        <v>728000</v>
      </c>
      <c r="J486" s="8">
        <f>H:H*'现金价值计算（数据30天）'!C:C</f>
        <v>0</v>
      </c>
      <c r="K486" s="10">
        <v>15000</v>
      </c>
      <c r="L486" s="8">
        <f>IF('现金价值计算（数据30天）'!D:D="",0,K:K/'现金价值计算（数据30天）'!D:D)</f>
        <v>0</v>
      </c>
      <c r="M486" s="8">
        <f>IF(H:H=0,0,H:H-SUM(L$2:L486))</f>
        <v>0</v>
      </c>
      <c r="N486" s="12">
        <f>M:M*'现金价值计算（数据30天）'!C:C</f>
        <v>0</v>
      </c>
      <c r="P486" s="8">
        <f>IF('现金价值计算（数据30天）'!E:E="",0,现金价值计算!F486/'现金价值计算（数据30天）'!E:E)</f>
        <v>0</v>
      </c>
      <c r="Q486" s="8">
        <f>IF('现金价值计算（数据30天）'!E:E="",0,SUM(P$2:P486))</f>
        <v>222352.71415311468</v>
      </c>
      <c r="R486" s="8">
        <f>Q:Q*'现金价值计算（数据30天）'!E:E</f>
        <v>5100054.7456480628</v>
      </c>
      <c r="S486" s="8">
        <f>IF('现金价值计算（数据30天）'!E:E="",0,K:K/'现金价值计算（数据30天）'!E:E)</f>
        <v>653.97155101967553</v>
      </c>
      <c r="T486" s="8">
        <f>IF(Q:Q=0,0,Q:Q-SUM(S$2:S486))</f>
        <v>111111.24996896391</v>
      </c>
      <c r="U486" s="12">
        <f>T:T*'现金价值计算（数据30天）'!E:E</f>
        <v>2548534.0255792178</v>
      </c>
    </row>
    <row r="487" spans="1:21" x14ac:dyDescent="0.25">
      <c r="A487" s="8">
        <f t="shared" si="30"/>
        <v>486</v>
      </c>
      <c r="B487" s="9">
        <f>'现金价值计算（数据30天）'!B:B</f>
        <v>53967</v>
      </c>
      <c r="C487" s="8">
        <f t="shared" si="28"/>
        <v>31</v>
      </c>
      <c r="D487" s="8">
        <f t="shared" si="31"/>
        <v>0</v>
      </c>
      <c r="E487" s="8"/>
      <c r="F487" s="8">
        <f t="shared" si="29"/>
        <v>0</v>
      </c>
      <c r="G487" s="8">
        <f>IF('现金价值计算（数据30天）'!C:C="",0,现金价值计算!F487/'现金价值计算（数据30天）'!C:C)</f>
        <v>0</v>
      </c>
      <c r="H487" s="8">
        <f>IF('现金价值计算（数据30天）'!C:C="",0,SUM(G$2:G487))</f>
        <v>0</v>
      </c>
      <c r="I487" s="8">
        <f>SUM($E$2:E487)</f>
        <v>728000</v>
      </c>
      <c r="J487" s="8">
        <f>H:H*'现金价值计算（数据30天）'!C:C</f>
        <v>0</v>
      </c>
      <c r="K487" s="10">
        <v>15000</v>
      </c>
      <c r="L487" s="8">
        <f>IF('现金价值计算（数据30天）'!D:D="",0,K:K/'现金价值计算（数据30天）'!D:D)</f>
        <v>0</v>
      </c>
      <c r="M487" s="8">
        <f>IF(H:H=0,0,H:H-SUM(L$2:L487))</f>
        <v>0</v>
      </c>
      <c r="N487" s="12">
        <f>M:M*'现金价值计算（数据30天）'!C:C</f>
        <v>0</v>
      </c>
      <c r="P487" s="8">
        <f>IF('现金价值计算（数据30天）'!E:E="",0,现金价值计算!F487/'现金价值计算（数据30天）'!E:E)</f>
        <v>0</v>
      </c>
      <c r="Q487" s="8">
        <f>IF('现金价值计算（数据30天）'!E:E="",0,SUM(P$2:P487))</f>
        <v>222352.71415311468</v>
      </c>
      <c r="R487" s="8">
        <f>Q:Q*'现金价值计算（数据30天）'!E:E</f>
        <v>5100054.7456480628</v>
      </c>
      <c r="S487" s="8">
        <f>IF('现金价值计算（数据30天）'!E:E="",0,K:K/'现金价值计算（数据30天）'!E:E)</f>
        <v>653.97155101967553</v>
      </c>
      <c r="T487" s="8">
        <f>IF(Q:Q=0,0,Q:Q-SUM(S$2:S487))</f>
        <v>110457.27841794424</v>
      </c>
      <c r="U487" s="12">
        <f>T:T*'现金价值计算（数据30天）'!E:E</f>
        <v>2533534.0255792183</v>
      </c>
    </row>
    <row r="488" spans="1:21" x14ac:dyDescent="0.25">
      <c r="A488" s="8">
        <f t="shared" si="30"/>
        <v>487</v>
      </c>
      <c r="B488" s="9">
        <f>'现金价值计算（数据30天）'!B:B</f>
        <v>53997</v>
      </c>
      <c r="C488" s="8">
        <f t="shared" si="28"/>
        <v>31</v>
      </c>
      <c r="D488" s="8">
        <f t="shared" si="31"/>
        <v>0</v>
      </c>
      <c r="E488" s="8"/>
      <c r="F488" s="8">
        <f t="shared" si="29"/>
        <v>0</v>
      </c>
      <c r="G488" s="8">
        <f>IF('现金价值计算（数据30天）'!C:C="",0,现金价值计算!F488/'现金价值计算（数据30天）'!C:C)</f>
        <v>0</v>
      </c>
      <c r="H488" s="8">
        <f>IF('现金价值计算（数据30天）'!C:C="",0,SUM(G$2:G488))</f>
        <v>0</v>
      </c>
      <c r="I488" s="8">
        <f>SUM($E$2:E488)</f>
        <v>728000</v>
      </c>
      <c r="J488" s="8">
        <f>H:H*'现金价值计算（数据30天）'!C:C</f>
        <v>0</v>
      </c>
      <c r="K488" s="10">
        <v>15000</v>
      </c>
      <c r="L488" s="8">
        <f>IF('现金价值计算（数据30天）'!D:D="",0,K:K/'现金价值计算（数据30天）'!D:D)</f>
        <v>0</v>
      </c>
      <c r="M488" s="8">
        <f>IF(H:H=0,0,H:H-SUM(L$2:L488))</f>
        <v>0</v>
      </c>
      <c r="N488" s="12">
        <f>M:M*'现金价值计算（数据30天）'!C:C</f>
        <v>0</v>
      </c>
      <c r="P488" s="8">
        <f>IF('现金价值计算（数据30天）'!E:E="",0,现金价值计算!F488/'现金价值计算（数据30天）'!E:E)</f>
        <v>0</v>
      </c>
      <c r="Q488" s="8">
        <f>IF('现金价值计算（数据30天）'!E:E="",0,SUM(P$2:P488))</f>
        <v>222352.71415311468</v>
      </c>
      <c r="R488" s="8">
        <f>Q:Q*'现金价值计算（数据30天）'!E:E</f>
        <v>5100054.7456480628</v>
      </c>
      <c r="S488" s="8">
        <f>IF('现金价值计算（数据30天）'!E:E="",0,K:K/'现金价值计算（数据30天）'!E:E)</f>
        <v>653.97155101967553</v>
      </c>
      <c r="T488" s="8">
        <f>IF(Q:Q=0,0,Q:Q-SUM(S$2:S488))</f>
        <v>109803.30686692457</v>
      </c>
      <c r="U488" s="12">
        <f>T:T*'现金价值计算（数据30天）'!E:E</f>
        <v>2518534.0255792183</v>
      </c>
    </row>
    <row r="489" spans="1:21" x14ac:dyDescent="0.25">
      <c r="A489" s="8">
        <f t="shared" si="30"/>
        <v>488</v>
      </c>
      <c r="B489" s="9">
        <f>'现金价值计算（数据30天）'!B:B</f>
        <v>54027</v>
      </c>
      <c r="C489" s="8">
        <f t="shared" si="28"/>
        <v>31</v>
      </c>
      <c r="D489" s="8">
        <f t="shared" si="31"/>
        <v>0</v>
      </c>
      <c r="E489" s="8"/>
      <c r="F489" s="8">
        <f t="shared" si="29"/>
        <v>0</v>
      </c>
      <c r="G489" s="8">
        <f>IF('现金价值计算（数据30天）'!C:C="",0,现金价值计算!F489/'现金价值计算（数据30天）'!C:C)</f>
        <v>0</v>
      </c>
      <c r="H489" s="8">
        <f>IF('现金价值计算（数据30天）'!C:C="",0,SUM(G$2:G489))</f>
        <v>0</v>
      </c>
      <c r="I489" s="8">
        <f>SUM($E$2:E489)</f>
        <v>728000</v>
      </c>
      <c r="J489" s="8">
        <f>H:H*'现金价值计算（数据30天）'!C:C</f>
        <v>0</v>
      </c>
      <c r="K489" s="10">
        <v>15000</v>
      </c>
      <c r="L489" s="8">
        <f>IF('现金价值计算（数据30天）'!D:D="",0,K:K/'现金价值计算（数据30天）'!D:D)</f>
        <v>0</v>
      </c>
      <c r="M489" s="8">
        <f>IF(H:H=0,0,H:H-SUM(L$2:L489))</f>
        <v>0</v>
      </c>
      <c r="N489" s="12">
        <f>M:M*'现金价值计算（数据30天）'!C:C</f>
        <v>0</v>
      </c>
      <c r="P489" s="8">
        <f>IF('现金价值计算（数据30天）'!E:E="",0,现金价值计算!F489/'现金价值计算（数据30天）'!E:E)</f>
        <v>0</v>
      </c>
      <c r="Q489" s="8">
        <f>IF('现金价值计算（数据30天）'!E:E="",0,SUM(P$2:P489))</f>
        <v>222352.71415311468</v>
      </c>
      <c r="R489" s="8">
        <f>Q:Q*'现金价值计算（数据30天）'!E:E</f>
        <v>5100054.7456480628</v>
      </c>
      <c r="S489" s="8">
        <f>IF('现金价值计算（数据30天）'!E:E="",0,K:K/'现金价值计算（数据30天）'!E:E)</f>
        <v>653.97155101967553</v>
      </c>
      <c r="T489" s="8">
        <f>IF(Q:Q=0,0,Q:Q-SUM(S$2:S489))</f>
        <v>109149.3353159049</v>
      </c>
      <c r="U489" s="12">
        <f>T:T*'现金价值计算（数据30天）'!E:E</f>
        <v>2503534.0255792183</v>
      </c>
    </row>
    <row r="490" spans="1:21" x14ac:dyDescent="0.25">
      <c r="A490" s="8">
        <f t="shared" si="30"/>
        <v>489</v>
      </c>
      <c r="B490" s="9">
        <f>'现金价值计算（数据30天）'!B:B</f>
        <v>54057</v>
      </c>
      <c r="C490" s="8">
        <f t="shared" ref="C490:C553" si="32">YEAR(B490)-2016</f>
        <v>31</v>
      </c>
      <c r="D490" s="8">
        <f t="shared" si="31"/>
        <v>0</v>
      </c>
      <c r="E490" s="8"/>
      <c r="F490" s="8">
        <f t="shared" si="29"/>
        <v>0</v>
      </c>
      <c r="G490" s="8">
        <f>IF('现金价值计算（数据30天）'!C:C="",0,现金价值计算!F490/'现金价值计算（数据30天）'!C:C)</f>
        <v>0</v>
      </c>
      <c r="H490" s="8">
        <f>IF('现金价值计算（数据30天）'!C:C="",0,SUM(G$2:G490))</f>
        <v>0</v>
      </c>
      <c r="I490" s="8">
        <f>SUM($E$2:E490)</f>
        <v>728000</v>
      </c>
      <c r="J490" s="8">
        <f>H:H*'现金价值计算（数据30天）'!C:C</f>
        <v>0</v>
      </c>
      <c r="K490" s="10">
        <v>15000</v>
      </c>
      <c r="L490" s="8">
        <f>IF('现金价值计算（数据30天）'!D:D="",0,K:K/'现金价值计算（数据30天）'!D:D)</f>
        <v>0</v>
      </c>
      <c r="M490" s="8">
        <f>IF(H:H=0,0,H:H-SUM(L$2:L490))</f>
        <v>0</v>
      </c>
      <c r="N490" s="12">
        <f>M:M*'现金价值计算（数据30天）'!C:C</f>
        <v>0</v>
      </c>
      <c r="P490" s="8">
        <f>IF('现金价值计算（数据30天）'!E:E="",0,现金价值计算!F490/'现金价值计算（数据30天）'!E:E)</f>
        <v>0</v>
      </c>
      <c r="Q490" s="8">
        <f>IF('现金价值计算（数据30天）'!E:E="",0,SUM(P$2:P490))</f>
        <v>222352.71415311468</v>
      </c>
      <c r="R490" s="8">
        <f>Q:Q*'现金价值计算（数据30天）'!E:E</f>
        <v>5100054.7456480628</v>
      </c>
      <c r="S490" s="8">
        <f>IF('现金价值计算（数据30天）'!E:E="",0,K:K/'现金价值计算（数据30天）'!E:E)</f>
        <v>653.97155101967553</v>
      </c>
      <c r="T490" s="8">
        <f>IF(Q:Q=0,0,Q:Q-SUM(S$2:S490))</f>
        <v>108495.36376488523</v>
      </c>
      <c r="U490" s="12">
        <f>T:T*'现金价值计算（数据30天）'!E:E</f>
        <v>2488534.0255792188</v>
      </c>
    </row>
    <row r="491" spans="1:21" x14ac:dyDescent="0.25">
      <c r="A491" s="8">
        <f t="shared" si="30"/>
        <v>490</v>
      </c>
      <c r="B491" s="9">
        <f>'现金价值计算（数据30天）'!B:B</f>
        <v>54087</v>
      </c>
      <c r="C491" s="8">
        <f t="shared" si="32"/>
        <v>32</v>
      </c>
      <c r="D491" s="8">
        <f t="shared" si="31"/>
        <v>0</v>
      </c>
      <c r="E491" s="8"/>
      <c r="F491" s="8">
        <f t="shared" si="29"/>
        <v>0</v>
      </c>
      <c r="G491" s="8">
        <f>IF('现金价值计算（数据30天）'!C:C="",0,现金价值计算!F491/'现金价值计算（数据30天）'!C:C)</f>
        <v>0</v>
      </c>
      <c r="H491" s="8">
        <f>IF('现金价值计算（数据30天）'!C:C="",0,SUM(G$2:G491))</f>
        <v>0</v>
      </c>
      <c r="I491" s="8">
        <f>SUM($E$2:E491)</f>
        <v>728000</v>
      </c>
      <c r="J491" s="8">
        <f>H:H*'现金价值计算（数据30天）'!C:C</f>
        <v>0</v>
      </c>
      <c r="K491" s="10">
        <v>15000</v>
      </c>
      <c r="L491" s="8">
        <f>IF('现金价值计算（数据30天）'!D:D="",0,K:K/'现金价值计算（数据30天）'!D:D)</f>
        <v>0</v>
      </c>
      <c r="M491" s="8">
        <f>IF(H:H=0,0,H:H-SUM(L$2:L491))</f>
        <v>0</v>
      </c>
      <c r="N491" s="12">
        <f>M:M*'现金价值计算（数据30天）'!C:C</f>
        <v>0</v>
      </c>
      <c r="P491" s="8">
        <f>IF('现金价值计算（数据30天）'!E:E="",0,现金价值计算!F491/'现金价值计算（数据30天）'!E:E)</f>
        <v>0</v>
      </c>
      <c r="Q491" s="8">
        <f>IF('现金价值计算（数据30天）'!E:E="",0,SUM(P$2:P491))</f>
        <v>222352.71415311468</v>
      </c>
      <c r="R491" s="8">
        <f>Q:Q*'现金价值计算（数据30天）'!E:E</f>
        <v>5457058.5778434277</v>
      </c>
      <c r="S491" s="8">
        <f>IF('现金价值计算（数据30天）'!E:E="",0,K:K/'现金价值计算（数据30天）'!E:E)</f>
        <v>611.18836543894906</v>
      </c>
      <c r="T491" s="8">
        <f>IF(Q:Q=0,0,Q:Q-SUM(S$2:S491))</f>
        <v>107884.17539944628</v>
      </c>
      <c r="U491" s="12">
        <f>T:T*'现金价值计算（数据30天）'!E:E</f>
        <v>2647731.4073697641</v>
      </c>
    </row>
    <row r="492" spans="1:21" x14ac:dyDescent="0.25">
      <c r="A492" s="8">
        <f t="shared" si="30"/>
        <v>491</v>
      </c>
      <c r="B492" s="9">
        <f>'现金价值计算（数据30天）'!B:B</f>
        <v>54117</v>
      </c>
      <c r="C492" s="8">
        <f t="shared" si="32"/>
        <v>32</v>
      </c>
      <c r="D492" s="8">
        <f t="shared" si="31"/>
        <v>0</v>
      </c>
      <c r="E492" s="8"/>
      <c r="F492" s="8">
        <f t="shared" si="29"/>
        <v>0</v>
      </c>
      <c r="G492" s="8">
        <f>IF('现金价值计算（数据30天）'!C:C="",0,现金价值计算!F492/'现金价值计算（数据30天）'!C:C)</f>
        <v>0</v>
      </c>
      <c r="H492" s="8">
        <f>IF('现金价值计算（数据30天）'!C:C="",0,SUM(G$2:G492))</f>
        <v>0</v>
      </c>
      <c r="I492" s="8">
        <f>SUM($E$2:E492)</f>
        <v>728000</v>
      </c>
      <c r="J492" s="8">
        <f>H:H*'现金价值计算（数据30天）'!C:C</f>
        <v>0</v>
      </c>
      <c r="K492" s="10">
        <v>15000</v>
      </c>
      <c r="L492" s="8">
        <f>IF('现金价值计算（数据30天）'!D:D="",0,K:K/'现金价值计算（数据30天）'!D:D)</f>
        <v>0</v>
      </c>
      <c r="M492" s="8">
        <f>IF(H:H=0,0,H:H-SUM(L$2:L492))</f>
        <v>0</v>
      </c>
      <c r="N492" s="12">
        <f>M:M*'现金价值计算（数据30天）'!C:C</f>
        <v>0</v>
      </c>
      <c r="P492" s="8">
        <f>IF('现金价值计算（数据30天）'!E:E="",0,现金价值计算!F492/'现金价值计算（数据30天）'!E:E)</f>
        <v>0</v>
      </c>
      <c r="Q492" s="8">
        <f>IF('现金价值计算（数据30天）'!E:E="",0,SUM(P$2:P492))</f>
        <v>222352.71415311468</v>
      </c>
      <c r="R492" s="8">
        <f>Q:Q*'现金价值计算（数据30天）'!E:E</f>
        <v>5457058.5778434277</v>
      </c>
      <c r="S492" s="8">
        <f>IF('现金价值计算（数据30天）'!E:E="",0,K:K/'现金价值计算（数据30天）'!E:E)</f>
        <v>611.18836543894906</v>
      </c>
      <c r="T492" s="8">
        <f>IF(Q:Q=0,0,Q:Q-SUM(S$2:S492))</f>
        <v>107272.98703400732</v>
      </c>
      <c r="U492" s="12">
        <f>T:T*'现金价值计算（数据30天）'!E:E</f>
        <v>2632731.4073697641</v>
      </c>
    </row>
    <row r="493" spans="1:21" x14ac:dyDescent="0.25">
      <c r="A493" s="8">
        <f t="shared" si="30"/>
        <v>492</v>
      </c>
      <c r="B493" s="9">
        <f>'现金价值计算（数据30天）'!B:B</f>
        <v>54147</v>
      </c>
      <c r="C493" s="8">
        <f t="shared" si="32"/>
        <v>32</v>
      </c>
      <c r="D493" s="8">
        <f t="shared" si="31"/>
        <v>0</v>
      </c>
      <c r="E493" s="8"/>
      <c r="F493" s="8">
        <f t="shared" si="29"/>
        <v>0</v>
      </c>
      <c r="G493" s="8">
        <f>IF('现金价值计算（数据30天）'!C:C="",0,现金价值计算!F493/'现金价值计算（数据30天）'!C:C)</f>
        <v>0</v>
      </c>
      <c r="H493" s="8">
        <f>IF('现金价值计算（数据30天）'!C:C="",0,SUM(G$2:G493))</f>
        <v>0</v>
      </c>
      <c r="I493" s="8">
        <f>SUM($E$2:E493)</f>
        <v>728000</v>
      </c>
      <c r="J493" s="8">
        <f>H:H*'现金价值计算（数据30天）'!C:C</f>
        <v>0</v>
      </c>
      <c r="K493" s="10">
        <v>15000</v>
      </c>
      <c r="L493" s="8">
        <f>IF('现金价值计算（数据30天）'!D:D="",0,K:K/'现金价值计算（数据30天）'!D:D)</f>
        <v>0</v>
      </c>
      <c r="M493" s="8">
        <f>IF(H:H=0,0,H:H-SUM(L$2:L493))</f>
        <v>0</v>
      </c>
      <c r="N493" s="12">
        <f>M:M*'现金价值计算（数据30天）'!C:C</f>
        <v>0</v>
      </c>
      <c r="P493" s="8">
        <f>IF('现金价值计算（数据30天）'!E:E="",0,现金价值计算!F493/'现金价值计算（数据30天）'!E:E)</f>
        <v>0</v>
      </c>
      <c r="Q493" s="8">
        <f>IF('现金价值计算（数据30天）'!E:E="",0,SUM(P$2:P493))</f>
        <v>222352.71415311468</v>
      </c>
      <c r="R493" s="8">
        <f>Q:Q*'现金价值计算（数据30天）'!E:E</f>
        <v>5457058.5778434277</v>
      </c>
      <c r="S493" s="8">
        <f>IF('现金价值计算（数据30天）'!E:E="",0,K:K/'现金价值计算（数据30天）'!E:E)</f>
        <v>611.18836543894906</v>
      </c>
      <c r="T493" s="8">
        <f>IF(Q:Q=0,0,Q:Q-SUM(S$2:S493))</f>
        <v>106661.79866856837</v>
      </c>
      <c r="U493" s="12">
        <f>T:T*'现金价值计算（数据30天）'!E:E</f>
        <v>2617731.4073697641</v>
      </c>
    </row>
    <row r="494" spans="1:21" x14ac:dyDescent="0.25">
      <c r="A494" s="8">
        <f t="shared" si="30"/>
        <v>493</v>
      </c>
      <c r="B494" s="9">
        <f>'现金价值计算（数据30天）'!B:B</f>
        <v>54177</v>
      </c>
      <c r="C494" s="8">
        <f t="shared" si="32"/>
        <v>32</v>
      </c>
      <c r="D494" s="8">
        <f t="shared" si="31"/>
        <v>0</v>
      </c>
      <c r="E494" s="8"/>
      <c r="F494" s="8">
        <f t="shared" si="29"/>
        <v>0</v>
      </c>
      <c r="G494" s="8">
        <f>IF('现金价值计算（数据30天）'!C:C="",0,现金价值计算!F494/'现金价值计算（数据30天）'!C:C)</f>
        <v>0</v>
      </c>
      <c r="H494" s="8">
        <f>IF('现金价值计算（数据30天）'!C:C="",0,SUM(G$2:G494))</f>
        <v>0</v>
      </c>
      <c r="I494" s="8">
        <f>SUM($E$2:E494)</f>
        <v>728000</v>
      </c>
      <c r="J494" s="8">
        <f>H:H*'现金价值计算（数据30天）'!C:C</f>
        <v>0</v>
      </c>
      <c r="K494" s="10">
        <v>15000</v>
      </c>
      <c r="L494" s="8">
        <f>IF('现金价值计算（数据30天）'!D:D="",0,K:K/'现金价值计算（数据30天）'!D:D)</f>
        <v>0</v>
      </c>
      <c r="M494" s="8">
        <f>IF(H:H=0,0,H:H-SUM(L$2:L494))</f>
        <v>0</v>
      </c>
      <c r="N494" s="12">
        <f>M:M*'现金价值计算（数据30天）'!C:C</f>
        <v>0</v>
      </c>
      <c r="P494" s="8">
        <f>IF('现金价值计算（数据30天）'!E:E="",0,现金价值计算!F494/'现金价值计算（数据30天）'!E:E)</f>
        <v>0</v>
      </c>
      <c r="Q494" s="8">
        <f>IF('现金价值计算（数据30天）'!E:E="",0,SUM(P$2:P494))</f>
        <v>222352.71415311468</v>
      </c>
      <c r="R494" s="8">
        <f>Q:Q*'现金价值计算（数据30天）'!E:E</f>
        <v>5457058.5778434277</v>
      </c>
      <c r="S494" s="8">
        <f>IF('现金价值计算（数据30天）'!E:E="",0,K:K/'现金价值计算（数据30天）'!E:E)</f>
        <v>611.18836543894906</v>
      </c>
      <c r="T494" s="8">
        <f>IF(Q:Q=0,0,Q:Q-SUM(S$2:S494))</f>
        <v>106050.61030312942</v>
      </c>
      <c r="U494" s="12">
        <f>T:T*'现金价值计算（数据30天）'!E:E</f>
        <v>2602731.4073697636</v>
      </c>
    </row>
    <row r="495" spans="1:21" x14ac:dyDescent="0.25">
      <c r="A495" s="8">
        <f t="shared" si="30"/>
        <v>494</v>
      </c>
      <c r="B495" s="9">
        <f>'现金价值计算（数据30天）'!B:B</f>
        <v>54207</v>
      </c>
      <c r="C495" s="8">
        <f t="shared" si="32"/>
        <v>32</v>
      </c>
      <c r="D495" s="8">
        <f t="shared" si="31"/>
        <v>0</v>
      </c>
      <c r="E495" s="8"/>
      <c r="F495" s="8">
        <f t="shared" si="29"/>
        <v>0</v>
      </c>
      <c r="G495" s="8">
        <f>IF('现金价值计算（数据30天）'!C:C="",0,现金价值计算!F495/'现金价值计算（数据30天）'!C:C)</f>
        <v>0</v>
      </c>
      <c r="H495" s="8">
        <f>IF('现金价值计算（数据30天）'!C:C="",0,SUM(G$2:G495))</f>
        <v>0</v>
      </c>
      <c r="I495" s="8">
        <f>SUM($E$2:E495)</f>
        <v>728000</v>
      </c>
      <c r="J495" s="8">
        <f>H:H*'现金价值计算（数据30天）'!C:C</f>
        <v>0</v>
      </c>
      <c r="K495" s="10">
        <v>15000</v>
      </c>
      <c r="L495" s="8">
        <f>IF('现金价值计算（数据30天）'!D:D="",0,K:K/'现金价值计算（数据30天）'!D:D)</f>
        <v>0</v>
      </c>
      <c r="M495" s="8">
        <f>IF(H:H=0,0,H:H-SUM(L$2:L495))</f>
        <v>0</v>
      </c>
      <c r="N495" s="12">
        <f>M:M*'现金价值计算（数据30天）'!C:C</f>
        <v>0</v>
      </c>
      <c r="P495" s="8">
        <f>IF('现金价值计算（数据30天）'!E:E="",0,现金价值计算!F495/'现金价值计算（数据30天）'!E:E)</f>
        <v>0</v>
      </c>
      <c r="Q495" s="8">
        <f>IF('现金价值计算（数据30天）'!E:E="",0,SUM(P$2:P495))</f>
        <v>222352.71415311468</v>
      </c>
      <c r="R495" s="8">
        <f>Q:Q*'现金价值计算（数据30天）'!E:E</f>
        <v>5457058.5778434277</v>
      </c>
      <c r="S495" s="8">
        <f>IF('现金价值计算（数据30天）'!E:E="",0,K:K/'现金价值计算（数据30天）'!E:E)</f>
        <v>611.18836543894906</v>
      </c>
      <c r="T495" s="8">
        <f>IF(Q:Q=0,0,Q:Q-SUM(S$2:S495))</f>
        <v>105439.42193769047</v>
      </c>
      <c r="U495" s="12">
        <f>T:T*'现金价值计算（数据30天）'!E:E</f>
        <v>2587731.4073697636</v>
      </c>
    </row>
    <row r="496" spans="1:21" x14ac:dyDescent="0.25">
      <c r="A496" s="8">
        <f t="shared" si="30"/>
        <v>495</v>
      </c>
      <c r="B496" s="9">
        <f>'现金价值计算（数据30天）'!B:B</f>
        <v>54237</v>
      </c>
      <c r="C496" s="8">
        <f t="shared" si="32"/>
        <v>32</v>
      </c>
      <c r="D496" s="8">
        <f t="shared" si="31"/>
        <v>0</v>
      </c>
      <c r="E496" s="8"/>
      <c r="F496" s="8">
        <f t="shared" si="29"/>
        <v>0</v>
      </c>
      <c r="G496" s="8">
        <f>IF('现金价值计算（数据30天）'!C:C="",0,现金价值计算!F496/'现金价值计算（数据30天）'!C:C)</f>
        <v>0</v>
      </c>
      <c r="H496" s="8">
        <f>IF('现金价值计算（数据30天）'!C:C="",0,SUM(G$2:G496))</f>
        <v>0</v>
      </c>
      <c r="I496" s="8">
        <f>SUM($E$2:E496)</f>
        <v>728000</v>
      </c>
      <c r="J496" s="8">
        <f>H:H*'现金价值计算（数据30天）'!C:C</f>
        <v>0</v>
      </c>
      <c r="K496" s="10">
        <v>15000</v>
      </c>
      <c r="L496" s="8">
        <f>IF('现金价值计算（数据30天）'!D:D="",0,K:K/'现金价值计算（数据30天）'!D:D)</f>
        <v>0</v>
      </c>
      <c r="M496" s="8">
        <f>IF(H:H=0,0,H:H-SUM(L$2:L496))</f>
        <v>0</v>
      </c>
      <c r="N496" s="12">
        <f>M:M*'现金价值计算（数据30天）'!C:C</f>
        <v>0</v>
      </c>
      <c r="P496" s="8">
        <f>IF('现金价值计算（数据30天）'!E:E="",0,现金价值计算!F496/'现金价值计算（数据30天）'!E:E)</f>
        <v>0</v>
      </c>
      <c r="Q496" s="8">
        <f>IF('现金价值计算（数据30天）'!E:E="",0,SUM(P$2:P496))</f>
        <v>222352.71415311468</v>
      </c>
      <c r="R496" s="8">
        <f>Q:Q*'现金价值计算（数据30天）'!E:E</f>
        <v>5457058.5778434277</v>
      </c>
      <c r="S496" s="8">
        <f>IF('现金价值计算（数据30天）'!E:E="",0,K:K/'现金价值计算（数据30天）'!E:E)</f>
        <v>611.18836543894906</v>
      </c>
      <c r="T496" s="8">
        <f>IF(Q:Q=0,0,Q:Q-SUM(S$2:S496))</f>
        <v>104828.23357225151</v>
      </c>
      <c r="U496" s="12">
        <f>T:T*'现金价值计算（数据30天）'!E:E</f>
        <v>2572731.4073697636</v>
      </c>
    </row>
    <row r="497" spans="1:21" x14ac:dyDescent="0.25">
      <c r="A497" s="8">
        <f t="shared" si="30"/>
        <v>496</v>
      </c>
      <c r="B497" s="9">
        <f>'现金价值计算（数据30天）'!B:B</f>
        <v>54267</v>
      </c>
      <c r="C497" s="8">
        <f t="shared" si="32"/>
        <v>32</v>
      </c>
      <c r="D497" s="8">
        <f t="shared" si="31"/>
        <v>0</v>
      </c>
      <c r="E497" s="8"/>
      <c r="F497" s="8">
        <f t="shared" si="29"/>
        <v>0</v>
      </c>
      <c r="G497" s="8">
        <f>IF('现金价值计算（数据30天）'!C:C="",0,现金价值计算!F497/'现金价值计算（数据30天）'!C:C)</f>
        <v>0</v>
      </c>
      <c r="H497" s="8">
        <f>IF('现金价值计算（数据30天）'!C:C="",0,SUM(G$2:G497))</f>
        <v>0</v>
      </c>
      <c r="I497" s="8">
        <f>SUM($E$2:E497)</f>
        <v>728000</v>
      </c>
      <c r="J497" s="8">
        <f>H:H*'现金价值计算（数据30天）'!C:C</f>
        <v>0</v>
      </c>
      <c r="K497" s="10">
        <v>15000</v>
      </c>
      <c r="L497" s="8">
        <f>IF('现金价值计算（数据30天）'!D:D="",0,K:K/'现金价值计算（数据30天）'!D:D)</f>
        <v>0</v>
      </c>
      <c r="M497" s="8">
        <f>IF(H:H=0,0,H:H-SUM(L$2:L497))</f>
        <v>0</v>
      </c>
      <c r="N497" s="12">
        <f>M:M*'现金价值计算（数据30天）'!C:C</f>
        <v>0</v>
      </c>
      <c r="P497" s="8">
        <f>IF('现金价值计算（数据30天）'!E:E="",0,现金价值计算!F497/'现金价值计算（数据30天）'!E:E)</f>
        <v>0</v>
      </c>
      <c r="Q497" s="8">
        <f>IF('现金价值计算（数据30天）'!E:E="",0,SUM(P$2:P497))</f>
        <v>222352.71415311468</v>
      </c>
      <c r="R497" s="8">
        <f>Q:Q*'现金价值计算（数据30天）'!E:E</f>
        <v>5457058.5778434277</v>
      </c>
      <c r="S497" s="8">
        <f>IF('现金价值计算（数据30天）'!E:E="",0,K:K/'现金价值计算（数据30天）'!E:E)</f>
        <v>611.18836543894906</v>
      </c>
      <c r="T497" s="8">
        <f>IF(Q:Q=0,0,Q:Q-SUM(S$2:S497))</f>
        <v>104217.04520681256</v>
      </c>
      <c r="U497" s="12">
        <f>T:T*'现金价值计算（数据30天）'!E:E</f>
        <v>2557731.4073697636</v>
      </c>
    </row>
    <row r="498" spans="1:21" x14ac:dyDescent="0.25">
      <c r="A498" s="8">
        <f t="shared" si="30"/>
        <v>497</v>
      </c>
      <c r="B498" s="9">
        <f>'现金价值计算（数据30天）'!B:B</f>
        <v>54297</v>
      </c>
      <c r="C498" s="8">
        <f t="shared" si="32"/>
        <v>32</v>
      </c>
      <c r="D498" s="8">
        <f t="shared" si="31"/>
        <v>0</v>
      </c>
      <c r="E498" s="8"/>
      <c r="F498" s="8">
        <f t="shared" si="29"/>
        <v>0</v>
      </c>
      <c r="G498" s="8">
        <f>IF('现金价值计算（数据30天）'!C:C="",0,现金价值计算!F498/'现金价值计算（数据30天）'!C:C)</f>
        <v>0</v>
      </c>
      <c r="H498" s="8">
        <f>IF('现金价值计算（数据30天）'!C:C="",0,SUM(G$2:G498))</f>
        <v>0</v>
      </c>
      <c r="I498" s="8">
        <f>SUM($E$2:E498)</f>
        <v>728000</v>
      </c>
      <c r="J498" s="8">
        <f>H:H*'现金价值计算（数据30天）'!C:C</f>
        <v>0</v>
      </c>
      <c r="K498" s="10">
        <v>15000</v>
      </c>
      <c r="L498" s="8">
        <f>IF('现金价值计算（数据30天）'!D:D="",0,K:K/'现金价值计算（数据30天）'!D:D)</f>
        <v>0</v>
      </c>
      <c r="M498" s="8">
        <f>IF(H:H=0,0,H:H-SUM(L$2:L498))</f>
        <v>0</v>
      </c>
      <c r="N498" s="12">
        <f>M:M*'现金价值计算（数据30天）'!C:C</f>
        <v>0</v>
      </c>
      <c r="P498" s="8">
        <f>IF('现金价值计算（数据30天）'!E:E="",0,现金价值计算!F498/'现金价值计算（数据30天）'!E:E)</f>
        <v>0</v>
      </c>
      <c r="Q498" s="8">
        <f>IF('现金价值计算（数据30天）'!E:E="",0,SUM(P$2:P498))</f>
        <v>222352.71415311468</v>
      </c>
      <c r="R498" s="8">
        <f>Q:Q*'现金价值计算（数据30天）'!E:E</f>
        <v>5457058.5778434277</v>
      </c>
      <c r="S498" s="8">
        <f>IF('现金价值计算（数据30天）'!E:E="",0,K:K/'现金价值计算（数据30天）'!E:E)</f>
        <v>611.18836543894906</v>
      </c>
      <c r="T498" s="8">
        <f>IF(Q:Q=0,0,Q:Q-SUM(S$2:S498))</f>
        <v>103605.85684137361</v>
      </c>
      <c r="U498" s="12">
        <f>T:T*'现金价值计算（数据30天）'!E:E</f>
        <v>2542731.4073697636</v>
      </c>
    </row>
    <row r="499" spans="1:21" x14ac:dyDescent="0.25">
      <c r="A499" s="8">
        <f t="shared" si="30"/>
        <v>498</v>
      </c>
      <c r="B499" s="9">
        <f>'现金价值计算（数据30天）'!B:B</f>
        <v>54327</v>
      </c>
      <c r="C499" s="8">
        <f t="shared" si="32"/>
        <v>32</v>
      </c>
      <c r="D499" s="8">
        <f t="shared" si="31"/>
        <v>0</v>
      </c>
      <c r="E499" s="8"/>
      <c r="F499" s="8">
        <f t="shared" si="29"/>
        <v>0</v>
      </c>
      <c r="G499" s="8">
        <f>IF('现金价值计算（数据30天）'!C:C="",0,现金价值计算!F499/'现金价值计算（数据30天）'!C:C)</f>
        <v>0</v>
      </c>
      <c r="H499" s="8">
        <f>IF('现金价值计算（数据30天）'!C:C="",0,SUM(G$2:G499))</f>
        <v>0</v>
      </c>
      <c r="I499" s="8">
        <f>SUM($E$2:E499)</f>
        <v>728000</v>
      </c>
      <c r="J499" s="8">
        <f>H:H*'现金价值计算（数据30天）'!C:C</f>
        <v>0</v>
      </c>
      <c r="K499" s="10">
        <v>15000</v>
      </c>
      <c r="L499" s="8">
        <f>IF('现金价值计算（数据30天）'!D:D="",0,K:K/'现金价值计算（数据30天）'!D:D)</f>
        <v>0</v>
      </c>
      <c r="M499" s="8">
        <f>IF(H:H=0,0,H:H-SUM(L$2:L499))</f>
        <v>0</v>
      </c>
      <c r="N499" s="12">
        <f>M:M*'现金价值计算（数据30天）'!C:C</f>
        <v>0</v>
      </c>
      <c r="P499" s="8">
        <f>IF('现金价值计算（数据30天）'!E:E="",0,现金价值计算!F499/'现金价值计算（数据30天）'!E:E)</f>
        <v>0</v>
      </c>
      <c r="Q499" s="8">
        <f>IF('现金价值计算（数据30天）'!E:E="",0,SUM(P$2:P499))</f>
        <v>222352.71415311468</v>
      </c>
      <c r="R499" s="8">
        <f>Q:Q*'现金价值计算（数据30天）'!E:E</f>
        <v>5457058.5778434277</v>
      </c>
      <c r="S499" s="8">
        <f>IF('现金价值计算（数据30天）'!E:E="",0,K:K/'现金价值计算（数据30天）'!E:E)</f>
        <v>611.18836543894906</v>
      </c>
      <c r="T499" s="8">
        <f>IF(Q:Q=0,0,Q:Q-SUM(S$2:S499))</f>
        <v>102994.66847593465</v>
      </c>
      <c r="U499" s="12">
        <f>T:T*'现金价值计算（数据30天）'!E:E</f>
        <v>2527731.4073697631</v>
      </c>
    </row>
    <row r="500" spans="1:21" x14ac:dyDescent="0.25">
      <c r="A500" s="8">
        <f t="shared" si="30"/>
        <v>499</v>
      </c>
      <c r="B500" s="9">
        <f>'现金价值计算（数据30天）'!B:B</f>
        <v>54357</v>
      </c>
      <c r="C500" s="8">
        <f t="shared" si="32"/>
        <v>32</v>
      </c>
      <c r="D500" s="8">
        <f t="shared" si="31"/>
        <v>0</v>
      </c>
      <c r="E500" s="8"/>
      <c r="F500" s="8">
        <f t="shared" si="29"/>
        <v>0</v>
      </c>
      <c r="G500" s="8">
        <f>IF('现金价值计算（数据30天）'!C:C="",0,现金价值计算!F500/'现金价值计算（数据30天）'!C:C)</f>
        <v>0</v>
      </c>
      <c r="H500" s="8">
        <f>IF('现金价值计算（数据30天）'!C:C="",0,SUM(G$2:G500))</f>
        <v>0</v>
      </c>
      <c r="I500" s="8">
        <f>SUM($E$2:E500)</f>
        <v>728000</v>
      </c>
      <c r="J500" s="8">
        <f>H:H*'现金价值计算（数据30天）'!C:C</f>
        <v>0</v>
      </c>
      <c r="K500" s="10">
        <v>15000</v>
      </c>
      <c r="L500" s="8">
        <f>IF('现金价值计算（数据30天）'!D:D="",0,K:K/'现金价值计算（数据30天）'!D:D)</f>
        <v>0</v>
      </c>
      <c r="M500" s="8">
        <f>IF(H:H=0,0,H:H-SUM(L$2:L500))</f>
        <v>0</v>
      </c>
      <c r="N500" s="12">
        <f>M:M*'现金价值计算（数据30天）'!C:C</f>
        <v>0</v>
      </c>
      <c r="P500" s="8">
        <f>IF('现金价值计算（数据30天）'!E:E="",0,现金价值计算!F500/'现金价值计算（数据30天）'!E:E)</f>
        <v>0</v>
      </c>
      <c r="Q500" s="8">
        <f>IF('现金价值计算（数据30天）'!E:E="",0,SUM(P$2:P500))</f>
        <v>222352.71415311468</v>
      </c>
      <c r="R500" s="8">
        <f>Q:Q*'现金价值计算（数据30天）'!E:E</f>
        <v>5457058.5778434277</v>
      </c>
      <c r="S500" s="8">
        <f>IF('现金价值计算（数据30天）'!E:E="",0,K:K/'现金价值计算（数据30天）'!E:E)</f>
        <v>611.18836543894906</v>
      </c>
      <c r="T500" s="8">
        <f>IF(Q:Q=0,0,Q:Q-SUM(S$2:S500))</f>
        <v>102383.4801104957</v>
      </c>
      <c r="U500" s="12">
        <f>T:T*'现金价值计算（数据30天）'!E:E</f>
        <v>2512731.4073697631</v>
      </c>
    </row>
    <row r="501" spans="1:21" x14ac:dyDescent="0.25">
      <c r="A501" s="8">
        <f t="shared" si="30"/>
        <v>500</v>
      </c>
      <c r="B501" s="9">
        <f>'现金价值计算（数据30天）'!B:B</f>
        <v>54387</v>
      </c>
      <c r="C501" s="8">
        <f t="shared" si="32"/>
        <v>32</v>
      </c>
      <c r="D501" s="8">
        <f t="shared" si="31"/>
        <v>0</v>
      </c>
      <c r="E501" s="8"/>
      <c r="F501" s="8">
        <f t="shared" si="29"/>
        <v>0</v>
      </c>
      <c r="G501" s="8">
        <f>IF('现金价值计算（数据30天）'!C:C="",0,现金价值计算!F501/'现金价值计算（数据30天）'!C:C)</f>
        <v>0</v>
      </c>
      <c r="H501" s="8">
        <f>IF('现金价值计算（数据30天）'!C:C="",0,SUM(G$2:G501))</f>
        <v>0</v>
      </c>
      <c r="I501" s="8">
        <f>SUM($E$2:E501)</f>
        <v>728000</v>
      </c>
      <c r="J501" s="8">
        <f>H:H*'现金价值计算（数据30天）'!C:C</f>
        <v>0</v>
      </c>
      <c r="K501" s="10">
        <v>15000</v>
      </c>
      <c r="L501" s="8">
        <f>IF('现金价值计算（数据30天）'!D:D="",0,K:K/'现金价值计算（数据30天）'!D:D)</f>
        <v>0</v>
      </c>
      <c r="M501" s="8">
        <f>IF(H:H=0,0,H:H-SUM(L$2:L501))</f>
        <v>0</v>
      </c>
      <c r="N501" s="12">
        <f>M:M*'现金价值计算（数据30天）'!C:C</f>
        <v>0</v>
      </c>
      <c r="P501" s="8">
        <f>IF('现金价值计算（数据30天）'!E:E="",0,现金价值计算!F501/'现金价值计算（数据30天）'!E:E)</f>
        <v>0</v>
      </c>
      <c r="Q501" s="8">
        <f>IF('现金价值计算（数据30天）'!E:E="",0,SUM(P$2:P501))</f>
        <v>222352.71415311468</v>
      </c>
      <c r="R501" s="8">
        <f>Q:Q*'现金价值计算（数据30天）'!E:E</f>
        <v>5457058.5778434277</v>
      </c>
      <c r="S501" s="8">
        <f>IF('现金价值计算（数据30天）'!E:E="",0,K:K/'现金价值计算（数据30天）'!E:E)</f>
        <v>611.18836543894906</v>
      </c>
      <c r="T501" s="8">
        <f>IF(Q:Q=0,0,Q:Q-SUM(S$2:S501))</f>
        <v>101772.29174505675</v>
      </c>
      <c r="U501" s="12">
        <f>T:T*'现金价值计算（数据30天）'!E:E</f>
        <v>2497731.4073697631</v>
      </c>
    </row>
    <row r="502" spans="1:21" x14ac:dyDescent="0.25">
      <c r="A502" s="8">
        <f t="shared" si="30"/>
        <v>501</v>
      </c>
      <c r="B502" s="9">
        <f>'现金价值计算（数据30天）'!B:B</f>
        <v>54417</v>
      </c>
      <c r="C502" s="8">
        <f t="shared" si="32"/>
        <v>32</v>
      </c>
      <c r="D502" s="8">
        <f t="shared" si="31"/>
        <v>0</v>
      </c>
      <c r="E502" s="8"/>
      <c r="F502" s="8">
        <f t="shared" si="29"/>
        <v>0</v>
      </c>
      <c r="G502" s="8">
        <f>IF('现金价值计算（数据30天）'!C:C="",0,现金价值计算!F502/'现金价值计算（数据30天）'!C:C)</f>
        <v>0</v>
      </c>
      <c r="H502" s="8">
        <f>IF('现金价值计算（数据30天）'!C:C="",0,SUM(G$2:G502))</f>
        <v>0</v>
      </c>
      <c r="I502" s="8">
        <f>SUM($E$2:E502)</f>
        <v>728000</v>
      </c>
      <c r="J502" s="8">
        <f>H:H*'现金价值计算（数据30天）'!C:C</f>
        <v>0</v>
      </c>
      <c r="K502" s="10">
        <v>15000</v>
      </c>
      <c r="L502" s="8">
        <f>IF('现金价值计算（数据30天）'!D:D="",0,K:K/'现金价值计算（数据30天）'!D:D)</f>
        <v>0</v>
      </c>
      <c r="M502" s="8">
        <f>IF(H:H=0,0,H:H-SUM(L$2:L502))</f>
        <v>0</v>
      </c>
      <c r="N502" s="12">
        <f>M:M*'现金价值计算（数据30天）'!C:C</f>
        <v>0</v>
      </c>
      <c r="P502" s="8">
        <f>IF('现金价值计算（数据30天）'!E:E="",0,现金价值计算!F502/'现金价值计算（数据30天）'!E:E)</f>
        <v>0</v>
      </c>
      <c r="Q502" s="8">
        <f>IF('现金价值计算（数据30天）'!E:E="",0,SUM(P$2:P502))</f>
        <v>222352.71415311468</v>
      </c>
      <c r="R502" s="8">
        <f>Q:Q*'现金价值计算（数据30天）'!E:E</f>
        <v>5457058.5778434277</v>
      </c>
      <c r="S502" s="8">
        <f>IF('现金价值计算（数据30天）'!E:E="",0,K:K/'现金价值计算（数据30天）'!E:E)</f>
        <v>611.18836543894906</v>
      </c>
      <c r="T502" s="8">
        <f>IF(Q:Q=0,0,Q:Q-SUM(S$2:S502))</f>
        <v>101161.10337961779</v>
      </c>
      <c r="U502" s="12">
        <f>T:T*'现金价值计算（数据30天）'!E:E</f>
        <v>2482731.4073697631</v>
      </c>
    </row>
    <row r="503" spans="1:21" x14ac:dyDescent="0.25">
      <c r="A503" s="8">
        <f t="shared" si="30"/>
        <v>502</v>
      </c>
      <c r="B503" s="9">
        <f>'现金价值计算（数据30天）'!B:B</f>
        <v>54447</v>
      </c>
      <c r="C503" s="8">
        <f t="shared" si="32"/>
        <v>33</v>
      </c>
      <c r="D503" s="8">
        <f t="shared" si="31"/>
        <v>0</v>
      </c>
      <c r="E503" s="8"/>
      <c r="F503" s="8">
        <f t="shared" si="29"/>
        <v>0</v>
      </c>
      <c r="G503" s="8">
        <f>IF('现金价值计算（数据30天）'!C:C="",0,现金价值计算!F503/'现金价值计算（数据30天）'!C:C)</f>
        <v>0</v>
      </c>
      <c r="H503" s="8">
        <f>IF('现金价值计算（数据30天）'!C:C="",0,SUM(G$2:G503))</f>
        <v>0</v>
      </c>
      <c r="I503" s="8">
        <f>SUM($E$2:E503)</f>
        <v>728000</v>
      </c>
      <c r="J503" s="8">
        <f>H:H*'现金价值计算（数据30天）'!C:C</f>
        <v>0</v>
      </c>
      <c r="K503" s="10">
        <v>15000</v>
      </c>
      <c r="L503" s="8">
        <f>IF('现金价值计算（数据30天）'!D:D="",0,K:K/'现金价值计算（数据30天）'!D:D)</f>
        <v>0</v>
      </c>
      <c r="M503" s="8">
        <f>IF(H:H=0,0,H:H-SUM(L$2:L503))</f>
        <v>0</v>
      </c>
      <c r="N503" s="12">
        <f>M:M*'现金价值计算（数据30天）'!C:C</f>
        <v>0</v>
      </c>
      <c r="P503" s="8">
        <f>IF('现金价值计算（数据30天）'!E:E="",0,现金价值计算!F503/'现金价值计算（数据30天）'!E:E)</f>
        <v>0</v>
      </c>
      <c r="Q503" s="8">
        <f>IF('现金价值计算（数据30天）'!E:E="",0,SUM(P$2:P503))</f>
        <v>222352.71415311468</v>
      </c>
      <c r="R503" s="8">
        <f>Q:Q*'现金价值计算（数据30天）'!E:E</f>
        <v>5839052.6782924682</v>
      </c>
      <c r="S503" s="8">
        <f>IF('现金价值计算（数据30天）'!E:E="",0,K:K/'现金价值计算（数据30天）'!E:E)</f>
        <v>571.20407984948508</v>
      </c>
      <c r="T503" s="8">
        <f>IF(Q:Q=0,0,Q:Q-SUM(S$2:S503))</f>
        <v>100589.89929976831</v>
      </c>
      <c r="U503" s="12">
        <f>T:T*'现金价值计算（数据30天）'!E:E</f>
        <v>2641522.6058856468</v>
      </c>
    </row>
    <row r="504" spans="1:21" x14ac:dyDescent="0.25">
      <c r="A504" s="8">
        <f t="shared" si="30"/>
        <v>503</v>
      </c>
      <c r="B504" s="9">
        <f>'现金价值计算（数据30天）'!B:B</f>
        <v>54477</v>
      </c>
      <c r="C504" s="8">
        <f t="shared" si="32"/>
        <v>33</v>
      </c>
      <c r="D504" s="8">
        <f t="shared" si="31"/>
        <v>0</v>
      </c>
      <c r="E504" s="8"/>
      <c r="F504" s="8">
        <f t="shared" si="29"/>
        <v>0</v>
      </c>
      <c r="G504" s="8">
        <f>IF('现金价值计算（数据30天）'!C:C="",0,现金价值计算!F504/'现金价值计算（数据30天）'!C:C)</f>
        <v>0</v>
      </c>
      <c r="H504" s="8">
        <f>IF('现金价值计算（数据30天）'!C:C="",0,SUM(G$2:G504))</f>
        <v>0</v>
      </c>
      <c r="I504" s="8">
        <f>SUM($E$2:E504)</f>
        <v>728000</v>
      </c>
      <c r="J504" s="8">
        <f>H:H*'现金价值计算（数据30天）'!C:C</f>
        <v>0</v>
      </c>
      <c r="K504" s="10">
        <v>15000</v>
      </c>
      <c r="L504" s="8">
        <f>IF('现金价值计算（数据30天）'!D:D="",0,K:K/'现金价值计算（数据30天）'!D:D)</f>
        <v>0</v>
      </c>
      <c r="M504" s="8">
        <f>IF(H:H=0,0,H:H-SUM(L$2:L504))</f>
        <v>0</v>
      </c>
      <c r="N504" s="12">
        <f>M:M*'现金价值计算（数据30天）'!C:C</f>
        <v>0</v>
      </c>
      <c r="P504" s="8">
        <f>IF('现金价值计算（数据30天）'!E:E="",0,现金价值计算!F504/'现金价值计算（数据30天）'!E:E)</f>
        <v>0</v>
      </c>
      <c r="Q504" s="8">
        <f>IF('现金价值计算（数据30天）'!E:E="",0,SUM(P$2:P504))</f>
        <v>222352.71415311468</v>
      </c>
      <c r="R504" s="8">
        <f>Q:Q*'现金价值计算（数据30天）'!E:E</f>
        <v>5839052.6782924682</v>
      </c>
      <c r="S504" s="8">
        <f>IF('现金价值计算（数据30天）'!E:E="",0,K:K/'现金价值计算（数据30天）'!E:E)</f>
        <v>571.20407984948508</v>
      </c>
      <c r="T504" s="8">
        <f>IF(Q:Q=0,0,Q:Q-SUM(S$2:S504))</f>
        <v>100018.69521991882</v>
      </c>
      <c r="U504" s="12">
        <f>T:T*'现金价值计算（数据30天）'!E:E</f>
        <v>2626522.6058856468</v>
      </c>
    </row>
    <row r="505" spans="1:21" x14ac:dyDescent="0.25">
      <c r="A505" s="8">
        <f t="shared" si="30"/>
        <v>504</v>
      </c>
      <c r="B505" s="9">
        <f>'现金价值计算（数据30天）'!B:B</f>
        <v>54507</v>
      </c>
      <c r="C505" s="8">
        <f t="shared" si="32"/>
        <v>33</v>
      </c>
      <c r="D505" s="8">
        <f t="shared" si="31"/>
        <v>0</v>
      </c>
      <c r="E505" s="8"/>
      <c r="F505" s="8">
        <f t="shared" si="29"/>
        <v>0</v>
      </c>
      <c r="G505" s="8">
        <f>IF('现金价值计算（数据30天）'!C:C="",0,现金价值计算!F505/'现金价值计算（数据30天）'!C:C)</f>
        <v>0</v>
      </c>
      <c r="H505" s="8">
        <f>IF('现金价值计算（数据30天）'!C:C="",0,SUM(G$2:G505))</f>
        <v>0</v>
      </c>
      <c r="I505" s="8">
        <f>SUM($E$2:E505)</f>
        <v>728000</v>
      </c>
      <c r="J505" s="8">
        <f>H:H*'现金价值计算（数据30天）'!C:C</f>
        <v>0</v>
      </c>
      <c r="K505" s="10">
        <v>15000</v>
      </c>
      <c r="L505" s="8">
        <f>IF('现金价值计算（数据30天）'!D:D="",0,K:K/'现金价值计算（数据30天）'!D:D)</f>
        <v>0</v>
      </c>
      <c r="M505" s="8">
        <f>IF(H:H=0,0,H:H-SUM(L$2:L505))</f>
        <v>0</v>
      </c>
      <c r="N505" s="12">
        <f>M:M*'现金价值计算（数据30天）'!C:C</f>
        <v>0</v>
      </c>
      <c r="P505" s="8">
        <f>IF('现金价值计算（数据30天）'!E:E="",0,现金价值计算!F505/'现金价值计算（数据30天）'!E:E)</f>
        <v>0</v>
      </c>
      <c r="Q505" s="8">
        <f>IF('现金价值计算（数据30天）'!E:E="",0,SUM(P$2:P505))</f>
        <v>222352.71415311468</v>
      </c>
      <c r="R505" s="8">
        <f>Q:Q*'现金价值计算（数据30天）'!E:E</f>
        <v>5839052.6782924682</v>
      </c>
      <c r="S505" s="8">
        <f>IF('现金价值计算（数据30天）'!E:E="",0,K:K/'现金价值计算（数据30天）'!E:E)</f>
        <v>571.20407984948508</v>
      </c>
      <c r="T505" s="8">
        <f>IF(Q:Q=0,0,Q:Q-SUM(S$2:S505))</f>
        <v>99447.491140069338</v>
      </c>
      <c r="U505" s="12">
        <f>T:T*'现金价值计算（数据30天）'!E:E</f>
        <v>2611522.6058856468</v>
      </c>
    </row>
    <row r="506" spans="1:21" x14ac:dyDescent="0.25">
      <c r="A506" s="8">
        <f t="shared" si="30"/>
        <v>505</v>
      </c>
      <c r="B506" s="9">
        <f>'现金价值计算（数据30天）'!B:B</f>
        <v>54537</v>
      </c>
      <c r="C506" s="8">
        <f t="shared" si="32"/>
        <v>33</v>
      </c>
      <c r="D506" s="8">
        <f t="shared" si="31"/>
        <v>0</v>
      </c>
      <c r="E506" s="8"/>
      <c r="F506" s="8">
        <f t="shared" si="29"/>
        <v>0</v>
      </c>
      <c r="G506" s="8">
        <f>IF('现金价值计算（数据30天）'!C:C="",0,现金价值计算!F506/'现金价值计算（数据30天）'!C:C)</f>
        <v>0</v>
      </c>
      <c r="H506" s="8">
        <f>IF('现金价值计算（数据30天）'!C:C="",0,SUM(G$2:G506))</f>
        <v>0</v>
      </c>
      <c r="I506" s="8">
        <f>SUM($E$2:E506)</f>
        <v>728000</v>
      </c>
      <c r="J506" s="8">
        <f>H:H*'现金价值计算（数据30天）'!C:C</f>
        <v>0</v>
      </c>
      <c r="K506" s="10">
        <v>15000</v>
      </c>
      <c r="L506" s="8">
        <f>IF('现金价值计算（数据30天）'!D:D="",0,K:K/'现金价值计算（数据30天）'!D:D)</f>
        <v>0</v>
      </c>
      <c r="M506" s="8">
        <f>IF(H:H=0,0,H:H-SUM(L$2:L506))</f>
        <v>0</v>
      </c>
      <c r="N506" s="12">
        <f>M:M*'现金价值计算（数据30天）'!C:C</f>
        <v>0</v>
      </c>
      <c r="P506" s="8">
        <f>IF('现金价值计算（数据30天）'!E:E="",0,现金价值计算!F506/'现金价值计算（数据30天）'!E:E)</f>
        <v>0</v>
      </c>
      <c r="Q506" s="8">
        <f>IF('现金价值计算（数据30天）'!E:E="",0,SUM(P$2:P506))</f>
        <v>222352.71415311468</v>
      </c>
      <c r="R506" s="8">
        <f>Q:Q*'现金价值计算（数据30天）'!E:E</f>
        <v>5839052.6782924682</v>
      </c>
      <c r="S506" s="8">
        <f>IF('现金价值计算（数据30天）'!E:E="",0,K:K/'现金价值计算（数据30天）'!E:E)</f>
        <v>571.20407984948508</v>
      </c>
      <c r="T506" s="8">
        <f>IF(Q:Q=0,0,Q:Q-SUM(S$2:S506))</f>
        <v>98876.287060219853</v>
      </c>
      <c r="U506" s="12">
        <f>T:T*'现金价值计算（数据30天）'!E:E</f>
        <v>2596522.6058856468</v>
      </c>
    </row>
    <row r="507" spans="1:21" x14ac:dyDescent="0.25">
      <c r="A507" s="8">
        <f t="shared" si="30"/>
        <v>506</v>
      </c>
      <c r="B507" s="9">
        <f>'现金价值计算（数据30天）'!B:B</f>
        <v>54567</v>
      </c>
      <c r="C507" s="8">
        <f t="shared" si="32"/>
        <v>33</v>
      </c>
      <c r="D507" s="8">
        <f t="shared" si="31"/>
        <v>0</v>
      </c>
      <c r="E507" s="8"/>
      <c r="F507" s="8">
        <f t="shared" si="29"/>
        <v>0</v>
      </c>
      <c r="G507" s="8">
        <f>IF('现金价值计算（数据30天）'!C:C="",0,现金价值计算!F507/'现金价值计算（数据30天）'!C:C)</f>
        <v>0</v>
      </c>
      <c r="H507" s="8">
        <f>IF('现金价值计算（数据30天）'!C:C="",0,SUM(G$2:G507))</f>
        <v>0</v>
      </c>
      <c r="I507" s="8">
        <f>SUM($E$2:E507)</f>
        <v>728000</v>
      </c>
      <c r="J507" s="8">
        <f>H:H*'现金价值计算（数据30天）'!C:C</f>
        <v>0</v>
      </c>
      <c r="K507" s="10">
        <v>15000</v>
      </c>
      <c r="L507" s="8">
        <f>IF('现金价值计算（数据30天）'!D:D="",0,K:K/'现金价值计算（数据30天）'!D:D)</f>
        <v>0</v>
      </c>
      <c r="M507" s="8">
        <f>IF(H:H=0,0,H:H-SUM(L$2:L507))</f>
        <v>0</v>
      </c>
      <c r="N507" s="12">
        <f>M:M*'现金价值计算（数据30天）'!C:C</f>
        <v>0</v>
      </c>
      <c r="P507" s="8">
        <f>IF('现金价值计算（数据30天）'!E:E="",0,现金价值计算!F507/'现金价值计算（数据30天）'!E:E)</f>
        <v>0</v>
      </c>
      <c r="Q507" s="8">
        <f>IF('现金价值计算（数据30天）'!E:E="",0,SUM(P$2:P507))</f>
        <v>222352.71415311468</v>
      </c>
      <c r="R507" s="8">
        <f>Q:Q*'现金价值计算（数据30天）'!E:E</f>
        <v>5839052.6782924682</v>
      </c>
      <c r="S507" s="8">
        <f>IF('现金价值计算（数据30天）'!E:E="",0,K:K/'现金价值计算（数据30天）'!E:E)</f>
        <v>571.20407984948508</v>
      </c>
      <c r="T507" s="8">
        <f>IF(Q:Q=0,0,Q:Q-SUM(S$2:S507))</f>
        <v>98305.082980370367</v>
      </c>
      <c r="U507" s="12">
        <f>T:T*'现金价值计算（数据30天）'!E:E</f>
        <v>2581522.6058856463</v>
      </c>
    </row>
    <row r="508" spans="1:21" x14ac:dyDescent="0.25">
      <c r="A508" s="8">
        <f t="shared" si="30"/>
        <v>507</v>
      </c>
      <c r="B508" s="9">
        <f>'现金价值计算（数据30天）'!B:B</f>
        <v>54597</v>
      </c>
      <c r="C508" s="8">
        <f t="shared" si="32"/>
        <v>33</v>
      </c>
      <c r="D508" s="8">
        <f t="shared" si="31"/>
        <v>0</v>
      </c>
      <c r="E508" s="8"/>
      <c r="F508" s="8">
        <f t="shared" si="29"/>
        <v>0</v>
      </c>
      <c r="G508" s="8">
        <f>IF('现金价值计算（数据30天）'!C:C="",0,现金价值计算!F508/'现金价值计算（数据30天）'!C:C)</f>
        <v>0</v>
      </c>
      <c r="H508" s="8">
        <f>IF('现金价值计算（数据30天）'!C:C="",0,SUM(G$2:G508))</f>
        <v>0</v>
      </c>
      <c r="I508" s="8">
        <f>SUM($E$2:E508)</f>
        <v>728000</v>
      </c>
      <c r="J508" s="8">
        <f>H:H*'现金价值计算（数据30天）'!C:C</f>
        <v>0</v>
      </c>
      <c r="K508" s="10">
        <v>15000</v>
      </c>
      <c r="L508" s="8">
        <f>IF('现金价值计算（数据30天）'!D:D="",0,K:K/'现金价值计算（数据30天）'!D:D)</f>
        <v>0</v>
      </c>
      <c r="M508" s="8">
        <f>IF(H:H=0,0,H:H-SUM(L$2:L508))</f>
        <v>0</v>
      </c>
      <c r="N508" s="12">
        <f>M:M*'现金价值计算（数据30天）'!C:C</f>
        <v>0</v>
      </c>
      <c r="P508" s="8">
        <f>IF('现金价值计算（数据30天）'!E:E="",0,现金价值计算!F508/'现金价值计算（数据30天）'!E:E)</f>
        <v>0</v>
      </c>
      <c r="Q508" s="8">
        <f>IF('现金价值计算（数据30天）'!E:E="",0,SUM(P$2:P508))</f>
        <v>222352.71415311468</v>
      </c>
      <c r="R508" s="8">
        <f>Q:Q*'现金价值计算（数据30天）'!E:E</f>
        <v>5839052.6782924682</v>
      </c>
      <c r="S508" s="8">
        <f>IF('现金价值计算（数据30天）'!E:E="",0,K:K/'现金价值计算（数据30天）'!E:E)</f>
        <v>571.20407984948508</v>
      </c>
      <c r="T508" s="8">
        <f>IF(Q:Q=0,0,Q:Q-SUM(S$2:S508))</f>
        <v>97733.878900520882</v>
      </c>
      <c r="U508" s="12">
        <f>T:T*'现金价值计算（数据30天）'!E:E</f>
        <v>2566522.6058856463</v>
      </c>
    </row>
    <row r="509" spans="1:21" x14ac:dyDescent="0.25">
      <c r="A509" s="8">
        <f t="shared" si="30"/>
        <v>508</v>
      </c>
      <c r="B509" s="9">
        <f>'现金价值计算（数据30天）'!B:B</f>
        <v>54627</v>
      </c>
      <c r="C509" s="8">
        <f t="shared" si="32"/>
        <v>33</v>
      </c>
      <c r="D509" s="8">
        <f t="shared" si="31"/>
        <v>0</v>
      </c>
      <c r="E509" s="8"/>
      <c r="F509" s="8">
        <f t="shared" si="29"/>
        <v>0</v>
      </c>
      <c r="G509" s="8">
        <f>IF('现金价值计算（数据30天）'!C:C="",0,现金价值计算!F509/'现金价值计算（数据30天）'!C:C)</f>
        <v>0</v>
      </c>
      <c r="H509" s="8">
        <f>IF('现金价值计算（数据30天）'!C:C="",0,SUM(G$2:G509))</f>
        <v>0</v>
      </c>
      <c r="I509" s="8">
        <f>SUM($E$2:E509)</f>
        <v>728000</v>
      </c>
      <c r="J509" s="8">
        <f>H:H*'现金价值计算（数据30天）'!C:C</f>
        <v>0</v>
      </c>
      <c r="K509" s="10">
        <v>15000</v>
      </c>
      <c r="L509" s="8">
        <f>IF('现金价值计算（数据30天）'!D:D="",0,K:K/'现金价值计算（数据30天）'!D:D)</f>
        <v>0</v>
      </c>
      <c r="M509" s="8">
        <f>IF(H:H=0,0,H:H-SUM(L$2:L509))</f>
        <v>0</v>
      </c>
      <c r="N509" s="12">
        <f>M:M*'现金价值计算（数据30天）'!C:C</f>
        <v>0</v>
      </c>
      <c r="P509" s="8">
        <f>IF('现金价值计算（数据30天）'!E:E="",0,现金价值计算!F509/'现金价值计算（数据30天）'!E:E)</f>
        <v>0</v>
      </c>
      <c r="Q509" s="8">
        <f>IF('现金价值计算（数据30天）'!E:E="",0,SUM(P$2:P509))</f>
        <v>222352.71415311468</v>
      </c>
      <c r="R509" s="8">
        <f>Q:Q*'现金价值计算（数据30天）'!E:E</f>
        <v>5839052.6782924682</v>
      </c>
      <c r="S509" s="8">
        <f>IF('现金价值计算（数据30天）'!E:E="",0,K:K/'现金价值计算（数据30天）'!E:E)</f>
        <v>571.20407984948508</v>
      </c>
      <c r="T509" s="8">
        <f>IF(Q:Q=0,0,Q:Q-SUM(S$2:S509))</f>
        <v>97162.674820671396</v>
      </c>
      <c r="U509" s="12">
        <f>T:T*'现金价值计算（数据30天）'!E:E</f>
        <v>2551522.6058856463</v>
      </c>
    </row>
    <row r="510" spans="1:21" x14ac:dyDescent="0.25">
      <c r="A510" s="8">
        <f t="shared" si="30"/>
        <v>509</v>
      </c>
      <c r="B510" s="9">
        <f>'现金价值计算（数据30天）'!B:B</f>
        <v>54657</v>
      </c>
      <c r="C510" s="8">
        <f t="shared" si="32"/>
        <v>33</v>
      </c>
      <c r="D510" s="8">
        <f t="shared" si="31"/>
        <v>0</v>
      </c>
      <c r="E510" s="8"/>
      <c r="F510" s="8">
        <f t="shared" si="29"/>
        <v>0</v>
      </c>
      <c r="G510" s="8">
        <f>IF('现金价值计算（数据30天）'!C:C="",0,现金价值计算!F510/'现金价值计算（数据30天）'!C:C)</f>
        <v>0</v>
      </c>
      <c r="H510" s="8">
        <f>IF('现金价值计算（数据30天）'!C:C="",0,SUM(G$2:G510))</f>
        <v>0</v>
      </c>
      <c r="I510" s="8">
        <f>SUM($E$2:E510)</f>
        <v>728000</v>
      </c>
      <c r="J510" s="8">
        <f>H:H*'现金价值计算（数据30天）'!C:C</f>
        <v>0</v>
      </c>
      <c r="K510" s="10">
        <v>15000</v>
      </c>
      <c r="L510" s="8">
        <f>IF('现金价值计算（数据30天）'!D:D="",0,K:K/'现金价值计算（数据30天）'!D:D)</f>
        <v>0</v>
      </c>
      <c r="M510" s="8">
        <f>IF(H:H=0,0,H:H-SUM(L$2:L510))</f>
        <v>0</v>
      </c>
      <c r="N510" s="12">
        <f>M:M*'现金价值计算（数据30天）'!C:C</f>
        <v>0</v>
      </c>
      <c r="P510" s="8">
        <f>IF('现金价值计算（数据30天）'!E:E="",0,现金价值计算!F510/'现金价值计算（数据30天）'!E:E)</f>
        <v>0</v>
      </c>
      <c r="Q510" s="8">
        <f>IF('现金价值计算（数据30天）'!E:E="",0,SUM(P$2:P510))</f>
        <v>222352.71415311468</v>
      </c>
      <c r="R510" s="8">
        <f>Q:Q*'现金价值计算（数据30天）'!E:E</f>
        <v>5839052.6782924682</v>
      </c>
      <c r="S510" s="8">
        <f>IF('现金价值计算（数据30天）'!E:E="",0,K:K/'现金价值计算（数据30天）'!E:E)</f>
        <v>571.20407984948508</v>
      </c>
      <c r="T510" s="8">
        <f>IF(Q:Q=0,0,Q:Q-SUM(S$2:S510))</f>
        <v>96591.470740821911</v>
      </c>
      <c r="U510" s="12">
        <f>T:T*'现金价值计算（数据30天）'!E:E</f>
        <v>2536522.6058856463</v>
      </c>
    </row>
    <row r="511" spans="1:21" x14ac:dyDescent="0.25">
      <c r="A511" s="8">
        <f t="shared" si="30"/>
        <v>510</v>
      </c>
      <c r="B511" s="9">
        <f>'现金价值计算（数据30天）'!B:B</f>
        <v>54687</v>
      </c>
      <c r="C511" s="8">
        <f t="shared" si="32"/>
        <v>33</v>
      </c>
      <c r="D511" s="8">
        <f t="shared" si="31"/>
        <v>0</v>
      </c>
      <c r="E511" s="8"/>
      <c r="F511" s="8">
        <f t="shared" si="29"/>
        <v>0</v>
      </c>
      <c r="G511" s="8">
        <f>IF('现金价值计算（数据30天）'!C:C="",0,现金价值计算!F511/'现金价值计算（数据30天）'!C:C)</f>
        <v>0</v>
      </c>
      <c r="H511" s="8">
        <f>IF('现金价值计算（数据30天）'!C:C="",0,SUM(G$2:G511))</f>
        <v>0</v>
      </c>
      <c r="I511" s="8">
        <f>SUM($E$2:E511)</f>
        <v>728000</v>
      </c>
      <c r="J511" s="8">
        <f>H:H*'现金价值计算（数据30天）'!C:C</f>
        <v>0</v>
      </c>
      <c r="K511" s="10">
        <v>15000</v>
      </c>
      <c r="L511" s="8">
        <f>IF('现金价值计算（数据30天）'!D:D="",0,K:K/'现金价值计算（数据30天）'!D:D)</f>
        <v>0</v>
      </c>
      <c r="M511" s="8">
        <f>IF(H:H=0,0,H:H-SUM(L$2:L511))</f>
        <v>0</v>
      </c>
      <c r="N511" s="12">
        <f>M:M*'现金价值计算（数据30天）'!C:C</f>
        <v>0</v>
      </c>
      <c r="P511" s="8">
        <f>IF('现金价值计算（数据30天）'!E:E="",0,现金价值计算!F511/'现金价值计算（数据30天）'!E:E)</f>
        <v>0</v>
      </c>
      <c r="Q511" s="8">
        <f>IF('现金价值计算（数据30天）'!E:E="",0,SUM(P$2:P511))</f>
        <v>222352.71415311468</v>
      </c>
      <c r="R511" s="8">
        <f>Q:Q*'现金价值计算（数据30天）'!E:E</f>
        <v>5839052.6782924682</v>
      </c>
      <c r="S511" s="8">
        <f>IF('现金价值计算（数据30天）'!E:E="",0,K:K/'现金价值计算（数据30天）'!E:E)</f>
        <v>571.20407984948508</v>
      </c>
      <c r="T511" s="8">
        <f>IF(Q:Q=0,0,Q:Q-SUM(S$2:S511))</f>
        <v>96020.266660972426</v>
      </c>
      <c r="U511" s="12">
        <f>T:T*'现金价值计算（数据30天）'!E:E</f>
        <v>2521522.6058856463</v>
      </c>
    </row>
    <row r="512" spans="1:21" x14ac:dyDescent="0.25">
      <c r="A512" s="8">
        <f t="shared" si="30"/>
        <v>511</v>
      </c>
      <c r="B512" s="9">
        <f>'现金价值计算（数据30天）'!B:B</f>
        <v>54717</v>
      </c>
      <c r="C512" s="8">
        <f t="shared" si="32"/>
        <v>33</v>
      </c>
      <c r="D512" s="8">
        <f t="shared" si="31"/>
        <v>0</v>
      </c>
      <c r="E512" s="8"/>
      <c r="F512" s="8">
        <f t="shared" si="29"/>
        <v>0</v>
      </c>
      <c r="G512" s="8">
        <f>IF('现金价值计算（数据30天）'!C:C="",0,现金价值计算!F512/'现金价值计算（数据30天）'!C:C)</f>
        <v>0</v>
      </c>
      <c r="H512" s="8">
        <f>IF('现金价值计算（数据30天）'!C:C="",0,SUM(G$2:G512))</f>
        <v>0</v>
      </c>
      <c r="I512" s="8">
        <f>SUM($E$2:E512)</f>
        <v>728000</v>
      </c>
      <c r="J512" s="8">
        <f>H:H*'现金价值计算（数据30天）'!C:C</f>
        <v>0</v>
      </c>
      <c r="K512" s="10">
        <v>15000</v>
      </c>
      <c r="L512" s="8">
        <f>IF('现金价值计算（数据30天）'!D:D="",0,K:K/'现金价值计算（数据30天）'!D:D)</f>
        <v>0</v>
      </c>
      <c r="M512" s="8">
        <f>IF(H:H=0,0,H:H-SUM(L$2:L512))</f>
        <v>0</v>
      </c>
      <c r="N512" s="12">
        <f>M:M*'现金价值计算（数据30天）'!C:C</f>
        <v>0</v>
      </c>
      <c r="P512" s="8">
        <f>IF('现金价值计算（数据30天）'!E:E="",0,现金价值计算!F512/'现金价值计算（数据30天）'!E:E)</f>
        <v>0</v>
      </c>
      <c r="Q512" s="8">
        <f>IF('现金价值计算（数据30天）'!E:E="",0,SUM(P$2:P512))</f>
        <v>222352.71415311468</v>
      </c>
      <c r="R512" s="8">
        <f>Q:Q*'现金价值计算（数据30天）'!E:E</f>
        <v>5839052.6782924682</v>
      </c>
      <c r="S512" s="8">
        <f>IF('现金价值计算（数据30天）'!E:E="",0,K:K/'现金价值计算（数据30天）'!E:E)</f>
        <v>571.20407984948508</v>
      </c>
      <c r="T512" s="8">
        <f>IF(Q:Q=0,0,Q:Q-SUM(S$2:S512))</f>
        <v>95449.06258112294</v>
      </c>
      <c r="U512" s="12">
        <f>T:T*'现金价值计算（数据30天）'!E:E</f>
        <v>2506522.6058856463</v>
      </c>
    </row>
    <row r="513" spans="1:21" x14ac:dyDescent="0.25">
      <c r="A513" s="8">
        <f t="shared" si="30"/>
        <v>512</v>
      </c>
      <c r="B513" s="9">
        <f>'现金价值计算（数据30天）'!B:B</f>
        <v>54747</v>
      </c>
      <c r="C513" s="8">
        <f t="shared" si="32"/>
        <v>33</v>
      </c>
      <c r="D513" s="8">
        <f t="shared" si="31"/>
        <v>0</v>
      </c>
      <c r="E513" s="8"/>
      <c r="F513" s="8">
        <f t="shared" si="29"/>
        <v>0</v>
      </c>
      <c r="G513" s="8">
        <f>IF('现金价值计算（数据30天）'!C:C="",0,现金价值计算!F513/'现金价值计算（数据30天）'!C:C)</f>
        <v>0</v>
      </c>
      <c r="H513" s="8">
        <f>IF('现金价值计算（数据30天）'!C:C="",0,SUM(G$2:G513))</f>
        <v>0</v>
      </c>
      <c r="I513" s="8">
        <f>SUM($E$2:E513)</f>
        <v>728000</v>
      </c>
      <c r="J513" s="8">
        <f>H:H*'现金价值计算（数据30天）'!C:C</f>
        <v>0</v>
      </c>
      <c r="K513" s="10">
        <v>15000</v>
      </c>
      <c r="L513" s="8">
        <f>IF('现金价值计算（数据30天）'!D:D="",0,K:K/'现金价值计算（数据30天）'!D:D)</f>
        <v>0</v>
      </c>
      <c r="M513" s="8">
        <f>IF(H:H=0,0,H:H-SUM(L$2:L513))</f>
        <v>0</v>
      </c>
      <c r="N513" s="12">
        <f>M:M*'现金价值计算（数据30天）'!C:C</f>
        <v>0</v>
      </c>
      <c r="P513" s="8">
        <f>IF('现金价值计算（数据30天）'!E:E="",0,现金价值计算!F513/'现金价值计算（数据30天）'!E:E)</f>
        <v>0</v>
      </c>
      <c r="Q513" s="8">
        <f>IF('现金价值计算（数据30天）'!E:E="",0,SUM(P$2:P513))</f>
        <v>222352.71415311468</v>
      </c>
      <c r="R513" s="8">
        <f>Q:Q*'现金价值计算（数据30天）'!E:E</f>
        <v>5839052.6782924682</v>
      </c>
      <c r="S513" s="8">
        <f>IF('现金价值计算（数据30天）'!E:E="",0,K:K/'现金价值计算（数据30天）'!E:E)</f>
        <v>571.20407984948508</v>
      </c>
      <c r="T513" s="8">
        <f>IF(Q:Q=0,0,Q:Q-SUM(S$2:S513))</f>
        <v>94877.858501273455</v>
      </c>
      <c r="U513" s="12">
        <f>T:T*'现金价值计算（数据30天）'!E:E</f>
        <v>2491522.6058856463</v>
      </c>
    </row>
    <row r="514" spans="1:21" x14ac:dyDescent="0.25">
      <c r="A514" s="8">
        <f t="shared" si="30"/>
        <v>513</v>
      </c>
      <c r="B514" s="9">
        <f>'现金价值计算（数据30天）'!B:B</f>
        <v>54777</v>
      </c>
      <c r="C514" s="8">
        <f t="shared" si="32"/>
        <v>33</v>
      </c>
      <c r="D514" s="8">
        <f t="shared" si="31"/>
        <v>0</v>
      </c>
      <c r="E514" s="8"/>
      <c r="F514" s="8">
        <f t="shared" ref="F514:F577" si="33">D:D+E:E</f>
        <v>0</v>
      </c>
      <c r="G514" s="8">
        <f>IF('现金价值计算（数据30天）'!C:C="",0,现金价值计算!F514/'现金价值计算（数据30天）'!C:C)</f>
        <v>0</v>
      </c>
      <c r="H514" s="8">
        <f>IF('现金价值计算（数据30天）'!C:C="",0,SUM(G$2:G514))</f>
        <v>0</v>
      </c>
      <c r="I514" s="8">
        <f>SUM($E$2:E514)</f>
        <v>728000</v>
      </c>
      <c r="J514" s="8">
        <f>H:H*'现金价值计算（数据30天）'!C:C</f>
        <v>0</v>
      </c>
      <c r="K514" s="10">
        <v>15000</v>
      </c>
      <c r="L514" s="8">
        <f>IF('现金价值计算（数据30天）'!D:D="",0,K:K/'现金价值计算（数据30天）'!D:D)</f>
        <v>0</v>
      </c>
      <c r="M514" s="8">
        <f>IF(H:H=0,0,H:H-SUM(L$2:L514))</f>
        <v>0</v>
      </c>
      <c r="N514" s="12">
        <f>M:M*'现金价值计算（数据30天）'!C:C</f>
        <v>0</v>
      </c>
      <c r="P514" s="8">
        <f>IF('现金价值计算（数据30天）'!E:E="",0,现金价值计算!F514/'现金价值计算（数据30天）'!E:E)</f>
        <v>0</v>
      </c>
      <c r="Q514" s="8">
        <f>IF('现金价值计算（数据30天）'!E:E="",0,SUM(P$2:P514))</f>
        <v>222352.71415311468</v>
      </c>
      <c r="R514" s="8">
        <f>Q:Q*'现金价值计算（数据30天）'!E:E</f>
        <v>5839052.6782924682</v>
      </c>
      <c r="S514" s="8">
        <f>IF('现金价值计算（数据30天）'!E:E="",0,K:K/'现金价值计算（数据30天）'!E:E)</f>
        <v>571.20407984948508</v>
      </c>
      <c r="T514" s="8">
        <f>IF(Q:Q=0,0,Q:Q-SUM(S$2:S514))</f>
        <v>94306.654421423969</v>
      </c>
      <c r="U514" s="12">
        <f>T:T*'现金价值计算（数据30天）'!E:E</f>
        <v>2476522.6058856463</v>
      </c>
    </row>
    <row r="515" spans="1:21" x14ac:dyDescent="0.25">
      <c r="A515" s="8">
        <f t="shared" ref="A515:A578" si="34">ROW()-1</f>
        <v>514</v>
      </c>
      <c r="B515" s="9">
        <f>'现金价值计算（数据30天）'!B:B</f>
        <v>54807</v>
      </c>
      <c r="C515" s="8">
        <f t="shared" si="32"/>
        <v>34</v>
      </c>
      <c r="D515" s="8">
        <f t="shared" ref="D515:D578" si="35">IF(AND(MONTH(B514)=12,A514=1),D$2,IF(D514&lt;&gt;0,0,IF(MONTH(B515)=12,D$2,0)))</f>
        <v>0</v>
      </c>
      <c r="E515" s="8"/>
      <c r="F515" s="8">
        <f t="shared" si="33"/>
        <v>0</v>
      </c>
      <c r="G515" s="8">
        <f>IF('现金价值计算（数据30天）'!C:C="",0,现金价值计算!F515/'现金价值计算（数据30天）'!C:C)</f>
        <v>0</v>
      </c>
      <c r="H515" s="8">
        <f>IF('现金价值计算（数据30天）'!C:C="",0,SUM(G$2:G515))</f>
        <v>0</v>
      </c>
      <c r="I515" s="8">
        <f>SUM($E$2:E515)</f>
        <v>728000</v>
      </c>
      <c r="J515" s="8">
        <f>H:H*'现金价值计算（数据30天）'!C:C</f>
        <v>0</v>
      </c>
      <c r="K515" s="10">
        <v>15000</v>
      </c>
      <c r="L515" s="8">
        <f>IF('现金价值计算（数据30天）'!D:D="",0,K:K/'现金价值计算（数据30天）'!D:D)</f>
        <v>0</v>
      </c>
      <c r="M515" s="8">
        <f>IF(H:H=0,0,H:H-SUM(L$2:L515))</f>
        <v>0</v>
      </c>
      <c r="N515" s="12">
        <f>M:M*'现金价值计算（数据30天）'!C:C</f>
        <v>0</v>
      </c>
      <c r="P515" s="8">
        <f>IF('现金价值计算（数据30天）'!E:E="",0,现金价值计算!F515/'现金价值计算（数据30天）'!E:E)</f>
        <v>0</v>
      </c>
      <c r="Q515" s="8">
        <f>IF('现金价值计算（数据30天）'!E:E="",0,SUM(P$2:P515))</f>
        <v>222352.71415311468</v>
      </c>
      <c r="R515" s="8">
        <f>Q:Q*'现金价值计算（数据30天）'!E:E</f>
        <v>6247786.3657729402</v>
      </c>
      <c r="S515" s="8">
        <f>IF('现金价值计算（数据30天）'!E:E="",0,K:K/'现金价值计算（数据30天）'!E:E)</f>
        <v>533.8355886443785</v>
      </c>
      <c r="T515" s="8">
        <f>IF(Q:Q=0,0,Q:Q-SUM(S$2:S515))</f>
        <v>93772.818832779594</v>
      </c>
      <c r="U515" s="12">
        <f>T:T*'现金价值计算（数据30天）'!E:E</f>
        <v>2634879.1882976419</v>
      </c>
    </row>
    <row r="516" spans="1:21" x14ac:dyDescent="0.25">
      <c r="A516" s="8">
        <f t="shared" si="34"/>
        <v>515</v>
      </c>
      <c r="B516" s="9">
        <f>'现金价值计算（数据30天）'!B:B</f>
        <v>54837</v>
      </c>
      <c r="C516" s="8">
        <f t="shared" si="32"/>
        <v>34</v>
      </c>
      <c r="D516" s="8">
        <f t="shared" si="35"/>
        <v>0</v>
      </c>
      <c r="E516" s="8"/>
      <c r="F516" s="8">
        <f t="shared" si="33"/>
        <v>0</v>
      </c>
      <c r="G516" s="8">
        <f>IF('现金价值计算（数据30天）'!C:C="",0,现金价值计算!F516/'现金价值计算（数据30天）'!C:C)</f>
        <v>0</v>
      </c>
      <c r="H516" s="8">
        <f>IF('现金价值计算（数据30天）'!C:C="",0,SUM(G$2:G516))</f>
        <v>0</v>
      </c>
      <c r="I516" s="8">
        <f>SUM($E$2:E516)</f>
        <v>728000</v>
      </c>
      <c r="J516" s="8">
        <f>H:H*'现金价值计算（数据30天）'!C:C</f>
        <v>0</v>
      </c>
      <c r="K516" s="10">
        <v>15000</v>
      </c>
      <c r="L516" s="8">
        <f>IF('现金价值计算（数据30天）'!D:D="",0,K:K/'现金价值计算（数据30天）'!D:D)</f>
        <v>0</v>
      </c>
      <c r="M516" s="8">
        <f>IF(H:H=0,0,H:H-SUM(L$2:L516))</f>
        <v>0</v>
      </c>
      <c r="N516" s="12">
        <f>M:M*'现金价值计算（数据30天）'!C:C</f>
        <v>0</v>
      </c>
      <c r="P516" s="8">
        <f>IF('现金价值计算（数据30天）'!E:E="",0,现金价值计算!F516/'现金价值计算（数据30天）'!E:E)</f>
        <v>0</v>
      </c>
      <c r="Q516" s="8">
        <f>IF('现金价值计算（数据30天）'!E:E="",0,SUM(P$2:P516))</f>
        <v>222352.71415311468</v>
      </c>
      <c r="R516" s="8">
        <f>Q:Q*'现金价值计算（数据30天）'!E:E</f>
        <v>6247786.3657729402</v>
      </c>
      <c r="S516" s="8">
        <f>IF('现金价值计算（数据30天）'!E:E="",0,K:K/'现金价值计算（数据30天）'!E:E)</f>
        <v>533.8355886443785</v>
      </c>
      <c r="T516" s="8">
        <f>IF(Q:Q=0,0,Q:Q-SUM(S$2:S516))</f>
        <v>93238.983244135219</v>
      </c>
      <c r="U516" s="12">
        <f>T:T*'现金价值计算（数据30天）'!E:E</f>
        <v>2619879.1882976419</v>
      </c>
    </row>
    <row r="517" spans="1:21" x14ac:dyDescent="0.25">
      <c r="A517" s="8">
        <f t="shared" si="34"/>
        <v>516</v>
      </c>
      <c r="B517" s="9">
        <f>'现金价值计算（数据30天）'!B:B</f>
        <v>54867</v>
      </c>
      <c r="C517" s="8">
        <f t="shared" si="32"/>
        <v>34</v>
      </c>
      <c r="D517" s="8">
        <f t="shared" si="35"/>
        <v>0</v>
      </c>
      <c r="E517" s="8"/>
      <c r="F517" s="8">
        <f t="shared" si="33"/>
        <v>0</v>
      </c>
      <c r="G517" s="8">
        <f>IF('现金价值计算（数据30天）'!C:C="",0,现金价值计算!F517/'现金价值计算（数据30天）'!C:C)</f>
        <v>0</v>
      </c>
      <c r="H517" s="8">
        <f>IF('现金价值计算（数据30天）'!C:C="",0,SUM(G$2:G517))</f>
        <v>0</v>
      </c>
      <c r="I517" s="8">
        <f>SUM($E$2:E517)</f>
        <v>728000</v>
      </c>
      <c r="J517" s="8">
        <f>H:H*'现金价值计算（数据30天）'!C:C</f>
        <v>0</v>
      </c>
      <c r="K517" s="10">
        <v>15000</v>
      </c>
      <c r="L517" s="8">
        <f>IF('现金价值计算（数据30天）'!D:D="",0,K:K/'现金价值计算（数据30天）'!D:D)</f>
        <v>0</v>
      </c>
      <c r="M517" s="8">
        <f>IF(H:H=0,0,H:H-SUM(L$2:L517))</f>
        <v>0</v>
      </c>
      <c r="N517" s="12">
        <f>M:M*'现金价值计算（数据30天）'!C:C</f>
        <v>0</v>
      </c>
      <c r="P517" s="8">
        <f>IF('现金价值计算（数据30天）'!E:E="",0,现金价值计算!F517/'现金价值计算（数据30天）'!E:E)</f>
        <v>0</v>
      </c>
      <c r="Q517" s="8">
        <f>IF('现金价值计算（数据30天）'!E:E="",0,SUM(P$2:P517))</f>
        <v>222352.71415311468</v>
      </c>
      <c r="R517" s="8">
        <f>Q:Q*'现金价值计算（数据30天）'!E:E</f>
        <v>6247786.3657729402</v>
      </c>
      <c r="S517" s="8">
        <f>IF('现金价值计算（数据30天）'!E:E="",0,K:K/'现金价值计算（数据30天）'!E:E)</f>
        <v>533.8355886443785</v>
      </c>
      <c r="T517" s="8">
        <f>IF(Q:Q=0,0,Q:Q-SUM(S$2:S517))</f>
        <v>92705.147655490844</v>
      </c>
      <c r="U517" s="12">
        <f>T:T*'现金价值计算（数据30天）'!E:E</f>
        <v>2604879.1882976419</v>
      </c>
    </row>
    <row r="518" spans="1:21" x14ac:dyDescent="0.25">
      <c r="A518" s="8">
        <f t="shared" si="34"/>
        <v>517</v>
      </c>
      <c r="B518" s="9">
        <f>'现金价值计算（数据30天）'!B:B</f>
        <v>54897</v>
      </c>
      <c r="C518" s="8">
        <f t="shared" si="32"/>
        <v>34</v>
      </c>
      <c r="D518" s="8">
        <f t="shared" si="35"/>
        <v>0</v>
      </c>
      <c r="E518" s="8"/>
      <c r="F518" s="8">
        <f t="shared" si="33"/>
        <v>0</v>
      </c>
      <c r="G518" s="8">
        <f>IF('现金价值计算（数据30天）'!C:C="",0,现金价值计算!F518/'现金价值计算（数据30天）'!C:C)</f>
        <v>0</v>
      </c>
      <c r="H518" s="8">
        <f>IF('现金价值计算（数据30天）'!C:C="",0,SUM(G$2:G518))</f>
        <v>0</v>
      </c>
      <c r="I518" s="8">
        <f>SUM($E$2:E518)</f>
        <v>728000</v>
      </c>
      <c r="J518" s="8">
        <f>H:H*'现金价值计算（数据30天）'!C:C</f>
        <v>0</v>
      </c>
      <c r="K518" s="10">
        <v>15000</v>
      </c>
      <c r="L518" s="8">
        <f>IF('现金价值计算（数据30天）'!D:D="",0,K:K/'现金价值计算（数据30天）'!D:D)</f>
        <v>0</v>
      </c>
      <c r="M518" s="8">
        <f>IF(H:H=0,0,H:H-SUM(L$2:L518))</f>
        <v>0</v>
      </c>
      <c r="N518" s="12">
        <f>M:M*'现金价值计算（数据30天）'!C:C</f>
        <v>0</v>
      </c>
      <c r="P518" s="8">
        <f>IF('现金价值计算（数据30天）'!E:E="",0,现金价值计算!F518/'现金价值计算（数据30天）'!E:E)</f>
        <v>0</v>
      </c>
      <c r="Q518" s="8">
        <f>IF('现金价值计算（数据30天）'!E:E="",0,SUM(P$2:P518))</f>
        <v>222352.71415311468</v>
      </c>
      <c r="R518" s="8">
        <f>Q:Q*'现金价值计算（数据30天）'!E:E</f>
        <v>6247786.3657729402</v>
      </c>
      <c r="S518" s="8">
        <f>IF('现金价值计算（数据30天）'!E:E="",0,K:K/'现金价值计算（数据30天）'!E:E)</f>
        <v>533.8355886443785</v>
      </c>
      <c r="T518" s="8">
        <f>IF(Q:Q=0,0,Q:Q-SUM(S$2:S518))</f>
        <v>92171.312066846469</v>
      </c>
      <c r="U518" s="12">
        <f>T:T*'现金价值计算（数据30天）'!E:E</f>
        <v>2589879.1882976419</v>
      </c>
    </row>
    <row r="519" spans="1:21" x14ac:dyDescent="0.25">
      <c r="A519" s="8">
        <f t="shared" si="34"/>
        <v>518</v>
      </c>
      <c r="B519" s="9">
        <f>'现金价值计算（数据30天）'!B:B</f>
        <v>54927</v>
      </c>
      <c r="C519" s="8">
        <f t="shared" si="32"/>
        <v>34</v>
      </c>
      <c r="D519" s="8">
        <f t="shared" si="35"/>
        <v>0</v>
      </c>
      <c r="E519" s="8"/>
      <c r="F519" s="8">
        <f t="shared" si="33"/>
        <v>0</v>
      </c>
      <c r="G519" s="8">
        <f>IF('现金价值计算（数据30天）'!C:C="",0,现金价值计算!F519/'现金价值计算（数据30天）'!C:C)</f>
        <v>0</v>
      </c>
      <c r="H519" s="8">
        <f>IF('现金价值计算（数据30天）'!C:C="",0,SUM(G$2:G519))</f>
        <v>0</v>
      </c>
      <c r="I519" s="8">
        <f>SUM($E$2:E519)</f>
        <v>728000</v>
      </c>
      <c r="J519" s="8">
        <f>H:H*'现金价值计算（数据30天）'!C:C</f>
        <v>0</v>
      </c>
      <c r="K519" s="10">
        <v>15000</v>
      </c>
      <c r="L519" s="8">
        <f>IF('现金价值计算（数据30天）'!D:D="",0,K:K/'现金价值计算（数据30天）'!D:D)</f>
        <v>0</v>
      </c>
      <c r="M519" s="8">
        <f>IF(H:H=0,0,H:H-SUM(L$2:L519))</f>
        <v>0</v>
      </c>
      <c r="N519" s="12">
        <f>M:M*'现金价值计算（数据30天）'!C:C</f>
        <v>0</v>
      </c>
      <c r="P519" s="8">
        <f>IF('现金价值计算（数据30天）'!E:E="",0,现金价值计算!F519/'现金价值计算（数据30天）'!E:E)</f>
        <v>0</v>
      </c>
      <c r="Q519" s="8">
        <f>IF('现金价值计算（数据30天）'!E:E="",0,SUM(P$2:P519))</f>
        <v>222352.71415311468</v>
      </c>
      <c r="R519" s="8">
        <f>Q:Q*'现金价值计算（数据30天）'!E:E</f>
        <v>6247786.3657729402</v>
      </c>
      <c r="S519" s="8">
        <f>IF('现金价值计算（数据30天）'!E:E="",0,K:K/'现金价值计算（数据30天）'!E:E)</f>
        <v>533.8355886443785</v>
      </c>
      <c r="T519" s="8">
        <f>IF(Q:Q=0,0,Q:Q-SUM(S$2:S519))</f>
        <v>91637.476478202094</v>
      </c>
      <c r="U519" s="12">
        <f>T:T*'现金价值计算（数据30天）'!E:E</f>
        <v>2574879.1882976424</v>
      </c>
    </row>
    <row r="520" spans="1:21" x14ac:dyDescent="0.25">
      <c r="A520" s="8">
        <f t="shared" si="34"/>
        <v>519</v>
      </c>
      <c r="B520" s="9">
        <f>'现金价值计算（数据30天）'!B:B</f>
        <v>54957</v>
      </c>
      <c r="C520" s="8">
        <f t="shared" si="32"/>
        <v>34</v>
      </c>
      <c r="D520" s="8">
        <f t="shared" si="35"/>
        <v>0</v>
      </c>
      <c r="E520" s="8"/>
      <c r="F520" s="8">
        <f t="shared" si="33"/>
        <v>0</v>
      </c>
      <c r="G520" s="8">
        <f>IF('现金价值计算（数据30天）'!C:C="",0,现金价值计算!F520/'现金价值计算（数据30天）'!C:C)</f>
        <v>0</v>
      </c>
      <c r="H520" s="8">
        <f>IF('现金价值计算（数据30天）'!C:C="",0,SUM(G$2:G520))</f>
        <v>0</v>
      </c>
      <c r="I520" s="8">
        <f>SUM($E$2:E520)</f>
        <v>728000</v>
      </c>
      <c r="J520" s="8">
        <f>H:H*'现金价值计算（数据30天）'!C:C</f>
        <v>0</v>
      </c>
      <c r="K520" s="10">
        <v>15000</v>
      </c>
      <c r="L520" s="8">
        <f>IF('现金价值计算（数据30天）'!D:D="",0,K:K/'现金价值计算（数据30天）'!D:D)</f>
        <v>0</v>
      </c>
      <c r="M520" s="8">
        <f>IF(H:H=0,0,H:H-SUM(L$2:L520))</f>
        <v>0</v>
      </c>
      <c r="N520" s="12">
        <f>M:M*'现金价值计算（数据30天）'!C:C</f>
        <v>0</v>
      </c>
      <c r="P520" s="8">
        <f>IF('现金价值计算（数据30天）'!E:E="",0,现金价值计算!F520/'现金价值计算（数据30天）'!E:E)</f>
        <v>0</v>
      </c>
      <c r="Q520" s="8">
        <f>IF('现金价值计算（数据30天）'!E:E="",0,SUM(P$2:P520))</f>
        <v>222352.71415311468</v>
      </c>
      <c r="R520" s="8">
        <f>Q:Q*'现金价值计算（数据30天）'!E:E</f>
        <v>6247786.3657729402</v>
      </c>
      <c r="S520" s="8">
        <f>IF('现金价值计算（数据30天）'!E:E="",0,K:K/'现金价值计算（数据30天）'!E:E)</f>
        <v>533.8355886443785</v>
      </c>
      <c r="T520" s="8">
        <f>IF(Q:Q=0,0,Q:Q-SUM(S$2:S520))</f>
        <v>91103.640889557719</v>
      </c>
      <c r="U520" s="12">
        <f>T:T*'现金价值计算（数据30天）'!E:E</f>
        <v>2559879.1882976424</v>
      </c>
    </row>
    <row r="521" spans="1:21" x14ac:dyDescent="0.25">
      <c r="A521" s="8">
        <f t="shared" si="34"/>
        <v>520</v>
      </c>
      <c r="B521" s="9">
        <f>'现金价值计算（数据30天）'!B:B</f>
        <v>54987</v>
      </c>
      <c r="C521" s="8">
        <f t="shared" si="32"/>
        <v>34</v>
      </c>
      <c r="D521" s="8">
        <f t="shared" si="35"/>
        <v>0</v>
      </c>
      <c r="E521" s="8"/>
      <c r="F521" s="8">
        <f t="shared" si="33"/>
        <v>0</v>
      </c>
      <c r="G521" s="8">
        <f>IF('现金价值计算（数据30天）'!C:C="",0,现金价值计算!F521/'现金价值计算（数据30天）'!C:C)</f>
        <v>0</v>
      </c>
      <c r="H521" s="8">
        <f>IF('现金价值计算（数据30天）'!C:C="",0,SUM(G$2:G521))</f>
        <v>0</v>
      </c>
      <c r="I521" s="8">
        <f>SUM($E$2:E521)</f>
        <v>728000</v>
      </c>
      <c r="J521" s="8">
        <f>H:H*'现金价值计算（数据30天）'!C:C</f>
        <v>0</v>
      </c>
      <c r="K521" s="10">
        <v>15000</v>
      </c>
      <c r="L521" s="8">
        <f>IF('现金价值计算（数据30天）'!D:D="",0,K:K/'现金价值计算（数据30天）'!D:D)</f>
        <v>0</v>
      </c>
      <c r="M521" s="8">
        <f>IF(H:H=0,0,H:H-SUM(L$2:L521))</f>
        <v>0</v>
      </c>
      <c r="N521" s="12">
        <f>M:M*'现金价值计算（数据30天）'!C:C</f>
        <v>0</v>
      </c>
      <c r="P521" s="8">
        <f>IF('现金价值计算（数据30天）'!E:E="",0,现金价值计算!F521/'现金价值计算（数据30天）'!E:E)</f>
        <v>0</v>
      </c>
      <c r="Q521" s="8">
        <f>IF('现金价值计算（数据30天）'!E:E="",0,SUM(P$2:P521))</f>
        <v>222352.71415311468</v>
      </c>
      <c r="R521" s="8">
        <f>Q:Q*'现金价值计算（数据30天）'!E:E</f>
        <v>6247786.3657729402</v>
      </c>
      <c r="S521" s="8">
        <f>IF('现金价值计算（数据30天）'!E:E="",0,K:K/'现金价值计算（数据30天）'!E:E)</f>
        <v>533.8355886443785</v>
      </c>
      <c r="T521" s="8">
        <f>IF(Q:Q=0,0,Q:Q-SUM(S$2:S521))</f>
        <v>90569.805300913344</v>
      </c>
      <c r="U521" s="12">
        <f>T:T*'现金价值计算（数据30天）'!E:E</f>
        <v>2544879.1882976424</v>
      </c>
    </row>
    <row r="522" spans="1:21" x14ac:dyDescent="0.25">
      <c r="A522" s="8">
        <f t="shared" si="34"/>
        <v>521</v>
      </c>
      <c r="B522" s="9">
        <f>'现金价值计算（数据30天）'!B:B</f>
        <v>55017</v>
      </c>
      <c r="C522" s="8">
        <f t="shared" si="32"/>
        <v>34</v>
      </c>
      <c r="D522" s="8">
        <f t="shared" si="35"/>
        <v>0</v>
      </c>
      <c r="E522" s="8"/>
      <c r="F522" s="8">
        <f t="shared" si="33"/>
        <v>0</v>
      </c>
      <c r="G522" s="8">
        <f>IF('现金价值计算（数据30天）'!C:C="",0,现金价值计算!F522/'现金价值计算（数据30天）'!C:C)</f>
        <v>0</v>
      </c>
      <c r="H522" s="8">
        <f>IF('现金价值计算（数据30天）'!C:C="",0,SUM(G$2:G522))</f>
        <v>0</v>
      </c>
      <c r="I522" s="8">
        <f>SUM($E$2:E522)</f>
        <v>728000</v>
      </c>
      <c r="J522" s="8">
        <f>H:H*'现金价值计算（数据30天）'!C:C</f>
        <v>0</v>
      </c>
      <c r="K522" s="10">
        <v>15000</v>
      </c>
      <c r="L522" s="8">
        <f>IF('现金价值计算（数据30天）'!D:D="",0,K:K/'现金价值计算（数据30天）'!D:D)</f>
        <v>0</v>
      </c>
      <c r="M522" s="8">
        <f>IF(H:H=0,0,H:H-SUM(L$2:L522))</f>
        <v>0</v>
      </c>
      <c r="N522" s="12">
        <f>M:M*'现金价值计算（数据30天）'!C:C</f>
        <v>0</v>
      </c>
      <c r="P522" s="8">
        <f>IF('现金价值计算（数据30天）'!E:E="",0,现金价值计算!F522/'现金价值计算（数据30天）'!E:E)</f>
        <v>0</v>
      </c>
      <c r="Q522" s="8">
        <f>IF('现金价值计算（数据30天）'!E:E="",0,SUM(P$2:P522))</f>
        <v>222352.71415311468</v>
      </c>
      <c r="R522" s="8">
        <f>Q:Q*'现金价值计算（数据30天）'!E:E</f>
        <v>6247786.3657729402</v>
      </c>
      <c r="S522" s="8">
        <f>IF('现金价值计算（数据30天）'!E:E="",0,K:K/'现金价值计算（数据30天）'!E:E)</f>
        <v>533.8355886443785</v>
      </c>
      <c r="T522" s="8">
        <f>IF(Q:Q=0,0,Q:Q-SUM(S$2:S522))</f>
        <v>90035.969712268969</v>
      </c>
      <c r="U522" s="12">
        <f>T:T*'现金价值计算（数据30天）'!E:E</f>
        <v>2529879.1882976424</v>
      </c>
    </row>
    <row r="523" spans="1:21" x14ac:dyDescent="0.25">
      <c r="A523" s="8">
        <f t="shared" si="34"/>
        <v>522</v>
      </c>
      <c r="B523" s="9">
        <f>'现金价值计算（数据30天）'!B:B</f>
        <v>55047</v>
      </c>
      <c r="C523" s="8">
        <f t="shared" si="32"/>
        <v>34</v>
      </c>
      <c r="D523" s="8">
        <f t="shared" si="35"/>
        <v>0</v>
      </c>
      <c r="E523" s="8"/>
      <c r="F523" s="8">
        <f t="shared" si="33"/>
        <v>0</v>
      </c>
      <c r="G523" s="8">
        <f>IF('现金价值计算（数据30天）'!C:C="",0,现金价值计算!F523/'现金价值计算（数据30天）'!C:C)</f>
        <v>0</v>
      </c>
      <c r="H523" s="8">
        <f>IF('现金价值计算（数据30天）'!C:C="",0,SUM(G$2:G523))</f>
        <v>0</v>
      </c>
      <c r="I523" s="8">
        <f>SUM($E$2:E523)</f>
        <v>728000</v>
      </c>
      <c r="J523" s="8">
        <f>H:H*'现金价值计算（数据30天）'!C:C</f>
        <v>0</v>
      </c>
      <c r="K523" s="10">
        <v>15000</v>
      </c>
      <c r="L523" s="8">
        <f>IF('现金价值计算（数据30天）'!D:D="",0,K:K/'现金价值计算（数据30天）'!D:D)</f>
        <v>0</v>
      </c>
      <c r="M523" s="8">
        <f>IF(H:H=0,0,H:H-SUM(L$2:L523))</f>
        <v>0</v>
      </c>
      <c r="N523" s="12">
        <f>M:M*'现金价值计算（数据30天）'!C:C</f>
        <v>0</v>
      </c>
      <c r="P523" s="8">
        <f>IF('现金价值计算（数据30天）'!E:E="",0,现金价值计算!F523/'现金价值计算（数据30天）'!E:E)</f>
        <v>0</v>
      </c>
      <c r="Q523" s="8">
        <f>IF('现金价值计算（数据30天）'!E:E="",0,SUM(P$2:P523))</f>
        <v>222352.71415311468</v>
      </c>
      <c r="R523" s="8">
        <f>Q:Q*'现金价值计算（数据30天）'!E:E</f>
        <v>6247786.3657729402</v>
      </c>
      <c r="S523" s="8">
        <f>IF('现金价值计算（数据30天）'!E:E="",0,K:K/'现金价值计算（数据30天）'!E:E)</f>
        <v>533.8355886443785</v>
      </c>
      <c r="T523" s="8">
        <f>IF(Q:Q=0,0,Q:Q-SUM(S$2:S523))</f>
        <v>89502.134123624593</v>
      </c>
      <c r="U523" s="12">
        <f>T:T*'现金价值计算（数据30天）'!E:E</f>
        <v>2514879.1882976424</v>
      </c>
    </row>
    <row r="524" spans="1:21" x14ac:dyDescent="0.25">
      <c r="A524" s="8">
        <f t="shared" si="34"/>
        <v>523</v>
      </c>
      <c r="B524" s="9">
        <f>'现金价值计算（数据30天）'!B:B</f>
        <v>55077</v>
      </c>
      <c r="C524" s="8">
        <f t="shared" si="32"/>
        <v>34</v>
      </c>
      <c r="D524" s="8">
        <f t="shared" si="35"/>
        <v>0</v>
      </c>
      <c r="E524" s="8"/>
      <c r="F524" s="8">
        <f t="shared" si="33"/>
        <v>0</v>
      </c>
      <c r="G524" s="8">
        <f>IF('现金价值计算（数据30天）'!C:C="",0,现金价值计算!F524/'现金价值计算（数据30天）'!C:C)</f>
        <v>0</v>
      </c>
      <c r="H524" s="8">
        <f>IF('现金价值计算（数据30天）'!C:C="",0,SUM(G$2:G524))</f>
        <v>0</v>
      </c>
      <c r="I524" s="8">
        <f>SUM($E$2:E524)</f>
        <v>728000</v>
      </c>
      <c r="J524" s="8">
        <f>H:H*'现金价值计算（数据30天）'!C:C</f>
        <v>0</v>
      </c>
      <c r="K524" s="10">
        <v>15000</v>
      </c>
      <c r="L524" s="8">
        <f>IF('现金价值计算（数据30天）'!D:D="",0,K:K/'现金价值计算（数据30天）'!D:D)</f>
        <v>0</v>
      </c>
      <c r="M524" s="8">
        <f>IF(H:H=0,0,H:H-SUM(L$2:L524))</f>
        <v>0</v>
      </c>
      <c r="N524" s="12">
        <f>M:M*'现金价值计算（数据30天）'!C:C</f>
        <v>0</v>
      </c>
      <c r="P524" s="8">
        <f>IF('现金价值计算（数据30天）'!E:E="",0,现金价值计算!F524/'现金价值计算（数据30天）'!E:E)</f>
        <v>0</v>
      </c>
      <c r="Q524" s="8">
        <f>IF('现金价值计算（数据30天）'!E:E="",0,SUM(P$2:P524))</f>
        <v>222352.71415311468</v>
      </c>
      <c r="R524" s="8">
        <f>Q:Q*'现金价值计算（数据30天）'!E:E</f>
        <v>6247786.3657729402</v>
      </c>
      <c r="S524" s="8">
        <f>IF('现金价值计算（数据30天）'!E:E="",0,K:K/'现金价值计算（数据30天）'!E:E)</f>
        <v>533.8355886443785</v>
      </c>
      <c r="T524" s="8">
        <f>IF(Q:Q=0,0,Q:Q-SUM(S$2:S524))</f>
        <v>88968.298534980218</v>
      </c>
      <c r="U524" s="12">
        <f>T:T*'现金价值计算（数据30天）'!E:E</f>
        <v>2499879.1882976429</v>
      </c>
    </row>
    <row r="525" spans="1:21" x14ac:dyDescent="0.25">
      <c r="A525" s="8">
        <f t="shared" si="34"/>
        <v>524</v>
      </c>
      <c r="B525" s="9">
        <f>'现金价值计算（数据30天）'!B:B</f>
        <v>55107</v>
      </c>
      <c r="C525" s="8">
        <f t="shared" si="32"/>
        <v>34</v>
      </c>
      <c r="D525" s="8">
        <f t="shared" si="35"/>
        <v>0</v>
      </c>
      <c r="E525" s="8"/>
      <c r="F525" s="8">
        <f t="shared" si="33"/>
        <v>0</v>
      </c>
      <c r="G525" s="8">
        <f>IF('现金价值计算（数据30天）'!C:C="",0,现金价值计算!F525/'现金价值计算（数据30天）'!C:C)</f>
        <v>0</v>
      </c>
      <c r="H525" s="8">
        <f>IF('现金价值计算（数据30天）'!C:C="",0,SUM(G$2:G525))</f>
        <v>0</v>
      </c>
      <c r="I525" s="8">
        <f>SUM($E$2:E525)</f>
        <v>728000</v>
      </c>
      <c r="J525" s="8">
        <f>H:H*'现金价值计算（数据30天）'!C:C</f>
        <v>0</v>
      </c>
      <c r="K525" s="10">
        <v>15000</v>
      </c>
      <c r="L525" s="8">
        <f>IF('现金价值计算（数据30天）'!D:D="",0,K:K/'现金价值计算（数据30天）'!D:D)</f>
        <v>0</v>
      </c>
      <c r="M525" s="8">
        <f>IF(H:H=0,0,H:H-SUM(L$2:L525))</f>
        <v>0</v>
      </c>
      <c r="N525" s="12">
        <f>M:M*'现金价值计算（数据30天）'!C:C</f>
        <v>0</v>
      </c>
      <c r="P525" s="8">
        <f>IF('现金价值计算（数据30天）'!E:E="",0,现金价值计算!F525/'现金价值计算（数据30天）'!E:E)</f>
        <v>0</v>
      </c>
      <c r="Q525" s="8">
        <f>IF('现金价值计算（数据30天）'!E:E="",0,SUM(P$2:P525))</f>
        <v>222352.71415311468</v>
      </c>
      <c r="R525" s="8">
        <f>Q:Q*'现金价值计算（数据30天）'!E:E</f>
        <v>6247786.3657729402</v>
      </c>
      <c r="S525" s="8">
        <f>IF('现金价值计算（数据30天）'!E:E="",0,K:K/'现金价值计算（数据30天）'!E:E)</f>
        <v>533.8355886443785</v>
      </c>
      <c r="T525" s="8">
        <f>IF(Q:Q=0,0,Q:Q-SUM(S$2:S525))</f>
        <v>88434.462946335843</v>
      </c>
      <c r="U525" s="12">
        <f>T:T*'现金价值计算（数据30天）'!E:E</f>
        <v>2484879.1882976429</v>
      </c>
    </row>
    <row r="526" spans="1:21" x14ac:dyDescent="0.25">
      <c r="A526" s="8">
        <f t="shared" si="34"/>
        <v>525</v>
      </c>
      <c r="B526" s="9">
        <f>'现金价值计算（数据30天）'!B:B</f>
        <v>55137</v>
      </c>
      <c r="C526" s="8">
        <f t="shared" si="32"/>
        <v>34</v>
      </c>
      <c r="D526" s="8">
        <f t="shared" si="35"/>
        <v>0</v>
      </c>
      <c r="E526" s="8"/>
      <c r="F526" s="8">
        <f t="shared" si="33"/>
        <v>0</v>
      </c>
      <c r="G526" s="8">
        <f>IF('现金价值计算（数据30天）'!C:C="",0,现金价值计算!F526/'现金价值计算（数据30天）'!C:C)</f>
        <v>0</v>
      </c>
      <c r="H526" s="8">
        <f>IF('现金价值计算（数据30天）'!C:C="",0,SUM(G$2:G526))</f>
        <v>0</v>
      </c>
      <c r="I526" s="8">
        <f>SUM($E$2:E526)</f>
        <v>728000</v>
      </c>
      <c r="J526" s="8">
        <f>H:H*'现金价值计算（数据30天）'!C:C</f>
        <v>0</v>
      </c>
      <c r="K526" s="10">
        <v>15000</v>
      </c>
      <c r="L526" s="8">
        <f>IF('现金价值计算（数据30天）'!D:D="",0,K:K/'现金价值计算（数据30天）'!D:D)</f>
        <v>0</v>
      </c>
      <c r="M526" s="8">
        <f>IF(H:H=0,0,H:H-SUM(L$2:L526))</f>
        <v>0</v>
      </c>
      <c r="N526" s="12">
        <f>M:M*'现金价值计算（数据30天）'!C:C</f>
        <v>0</v>
      </c>
      <c r="P526" s="8">
        <f>IF('现金价值计算（数据30天）'!E:E="",0,现金价值计算!F526/'现金价值计算（数据30天）'!E:E)</f>
        <v>0</v>
      </c>
      <c r="Q526" s="8">
        <f>IF('现金价值计算（数据30天）'!E:E="",0,SUM(P$2:P526))</f>
        <v>222352.71415311468</v>
      </c>
      <c r="R526" s="8">
        <f>Q:Q*'现金价值计算（数据30天）'!E:E</f>
        <v>6247786.3657729402</v>
      </c>
      <c r="S526" s="8">
        <f>IF('现金价值计算（数据30天）'!E:E="",0,K:K/'现金价值计算（数据30天）'!E:E)</f>
        <v>533.8355886443785</v>
      </c>
      <c r="T526" s="8">
        <f>IF(Q:Q=0,0,Q:Q-SUM(S$2:S526))</f>
        <v>87900.627357691468</v>
      </c>
      <c r="U526" s="12">
        <f>T:T*'现金价值计算（数据30天）'!E:E</f>
        <v>2469879.1882976429</v>
      </c>
    </row>
    <row r="527" spans="1:21" x14ac:dyDescent="0.25">
      <c r="A527" s="8">
        <f t="shared" si="34"/>
        <v>526</v>
      </c>
      <c r="B527" s="9">
        <f>'现金价值计算（数据30天）'!B:B</f>
        <v>55167</v>
      </c>
      <c r="C527" s="8">
        <f t="shared" si="32"/>
        <v>35</v>
      </c>
      <c r="D527" s="8">
        <f t="shared" si="35"/>
        <v>0</v>
      </c>
      <c r="E527" s="8"/>
      <c r="F527" s="8">
        <f t="shared" si="33"/>
        <v>0</v>
      </c>
      <c r="G527" s="8">
        <f>IF('现金价值计算（数据30天）'!C:C="",0,现金价值计算!F527/'现金价值计算（数据30天）'!C:C)</f>
        <v>0</v>
      </c>
      <c r="H527" s="8">
        <f>IF('现金价值计算（数据30天）'!C:C="",0,SUM(G$2:G527))</f>
        <v>0</v>
      </c>
      <c r="I527" s="8">
        <f>SUM($E$2:E527)</f>
        <v>728000</v>
      </c>
      <c r="J527" s="8">
        <f>H:H*'现金价值计算（数据30天）'!C:C</f>
        <v>0</v>
      </c>
      <c r="K527" s="10">
        <v>15000</v>
      </c>
      <c r="L527" s="8">
        <f>IF('现金价值计算（数据30天）'!D:D="",0,K:K/'现金价值计算（数据30天）'!D:D)</f>
        <v>0</v>
      </c>
      <c r="M527" s="8">
        <f>IF(H:H=0,0,H:H-SUM(L$2:L527))</f>
        <v>0</v>
      </c>
      <c r="N527" s="12">
        <f>M:M*'现金价值计算（数据30天）'!C:C</f>
        <v>0</v>
      </c>
      <c r="P527" s="8">
        <f>IF('现金价值计算（数据30天）'!E:E="",0,现金价值计算!F527/'现金价值计算（数据30天）'!E:E)</f>
        <v>0</v>
      </c>
      <c r="Q527" s="8">
        <f>IF('现金价值计算（数据30天）'!E:E="",0,SUM(P$2:P527))</f>
        <v>222352.71415311468</v>
      </c>
      <c r="R527" s="8">
        <f>Q:Q*'现金价值计算（数据30天）'!E:E</f>
        <v>6685131.4113770472</v>
      </c>
      <c r="S527" s="8">
        <f>IF('现金价值计算（数据30天）'!E:E="",0,K:K/'现金价值计算（数据30天）'!E:E)</f>
        <v>498.91176508820416</v>
      </c>
      <c r="T527" s="8">
        <f>IF(Q:Q=0,0,Q:Q-SUM(S$2:S527))</f>
        <v>87401.715592603257</v>
      </c>
      <c r="U527" s="12">
        <f>T:T*'现金价值计算（数据30天）'!E:E</f>
        <v>2627770.7314784778</v>
      </c>
    </row>
    <row r="528" spans="1:21" x14ac:dyDescent="0.25">
      <c r="A528" s="8">
        <f t="shared" si="34"/>
        <v>527</v>
      </c>
      <c r="B528" s="9">
        <f>'现金价值计算（数据30天）'!B:B</f>
        <v>55197</v>
      </c>
      <c r="C528" s="8">
        <f t="shared" si="32"/>
        <v>35</v>
      </c>
      <c r="D528" s="8">
        <f t="shared" si="35"/>
        <v>0</v>
      </c>
      <c r="E528" s="8"/>
      <c r="F528" s="8">
        <f t="shared" si="33"/>
        <v>0</v>
      </c>
      <c r="G528" s="8">
        <f>IF('现金价值计算（数据30天）'!C:C="",0,现金价值计算!F528/'现金价值计算（数据30天）'!C:C)</f>
        <v>0</v>
      </c>
      <c r="H528" s="8">
        <f>IF('现金价值计算（数据30天）'!C:C="",0,SUM(G$2:G528))</f>
        <v>0</v>
      </c>
      <c r="I528" s="8">
        <f>SUM($E$2:E528)</f>
        <v>728000</v>
      </c>
      <c r="J528" s="8">
        <f>H:H*'现金价值计算（数据30天）'!C:C</f>
        <v>0</v>
      </c>
      <c r="K528" s="10">
        <v>15000</v>
      </c>
      <c r="L528" s="8">
        <f>IF('现金价值计算（数据30天）'!D:D="",0,K:K/'现金价值计算（数据30天）'!D:D)</f>
        <v>0</v>
      </c>
      <c r="M528" s="8">
        <f>IF(H:H=0,0,H:H-SUM(L$2:L528))</f>
        <v>0</v>
      </c>
      <c r="N528" s="12">
        <f>M:M*'现金价值计算（数据30天）'!C:C</f>
        <v>0</v>
      </c>
      <c r="P528" s="8">
        <f>IF('现金价值计算（数据30天）'!E:E="",0,现金价值计算!F528/'现金价值计算（数据30天）'!E:E)</f>
        <v>0</v>
      </c>
      <c r="Q528" s="8">
        <f>IF('现金价值计算（数据30天）'!E:E="",0,SUM(P$2:P528))</f>
        <v>222352.71415311468</v>
      </c>
      <c r="R528" s="8">
        <f>Q:Q*'现金价值计算（数据30天）'!E:E</f>
        <v>6685131.4113770472</v>
      </c>
      <c r="S528" s="8">
        <f>IF('现金价值计算（数据30天）'!E:E="",0,K:K/'现金价值计算（数据30天）'!E:E)</f>
        <v>498.91176508820416</v>
      </c>
      <c r="T528" s="8">
        <f>IF(Q:Q=0,0,Q:Q-SUM(S$2:S528))</f>
        <v>86902.803827515047</v>
      </c>
      <c r="U528" s="12">
        <f>T:T*'现金价值计算（数据30天）'!E:E</f>
        <v>2612770.7314784778</v>
      </c>
    </row>
    <row r="529" spans="1:21" x14ac:dyDescent="0.25">
      <c r="A529" s="8">
        <f t="shared" si="34"/>
        <v>528</v>
      </c>
      <c r="B529" s="9">
        <f>'现金价值计算（数据30天）'!B:B</f>
        <v>55227</v>
      </c>
      <c r="C529" s="8">
        <f t="shared" si="32"/>
        <v>35</v>
      </c>
      <c r="D529" s="8">
        <f t="shared" si="35"/>
        <v>0</v>
      </c>
      <c r="E529" s="8"/>
      <c r="F529" s="8">
        <f t="shared" si="33"/>
        <v>0</v>
      </c>
      <c r="G529" s="8">
        <f>IF('现金价值计算（数据30天）'!C:C="",0,现金价值计算!F529/'现金价值计算（数据30天）'!C:C)</f>
        <v>0</v>
      </c>
      <c r="H529" s="8">
        <f>IF('现金价值计算（数据30天）'!C:C="",0,SUM(G$2:G529))</f>
        <v>0</v>
      </c>
      <c r="I529" s="8">
        <f>SUM($E$2:E529)</f>
        <v>728000</v>
      </c>
      <c r="J529" s="8">
        <f>H:H*'现金价值计算（数据30天）'!C:C</f>
        <v>0</v>
      </c>
      <c r="K529" s="10">
        <v>15000</v>
      </c>
      <c r="L529" s="8">
        <f>IF('现金价值计算（数据30天）'!D:D="",0,K:K/'现金价值计算（数据30天）'!D:D)</f>
        <v>0</v>
      </c>
      <c r="M529" s="8">
        <f>IF(H:H=0,0,H:H-SUM(L$2:L529))</f>
        <v>0</v>
      </c>
      <c r="N529" s="12">
        <f>M:M*'现金价值计算（数据30天）'!C:C</f>
        <v>0</v>
      </c>
      <c r="P529" s="8">
        <f>IF('现金价值计算（数据30天）'!E:E="",0,现金价值计算!F529/'现金价值计算（数据30天）'!E:E)</f>
        <v>0</v>
      </c>
      <c r="Q529" s="8">
        <f>IF('现金价值计算（数据30天）'!E:E="",0,SUM(P$2:P529))</f>
        <v>222352.71415311468</v>
      </c>
      <c r="R529" s="8">
        <f>Q:Q*'现金价值计算（数据30天）'!E:E</f>
        <v>6685131.4113770472</v>
      </c>
      <c r="S529" s="8">
        <f>IF('现金价值计算（数据30天）'!E:E="",0,K:K/'现金价值计算（数据30天）'!E:E)</f>
        <v>498.91176508820416</v>
      </c>
      <c r="T529" s="8">
        <f>IF(Q:Q=0,0,Q:Q-SUM(S$2:S529))</f>
        <v>86403.892062426836</v>
      </c>
      <c r="U529" s="12">
        <f>T:T*'现金价值计算（数据30天）'!E:E</f>
        <v>2597770.7314784774</v>
      </c>
    </row>
    <row r="530" spans="1:21" x14ac:dyDescent="0.25">
      <c r="A530" s="8">
        <f t="shared" si="34"/>
        <v>529</v>
      </c>
      <c r="B530" s="9">
        <f>'现金价值计算（数据30天）'!B:B</f>
        <v>55257</v>
      </c>
      <c r="C530" s="8">
        <f t="shared" si="32"/>
        <v>35</v>
      </c>
      <c r="D530" s="8">
        <f t="shared" si="35"/>
        <v>0</v>
      </c>
      <c r="E530" s="8"/>
      <c r="F530" s="8">
        <f t="shared" si="33"/>
        <v>0</v>
      </c>
      <c r="G530" s="8">
        <f>IF('现金价值计算（数据30天）'!C:C="",0,现金价值计算!F530/'现金价值计算（数据30天）'!C:C)</f>
        <v>0</v>
      </c>
      <c r="H530" s="8">
        <f>IF('现金价值计算（数据30天）'!C:C="",0,SUM(G$2:G530))</f>
        <v>0</v>
      </c>
      <c r="I530" s="8">
        <f>SUM($E$2:E530)</f>
        <v>728000</v>
      </c>
      <c r="J530" s="8">
        <f>H:H*'现金价值计算（数据30天）'!C:C</f>
        <v>0</v>
      </c>
      <c r="K530" s="10">
        <v>15000</v>
      </c>
      <c r="L530" s="8">
        <f>IF('现金价值计算（数据30天）'!D:D="",0,K:K/'现金价值计算（数据30天）'!D:D)</f>
        <v>0</v>
      </c>
      <c r="M530" s="8">
        <f>IF(H:H=0,0,H:H-SUM(L$2:L530))</f>
        <v>0</v>
      </c>
      <c r="N530" s="12">
        <f>M:M*'现金价值计算（数据30天）'!C:C</f>
        <v>0</v>
      </c>
      <c r="P530" s="8">
        <f>IF('现金价值计算（数据30天）'!E:E="",0,现金价值计算!F530/'现金价值计算（数据30天）'!E:E)</f>
        <v>0</v>
      </c>
      <c r="Q530" s="8">
        <f>IF('现金价值计算（数据30天）'!E:E="",0,SUM(P$2:P530))</f>
        <v>222352.71415311468</v>
      </c>
      <c r="R530" s="8">
        <f>Q:Q*'现金价值计算（数据30天）'!E:E</f>
        <v>6685131.4113770472</v>
      </c>
      <c r="S530" s="8">
        <f>IF('现金价值计算（数据30天）'!E:E="",0,K:K/'现金价值计算（数据30天）'!E:E)</f>
        <v>498.91176508820416</v>
      </c>
      <c r="T530" s="8">
        <f>IF(Q:Q=0,0,Q:Q-SUM(S$2:S530))</f>
        <v>85904.980297338625</v>
      </c>
      <c r="U530" s="12">
        <f>T:T*'现金价值计算（数据30天）'!E:E</f>
        <v>2582770.7314784774</v>
      </c>
    </row>
    <row r="531" spans="1:21" x14ac:dyDescent="0.25">
      <c r="A531" s="8">
        <f t="shared" si="34"/>
        <v>530</v>
      </c>
      <c r="B531" s="9">
        <f>'现金价值计算（数据30天）'!B:B</f>
        <v>55287</v>
      </c>
      <c r="C531" s="8">
        <f t="shared" si="32"/>
        <v>35</v>
      </c>
      <c r="D531" s="8">
        <f t="shared" si="35"/>
        <v>0</v>
      </c>
      <c r="E531" s="8"/>
      <c r="F531" s="8">
        <f t="shared" si="33"/>
        <v>0</v>
      </c>
      <c r="G531" s="8">
        <f>IF('现金价值计算（数据30天）'!C:C="",0,现金价值计算!F531/'现金价值计算（数据30天）'!C:C)</f>
        <v>0</v>
      </c>
      <c r="H531" s="8">
        <f>IF('现金价值计算（数据30天）'!C:C="",0,SUM(G$2:G531))</f>
        <v>0</v>
      </c>
      <c r="I531" s="8">
        <f>SUM($E$2:E531)</f>
        <v>728000</v>
      </c>
      <c r="J531" s="8">
        <f>H:H*'现金价值计算（数据30天）'!C:C</f>
        <v>0</v>
      </c>
      <c r="K531" s="10">
        <v>15000</v>
      </c>
      <c r="L531" s="8">
        <f>IF('现金价值计算（数据30天）'!D:D="",0,K:K/'现金价值计算（数据30天）'!D:D)</f>
        <v>0</v>
      </c>
      <c r="M531" s="8">
        <f>IF(H:H=0,0,H:H-SUM(L$2:L531))</f>
        <v>0</v>
      </c>
      <c r="N531" s="12">
        <f>M:M*'现金价值计算（数据30天）'!C:C</f>
        <v>0</v>
      </c>
      <c r="P531" s="8">
        <f>IF('现金价值计算（数据30天）'!E:E="",0,现金价值计算!F531/'现金价值计算（数据30天）'!E:E)</f>
        <v>0</v>
      </c>
      <c r="Q531" s="8">
        <f>IF('现金价值计算（数据30天）'!E:E="",0,SUM(P$2:P531))</f>
        <v>222352.71415311468</v>
      </c>
      <c r="R531" s="8">
        <f>Q:Q*'现金价值计算（数据30天）'!E:E</f>
        <v>6685131.4113770472</v>
      </c>
      <c r="S531" s="8">
        <f>IF('现金价值计算（数据30天）'!E:E="",0,K:K/'现金价值计算（数据30天）'!E:E)</f>
        <v>498.91176508820416</v>
      </c>
      <c r="T531" s="8">
        <f>IF(Q:Q=0,0,Q:Q-SUM(S$2:S531))</f>
        <v>85406.068532250414</v>
      </c>
      <c r="U531" s="12">
        <f>T:T*'现金价值计算（数据30天）'!E:E</f>
        <v>2567770.7314784774</v>
      </c>
    </row>
    <row r="532" spans="1:21" x14ac:dyDescent="0.25">
      <c r="A532" s="8">
        <f t="shared" si="34"/>
        <v>531</v>
      </c>
      <c r="B532" s="9">
        <f>'现金价值计算（数据30天）'!B:B</f>
        <v>55317</v>
      </c>
      <c r="C532" s="8">
        <f t="shared" si="32"/>
        <v>35</v>
      </c>
      <c r="D532" s="8">
        <f t="shared" si="35"/>
        <v>0</v>
      </c>
      <c r="E532" s="8"/>
      <c r="F532" s="8">
        <f t="shared" si="33"/>
        <v>0</v>
      </c>
      <c r="G532" s="8">
        <f>IF('现金价值计算（数据30天）'!C:C="",0,现金价值计算!F532/'现金价值计算（数据30天）'!C:C)</f>
        <v>0</v>
      </c>
      <c r="H532" s="8">
        <f>IF('现金价值计算（数据30天）'!C:C="",0,SUM(G$2:G532))</f>
        <v>0</v>
      </c>
      <c r="I532" s="8">
        <f>SUM($E$2:E532)</f>
        <v>728000</v>
      </c>
      <c r="J532" s="8">
        <f>H:H*'现金价值计算（数据30天）'!C:C</f>
        <v>0</v>
      </c>
      <c r="K532" s="10">
        <v>15000</v>
      </c>
      <c r="L532" s="8">
        <f>IF('现金价值计算（数据30天）'!D:D="",0,K:K/'现金价值计算（数据30天）'!D:D)</f>
        <v>0</v>
      </c>
      <c r="M532" s="8">
        <f>IF(H:H=0,0,H:H-SUM(L$2:L532))</f>
        <v>0</v>
      </c>
      <c r="N532" s="12">
        <f>M:M*'现金价值计算（数据30天）'!C:C</f>
        <v>0</v>
      </c>
      <c r="P532" s="8">
        <f>IF('现金价值计算（数据30天）'!E:E="",0,现金价值计算!F532/'现金价值计算（数据30天）'!E:E)</f>
        <v>0</v>
      </c>
      <c r="Q532" s="8">
        <f>IF('现金价值计算（数据30天）'!E:E="",0,SUM(P$2:P532))</f>
        <v>222352.71415311468</v>
      </c>
      <c r="R532" s="8">
        <f>Q:Q*'现金价值计算（数据30天）'!E:E</f>
        <v>6685131.4113770472</v>
      </c>
      <c r="S532" s="8">
        <f>IF('现金价值计算（数据30天）'!E:E="",0,K:K/'现金价值计算（数据30天）'!E:E)</f>
        <v>498.91176508820416</v>
      </c>
      <c r="T532" s="8">
        <f>IF(Q:Q=0,0,Q:Q-SUM(S$2:S532))</f>
        <v>84907.156767162203</v>
      </c>
      <c r="U532" s="12">
        <f>T:T*'现金价值计算（数据30天）'!E:E</f>
        <v>2552770.7314784769</v>
      </c>
    </row>
    <row r="533" spans="1:21" x14ac:dyDescent="0.25">
      <c r="A533" s="8">
        <f t="shared" si="34"/>
        <v>532</v>
      </c>
      <c r="B533" s="9">
        <f>'现金价值计算（数据30天）'!B:B</f>
        <v>55347</v>
      </c>
      <c r="C533" s="8">
        <f t="shared" si="32"/>
        <v>35</v>
      </c>
      <c r="D533" s="8">
        <f t="shared" si="35"/>
        <v>0</v>
      </c>
      <c r="E533" s="8"/>
      <c r="F533" s="8">
        <f t="shared" si="33"/>
        <v>0</v>
      </c>
      <c r="G533" s="8">
        <f>IF('现金价值计算（数据30天）'!C:C="",0,现金价值计算!F533/'现金价值计算（数据30天）'!C:C)</f>
        <v>0</v>
      </c>
      <c r="H533" s="8">
        <f>IF('现金价值计算（数据30天）'!C:C="",0,SUM(G$2:G533))</f>
        <v>0</v>
      </c>
      <c r="I533" s="8">
        <f>SUM($E$2:E533)</f>
        <v>728000</v>
      </c>
      <c r="J533" s="8">
        <f>H:H*'现金价值计算（数据30天）'!C:C</f>
        <v>0</v>
      </c>
      <c r="K533" s="10">
        <v>15000</v>
      </c>
      <c r="L533" s="8">
        <f>IF('现金价值计算（数据30天）'!D:D="",0,K:K/'现金价值计算（数据30天）'!D:D)</f>
        <v>0</v>
      </c>
      <c r="M533" s="8">
        <f>IF(H:H=0,0,H:H-SUM(L$2:L533))</f>
        <v>0</v>
      </c>
      <c r="N533" s="12">
        <f>M:M*'现金价值计算（数据30天）'!C:C</f>
        <v>0</v>
      </c>
      <c r="P533" s="8">
        <f>IF('现金价值计算（数据30天）'!E:E="",0,现金价值计算!F533/'现金价值计算（数据30天）'!E:E)</f>
        <v>0</v>
      </c>
      <c r="Q533" s="8">
        <f>IF('现金价值计算（数据30天）'!E:E="",0,SUM(P$2:P533))</f>
        <v>222352.71415311468</v>
      </c>
      <c r="R533" s="8">
        <f>Q:Q*'现金价值计算（数据30天）'!E:E</f>
        <v>6685131.4113770472</v>
      </c>
      <c r="S533" s="8">
        <f>IF('现金价值计算（数据30天）'!E:E="",0,K:K/'现金价值计算（数据30天）'!E:E)</f>
        <v>498.91176508820416</v>
      </c>
      <c r="T533" s="8">
        <f>IF(Q:Q=0,0,Q:Q-SUM(S$2:S533))</f>
        <v>84408.245002073993</v>
      </c>
      <c r="U533" s="12">
        <f>T:T*'现金价值计算（数据30天）'!E:E</f>
        <v>2537770.7314784769</v>
      </c>
    </row>
    <row r="534" spans="1:21" x14ac:dyDescent="0.25">
      <c r="A534" s="8">
        <f t="shared" si="34"/>
        <v>533</v>
      </c>
      <c r="B534" s="9">
        <f>'现金价值计算（数据30天）'!B:B</f>
        <v>55377</v>
      </c>
      <c r="C534" s="8">
        <f t="shared" si="32"/>
        <v>35</v>
      </c>
      <c r="D534" s="8">
        <f t="shared" si="35"/>
        <v>0</v>
      </c>
      <c r="E534" s="8"/>
      <c r="F534" s="8">
        <f t="shared" si="33"/>
        <v>0</v>
      </c>
      <c r="G534" s="8">
        <f>IF('现金价值计算（数据30天）'!C:C="",0,现金价值计算!F534/'现金价值计算（数据30天）'!C:C)</f>
        <v>0</v>
      </c>
      <c r="H534" s="8">
        <f>IF('现金价值计算（数据30天）'!C:C="",0,SUM(G$2:G534))</f>
        <v>0</v>
      </c>
      <c r="I534" s="8">
        <f>SUM($E$2:E534)</f>
        <v>728000</v>
      </c>
      <c r="J534" s="8">
        <f>H:H*'现金价值计算（数据30天）'!C:C</f>
        <v>0</v>
      </c>
      <c r="K534" s="10">
        <v>15000</v>
      </c>
      <c r="L534" s="8">
        <f>IF('现金价值计算（数据30天）'!D:D="",0,K:K/'现金价值计算（数据30天）'!D:D)</f>
        <v>0</v>
      </c>
      <c r="M534" s="8">
        <f>IF(H:H=0,0,H:H-SUM(L$2:L534))</f>
        <v>0</v>
      </c>
      <c r="N534" s="12">
        <f>M:M*'现金价值计算（数据30天）'!C:C</f>
        <v>0</v>
      </c>
      <c r="P534" s="8">
        <f>IF('现金价值计算（数据30天）'!E:E="",0,现金价值计算!F534/'现金价值计算（数据30天）'!E:E)</f>
        <v>0</v>
      </c>
      <c r="Q534" s="8">
        <f>IF('现金价值计算（数据30天）'!E:E="",0,SUM(P$2:P534))</f>
        <v>222352.71415311468</v>
      </c>
      <c r="R534" s="8">
        <f>Q:Q*'现金价值计算（数据30天）'!E:E</f>
        <v>6685131.4113770472</v>
      </c>
      <c r="S534" s="8">
        <f>IF('现金价值计算（数据30天）'!E:E="",0,K:K/'现金价值计算（数据30天）'!E:E)</f>
        <v>498.91176508820416</v>
      </c>
      <c r="T534" s="8">
        <f>IF(Q:Q=0,0,Q:Q-SUM(S$2:S534))</f>
        <v>83909.333236985782</v>
      </c>
      <c r="U534" s="12">
        <f>T:T*'现金价值计算（数据30天）'!E:E</f>
        <v>2522770.7314784764</v>
      </c>
    </row>
    <row r="535" spans="1:21" x14ac:dyDescent="0.25">
      <c r="A535" s="8">
        <f t="shared" si="34"/>
        <v>534</v>
      </c>
      <c r="B535" s="9">
        <f>'现金价值计算（数据30天）'!B:B</f>
        <v>55407</v>
      </c>
      <c r="C535" s="8">
        <f t="shared" si="32"/>
        <v>35</v>
      </c>
      <c r="D535" s="8">
        <f t="shared" si="35"/>
        <v>0</v>
      </c>
      <c r="E535" s="8"/>
      <c r="F535" s="8">
        <f t="shared" si="33"/>
        <v>0</v>
      </c>
      <c r="G535" s="8">
        <f>IF('现金价值计算（数据30天）'!C:C="",0,现金价值计算!F535/'现金价值计算（数据30天）'!C:C)</f>
        <v>0</v>
      </c>
      <c r="H535" s="8">
        <f>IF('现金价值计算（数据30天）'!C:C="",0,SUM(G$2:G535))</f>
        <v>0</v>
      </c>
      <c r="I535" s="8">
        <f>SUM($E$2:E535)</f>
        <v>728000</v>
      </c>
      <c r="J535" s="8">
        <f>H:H*'现金价值计算（数据30天）'!C:C</f>
        <v>0</v>
      </c>
      <c r="K535" s="10">
        <v>15000</v>
      </c>
      <c r="L535" s="8">
        <f>IF('现金价值计算（数据30天）'!D:D="",0,K:K/'现金价值计算（数据30天）'!D:D)</f>
        <v>0</v>
      </c>
      <c r="M535" s="8">
        <f>IF(H:H=0,0,H:H-SUM(L$2:L535))</f>
        <v>0</v>
      </c>
      <c r="N535" s="12">
        <f>M:M*'现金价值计算（数据30天）'!C:C</f>
        <v>0</v>
      </c>
      <c r="P535" s="8">
        <f>IF('现金价值计算（数据30天）'!E:E="",0,现金价值计算!F535/'现金价值计算（数据30天）'!E:E)</f>
        <v>0</v>
      </c>
      <c r="Q535" s="8">
        <f>IF('现金价值计算（数据30天）'!E:E="",0,SUM(P$2:P535))</f>
        <v>222352.71415311468</v>
      </c>
      <c r="R535" s="8">
        <f>Q:Q*'现金价值计算（数据30天）'!E:E</f>
        <v>6685131.4113770472</v>
      </c>
      <c r="S535" s="8">
        <f>IF('现金价值计算（数据30天）'!E:E="",0,K:K/'现金价值计算（数据30天）'!E:E)</f>
        <v>498.91176508820416</v>
      </c>
      <c r="T535" s="8">
        <f>IF(Q:Q=0,0,Q:Q-SUM(S$2:S535))</f>
        <v>83410.421471897571</v>
      </c>
      <c r="U535" s="12">
        <f>T:T*'现金价值计算（数据30天）'!E:E</f>
        <v>2507770.7314784764</v>
      </c>
    </row>
    <row r="536" spans="1:21" x14ac:dyDescent="0.25">
      <c r="A536" s="8">
        <f t="shared" si="34"/>
        <v>535</v>
      </c>
      <c r="B536" s="9">
        <f>'现金价值计算（数据30天）'!B:B</f>
        <v>55437</v>
      </c>
      <c r="C536" s="8">
        <f t="shared" si="32"/>
        <v>35</v>
      </c>
      <c r="D536" s="8">
        <f t="shared" si="35"/>
        <v>0</v>
      </c>
      <c r="E536" s="8"/>
      <c r="F536" s="8">
        <f t="shared" si="33"/>
        <v>0</v>
      </c>
      <c r="G536" s="8">
        <f>IF('现金价值计算（数据30天）'!C:C="",0,现金价值计算!F536/'现金价值计算（数据30天）'!C:C)</f>
        <v>0</v>
      </c>
      <c r="H536" s="8">
        <f>IF('现金价值计算（数据30天）'!C:C="",0,SUM(G$2:G536))</f>
        <v>0</v>
      </c>
      <c r="I536" s="8">
        <f>SUM($E$2:E536)</f>
        <v>728000</v>
      </c>
      <c r="J536" s="8">
        <f>H:H*'现金价值计算（数据30天）'!C:C</f>
        <v>0</v>
      </c>
      <c r="K536" s="10">
        <v>15000</v>
      </c>
      <c r="L536" s="8">
        <f>IF('现金价值计算（数据30天）'!D:D="",0,K:K/'现金价值计算（数据30天）'!D:D)</f>
        <v>0</v>
      </c>
      <c r="M536" s="8">
        <f>IF(H:H=0,0,H:H-SUM(L$2:L536))</f>
        <v>0</v>
      </c>
      <c r="N536" s="12">
        <f>M:M*'现金价值计算（数据30天）'!C:C</f>
        <v>0</v>
      </c>
      <c r="P536" s="8">
        <f>IF('现金价值计算（数据30天）'!E:E="",0,现金价值计算!F536/'现金价值计算（数据30天）'!E:E)</f>
        <v>0</v>
      </c>
      <c r="Q536" s="8">
        <f>IF('现金价值计算（数据30天）'!E:E="",0,SUM(P$2:P536))</f>
        <v>222352.71415311468</v>
      </c>
      <c r="R536" s="8">
        <f>Q:Q*'现金价值计算（数据30天）'!E:E</f>
        <v>6685131.4113770472</v>
      </c>
      <c r="S536" s="8">
        <f>IF('现金价值计算（数据30天）'!E:E="",0,K:K/'现金价值计算（数据30天）'!E:E)</f>
        <v>498.91176508820416</v>
      </c>
      <c r="T536" s="8">
        <f>IF(Q:Q=0,0,Q:Q-SUM(S$2:S536))</f>
        <v>82911.50970680936</v>
      </c>
      <c r="U536" s="12">
        <f>T:T*'现金价值计算（数据30天）'!E:E</f>
        <v>2492770.731478476</v>
      </c>
    </row>
    <row r="537" spans="1:21" x14ac:dyDescent="0.25">
      <c r="A537" s="8">
        <f t="shared" si="34"/>
        <v>536</v>
      </c>
      <c r="B537" s="9">
        <f>'现金价值计算（数据30天）'!B:B</f>
        <v>55467</v>
      </c>
      <c r="C537" s="8">
        <f t="shared" si="32"/>
        <v>35</v>
      </c>
      <c r="D537" s="8">
        <f t="shared" si="35"/>
        <v>0</v>
      </c>
      <c r="E537" s="8"/>
      <c r="F537" s="8">
        <f t="shared" si="33"/>
        <v>0</v>
      </c>
      <c r="G537" s="8">
        <f>IF('现金价值计算（数据30天）'!C:C="",0,现金价值计算!F537/'现金价值计算（数据30天）'!C:C)</f>
        <v>0</v>
      </c>
      <c r="H537" s="8">
        <f>IF('现金价值计算（数据30天）'!C:C="",0,SUM(G$2:G537))</f>
        <v>0</v>
      </c>
      <c r="I537" s="8">
        <f>SUM($E$2:E537)</f>
        <v>728000</v>
      </c>
      <c r="J537" s="8">
        <f>H:H*'现金价值计算（数据30天）'!C:C</f>
        <v>0</v>
      </c>
      <c r="K537" s="10">
        <v>15000</v>
      </c>
      <c r="L537" s="8">
        <f>IF('现金价值计算（数据30天）'!D:D="",0,K:K/'现金价值计算（数据30天）'!D:D)</f>
        <v>0</v>
      </c>
      <c r="M537" s="8">
        <f>IF(H:H=0,0,H:H-SUM(L$2:L537))</f>
        <v>0</v>
      </c>
      <c r="N537" s="12">
        <f>M:M*'现金价值计算（数据30天）'!C:C</f>
        <v>0</v>
      </c>
      <c r="P537" s="8">
        <f>IF('现金价值计算（数据30天）'!E:E="",0,现金价值计算!F537/'现金价值计算（数据30天）'!E:E)</f>
        <v>0</v>
      </c>
      <c r="Q537" s="8">
        <f>IF('现金价值计算（数据30天）'!E:E="",0,SUM(P$2:P537))</f>
        <v>222352.71415311468</v>
      </c>
      <c r="R537" s="8">
        <f>Q:Q*'现金价值计算（数据30天）'!E:E</f>
        <v>6685131.4113770472</v>
      </c>
      <c r="S537" s="8">
        <f>IF('现金价值计算（数据30天）'!E:E="",0,K:K/'现金价值计算（数据30天）'!E:E)</f>
        <v>498.91176508820416</v>
      </c>
      <c r="T537" s="8">
        <f>IF(Q:Q=0,0,Q:Q-SUM(S$2:S537))</f>
        <v>82412.597941721149</v>
      </c>
      <c r="U537" s="12">
        <f>T:T*'现金价值计算（数据30天）'!E:E</f>
        <v>2477770.731478476</v>
      </c>
    </row>
    <row r="538" spans="1:21" x14ac:dyDescent="0.25">
      <c r="A538" s="8">
        <f t="shared" si="34"/>
        <v>537</v>
      </c>
      <c r="B538" s="9">
        <f>'现金价值计算（数据30天）'!B:B</f>
        <v>55497</v>
      </c>
      <c r="C538" s="8">
        <f t="shared" si="32"/>
        <v>35</v>
      </c>
      <c r="D538" s="8">
        <f t="shared" si="35"/>
        <v>0</v>
      </c>
      <c r="E538" s="8"/>
      <c r="F538" s="8">
        <f t="shared" si="33"/>
        <v>0</v>
      </c>
      <c r="G538" s="8">
        <f>IF('现金价值计算（数据30天）'!C:C="",0,现金价值计算!F538/'现金价值计算（数据30天）'!C:C)</f>
        <v>0</v>
      </c>
      <c r="H538" s="8">
        <f>IF('现金价值计算（数据30天）'!C:C="",0,SUM(G$2:G538))</f>
        <v>0</v>
      </c>
      <c r="I538" s="8">
        <f>SUM($E$2:E538)</f>
        <v>728000</v>
      </c>
      <c r="J538" s="8">
        <f>H:H*'现金价值计算（数据30天）'!C:C</f>
        <v>0</v>
      </c>
      <c r="K538" s="10">
        <v>15000</v>
      </c>
      <c r="L538" s="8">
        <f>IF('现金价值计算（数据30天）'!D:D="",0,K:K/'现金价值计算（数据30天）'!D:D)</f>
        <v>0</v>
      </c>
      <c r="M538" s="8">
        <f>IF(H:H=0,0,H:H-SUM(L$2:L538))</f>
        <v>0</v>
      </c>
      <c r="N538" s="12">
        <f>M:M*'现金价值计算（数据30天）'!C:C</f>
        <v>0</v>
      </c>
      <c r="P538" s="8">
        <f>IF('现金价值计算（数据30天）'!E:E="",0,现金价值计算!F538/'现金价值计算（数据30天）'!E:E)</f>
        <v>0</v>
      </c>
      <c r="Q538" s="8">
        <f>IF('现金价值计算（数据30天）'!E:E="",0,SUM(P$2:P538))</f>
        <v>222352.71415311468</v>
      </c>
      <c r="R538" s="8">
        <f>Q:Q*'现金价值计算（数据30天）'!E:E</f>
        <v>6685131.4113770472</v>
      </c>
      <c r="S538" s="8">
        <f>IF('现金价值计算（数据30天）'!E:E="",0,K:K/'现金价值计算（数据30天）'!E:E)</f>
        <v>498.91176508820416</v>
      </c>
      <c r="T538" s="8">
        <f>IF(Q:Q=0,0,Q:Q-SUM(S$2:S538))</f>
        <v>81913.686176632938</v>
      </c>
      <c r="U538" s="12">
        <f>T:T*'现金价值计算（数据30天）'!E:E</f>
        <v>2462770.731478476</v>
      </c>
    </row>
    <row r="539" spans="1:21" x14ac:dyDescent="0.25">
      <c r="A539" s="8">
        <f t="shared" si="34"/>
        <v>538</v>
      </c>
      <c r="B539" s="9">
        <f>'现金价值计算（数据30天）'!B:B</f>
        <v>55527</v>
      </c>
      <c r="C539" s="8">
        <f t="shared" si="32"/>
        <v>36</v>
      </c>
      <c r="D539" s="8">
        <f t="shared" si="35"/>
        <v>0</v>
      </c>
      <c r="E539" s="8"/>
      <c r="F539" s="8">
        <f t="shared" si="33"/>
        <v>0</v>
      </c>
      <c r="G539" s="8">
        <f>IF('现金价值计算（数据30天）'!C:C="",0,现金价值计算!F539/'现金价值计算（数据30天）'!C:C)</f>
        <v>0</v>
      </c>
      <c r="H539" s="8">
        <f>IF('现金价值计算（数据30天）'!C:C="",0,SUM(G$2:G539))</f>
        <v>0</v>
      </c>
      <c r="I539" s="8">
        <f>SUM($E$2:E539)</f>
        <v>728000</v>
      </c>
      <c r="J539" s="8">
        <f>H:H*'现金价值计算（数据30天）'!C:C</f>
        <v>0</v>
      </c>
      <c r="K539" s="10">
        <v>15000</v>
      </c>
      <c r="L539" s="8">
        <f>IF('现金价值计算（数据30天）'!D:D="",0,K:K/'现金价值计算（数据30天）'!D:D)</f>
        <v>0</v>
      </c>
      <c r="M539" s="8">
        <f>IF(H:H=0,0,H:H-SUM(L$2:L539))</f>
        <v>0</v>
      </c>
      <c r="N539" s="12">
        <f>M:M*'现金价值计算（数据30天）'!C:C</f>
        <v>0</v>
      </c>
      <c r="P539" s="8">
        <f>IF('现金价值计算（数据30天）'!E:E="",0,现金价值计算!F539/'现金价值计算（数据30天）'!E:E)</f>
        <v>0</v>
      </c>
      <c r="Q539" s="8">
        <f>IF('现金价值计算（数据30天）'!E:E="",0,SUM(P$2:P539))</f>
        <v>222352.71415311468</v>
      </c>
      <c r="R539" s="8">
        <f>Q:Q*'现金价值计算（数据30天）'!E:E</f>
        <v>7153090.6101734405</v>
      </c>
      <c r="S539" s="8">
        <f>IF('现金价值计算（数据30天）'!E:E="",0,K:K/'现金价值计算（数据30天）'!E:E)</f>
        <v>466.27267765252731</v>
      </c>
      <c r="T539" s="8">
        <f>IF(Q:Q=0,0,Q:Q-SUM(S$2:S539))</f>
        <v>81447.413498980401</v>
      </c>
      <c r="U539" s="12">
        <f>T:T*'现金价值计算（数据30天）'!E:E</f>
        <v>2620164.6826819684</v>
      </c>
    </row>
    <row r="540" spans="1:21" x14ac:dyDescent="0.25">
      <c r="A540" s="8">
        <f t="shared" si="34"/>
        <v>539</v>
      </c>
      <c r="B540" s="9">
        <f>'现金价值计算（数据30天）'!B:B</f>
        <v>55557</v>
      </c>
      <c r="C540" s="8">
        <f t="shared" si="32"/>
        <v>36</v>
      </c>
      <c r="D540" s="8">
        <f t="shared" si="35"/>
        <v>0</v>
      </c>
      <c r="E540" s="8"/>
      <c r="F540" s="8">
        <f t="shared" si="33"/>
        <v>0</v>
      </c>
      <c r="G540" s="8">
        <f>IF('现金价值计算（数据30天）'!C:C="",0,现金价值计算!F540/'现金价值计算（数据30天）'!C:C)</f>
        <v>0</v>
      </c>
      <c r="H540" s="8">
        <f>IF('现金价值计算（数据30天）'!C:C="",0,SUM(G$2:G540))</f>
        <v>0</v>
      </c>
      <c r="I540" s="8">
        <f>SUM($E$2:E540)</f>
        <v>728000</v>
      </c>
      <c r="J540" s="8">
        <f>H:H*'现金价值计算（数据30天）'!C:C</f>
        <v>0</v>
      </c>
      <c r="K540" s="10">
        <v>15000</v>
      </c>
      <c r="L540" s="8">
        <f>IF('现金价值计算（数据30天）'!D:D="",0,K:K/'现金价值计算（数据30天）'!D:D)</f>
        <v>0</v>
      </c>
      <c r="M540" s="8">
        <f>IF(H:H=0,0,H:H-SUM(L$2:L540))</f>
        <v>0</v>
      </c>
      <c r="N540" s="12">
        <f>M:M*'现金价值计算（数据30天）'!C:C</f>
        <v>0</v>
      </c>
      <c r="P540" s="8">
        <f>IF('现金价值计算（数据30天）'!E:E="",0,现金价值计算!F540/'现金价值计算（数据30天）'!E:E)</f>
        <v>0</v>
      </c>
      <c r="Q540" s="8">
        <f>IF('现金价值计算（数据30天）'!E:E="",0,SUM(P$2:P540))</f>
        <v>222352.71415311468</v>
      </c>
      <c r="R540" s="8">
        <f>Q:Q*'现金价值计算（数据30天）'!E:E</f>
        <v>7153090.6101734405</v>
      </c>
      <c r="S540" s="8">
        <f>IF('现金价值计算（数据30天）'!E:E="",0,K:K/'现金价值计算（数据30天）'!E:E)</f>
        <v>466.27267765252731</v>
      </c>
      <c r="T540" s="8">
        <f>IF(Q:Q=0,0,Q:Q-SUM(S$2:S540))</f>
        <v>80981.140821327863</v>
      </c>
      <c r="U540" s="12">
        <f>T:T*'现金价值计算（数据30天）'!E:E</f>
        <v>2605164.6826819684</v>
      </c>
    </row>
    <row r="541" spans="1:21" x14ac:dyDescent="0.25">
      <c r="A541" s="8">
        <f t="shared" si="34"/>
        <v>540</v>
      </c>
      <c r="B541" s="9">
        <f>'现金价值计算（数据30天）'!B:B</f>
        <v>55587</v>
      </c>
      <c r="C541" s="8">
        <f t="shared" si="32"/>
        <v>36</v>
      </c>
      <c r="D541" s="8">
        <f t="shared" si="35"/>
        <v>0</v>
      </c>
      <c r="E541" s="8"/>
      <c r="F541" s="8">
        <f t="shared" si="33"/>
        <v>0</v>
      </c>
      <c r="G541" s="8">
        <f>IF('现金价值计算（数据30天）'!C:C="",0,现金价值计算!F541/'现金价值计算（数据30天）'!C:C)</f>
        <v>0</v>
      </c>
      <c r="H541" s="8">
        <f>IF('现金价值计算（数据30天）'!C:C="",0,SUM(G$2:G541))</f>
        <v>0</v>
      </c>
      <c r="I541" s="8">
        <f>SUM($E$2:E541)</f>
        <v>728000</v>
      </c>
      <c r="J541" s="8">
        <f>H:H*'现金价值计算（数据30天）'!C:C</f>
        <v>0</v>
      </c>
      <c r="K541" s="10">
        <v>15000</v>
      </c>
      <c r="L541" s="8">
        <f>IF('现金价值计算（数据30天）'!D:D="",0,K:K/'现金价值计算（数据30天）'!D:D)</f>
        <v>0</v>
      </c>
      <c r="M541" s="8">
        <f>IF(H:H=0,0,H:H-SUM(L$2:L541))</f>
        <v>0</v>
      </c>
      <c r="N541" s="12">
        <f>M:M*'现金价值计算（数据30天）'!C:C</f>
        <v>0</v>
      </c>
      <c r="P541" s="8">
        <f>IF('现金价值计算（数据30天）'!E:E="",0,现金价值计算!F541/'现金价值计算（数据30天）'!E:E)</f>
        <v>0</v>
      </c>
      <c r="Q541" s="8">
        <f>IF('现金价值计算（数据30天）'!E:E="",0,SUM(P$2:P541))</f>
        <v>222352.71415311468</v>
      </c>
      <c r="R541" s="8">
        <f>Q:Q*'现金价值计算（数据30天）'!E:E</f>
        <v>7153090.6101734405</v>
      </c>
      <c r="S541" s="8">
        <f>IF('现金价值计算（数据30天）'!E:E="",0,K:K/'现金价值计算（数据30天）'!E:E)</f>
        <v>466.27267765252731</v>
      </c>
      <c r="T541" s="8">
        <f>IF(Q:Q=0,0,Q:Q-SUM(S$2:S541))</f>
        <v>80514.868143675325</v>
      </c>
      <c r="U541" s="12">
        <f>T:T*'现金价值计算（数据30天）'!E:E</f>
        <v>2590164.682681968</v>
      </c>
    </row>
    <row r="542" spans="1:21" x14ac:dyDescent="0.25">
      <c r="A542" s="8">
        <f t="shared" si="34"/>
        <v>541</v>
      </c>
      <c r="B542" s="9">
        <f>'现金价值计算（数据30天）'!B:B</f>
        <v>55617</v>
      </c>
      <c r="C542" s="8">
        <f t="shared" si="32"/>
        <v>36</v>
      </c>
      <c r="D542" s="8">
        <f t="shared" si="35"/>
        <v>0</v>
      </c>
      <c r="E542" s="8"/>
      <c r="F542" s="8">
        <f t="shared" si="33"/>
        <v>0</v>
      </c>
      <c r="G542" s="8">
        <f>IF('现金价值计算（数据30天）'!C:C="",0,现金价值计算!F542/'现金价值计算（数据30天）'!C:C)</f>
        <v>0</v>
      </c>
      <c r="H542" s="8">
        <f>IF('现金价值计算（数据30天）'!C:C="",0,SUM(G$2:G542))</f>
        <v>0</v>
      </c>
      <c r="I542" s="8">
        <f>SUM($E$2:E542)</f>
        <v>728000</v>
      </c>
      <c r="J542" s="8">
        <f>H:H*'现金价值计算（数据30天）'!C:C</f>
        <v>0</v>
      </c>
      <c r="K542" s="10">
        <v>15000</v>
      </c>
      <c r="L542" s="8">
        <f>IF('现金价值计算（数据30天）'!D:D="",0,K:K/'现金价值计算（数据30天）'!D:D)</f>
        <v>0</v>
      </c>
      <c r="M542" s="8">
        <f>IF(H:H=0,0,H:H-SUM(L$2:L542))</f>
        <v>0</v>
      </c>
      <c r="N542" s="12">
        <f>M:M*'现金价值计算（数据30天）'!C:C</f>
        <v>0</v>
      </c>
      <c r="P542" s="8">
        <f>IF('现金价值计算（数据30天）'!E:E="",0,现金价值计算!F542/'现金价值计算（数据30天）'!E:E)</f>
        <v>0</v>
      </c>
      <c r="Q542" s="8">
        <f>IF('现金价值计算（数据30天）'!E:E="",0,SUM(P$2:P542))</f>
        <v>222352.71415311468</v>
      </c>
      <c r="R542" s="8">
        <f>Q:Q*'现金价值计算（数据30天）'!E:E</f>
        <v>7153090.6101734405</v>
      </c>
      <c r="S542" s="8">
        <f>IF('现金价值计算（数据30天）'!E:E="",0,K:K/'现金价值计算（数据30天）'!E:E)</f>
        <v>466.27267765252731</v>
      </c>
      <c r="T542" s="8">
        <f>IF(Q:Q=0,0,Q:Q-SUM(S$2:S542))</f>
        <v>80048.595466022787</v>
      </c>
      <c r="U542" s="12">
        <f>T:T*'现金价值计算（数据30天）'!E:E</f>
        <v>2575164.6826819675</v>
      </c>
    </row>
    <row r="543" spans="1:21" x14ac:dyDescent="0.25">
      <c r="A543" s="8">
        <f t="shared" si="34"/>
        <v>542</v>
      </c>
      <c r="B543" s="9">
        <f>'现金价值计算（数据30天）'!B:B</f>
        <v>55647</v>
      </c>
      <c r="C543" s="8">
        <f t="shared" si="32"/>
        <v>36</v>
      </c>
      <c r="D543" s="8">
        <f t="shared" si="35"/>
        <v>0</v>
      </c>
      <c r="E543" s="8"/>
      <c r="F543" s="8">
        <f t="shared" si="33"/>
        <v>0</v>
      </c>
      <c r="G543" s="8">
        <f>IF('现金价值计算（数据30天）'!C:C="",0,现金价值计算!F543/'现金价值计算（数据30天）'!C:C)</f>
        <v>0</v>
      </c>
      <c r="H543" s="8">
        <f>IF('现金价值计算（数据30天）'!C:C="",0,SUM(G$2:G543))</f>
        <v>0</v>
      </c>
      <c r="I543" s="8">
        <f>SUM($E$2:E543)</f>
        <v>728000</v>
      </c>
      <c r="J543" s="8">
        <f>H:H*'现金价值计算（数据30天）'!C:C</f>
        <v>0</v>
      </c>
      <c r="K543" s="10">
        <v>15000</v>
      </c>
      <c r="L543" s="8">
        <f>IF('现金价值计算（数据30天）'!D:D="",0,K:K/'现金价值计算（数据30天）'!D:D)</f>
        <v>0</v>
      </c>
      <c r="M543" s="8">
        <f>IF(H:H=0,0,H:H-SUM(L$2:L543))</f>
        <v>0</v>
      </c>
      <c r="N543" s="12">
        <f>M:M*'现金价值计算（数据30天）'!C:C</f>
        <v>0</v>
      </c>
      <c r="P543" s="8">
        <f>IF('现金价值计算（数据30天）'!E:E="",0,现金价值计算!F543/'现金价值计算（数据30天）'!E:E)</f>
        <v>0</v>
      </c>
      <c r="Q543" s="8">
        <f>IF('现金价值计算（数据30天）'!E:E="",0,SUM(P$2:P543))</f>
        <v>222352.71415311468</v>
      </c>
      <c r="R543" s="8">
        <f>Q:Q*'现金价值计算（数据30天）'!E:E</f>
        <v>7153090.6101734405</v>
      </c>
      <c r="S543" s="8">
        <f>IF('现金价值计算（数据30天）'!E:E="",0,K:K/'现金价值计算（数据30天）'!E:E)</f>
        <v>466.27267765252731</v>
      </c>
      <c r="T543" s="8">
        <f>IF(Q:Q=0,0,Q:Q-SUM(S$2:S543))</f>
        <v>79582.322788370249</v>
      </c>
      <c r="U543" s="12">
        <f>T:T*'现金价值计算（数据30天）'!E:E</f>
        <v>2560164.6826819675</v>
      </c>
    </row>
    <row r="544" spans="1:21" x14ac:dyDescent="0.25">
      <c r="A544" s="8">
        <f t="shared" si="34"/>
        <v>543</v>
      </c>
      <c r="B544" s="9">
        <f>'现金价值计算（数据30天）'!B:B</f>
        <v>55677</v>
      </c>
      <c r="C544" s="8">
        <f t="shared" si="32"/>
        <v>36</v>
      </c>
      <c r="D544" s="8">
        <f t="shared" si="35"/>
        <v>0</v>
      </c>
      <c r="E544" s="8"/>
      <c r="F544" s="8">
        <f t="shared" si="33"/>
        <v>0</v>
      </c>
      <c r="G544" s="8">
        <f>IF('现金价值计算（数据30天）'!C:C="",0,现金价值计算!F544/'现金价值计算（数据30天）'!C:C)</f>
        <v>0</v>
      </c>
      <c r="H544" s="8">
        <f>IF('现金价值计算（数据30天）'!C:C="",0,SUM(G$2:G544))</f>
        <v>0</v>
      </c>
      <c r="I544" s="8">
        <f>SUM($E$2:E544)</f>
        <v>728000</v>
      </c>
      <c r="J544" s="8">
        <f>H:H*'现金价值计算（数据30天）'!C:C</f>
        <v>0</v>
      </c>
      <c r="K544" s="10">
        <v>15000</v>
      </c>
      <c r="L544" s="8">
        <f>IF('现金价值计算（数据30天）'!D:D="",0,K:K/'现金价值计算（数据30天）'!D:D)</f>
        <v>0</v>
      </c>
      <c r="M544" s="8">
        <f>IF(H:H=0,0,H:H-SUM(L$2:L544))</f>
        <v>0</v>
      </c>
      <c r="N544" s="12">
        <f>M:M*'现金价值计算（数据30天）'!C:C</f>
        <v>0</v>
      </c>
      <c r="P544" s="8">
        <f>IF('现金价值计算（数据30天）'!E:E="",0,现金价值计算!F544/'现金价值计算（数据30天）'!E:E)</f>
        <v>0</v>
      </c>
      <c r="Q544" s="8">
        <f>IF('现金价值计算（数据30天）'!E:E="",0,SUM(P$2:P544))</f>
        <v>222352.71415311468</v>
      </c>
      <c r="R544" s="8">
        <f>Q:Q*'现金价值计算（数据30天）'!E:E</f>
        <v>7153090.6101734405</v>
      </c>
      <c r="S544" s="8">
        <f>IF('现金价值计算（数据30天）'!E:E="",0,K:K/'现金价值计算（数据30天）'!E:E)</f>
        <v>466.27267765252731</v>
      </c>
      <c r="T544" s="8">
        <f>IF(Q:Q=0,0,Q:Q-SUM(S$2:S544))</f>
        <v>79116.050110717712</v>
      </c>
      <c r="U544" s="12">
        <f>T:T*'现金价值计算（数据30天）'!E:E</f>
        <v>2545164.682681967</v>
      </c>
    </row>
    <row r="545" spans="1:21" x14ac:dyDescent="0.25">
      <c r="A545" s="8">
        <f t="shared" si="34"/>
        <v>544</v>
      </c>
      <c r="B545" s="9">
        <f>'现金价值计算（数据30天）'!B:B</f>
        <v>55707</v>
      </c>
      <c r="C545" s="8">
        <f t="shared" si="32"/>
        <v>36</v>
      </c>
      <c r="D545" s="8">
        <f t="shared" si="35"/>
        <v>0</v>
      </c>
      <c r="E545" s="8"/>
      <c r="F545" s="8">
        <f t="shared" si="33"/>
        <v>0</v>
      </c>
      <c r="G545" s="8">
        <f>IF('现金价值计算（数据30天）'!C:C="",0,现金价值计算!F545/'现金价值计算（数据30天）'!C:C)</f>
        <v>0</v>
      </c>
      <c r="H545" s="8">
        <f>IF('现金价值计算（数据30天）'!C:C="",0,SUM(G$2:G545))</f>
        <v>0</v>
      </c>
      <c r="I545" s="8">
        <f>SUM($E$2:E545)</f>
        <v>728000</v>
      </c>
      <c r="J545" s="8">
        <f>H:H*'现金价值计算（数据30天）'!C:C</f>
        <v>0</v>
      </c>
      <c r="K545" s="10">
        <v>15000</v>
      </c>
      <c r="L545" s="8">
        <f>IF('现金价值计算（数据30天）'!D:D="",0,K:K/'现金价值计算（数据30天）'!D:D)</f>
        <v>0</v>
      </c>
      <c r="M545" s="8">
        <f>IF(H:H=0,0,H:H-SUM(L$2:L545))</f>
        <v>0</v>
      </c>
      <c r="N545" s="12">
        <f>M:M*'现金价值计算（数据30天）'!C:C</f>
        <v>0</v>
      </c>
      <c r="P545" s="8">
        <f>IF('现金价值计算（数据30天）'!E:E="",0,现金价值计算!F545/'现金价值计算（数据30天）'!E:E)</f>
        <v>0</v>
      </c>
      <c r="Q545" s="8">
        <f>IF('现金价值计算（数据30天）'!E:E="",0,SUM(P$2:P545))</f>
        <v>222352.71415311468</v>
      </c>
      <c r="R545" s="8">
        <f>Q:Q*'现金价值计算（数据30天）'!E:E</f>
        <v>7153090.6101734405</v>
      </c>
      <c r="S545" s="8">
        <f>IF('现金价值计算（数据30天）'!E:E="",0,K:K/'现金价值计算（数据30天）'!E:E)</f>
        <v>466.27267765252731</v>
      </c>
      <c r="T545" s="8">
        <f>IF(Q:Q=0,0,Q:Q-SUM(S$2:S545))</f>
        <v>78649.777433065174</v>
      </c>
      <c r="U545" s="12">
        <f>T:T*'现金价值计算（数据30天）'!E:E</f>
        <v>2530164.6826819666</v>
      </c>
    </row>
    <row r="546" spans="1:21" x14ac:dyDescent="0.25">
      <c r="A546" s="8">
        <f t="shared" si="34"/>
        <v>545</v>
      </c>
      <c r="B546" s="9">
        <f>'现金价值计算（数据30天）'!B:B</f>
        <v>55737</v>
      </c>
      <c r="C546" s="8">
        <f t="shared" si="32"/>
        <v>36</v>
      </c>
      <c r="D546" s="8">
        <f t="shared" si="35"/>
        <v>0</v>
      </c>
      <c r="E546" s="8"/>
      <c r="F546" s="8">
        <f t="shared" si="33"/>
        <v>0</v>
      </c>
      <c r="G546" s="8">
        <f>IF('现金价值计算（数据30天）'!C:C="",0,现金价值计算!F546/'现金价值计算（数据30天）'!C:C)</f>
        <v>0</v>
      </c>
      <c r="H546" s="8">
        <f>IF('现金价值计算（数据30天）'!C:C="",0,SUM(G$2:G546))</f>
        <v>0</v>
      </c>
      <c r="I546" s="8">
        <f>SUM($E$2:E546)</f>
        <v>728000</v>
      </c>
      <c r="J546" s="8">
        <f>H:H*'现金价值计算（数据30天）'!C:C</f>
        <v>0</v>
      </c>
      <c r="K546" s="10">
        <v>15000</v>
      </c>
      <c r="L546" s="8">
        <f>IF('现金价值计算（数据30天）'!D:D="",0,K:K/'现金价值计算（数据30天）'!D:D)</f>
        <v>0</v>
      </c>
      <c r="M546" s="8">
        <f>IF(H:H=0,0,H:H-SUM(L$2:L546))</f>
        <v>0</v>
      </c>
      <c r="N546" s="12">
        <f>M:M*'现金价值计算（数据30天）'!C:C</f>
        <v>0</v>
      </c>
      <c r="P546" s="8">
        <f>IF('现金价值计算（数据30天）'!E:E="",0,现金价值计算!F546/'现金价值计算（数据30天）'!E:E)</f>
        <v>0</v>
      </c>
      <c r="Q546" s="8">
        <f>IF('现金价值计算（数据30天）'!E:E="",0,SUM(P$2:P546))</f>
        <v>222352.71415311468</v>
      </c>
      <c r="R546" s="8">
        <f>Q:Q*'现金价值计算（数据30天）'!E:E</f>
        <v>7153090.6101734405</v>
      </c>
      <c r="S546" s="8">
        <f>IF('现金价值计算（数据30天）'!E:E="",0,K:K/'现金价值计算（数据30天）'!E:E)</f>
        <v>466.27267765252731</v>
      </c>
      <c r="T546" s="8">
        <f>IF(Q:Q=0,0,Q:Q-SUM(S$2:S546))</f>
        <v>78183.504755412636</v>
      </c>
      <c r="U546" s="12">
        <f>T:T*'现金价值计算（数据30天）'!E:E</f>
        <v>2515164.6826819661</v>
      </c>
    </row>
    <row r="547" spans="1:21" x14ac:dyDescent="0.25">
      <c r="A547" s="8">
        <f t="shared" si="34"/>
        <v>546</v>
      </c>
      <c r="B547" s="9">
        <f>'现金价值计算（数据30天）'!B:B</f>
        <v>55767</v>
      </c>
      <c r="C547" s="8">
        <f t="shared" si="32"/>
        <v>36</v>
      </c>
      <c r="D547" s="8">
        <f t="shared" si="35"/>
        <v>0</v>
      </c>
      <c r="E547" s="8"/>
      <c r="F547" s="8">
        <f t="shared" si="33"/>
        <v>0</v>
      </c>
      <c r="G547" s="8">
        <f>IF('现金价值计算（数据30天）'!C:C="",0,现金价值计算!F547/'现金价值计算（数据30天）'!C:C)</f>
        <v>0</v>
      </c>
      <c r="H547" s="8">
        <f>IF('现金价值计算（数据30天）'!C:C="",0,SUM(G$2:G547))</f>
        <v>0</v>
      </c>
      <c r="I547" s="8">
        <f>SUM($E$2:E547)</f>
        <v>728000</v>
      </c>
      <c r="J547" s="8">
        <f>H:H*'现金价值计算（数据30天）'!C:C</f>
        <v>0</v>
      </c>
      <c r="K547" s="10">
        <v>15000</v>
      </c>
      <c r="L547" s="8">
        <f>IF('现金价值计算（数据30天）'!D:D="",0,K:K/'现金价值计算（数据30天）'!D:D)</f>
        <v>0</v>
      </c>
      <c r="M547" s="8">
        <f>IF(H:H=0,0,H:H-SUM(L$2:L547))</f>
        <v>0</v>
      </c>
      <c r="N547" s="12">
        <f>M:M*'现金价值计算（数据30天）'!C:C</f>
        <v>0</v>
      </c>
      <c r="P547" s="8">
        <f>IF('现金价值计算（数据30天）'!E:E="",0,现金价值计算!F547/'现金价值计算（数据30天）'!E:E)</f>
        <v>0</v>
      </c>
      <c r="Q547" s="8">
        <f>IF('现金价值计算（数据30天）'!E:E="",0,SUM(P$2:P547))</f>
        <v>222352.71415311468</v>
      </c>
      <c r="R547" s="8">
        <f>Q:Q*'现金价值计算（数据30天）'!E:E</f>
        <v>7153090.6101734405</v>
      </c>
      <c r="S547" s="8">
        <f>IF('现金价值计算（数据30天）'!E:E="",0,K:K/'现金价值计算（数据30天）'!E:E)</f>
        <v>466.27267765252731</v>
      </c>
      <c r="T547" s="8">
        <f>IF(Q:Q=0,0,Q:Q-SUM(S$2:S547))</f>
        <v>77717.232077760098</v>
      </c>
      <c r="U547" s="12">
        <f>T:T*'现金价值计算（数据30天）'!E:E</f>
        <v>2500164.6826819661</v>
      </c>
    </row>
    <row r="548" spans="1:21" x14ac:dyDescent="0.25">
      <c r="A548" s="8">
        <f t="shared" si="34"/>
        <v>547</v>
      </c>
      <c r="B548" s="9">
        <f>'现金价值计算（数据30天）'!B:B</f>
        <v>55797</v>
      </c>
      <c r="C548" s="8">
        <f t="shared" si="32"/>
        <v>36</v>
      </c>
      <c r="D548" s="8">
        <f t="shared" si="35"/>
        <v>0</v>
      </c>
      <c r="E548" s="8"/>
      <c r="F548" s="8">
        <f t="shared" si="33"/>
        <v>0</v>
      </c>
      <c r="G548" s="8">
        <f>IF('现金价值计算（数据30天）'!C:C="",0,现金价值计算!F548/'现金价值计算（数据30天）'!C:C)</f>
        <v>0</v>
      </c>
      <c r="H548" s="8">
        <f>IF('现金价值计算（数据30天）'!C:C="",0,SUM(G$2:G548))</f>
        <v>0</v>
      </c>
      <c r="I548" s="8">
        <f>SUM($E$2:E548)</f>
        <v>728000</v>
      </c>
      <c r="J548" s="8">
        <f>H:H*'现金价值计算（数据30天）'!C:C</f>
        <v>0</v>
      </c>
      <c r="K548" s="10">
        <v>15000</v>
      </c>
      <c r="L548" s="8">
        <f>IF('现金价值计算（数据30天）'!D:D="",0,K:K/'现金价值计算（数据30天）'!D:D)</f>
        <v>0</v>
      </c>
      <c r="M548" s="8">
        <f>IF(H:H=0,0,H:H-SUM(L$2:L548))</f>
        <v>0</v>
      </c>
      <c r="N548" s="12">
        <f>M:M*'现金价值计算（数据30天）'!C:C</f>
        <v>0</v>
      </c>
      <c r="P548" s="8">
        <f>IF('现金价值计算（数据30天）'!E:E="",0,现金价值计算!F548/'现金价值计算（数据30天）'!E:E)</f>
        <v>0</v>
      </c>
      <c r="Q548" s="8">
        <f>IF('现金价值计算（数据30天）'!E:E="",0,SUM(P$2:P548))</f>
        <v>222352.71415311468</v>
      </c>
      <c r="R548" s="8">
        <f>Q:Q*'现金价值计算（数据30天）'!E:E</f>
        <v>7153090.6101734405</v>
      </c>
      <c r="S548" s="8">
        <f>IF('现金价值计算（数据30天）'!E:E="",0,K:K/'现金价值计算（数据30天）'!E:E)</f>
        <v>466.27267765252731</v>
      </c>
      <c r="T548" s="8">
        <f>IF(Q:Q=0,0,Q:Q-SUM(S$2:S548))</f>
        <v>77250.95940010756</v>
      </c>
      <c r="U548" s="12">
        <f>T:T*'现金价值计算（数据30天）'!E:E</f>
        <v>2485164.6826819656</v>
      </c>
    </row>
    <row r="549" spans="1:21" x14ac:dyDescent="0.25">
      <c r="A549" s="8">
        <f t="shared" si="34"/>
        <v>548</v>
      </c>
      <c r="B549" s="9">
        <f>'现金价值计算（数据30天）'!B:B</f>
        <v>55827</v>
      </c>
      <c r="C549" s="8">
        <f t="shared" si="32"/>
        <v>36</v>
      </c>
      <c r="D549" s="8">
        <f t="shared" si="35"/>
        <v>0</v>
      </c>
      <c r="E549" s="8"/>
      <c r="F549" s="8">
        <f t="shared" si="33"/>
        <v>0</v>
      </c>
      <c r="G549" s="8">
        <f>IF('现金价值计算（数据30天）'!C:C="",0,现金价值计算!F549/'现金价值计算（数据30天）'!C:C)</f>
        <v>0</v>
      </c>
      <c r="H549" s="8">
        <f>IF('现金价值计算（数据30天）'!C:C="",0,SUM(G$2:G549))</f>
        <v>0</v>
      </c>
      <c r="I549" s="8">
        <f>SUM($E$2:E549)</f>
        <v>728000</v>
      </c>
      <c r="J549" s="8">
        <f>H:H*'现金价值计算（数据30天）'!C:C</f>
        <v>0</v>
      </c>
      <c r="K549" s="10">
        <v>15000</v>
      </c>
      <c r="L549" s="8">
        <f>IF('现金价值计算（数据30天）'!D:D="",0,K:K/'现金价值计算（数据30天）'!D:D)</f>
        <v>0</v>
      </c>
      <c r="M549" s="8">
        <f>IF(H:H=0,0,H:H-SUM(L$2:L549))</f>
        <v>0</v>
      </c>
      <c r="N549" s="12">
        <f>M:M*'现金价值计算（数据30天）'!C:C</f>
        <v>0</v>
      </c>
      <c r="P549" s="8">
        <f>IF('现金价值计算（数据30天）'!E:E="",0,现金价值计算!F549/'现金价值计算（数据30天）'!E:E)</f>
        <v>0</v>
      </c>
      <c r="Q549" s="8">
        <f>IF('现金价值计算（数据30天）'!E:E="",0,SUM(P$2:P549))</f>
        <v>222352.71415311468</v>
      </c>
      <c r="R549" s="8">
        <f>Q:Q*'现金价值计算（数据30天）'!E:E</f>
        <v>7153090.6101734405</v>
      </c>
      <c r="S549" s="8">
        <f>IF('现金价值计算（数据30天）'!E:E="",0,K:K/'现金价值计算（数据30天）'!E:E)</f>
        <v>466.27267765252731</v>
      </c>
      <c r="T549" s="8">
        <f>IF(Q:Q=0,0,Q:Q-SUM(S$2:S549))</f>
        <v>76784.686722455022</v>
      </c>
      <c r="U549" s="12">
        <f>T:T*'现金价值计算（数据30天）'!E:E</f>
        <v>2470164.6826819652</v>
      </c>
    </row>
    <row r="550" spans="1:21" x14ac:dyDescent="0.25">
      <c r="A550" s="8">
        <f t="shared" si="34"/>
        <v>549</v>
      </c>
      <c r="B550" s="9">
        <f>'现金价值计算（数据30天）'!B:B</f>
        <v>55857</v>
      </c>
      <c r="C550" s="8">
        <f t="shared" si="32"/>
        <v>36</v>
      </c>
      <c r="D550" s="8">
        <f t="shared" si="35"/>
        <v>0</v>
      </c>
      <c r="E550" s="8"/>
      <c r="F550" s="8">
        <f t="shared" si="33"/>
        <v>0</v>
      </c>
      <c r="G550" s="8">
        <f>IF('现金价值计算（数据30天）'!C:C="",0,现金价值计算!F550/'现金价值计算（数据30天）'!C:C)</f>
        <v>0</v>
      </c>
      <c r="H550" s="8">
        <f>IF('现金价值计算（数据30天）'!C:C="",0,SUM(G$2:G550))</f>
        <v>0</v>
      </c>
      <c r="I550" s="8">
        <f>SUM($E$2:E550)</f>
        <v>728000</v>
      </c>
      <c r="J550" s="8">
        <f>H:H*'现金价值计算（数据30天）'!C:C</f>
        <v>0</v>
      </c>
      <c r="K550" s="10">
        <v>15000</v>
      </c>
      <c r="L550" s="8">
        <f>IF('现金价值计算（数据30天）'!D:D="",0,K:K/'现金价值计算（数据30天）'!D:D)</f>
        <v>0</v>
      </c>
      <c r="M550" s="8">
        <f>IF(H:H=0,0,H:H-SUM(L$2:L550))</f>
        <v>0</v>
      </c>
      <c r="N550" s="12">
        <f>M:M*'现金价值计算（数据30天）'!C:C</f>
        <v>0</v>
      </c>
      <c r="P550" s="8">
        <f>IF('现金价值计算（数据30天）'!E:E="",0,现金价值计算!F550/'现金价值计算（数据30天）'!E:E)</f>
        <v>0</v>
      </c>
      <c r="Q550" s="8">
        <f>IF('现金价值计算（数据30天）'!E:E="",0,SUM(P$2:P550))</f>
        <v>222352.71415311468</v>
      </c>
      <c r="R550" s="8">
        <f>Q:Q*'现金价值计算（数据30天）'!E:E</f>
        <v>7153090.6101734405</v>
      </c>
      <c r="S550" s="8">
        <f>IF('现金价值计算（数据30天）'!E:E="",0,K:K/'现金价值计算（数据30天）'!E:E)</f>
        <v>466.27267765252731</v>
      </c>
      <c r="T550" s="8">
        <f>IF(Q:Q=0,0,Q:Q-SUM(S$2:S550))</f>
        <v>76318.414044802485</v>
      </c>
      <c r="U550" s="12">
        <f>T:T*'现金价值计算（数据30天）'!E:E</f>
        <v>2455164.6826819647</v>
      </c>
    </row>
    <row r="551" spans="1:21" x14ac:dyDescent="0.25">
      <c r="A551" s="8">
        <f t="shared" si="34"/>
        <v>550</v>
      </c>
      <c r="B551" s="9">
        <f>'现金价值计算（数据30天）'!B:B</f>
        <v>55887</v>
      </c>
      <c r="C551" s="8">
        <f t="shared" si="32"/>
        <v>37</v>
      </c>
      <c r="D551" s="8">
        <f t="shared" si="35"/>
        <v>0</v>
      </c>
      <c r="E551" s="8"/>
      <c r="F551" s="8">
        <f t="shared" si="33"/>
        <v>0</v>
      </c>
      <c r="G551" s="8">
        <f>IF('现金价值计算（数据30天）'!C:C="",0,现金价值计算!F551/'现金价值计算（数据30天）'!C:C)</f>
        <v>0</v>
      </c>
      <c r="H551" s="8">
        <f>IF('现金价值计算（数据30天）'!C:C="",0,SUM(G$2:G551))</f>
        <v>0</v>
      </c>
      <c r="I551" s="8">
        <f>SUM($E$2:E551)</f>
        <v>728000</v>
      </c>
      <c r="J551" s="8">
        <f>H:H*'现金价值计算（数据30天）'!C:C</f>
        <v>0</v>
      </c>
      <c r="K551" s="10">
        <v>15000</v>
      </c>
      <c r="L551" s="8">
        <f>IF('现金价值计算（数据30天）'!D:D="",0,K:K/'现金价值计算（数据30天）'!D:D)</f>
        <v>0</v>
      </c>
      <c r="M551" s="8">
        <f>IF(H:H=0,0,H:H-SUM(L$2:L551))</f>
        <v>0</v>
      </c>
      <c r="N551" s="12">
        <f>M:M*'现金价值计算（数据30天）'!C:C</f>
        <v>0</v>
      </c>
      <c r="P551" s="8">
        <f>IF('现金价值计算（数据30天）'!E:E="",0,现金价值计算!F551/'现金价值计算（数据30天）'!E:E)</f>
        <v>0</v>
      </c>
      <c r="Q551" s="8">
        <f>IF('现金价值计算（数据30天）'!E:E="",0,SUM(P$2:P551))</f>
        <v>222352.71415311468</v>
      </c>
      <c r="R551" s="8">
        <f>Q:Q*'现金价值计算（数据30天）'!E:E</f>
        <v>7653806.9528855812</v>
      </c>
      <c r="S551" s="8">
        <f>IF('现金价值计算（数据30天）'!E:E="",0,K:K/'现金价值计算（数据30天）'!E:E)</f>
        <v>435.76885761918436</v>
      </c>
      <c r="T551" s="8">
        <f>IF(Q:Q=0,0,Q:Q-SUM(S$2:S551))</f>
        <v>75882.645187183312</v>
      </c>
      <c r="U551" s="12">
        <f>T:T*'现金价值计算（数据30天）'!E:E</f>
        <v>2612026.2104697027</v>
      </c>
    </row>
    <row r="552" spans="1:21" x14ac:dyDescent="0.25">
      <c r="A552" s="8">
        <f t="shared" si="34"/>
        <v>551</v>
      </c>
      <c r="B552" s="9">
        <f>'现金价值计算（数据30天）'!B:B</f>
        <v>55917</v>
      </c>
      <c r="C552" s="8">
        <f t="shared" si="32"/>
        <v>37</v>
      </c>
      <c r="D552" s="8">
        <f t="shared" si="35"/>
        <v>0</v>
      </c>
      <c r="E552" s="8"/>
      <c r="F552" s="8">
        <f t="shared" si="33"/>
        <v>0</v>
      </c>
      <c r="G552" s="8">
        <f>IF('现金价值计算（数据30天）'!C:C="",0,现金价值计算!F552/'现金价值计算（数据30天）'!C:C)</f>
        <v>0</v>
      </c>
      <c r="H552" s="8">
        <f>IF('现金价值计算（数据30天）'!C:C="",0,SUM(G$2:G552))</f>
        <v>0</v>
      </c>
      <c r="I552" s="8">
        <f>SUM($E$2:E552)</f>
        <v>728000</v>
      </c>
      <c r="J552" s="8">
        <f>H:H*'现金价值计算（数据30天）'!C:C</f>
        <v>0</v>
      </c>
      <c r="K552" s="10">
        <v>15000</v>
      </c>
      <c r="L552" s="8">
        <f>IF('现金价值计算（数据30天）'!D:D="",0,K:K/'现金价值计算（数据30天）'!D:D)</f>
        <v>0</v>
      </c>
      <c r="M552" s="8">
        <f>IF(H:H=0,0,H:H-SUM(L$2:L552))</f>
        <v>0</v>
      </c>
      <c r="N552" s="12">
        <f>M:M*'现金价值计算（数据30天）'!C:C</f>
        <v>0</v>
      </c>
      <c r="P552" s="8">
        <f>IF('现金价值计算（数据30天）'!E:E="",0,现金价值计算!F552/'现金价值计算（数据30天）'!E:E)</f>
        <v>0</v>
      </c>
      <c r="Q552" s="8">
        <f>IF('现金价值计算（数据30天）'!E:E="",0,SUM(P$2:P552))</f>
        <v>222352.71415311468</v>
      </c>
      <c r="R552" s="8">
        <f>Q:Q*'现金价值计算（数据30天）'!E:E</f>
        <v>7653806.9528855812</v>
      </c>
      <c r="S552" s="8">
        <f>IF('现金价值计算（数据30天）'!E:E="",0,K:K/'现金价值计算（数据30天）'!E:E)</f>
        <v>435.76885761918436</v>
      </c>
      <c r="T552" s="8">
        <f>IF(Q:Q=0,0,Q:Q-SUM(S$2:S552))</f>
        <v>75446.87632956414</v>
      </c>
      <c r="U552" s="12">
        <f>T:T*'现金价值计算（数据30天）'!E:E</f>
        <v>2597026.2104697032</v>
      </c>
    </row>
    <row r="553" spans="1:21" x14ac:dyDescent="0.25">
      <c r="A553" s="8">
        <f t="shared" si="34"/>
        <v>552</v>
      </c>
      <c r="B553" s="9">
        <f>'现金价值计算（数据30天）'!B:B</f>
        <v>55947</v>
      </c>
      <c r="C553" s="8">
        <f t="shared" si="32"/>
        <v>37</v>
      </c>
      <c r="D553" s="8">
        <f t="shared" si="35"/>
        <v>0</v>
      </c>
      <c r="E553" s="8"/>
      <c r="F553" s="8">
        <f t="shared" si="33"/>
        <v>0</v>
      </c>
      <c r="G553" s="8">
        <f>IF('现金价值计算（数据30天）'!C:C="",0,现金价值计算!F553/'现金价值计算（数据30天）'!C:C)</f>
        <v>0</v>
      </c>
      <c r="H553" s="8">
        <f>IF('现金价值计算（数据30天）'!C:C="",0,SUM(G$2:G553))</f>
        <v>0</v>
      </c>
      <c r="I553" s="8">
        <f>SUM($E$2:E553)</f>
        <v>728000</v>
      </c>
      <c r="J553" s="8">
        <f>H:H*'现金价值计算（数据30天）'!C:C</f>
        <v>0</v>
      </c>
      <c r="K553" s="10">
        <v>15000</v>
      </c>
      <c r="L553" s="8">
        <f>IF('现金价值计算（数据30天）'!D:D="",0,K:K/'现金价值计算（数据30天）'!D:D)</f>
        <v>0</v>
      </c>
      <c r="M553" s="8">
        <f>IF(H:H=0,0,H:H-SUM(L$2:L553))</f>
        <v>0</v>
      </c>
      <c r="N553" s="12">
        <f>M:M*'现金价值计算（数据30天）'!C:C</f>
        <v>0</v>
      </c>
      <c r="P553" s="8">
        <f>IF('现金价值计算（数据30天）'!E:E="",0,现金价值计算!F553/'现金价值计算（数据30天）'!E:E)</f>
        <v>0</v>
      </c>
      <c r="Q553" s="8">
        <f>IF('现金价值计算（数据30天）'!E:E="",0,SUM(P$2:P553))</f>
        <v>222352.71415311468</v>
      </c>
      <c r="R553" s="8">
        <f>Q:Q*'现金价值计算（数据30天）'!E:E</f>
        <v>7653806.9528855812</v>
      </c>
      <c r="S553" s="8">
        <f>IF('现金价值计算（数据30天）'!E:E="",0,K:K/'现金价值计算（数据30天）'!E:E)</f>
        <v>435.76885761918436</v>
      </c>
      <c r="T553" s="8">
        <f>IF(Q:Q=0,0,Q:Q-SUM(S$2:S553))</f>
        <v>75011.107471944968</v>
      </c>
      <c r="U553" s="12">
        <f>T:T*'现金价值计算（数据30天）'!E:E</f>
        <v>2582026.2104697037</v>
      </c>
    </row>
    <row r="554" spans="1:21" x14ac:dyDescent="0.25">
      <c r="A554" s="8">
        <f t="shared" si="34"/>
        <v>553</v>
      </c>
      <c r="B554" s="9">
        <f>'现金价值计算（数据30天）'!B:B</f>
        <v>55977</v>
      </c>
      <c r="C554" s="8">
        <f t="shared" ref="C554:C617" si="36">YEAR(B554)-2016</f>
        <v>37</v>
      </c>
      <c r="D554" s="8">
        <f t="shared" si="35"/>
        <v>0</v>
      </c>
      <c r="E554" s="8"/>
      <c r="F554" s="8">
        <f t="shared" si="33"/>
        <v>0</v>
      </c>
      <c r="G554" s="8">
        <f>IF('现金价值计算（数据30天）'!C:C="",0,现金价值计算!F554/'现金价值计算（数据30天）'!C:C)</f>
        <v>0</v>
      </c>
      <c r="H554" s="8">
        <f>IF('现金价值计算（数据30天）'!C:C="",0,SUM(G$2:G554))</f>
        <v>0</v>
      </c>
      <c r="I554" s="8">
        <f>SUM($E$2:E554)</f>
        <v>728000</v>
      </c>
      <c r="J554" s="8">
        <f>H:H*'现金价值计算（数据30天）'!C:C</f>
        <v>0</v>
      </c>
      <c r="K554" s="10">
        <v>15000</v>
      </c>
      <c r="L554" s="8">
        <f>IF('现金价值计算（数据30天）'!D:D="",0,K:K/'现金价值计算（数据30天）'!D:D)</f>
        <v>0</v>
      </c>
      <c r="M554" s="8">
        <f>IF(H:H=0,0,H:H-SUM(L$2:L554))</f>
        <v>0</v>
      </c>
      <c r="N554" s="12">
        <f>M:M*'现金价值计算（数据30天）'!C:C</f>
        <v>0</v>
      </c>
      <c r="P554" s="8">
        <f>IF('现金价值计算（数据30天）'!E:E="",0,现金价值计算!F554/'现金价值计算（数据30天）'!E:E)</f>
        <v>0</v>
      </c>
      <c r="Q554" s="8">
        <f>IF('现金价值计算（数据30天）'!E:E="",0,SUM(P$2:P554))</f>
        <v>222352.71415311468</v>
      </c>
      <c r="R554" s="8">
        <f>Q:Q*'现金价值计算（数据30天）'!E:E</f>
        <v>7653806.9528855812</v>
      </c>
      <c r="S554" s="8">
        <f>IF('现金价值计算（数据30天）'!E:E="",0,K:K/'现金价值计算（数据30天）'!E:E)</f>
        <v>435.76885761918436</v>
      </c>
      <c r="T554" s="8">
        <f>IF(Q:Q=0,0,Q:Q-SUM(S$2:S554))</f>
        <v>74575.338614325796</v>
      </c>
      <c r="U554" s="12">
        <f>T:T*'现金价值计算（数据30天）'!E:E</f>
        <v>2567026.2104697041</v>
      </c>
    </row>
    <row r="555" spans="1:21" x14ac:dyDescent="0.25">
      <c r="A555" s="8">
        <f t="shared" si="34"/>
        <v>554</v>
      </c>
      <c r="B555" s="9">
        <f>'现金价值计算（数据30天）'!B:B</f>
        <v>56007</v>
      </c>
      <c r="C555" s="8">
        <f t="shared" si="36"/>
        <v>37</v>
      </c>
      <c r="D555" s="8">
        <f t="shared" si="35"/>
        <v>0</v>
      </c>
      <c r="E555" s="8"/>
      <c r="F555" s="8">
        <f t="shared" si="33"/>
        <v>0</v>
      </c>
      <c r="G555" s="8">
        <f>IF('现金价值计算（数据30天）'!C:C="",0,现金价值计算!F555/'现金价值计算（数据30天）'!C:C)</f>
        <v>0</v>
      </c>
      <c r="H555" s="8">
        <f>IF('现金价值计算（数据30天）'!C:C="",0,SUM(G$2:G555))</f>
        <v>0</v>
      </c>
      <c r="I555" s="8">
        <f>SUM($E$2:E555)</f>
        <v>728000</v>
      </c>
      <c r="J555" s="8">
        <f>H:H*'现金价值计算（数据30天）'!C:C</f>
        <v>0</v>
      </c>
      <c r="K555" s="10">
        <v>15000</v>
      </c>
      <c r="L555" s="8">
        <f>IF('现金价值计算（数据30天）'!D:D="",0,K:K/'现金价值计算（数据30天）'!D:D)</f>
        <v>0</v>
      </c>
      <c r="M555" s="8">
        <f>IF(H:H=0,0,H:H-SUM(L$2:L555))</f>
        <v>0</v>
      </c>
      <c r="N555" s="12">
        <f>M:M*'现金价值计算（数据30天）'!C:C</f>
        <v>0</v>
      </c>
      <c r="P555" s="8">
        <f>IF('现金价值计算（数据30天）'!E:E="",0,现金价值计算!F555/'现金价值计算（数据30天）'!E:E)</f>
        <v>0</v>
      </c>
      <c r="Q555" s="8">
        <f>IF('现金价值计算（数据30天）'!E:E="",0,SUM(P$2:P555))</f>
        <v>222352.71415311468</v>
      </c>
      <c r="R555" s="8">
        <f>Q:Q*'现金价值计算（数据30天）'!E:E</f>
        <v>7653806.9528855812</v>
      </c>
      <c r="S555" s="8">
        <f>IF('现金价值计算（数据30天）'!E:E="",0,K:K/'现金价值计算（数据30天）'!E:E)</f>
        <v>435.76885761918436</v>
      </c>
      <c r="T555" s="8">
        <f>IF(Q:Q=0,0,Q:Q-SUM(S$2:S555))</f>
        <v>74139.569756706624</v>
      </c>
      <c r="U555" s="12">
        <f>T:T*'现金价值计算（数据30天）'!E:E</f>
        <v>2552026.2104697046</v>
      </c>
    </row>
    <row r="556" spans="1:21" x14ac:dyDescent="0.25">
      <c r="A556" s="8">
        <f t="shared" si="34"/>
        <v>555</v>
      </c>
      <c r="B556" s="9">
        <f>'现金价值计算（数据30天）'!B:B</f>
        <v>56037</v>
      </c>
      <c r="C556" s="8">
        <f t="shared" si="36"/>
        <v>37</v>
      </c>
      <c r="D556" s="8">
        <f t="shared" si="35"/>
        <v>0</v>
      </c>
      <c r="E556" s="8"/>
      <c r="F556" s="8">
        <f t="shared" si="33"/>
        <v>0</v>
      </c>
      <c r="G556" s="8">
        <f>IF('现金价值计算（数据30天）'!C:C="",0,现金价值计算!F556/'现金价值计算（数据30天）'!C:C)</f>
        <v>0</v>
      </c>
      <c r="H556" s="8">
        <f>IF('现金价值计算（数据30天）'!C:C="",0,SUM(G$2:G556))</f>
        <v>0</v>
      </c>
      <c r="I556" s="8">
        <f>SUM($E$2:E556)</f>
        <v>728000</v>
      </c>
      <c r="J556" s="8">
        <f>H:H*'现金价值计算（数据30天）'!C:C</f>
        <v>0</v>
      </c>
      <c r="K556" s="10">
        <v>15000</v>
      </c>
      <c r="L556" s="8">
        <f>IF('现金价值计算（数据30天）'!D:D="",0,K:K/'现金价值计算（数据30天）'!D:D)</f>
        <v>0</v>
      </c>
      <c r="M556" s="8">
        <f>IF(H:H=0,0,H:H-SUM(L$2:L556))</f>
        <v>0</v>
      </c>
      <c r="N556" s="12">
        <f>M:M*'现金价值计算（数据30天）'!C:C</f>
        <v>0</v>
      </c>
      <c r="P556" s="8">
        <f>IF('现金价值计算（数据30天）'!E:E="",0,现金价值计算!F556/'现金价值计算（数据30天）'!E:E)</f>
        <v>0</v>
      </c>
      <c r="Q556" s="8">
        <f>IF('现金价值计算（数据30天）'!E:E="",0,SUM(P$2:P556))</f>
        <v>222352.71415311468</v>
      </c>
      <c r="R556" s="8">
        <f>Q:Q*'现金价值计算（数据30天）'!E:E</f>
        <v>7653806.9528855812</v>
      </c>
      <c r="S556" s="8">
        <f>IF('现金价值计算（数据30天）'!E:E="",0,K:K/'现金价值计算（数据30天）'!E:E)</f>
        <v>435.76885761918436</v>
      </c>
      <c r="T556" s="8">
        <f>IF(Q:Q=0,0,Q:Q-SUM(S$2:S556))</f>
        <v>73703.800899087451</v>
      </c>
      <c r="U556" s="12">
        <f>T:T*'现金价值计算（数据30天）'!E:E</f>
        <v>2537026.2104697051</v>
      </c>
    </row>
    <row r="557" spans="1:21" x14ac:dyDescent="0.25">
      <c r="A557" s="8">
        <f t="shared" si="34"/>
        <v>556</v>
      </c>
      <c r="B557" s="9">
        <f>'现金价值计算（数据30天）'!B:B</f>
        <v>56067</v>
      </c>
      <c r="C557" s="8">
        <f t="shared" si="36"/>
        <v>37</v>
      </c>
      <c r="D557" s="8">
        <f t="shared" si="35"/>
        <v>0</v>
      </c>
      <c r="E557" s="8"/>
      <c r="F557" s="8">
        <f t="shared" si="33"/>
        <v>0</v>
      </c>
      <c r="G557" s="8">
        <f>IF('现金价值计算（数据30天）'!C:C="",0,现金价值计算!F557/'现金价值计算（数据30天）'!C:C)</f>
        <v>0</v>
      </c>
      <c r="H557" s="8">
        <f>IF('现金价值计算（数据30天）'!C:C="",0,SUM(G$2:G557))</f>
        <v>0</v>
      </c>
      <c r="I557" s="8">
        <f>SUM($E$2:E557)</f>
        <v>728000</v>
      </c>
      <c r="J557" s="8">
        <f>H:H*'现金价值计算（数据30天）'!C:C</f>
        <v>0</v>
      </c>
      <c r="K557" s="10">
        <v>15000</v>
      </c>
      <c r="L557" s="8">
        <f>IF('现金价值计算（数据30天）'!D:D="",0,K:K/'现金价值计算（数据30天）'!D:D)</f>
        <v>0</v>
      </c>
      <c r="M557" s="8">
        <f>IF(H:H=0,0,H:H-SUM(L$2:L557))</f>
        <v>0</v>
      </c>
      <c r="N557" s="12">
        <f>M:M*'现金价值计算（数据30天）'!C:C</f>
        <v>0</v>
      </c>
      <c r="P557" s="8">
        <f>IF('现金价值计算（数据30天）'!E:E="",0,现金价值计算!F557/'现金价值计算（数据30天）'!E:E)</f>
        <v>0</v>
      </c>
      <c r="Q557" s="8">
        <f>IF('现金价值计算（数据30天）'!E:E="",0,SUM(P$2:P557))</f>
        <v>222352.71415311468</v>
      </c>
      <c r="R557" s="8">
        <f>Q:Q*'现金价值计算（数据30天）'!E:E</f>
        <v>7653806.9528855812</v>
      </c>
      <c r="S557" s="8">
        <f>IF('现金价值计算（数据30天）'!E:E="",0,K:K/'现金价值计算（数据30天）'!E:E)</f>
        <v>435.76885761918436</v>
      </c>
      <c r="T557" s="8">
        <f>IF(Q:Q=0,0,Q:Q-SUM(S$2:S557))</f>
        <v>73268.032041468279</v>
      </c>
      <c r="U557" s="12">
        <f>T:T*'现金价值计算（数据30天）'!E:E</f>
        <v>2522026.2104697055</v>
      </c>
    </row>
    <row r="558" spans="1:21" x14ac:dyDescent="0.25">
      <c r="A558" s="8">
        <f t="shared" si="34"/>
        <v>557</v>
      </c>
      <c r="B558" s="9">
        <f>'现金价值计算（数据30天）'!B:B</f>
        <v>56097</v>
      </c>
      <c r="C558" s="8">
        <f t="shared" si="36"/>
        <v>37</v>
      </c>
      <c r="D558" s="8">
        <f t="shared" si="35"/>
        <v>0</v>
      </c>
      <c r="E558" s="8"/>
      <c r="F558" s="8">
        <f t="shared" si="33"/>
        <v>0</v>
      </c>
      <c r="G558" s="8">
        <f>IF('现金价值计算（数据30天）'!C:C="",0,现金价值计算!F558/'现金价值计算（数据30天）'!C:C)</f>
        <v>0</v>
      </c>
      <c r="H558" s="8">
        <f>IF('现金价值计算（数据30天）'!C:C="",0,SUM(G$2:G558))</f>
        <v>0</v>
      </c>
      <c r="I558" s="8">
        <f>SUM($E$2:E558)</f>
        <v>728000</v>
      </c>
      <c r="J558" s="8">
        <f>H:H*'现金价值计算（数据30天）'!C:C</f>
        <v>0</v>
      </c>
      <c r="K558" s="10">
        <v>15000</v>
      </c>
      <c r="L558" s="8">
        <f>IF('现金价值计算（数据30天）'!D:D="",0,K:K/'现金价值计算（数据30天）'!D:D)</f>
        <v>0</v>
      </c>
      <c r="M558" s="8">
        <f>IF(H:H=0,0,H:H-SUM(L$2:L558))</f>
        <v>0</v>
      </c>
      <c r="N558" s="12">
        <f>M:M*'现金价值计算（数据30天）'!C:C</f>
        <v>0</v>
      </c>
      <c r="P558" s="8">
        <f>IF('现金价值计算（数据30天）'!E:E="",0,现金价值计算!F558/'现金价值计算（数据30天）'!E:E)</f>
        <v>0</v>
      </c>
      <c r="Q558" s="8">
        <f>IF('现金价值计算（数据30天）'!E:E="",0,SUM(P$2:P558))</f>
        <v>222352.71415311468</v>
      </c>
      <c r="R558" s="8">
        <f>Q:Q*'现金价值计算（数据30天）'!E:E</f>
        <v>7653806.9528855812</v>
      </c>
      <c r="S558" s="8">
        <f>IF('现金价值计算（数据30天）'!E:E="",0,K:K/'现金价值计算（数据30天）'!E:E)</f>
        <v>435.76885761918436</v>
      </c>
      <c r="T558" s="8">
        <f>IF(Q:Q=0,0,Q:Q-SUM(S$2:S558))</f>
        <v>72832.263183849107</v>
      </c>
      <c r="U558" s="12">
        <f>T:T*'现金价值计算（数据30天）'!E:E</f>
        <v>2507026.210469706</v>
      </c>
    </row>
    <row r="559" spans="1:21" x14ac:dyDescent="0.25">
      <c r="A559" s="8">
        <f t="shared" si="34"/>
        <v>558</v>
      </c>
      <c r="B559" s="9">
        <f>'现金价值计算（数据30天）'!B:B</f>
        <v>56127</v>
      </c>
      <c r="C559" s="8">
        <f t="shared" si="36"/>
        <v>37</v>
      </c>
      <c r="D559" s="8">
        <f t="shared" si="35"/>
        <v>0</v>
      </c>
      <c r="E559" s="8"/>
      <c r="F559" s="8">
        <f t="shared" si="33"/>
        <v>0</v>
      </c>
      <c r="G559" s="8">
        <f>IF('现金价值计算（数据30天）'!C:C="",0,现金价值计算!F559/'现金价值计算（数据30天）'!C:C)</f>
        <v>0</v>
      </c>
      <c r="H559" s="8">
        <f>IF('现金价值计算（数据30天）'!C:C="",0,SUM(G$2:G559))</f>
        <v>0</v>
      </c>
      <c r="I559" s="8">
        <f>SUM($E$2:E559)</f>
        <v>728000</v>
      </c>
      <c r="J559" s="8">
        <f>H:H*'现金价值计算（数据30天）'!C:C</f>
        <v>0</v>
      </c>
      <c r="K559" s="10">
        <v>15000</v>
      </c>
      <c r="L559" s="8">
        <f>IF('现金价值计算（数据30天）'!D:D="",0,K:K/'现金价值计算（数据30天）'!D:D)</f>
        <v>0</v>
      </c>
      <c r="M559" s="8">
        <f>IF(H:H=0,0,H:H-SUM(L$2:L559))</f>
        <v>0</v>
      </c>
      <c r="N559" s="12">
        <f>M:M*'现金价值计算（数据30天）'!C:C</f>
        <v>0</v>
      </c>
      <c r="P559" s="8">
        <f>IF('现金价值计算（数据30天）'!E:E="",0,现金价值计算!F559/'现金价值计算（数据30天）'!E:E)</f>
        <v>0</v>
      </c>
      <c r="Q559" s="8">
        <f>IF('现金价值计算（数据30天）'!E:E="",0,SUM(P$2:P559))</f>
        <v>222352.71415311468</v>
      </c>
      <c r="R559" s="8">
        <f>Q:Q*'现金价值计算（数据30天）'!E:E</f>
        <v>7653806.9528855812</v>
      </c>
      <c r="S559" s="8">
        <f>IF('现金价值计算（数据30天）'!E:E="",0,K:K/'现金价值计算（数据30天）'!E:E)</f>
        <v>435.76885761918436</v>
      </c>
      <c r="T559" s="8">
        <f>IF(Q:Q=0,0,Q:Q-SUM(S$2:S559))</f>
        <v>72396.494326229935</v>
      </c>
      <c r="U559" s="12">
        <f>T:T*'现金价值计算（数据30天）'!E:E</f>
        <v>2492026.2104697064</v>
      </c>
    </row>
    <row r="560" spans="1:21" x14ac:dyDescent="0.25">
      <c r="A560" s="8">
        <f t="shared" si="34"/>
        <v>559</v>
      </c>
      <c r="B560" s="9">
        <f>'现金价值计算（数据30天）'!B:B</f>
        <v>56157</v>
      </c>
      <c r="C560" s="8">
        <f t="shared" si="36"/>
        <v>37</v>
      </c>
      <c r="D560" s="8">
        <f t="shared" si="35"/>
        <v>0</v>
      </c>
      <c r="E560" s="8"/>
      <c r="F560" s="8">
        <f t="shared" si="33"/>
        <v>0</v>
      </c>
      <c r="G560" s="8">
        <f>IF('现金价值计算（数据30天）'!C:C="",0,现金价值计算!F560/'现金价值计算（数据30天）'!C:C)</f>
        <v>0</v>
      </c>
      <c r="H560" s="8">
        <f>IF('现金价值计算（数据30天）'!C:C="",0,SUM(G$2:G560))</f>
        <v>0</v>
      </c>
      <c r="I560" s="8">
        <f>SUM($E$2:E560)</f>
        <v>728000</v>
      </c>
      <c r="J560" s="8">
        <f>H:H*'现金价值计算（数据30天）'!C:C</f>
        <v>0</v>
      </c>
      <c r="K560" s="10">
        <v>15000</v>
      </c>
      <c r="L560" s="8">
        <f>IF('现金价值计算（数据30天）'!D:D="",0,K:K/'现金价值计算（数据30天）'!D:D)</f>
        <v>0</v>
      </c>
      <c r="M560" s="8">
        <f>IF(H:H=0,0,H:H-SUM(L$2:L560))</f>
        <v>0</v>
      </c>
      <c r="N560" s="12">
        <f>M:M*'现金价值计算（数据30天）'!C:C</f>
        <v>0</v>
      </c>
      <c r="P560" s="8">
        <f>IF('现金价值计算（数据30天）'!E:E="",0,现金价值计算!F560/'现金价值计算（数据30天）'!E:E)</f>
        <v>0</v>
      </c>
      <c r="Q560" s="8">
        <f>IF('现金价值计算（数据30天）'!E:E="",0,SUM(P$2:P560))</f>
        <v>222352.71415311468</v>
      </c>
      <c r="R560" s="8">
        <f>Q:Q*'现金价值计算（数据30天）'!E:E</f>
        <v>7653806.9528855812</v>
      </c>
      <c r="S560" s="8">
        <f>IF('现金价值计算（数据30天）'!E:E="",0,K:K/'现金价值计算（数据30天）'!E:E)</f>
        <v>435.76885761918436</v>
      </c>
      <c r="T560" s="8">
        <f>IF(Q:Q=0,0,Q:Q-SUM(S$2:S560))</f>
        <v>71960.725468610763</v>
      </c>
      <c r="U560" s="12">
        <f>T:T*'现金价值计算（数据30天）'!E:E</f>
        <v>2477026.2104697064</v>
      </c>
    </row>
    <row r="561" spans="1:21" x14ac:dyDescent="0.25">
      <c r="A561" s="8">
        <f t="shared" si="34"/>
        <v>560</v>
      </c>
      <c r="B561" s="9">
        <f>'现金价值计算（数据30天）'!B:B</f>
        <v>56187</v>
      </c>
      <c r="C561" s="8">
        <f t="shared" si="36"/>
        <v>37</v>
      </c>
      <c r="D561" s="8">
        <f t="shared" si="35"/>
        <v>0</v>
      </c>
      <c r="E561" s="8"/>
      <c r="F561" s="8">
        <f t="shared" si="33"/>
        <v>0</v>
      </c>
      <c r="G561" s="8">
        <f>IF('现金价值计算（数据30天）'!C:C="",0,现金价值计算!F561/'现金价值计算（数据30天）'!C:C)</f>
        <v>0</v>
      </c>
      <c r="H561" s="8">
        <f>IF('现金价值计算（数据30天）'!C:C="",0,SUM(G$2:G561))</f>
        <v>0</v>
      </c>
      <c r="I561" s="8">
        <f>SUM($E$2:E561)</f>
        <v>728000</v>
      </c>
      <c r="J561" s="8">
        <f>H:H*'现金价值计算（数据30天）'!C:C</f>
        <v>0</v>
      </c>
      <c r="K561" s="10">
        <v>15000</v>
      </c>
      <c r="L561" s="8">
        <f>IF('现金价值计算（数据30天）'!D:D="",0,K:K/'现金价值计算（数据30天）'!D:D)</f>
        <v>0</v>
      </c>
      <c r="M561" s="8">
        <f>IF(H:H=0,0,H:H-SUM(L$2:L561))</f>
        <v>0</v>
      </c>
      <c r="N561" s="12">
        <f>M:M*'现金价值计算（数据30天）'!C:C</f>
        <v>0</v>
      </c>
      <c r="P561" s="8">
        <f>IF('现金价值计算（数据30天）'!E:E="",0,现金价值计算!F561/'现金价值计算（数据30天）'!E:E)</f>
        <v>0</v>
      </c>
      <c r="Q561" s="8">
        <f>IF('现金价值计算（数据30天）'!E:E="",0,SUM(P$2:P561))</f>
        <v>222352.71415311468</v>
      </c>
      <c r="R561" s="8">
        <f>Q:Q*'现金价值计算（数据30天）'!E:E</f>
        <v>7653806.9528855812</v>
      </c>
      <c r="S561" s="8">
        <f>IF('现金价值计算（数据30天）'!E:E="",0,K:K/'现金价值计算（数据30天）'!E:E)</f>
        <v>435.76885761918436</v>
      </c>
      <c r="T561" s="8">
        <f>IF(Q:Q=0,0,Q:Q-SUM(S$2:S561))</f>
        <v>71524.95661099159</v>
      </c>
      <c r="U561" s="12">
        <f>T:T*'现金价值计算（数据30天）'!E:E</f>
        <v>2462026.2104697069</v>
      </c>
    </row>
    <row r="562" spans="1:21" x14ac:dyDescent="0.25">
      <c r="A562" s="8">
        <f t="shared" si="34"/>
        <v>561</v>
      </c>
      <c r="B562" s="9">
        <f>'现金价值计算（数据30天）'!B:B</f>
        <v>56217</v>
      </c>
      <c r="C562" s="8">
        <f t="shared" si="36"/>
        <v>37</v>
      </c>
      <c r="D562" s="8">
        <f t="shared" si="35"/>
        <v>0</v>
      </c>
      <c r="E562" s="8"/>
      <c r="F562" s="8">
        <f t="shared" si="33"/>
        <v>0</v>
      </c>
      <c r="G562" s="8">
        <f>IF('现金价值计算（数据30天）'!C:C="",0,现金价值计算!F562/'现金价值计算（数据30天）'!C:C)</f>
        <v>0</v>
      </c>
      <c r="H562" s="8">
        <f>IF('现金价值计算（数据30天）'!C:C="",0,SUM(G$2:G562))</f>
        <v>0</v>
      </c>
      <c r="I562" s="8">
        <f>SUM($E$2:E562)</f>
        <v>728000</v>
      </c>
      <c r="J562" s="8">
        <f>H:H*'现金价值计算（数据30天）'!C:C</f>
        <v>0</v>
      </c>
      <c r="K562" s="10">
        <v>15000</v>
      </c>
      <c r="L562" s="8">
        <f>IF('现金价值计算（数据30天）'!D:D="",0,K:K/'现金价值计算（数据30天）'!D:D)</f>
        <v>0</v>
      </c>
      <c r="M562" s="8">
        <f>IF(H:H=0,0,H:H-SUM(L$2:L562))</f>
        <v>0</v>
      </c>
      <c r="N562" s="12">
        <f>M:M*'现金价值计算（数据30天）'!C:C</f>
        <v>0</v>
      </c>
      <c r="P562" s="8">
        <f>IF('现金价值计算（数据30天）'!E:E="",0,现金价值计算!F562/'现金价值计算（数据30天）'!E:E)</f>
        <v>0</v>
      </c>
      <c r="Q562" s="8">
        <f>IF('现金价值计算（数据30天）'!E:E="",0,SUM(P$2:P562))</f>
        <v>222352.71415311468</v>
      </c>
      <c r="R562" s="8">
        <f>Q:Q*'现金价值计算（数据30天）'!E:E</f>
        <v>7653806.9528855812</v>
      </c>
      <c r="S562" s="8">
        <f>IF('现金价值计算（数据30天）'!E:E="",0,K:K/'现金价值计算（数据30天）'!E:E)</f>
        <v>435.76885761918436</v>
      </c>
      <c r="T562" s="8">
        <f>IF(Q:Q=0,0,Q:Q-SUM(S$2:S562))</f>
        <v>71089.187753372418</v>
      </c>
      <c r="U562" s="12">
        <f>T:T*'现金价值计算（数据30天）'!E:E</f>
        <v>2447026.2104697074</v>
      </c>
    </row>
    <row r="563" spans="1:21" x14ac:dyDescent="0.25">
      <c r="A563" s="8">
        <f t="shared" si="34"/>
        <v>562</v>
      </c>
      <c r="B563" s="9">
        <f>'现金价值计算（数据30天）'!B:B</f>
        <v>56247</v>
      </c>
      <c r="C563" s="8">
        <f t="shared" si="36"/>
        <v>37</v>
      </c>
      <c r="D563" s="8">
        <f t="shared" si="35"/>
        <v>0</v>
      </c>
      <c r="E563" s="8"/>
      <c r="F563" s="8">
        <f t="shared" si="33"/>
        <v>0</v>
      </c>
      <c r="G563" s="8">
        <f>IF('现金价值计算（数据30天）'!C:C="",0,现金价值计算!F563/'现金价值计算（数据30天）'!C:C)</f>
        <v>0</v>
      </c>
      <c r="H563" s="8">
        <f>IF('现金价值计算（数据30天）'!C:C="",0,SUM(G$2:G563))</f>
        <v>0</v>
      </c>
      <c r="I563" s="8">
        <f>SUM($E$2:E563)</f>
        <v>728000</v>
      </c>
      <c r="J563" s="8">
        <f>H:H*'现金价值计算（数据30天）'!C:C</f>
        <v>0</v>
      </c>
      <c r="K563" s="10">
        <v>15000</v>
      </c>
      <c r="L563" s="8">
        <f>IF('现金价值计算（数据30天）'!D:D="",0,K:K/'现金价值计算（数据30天）'!D:D)</f>
        <v>0</v>
      </c>
      <c r="M563" s="8">
        <f>IF(H:H=0,0,H:H-SUM(L$2:L563))</f>
        <v>0</v>
      </c>
      <c r="N563" s="12">
        <f>M:M*'现金价值计算（数据30天）'!C:C</f>
        <v>0</v>
      </c>
      <c r="P563" s="8">
        <f>IF('现金价值计算（数据30天）'!E:E="",0,现金价值计算!F563/'现金价值计算（数据30天）'!E:E)</f>
        <v>0</v>
      </c>
      <c r="Q563" s="8">
        <f>IF('现金价值计算（数据30天）'!E:E="",0,SUM(P$2:P563))</f>
        <v>222352.71415311468</v>
      </c>
      <c r="R563" s="8">
        <f>Q:Q*'现金价值计算（数据30天）'!E:E</f>
        <v>7653806.9528855812</v>
      </c>
      <c r="S563" s="8">
        <f>IF('现金价值计算（数据30天）'!E:E="",0,K:K/'现金价值计算（数据30天）'!E:E)</f>
        <v>435.76885761918436</v>
      </c>
      <c r="T563" s="8">
        <f>IF(Q:Q=0,0,Q:Q-SUM(S$2:S563))</f>
        <v>70653.418895753246</v>
      </c>
      <c r="U563" s="12">
        <f>T:T*'现金价值计算（数据30天）'!E:E</f>
        <v>2432026.2104697078</v>
      </c>
    </row>
    <row r="564" spans="1:21" x14ac:dyDescent="0.25">
      <c r="A564" s="8">
        <f t="shared" si="34"/>
        <v>563</v>
      </c>
      <c r="B564" s="9">
        <f>'现金价值计算（数据30天）'!B:B</f>
        <v>56277</v>
      </c>
      <c r="C564" s="8">
        <f t="shared" si="36"/>
        <v>38</v>
      </c>
      <c r="D564" s="8">
        <f t="shared" si="35"/>
        <v>0</v>
      </c>
      <c r="E564" s="8"/>
      <c r="F564" s="8">
        <f t="shared" si="33"/>
        <v>0</v>
      </c>
      <c r="G564" s="8">
        <f>IF('现金价值计算（数据30天）'!C:C="",0,现金价值计算!F564/'现金价值计算（数据30天）'!C:C)</f>
        <v>0</v>
      </c>
      <c r="H564" s="8">
        <f>IF('现金价值计算（数据30天）'!C:C="",0,SUM(G$2:G564))</f>
        <v>0</v>
      </c>
      <c r="I564" s="8">
        <f>SUM($E$2:E564)</f>
        <v>728000</v>
      </c>
      <c r="J564" s="8">
        <f>H:H*'现金价值计算（数据30天）'!C:C</f>
        <v>0</v>
      </c>
      <c r="K564" s="10">
        <v>15000</v>
      </c>
      <c r="L564" s="8">
        <f>IF('现金价值计算（数据30天）'!D:D="",0,K:K/'现金价值计算（数据30天）'!D:D)</f>
        <v>0</v>
      </c>
      <c r="M564" s="8">
        <f>IF(H:H=0,0,H:H-SUM(L$2:L564))</f>
        <v>0</v>
      </c>
      <c r="N564" s="12">
        <f>M:M*'现金价值计算（数据30天）'!C:C</f>
        <v>0</v>
      </c>
      <c r="P564" s="8">
        <f>IF('现金价值计算（数据30天）'!E:E="",0,现金价值计算!F564/'现金价值计算（数据30天）'!E:E)</f>
        <v>0</v>
      </c>
      <c r="Q564" s="8">
        <f>IF('现金价值计算（数据30天）'!E:E="",0,SUM(P$2:P564))</f>
        <v>222352.71415311468</v>
      </c>
      <c r="R564" s="8">
        <f>Q:Q*'现金价值计算（数据30天）'!E:E</f>
        <v>8189573.4395875717</v>
      </c>
      <c r="S564" s="8">
        <f>IF('现金价值计算（数据30天）'!E:E="",0,K:K/'现金价值计算（数据30天）'!E:E)</f>
        <v>407.2606145973686</v>
      </c>
      <c r="T564" s="8">
        <f>IF(Q:Q=0,0,Q:Q-SUM(S$2:S564))</f>
        <v>70246.158281155891</v>
      </c>
      <c r="U564" s="12">
        <f>T:T*'现金价值计算（数据30天）'!E:E</f>
        <v>2587268.0452025877</v>
      </c>
    </row>
    <row r="565" spans="1:21" x14ac:dyDescent="0.25">
      <c r="A565" s="8">
        <f t="shared" si="34"/>
        <v>564</v>
      </c>
      <c r="B565" s="9">
        <f>'现金价值计算（数据30天）'!B:B</f>
        <v>56307</v>
      </c>
      <c r="C565" s="8">
        <f t="shared" si="36"/>
        <v>38</v>
      </c>
      <c r="D565" s="8">
        <f t="shared" si="35"/>
        <v>0</v>
      </c>
      <c r="E565" s="8"/>
      <c r="F565" s="8">
        <f t="shared" si="33"/>
        <v>0</v>
      </c>
      <c r="G565" s="8">
        <f>IF('现金价值计算（数据30天）'!C:C="",0,现金价值计算!F565/'现金价值计算（数据30天）'!C:C)</f>
        <v>0</v>
      </c>
      <c r="H565" s="8">
        <f>IF('现金价值计算（数据30天）'!C:C="",0,SUM(G$2:G565))</f>
        <v>0</v>
      </c>
      <c r="I565" s="8">
        <f>SUM($E$2:E565)</f>
        <v>728000</v>
      </c>
      <c r="J565" s="8">
        <f>H:H*'现金价值计算（数据30天）'!C:C</f>
        <v>0</v>
      </c>
      <c r="K565" s="10">
        <v>15000</v>
      </c>
      <c r="L565" s="8">
        <f>IF('现金价值计算（数据30天）'!D:D="",0,K:K/'现金价值计算（数据30天）'!D:D)</f>
        <v>0</v>
      </c>
      <c r="M565" s="8">
        <f>IF(H:H=0,0,H:H-SUM(L$2:L565))</f>
        <v>0</v>
      </c>
      <c r="N565" s="12">
        <f>M:M*'现金价值计算（数据30天）'!C:C</f>
        <v>0</v>
      </c>
      <c r="P565" s="8">
        <f>IF('现金价值计算（数据30天）'!E:E="",0,现金价值计算!F565/'现金价值计算（数据30天）'!E:E)</f>
        <v>0</v>
      </c>
      <c r="Q565" s="8">
        <f>IF('现金价值计算（数据30天）'!E:E="",0,SUM(P$2:P565))</f>
        <v>222352.71415311468</v>
      </c>
      <c r="R565" s="8">
        <f>Q:Q*'现金价值计算（数据30天）'!E:E</f>
        <v>8189573.4395875717</v>
      </c>
      <c r="S565" s="8">
        <f>IF('现金价值计算（数据30天）'!E:E="",0,K:K/'现金价值计算（数据30天）'!E:E)</f>
        <v>407.2606145973686</v>
      </c>
      <c r="T565" s="8">
        <f>IF(Q:Q=0,0,Q:Q-SUM(S$2:S565))</f>
        <v>69838.897666558536</v>
      </c>
      <c r="U565" s="12">
        <f>T:T*'现金价值计算（数据30天）'!E:E</f>
        <v>2572268.0452025887</v>
      </c>
    </row>
    <row r="566" spans="1:21" x14ac:dyDescent="0.25">
      <c r="A566" s="8">
        <f t="shared" si="34"/>
        <v>565</v>
      </c>
      <c r="B566" s="9">
        <f>'现金价值计算（数据30天）'!B:B</f>
        <v>56337</v>
      </c>
      <c r="C566" s="8">
        <f t="shared" si="36"/>
        <v>38</v>
      </c>
      <c r="D566" s="8">
        <f t="shared" si="35"/>
        <v>0</v>
      </c>
      <c r="E566" s="8"/>
      <c r="F566" s="8">
        <f t="shared" si="33"/>
        <v>0</v>
      </c>
      <c r="G566" s="8">
        <f>IF('现金价值计算（数据30天）'!C:C="",0,现金价值计算!F566/'现金价值计算（数据30天）'!C:C)</f>
        <v>0</v>
      </c>
      <c r="H566" s="8">
        <f>IF('现金价值计算（数据30天）'!C:C="",0,SUM(G$2:G566))</f>
        <v>0</v>
      </c>
      <c r="I566" s="8">
        <f>SUM($E$2:E566)</f>
        <v>728000</v>
      </c>
      <c r="J566" s="8">
        <f>H:H*'现金价值计算（数据30天）'!C:C</f>
        <v>0</v>
      </c>
      <c r="K566" s="10">
        <v>15000</v>
      </c>
      <c r="L566" s="8">
        <f>IF('现金价值计算（数据30天）'!D:D="",0,K:K/'现金价值计算（数据30天）'!D:D)</f>
        <v>0</v>
      </c>
      <c r="M566" s="8">
        <f>IF(H:H=0,0,H:H-SUM(L$2:L566))</f>
        <v>0</v>
      </c>
      <c r="N566" s="12">
        <f>M:M*'现金价值计算（数据30天）'!C:C</f>
        <v>0</v>
      </c>
      <c r="P566" s="8">
        <f>IF('现金价值计算（数据30天）'!E:E="",0,现金价值计算!F566/'现金价值计算（数据30天）'!E:E)</f>
        <v>0</v>
      </c>
      <c r="Q566" s="8">
        <f>IF('现金价值计算（数据30天）'!E:E="",0,SUM(P$2:P566))</f>
        <v>222352.71415311468</v>
      </c>
      <c r="R566" s="8">
        <f>Q:Q*'现金价值计算（数据30天）'!E:E</f>
        <v>8189573.4395875717</v>
      </c>
      <c r="S566" s="8">
        <f>IF('现金价值计算（数据30天）'!E:E="",0,K:K/'现金价值计算（数据30天）'!E:E)</f>
        <v>407.2606145973686</v>
      </c>
      <c r="T566" s="8">
        <f>IF(Q:Q=0,0,Q:Q-SUM(S$2:S566))</f>
        <v>69431.637051961181</v>
      </c>
      <c r="U566" s="12">
        <f>T:T*'现金价值计算（数据30天）'!E:E</f>
        <v>2557268.0452025891</v>
      </c>
    </row>
    <row r="567" spans="1:21" x14ac:dyDescent="0.25">
      <c r="A567" s="8">
        <f t="shared" si="34"/>
        <v>566</v>
      </c>
      <c r="B567" s="9">
        <f>'现金价值计算（数据30天）'!B:B</f>
        <v>56367</v>
      </c>
      <c r="C567" s="8">
        <f t="shared" si="36"/>
        <v>38</v>
      </c>
      <c r="D567" s="8">
        <f t="shared" si="35"/>
        <v>0</v>
      </c>
      <c r="E567" s="8"/>
      <c r="F567" s="8">
        <f t="shared" si="33"/>
        <v>0</v>
      </c>
      <c r="G567" s="8">
        <f>IF('现金价值计算（数据30天）'!C:C="",0,现金价值计算!F567/'现金价值计算（数据30天）'!C:C)</f>
        <v>0</v>
      </c>
      <c r="H567" s="8">
        <f>IF('现金价值计算（数据30天）'!C:C="",0,SUM(G$2:G567))</f>
        <v>0</v>
      </c>
      <c r="I567" s="8">
        <f>SUM($E$2:E567)</f>
        <v>728000</v>
      </c>
      <c r="J567" s="8">
        <f>H:H*'现金价值计算（数据30天）'!C:C</f>
        <v>0</v>
      </c>
      <c r="K567" s="10">
        <v>15000</v>
      </c>
      <c r="L567" s="8">
        <f>IF('现金价值计算（数据30天）'!D:D="",0,K:K/'现金价值计算（数据30天）'!D:D)</f>
        <v>0</v>
      </c>
      <c r="M567" s="8">
        <f>IF(H:H=0,0,H:H-SUM(L$2:L567))</f>
        <v>0</v>
      </c>
      <c r="N567" s="12">
        <f>M:M*'现金价值计算（数据30天）'!C:C</f>
        <v>0</v>
      </c>
      <c r="P567" s="8">
        <f>IF('现金价值计算（数据30天）'!E:E="",0,现金价值计算!F567/'现金价值计算（数据30天）'!E:E)</f>
        <v>0</v>
      </c>
      <c r="Q567" s="8">
        <f>IF('现金价值计算（数据30天）'!E:E="",0,SUM(P$2:P567))</f>
        <v>222352.71415311468</v>
      </c>
      <c r="R567" s="8">
        <f>Q:Q*'现金价值计算（数据30天）'!E:E</f>
        <v>8189573.4395875717</v>
      </c>
      <c r="S567" s="8">
        <f>IF('现金价值计算（数据30天）'!E:E="",0,K:K/'现金价值计算（数据30天）'!E:E)</f>
        <v>407.2606145973686</v>
      </c>
      <c r="T567" s="8">
        <f>IF(Q:Q=0,0,Q:Q-SUM(S$2:S567))</f>
        <v>69024.376437363826</v>
      </c>
      <c r="U567" s="12">
        <f>T:T*'现金价值计算（数据30天）'!E:E</f>
        <v>2542268.0452025896</v>
      </c>
    </row>
    <row r="568" spans="1:21" x14ac:dyDescent="0.25">
      <c r="A568" s="8">
        <f t="shared" si="34"/>
        <v>567</v>
      </c>
      <c r="B568" s="9">
        <f>'现金价值计算（数据30天）'!B:B</f>
        <v>56397</v>
      </c>
      <c r="C568" s="8">
        <f t="shared" si="36"/>
        <v>38</v>
      </c>
      <c r="D568" s="8">
        <f t="shared" si="35"/>
        <v>0</v>
      </c>
      <c r="E568" s="8"/>
      <c r="F568" s="8">
        <f t="shared" si="33"/>
        <v>0</v>
      </c>
      <c r="G568" s="8">
        <f>IF('现金价值计算（数据30天）'!C:C="",0,现金价值计算!F568/'现金价值计算（数据30天）'!C:C)</f>
        <v>0</v>
      </c>
      <c r="H568" s="8">
        <f>IF('现金价值计算（数据30天）'!C:C="",0,SUM(G$2:G568))</f>
        <v>0</v>
      </c>
      <c r="I568" s="8">
        <f>SUM($E$2:E568)</f>
        <v>728000</v>
      </c>
      <c r="J568" s="8">
        <f>H:H*'现金价值计算（数据30天）'!C:C</f>
        <v>0</v>
      </c>
      <c r="K568" s="10">
        <v>15000</v>
      </c>
      <c r="L568" s="8">
        <f>IF('现金价值计算（数据30天）'!D:D="",0,K:K/'现金价值计算（数据30天）'!D:D)</f>
        <v>0</v>
      </c>
      <c r="M568" s="8">
        <f>IF(H:H=0,0,H:H-SUM(L$2:L568))</f>
        <v>0</v>
      </c>
      <c r="N568" s="12">
        <f>M:M*'现金价值计算（数据30天）'!C:C</f>
        <v>0</v>
      </c>
      <c r="P568" s="8">
        <f>IF('现金价值计算（数据30天）'!E:E="",0,现金价值计算!F568/'现金价值计算（数据30天）'!E:E)</f>
        <v>0</v>
      </c>
      <c r="Q568" s="8">
        <f>IF('现金价值计算（数据30天）'!E:E="",0,SUM(P$2:P568))</f>
        <v>222352.71415311468</v>
      </c>
      <c r="R568" s="8">
        <f>Q:Q*'现金价值计算（数据30天）'!E:E</f>
        <v>8189573.4395875717</v>
      </c>
      <c r="S568" s="8">
        <f>IF('现金价值计算（数据30天）'!E:E="",0,K:K/'现金价值计算（数据30天）'!E:E)</f>
        <v>407.2606145973686</v>
      </c>
      <c r="T568" s="8">
        <f>IF(Q:Q=0,0,Q:Q-SUM(S$2:S568))</f>
        <v>68617.115822766471</v>
      </c>
      <c r="U568" s="12">
        <f>T:T*'现金价值计算（数据30天）'!E:E</f>
        <v>2527268.0452025901</v>
      </c>
    </row>
    <row r="569" spans="1:21" x14ac:dyDescent="0.25">
      <c r="A569" s="8">
        <f t="shared" si="34"/>
        <v>568</v>
      </c>
      <c r="B569" s="9">
        <f>'现金价值计算（数据30天）'!B:B</f>
        <v>56427</v>
      </c>
      <c r="C569" s="8">
        <f t="shared" si="36"/>
        <v>38</v>
      </c>
      <c r="D569" s="8">
        <f t="shared" si="35"/>
        <v>0</v>
      </c>
      <c r="E569" s="8"/>
      <c r="F569" s="8">
        <f t="shared" si="33"/>
        <v>0</v>
      </c>
      <c r="G569" s="8">
        <f>IF('现金价值计算（数据30天）'!C:C="",0,现金价值计算!F569/'现金价值计算（数据30天）'!C:C)</f>
        <v>0</v>
      </c>
      <c r="H569" s="8">
        <f>IF('现金价值计算（数据30天）'!C:C="",0,SUM(G$2:G569))</f>
        <v>0</v>
      </c>
      <c r="I569" s="8">
        <f>SUM($E$2:E569)</f>
        <v>728000</v>
      </c>
      <c r="J569" s="8">
        <f>H:H*'现金价值计算（数据30天）'!C:C</f>
        <v>0</v>
      </c>
      <c r="K569" s="10">
        <v>15000</v>
      </c>
      <c r="L569" s="8">
        <f>IF('现金价值计算（数据30天）'!D:D="",0,K:K/'现金价值计算（数据30天）'!D:D)</f>
        <v>0</v>
      </c>
      <c r="M569" s="8">
        <f>IF(H:H=0,0,H:H-SUM(L$2:L569))</f>
        <v>0</v>
      </c>
      <c r="N569" s="12">
        <f>M:M*'现金价值计算（数据30天）'!C:C</f>
        <v>0</v>
      </c>
      <c r="P569" s="8">
        <f>IF('现金价值计算（数据30天）'!E:E="",0,现金价值计算!F569/'现金价值计算（数据30天）'!E:E)</f>
        <v>0</v>
      </c>
      <c r="Q569" s="8">
        <f>IF('现金价值计算（数据30天）'!E:E="",0,SUM(P$2:P569))</f>
        <v>222352.71415311468</v>
      </c>
      <c r="R569" s="8">
        <f>Q:Q*'现金价值计算（数据30天）'!E:E</f>
        <v>8189573.4395875717</v>
      </c>
      <c r="S569" s="8">
        <f>IF('现金价值计算（数据30天）'!E:E="",0,K:K/'现金价值计算（数据30天）'!E:E)</f>
        <v>407.2606145973686</v>
      </c>
      <c r="T569" s="8">
        <f>IF(Q:Q=0,0,Q:Q-SUM(S$2:S569))</f>
        <v>68209.855208169116</v>
      </c>
      <c r="U569" s="12">
        <f>T:T*'现金价值计算（数据30天）'!E:E</f>
        <v>2512268.0452025905</v>
      </c>
    </row>
    <row r="570" spans="1:21" x14ac:dyDescent="0.25">
      <c r="A570" s="8">
        <f t="shared" si="34"/>
        <v>569</v>
      </c>
      <c r="B570" s="9">
        <f>'现金价值计算（数据30天）'!B:B</f>
        <v>56457</v>
      </c>
      <c r="C570" s="8">
        <f t="shared" si="36"/>
        <v>38</v>
      </c>
      <c r="D570" s="8">
        <f t="shared" si="35"/>
        <v>0</v>
      </c>
      <c r="E570" s="8"/>
      <c r="F570" s="8">
        <f t="shared" si="33"/>
        <v>0</v>
      </c>
      <c r="G570" s="8">
        <f>IF('现金价值计算（数据30天）'!C:C="",0,现金价值计算!F570/'现金价值计算（数据30天）'!C:C)</f>
        <v>0</v>
      </c>
      <c r="H570" s="8">
        <f>IF('现金价值计算（数据30天）'!C:C="",0,SUM(G$2:G570))</f>
        <v>0</v>
      </c>
      <c r="I570" s="8">
        <f>SUM($E$2:E570)</f>
        <v>728000</v>
      </c>
      <c r="J570" s="8">
        <f>H:H*'现金价值计算（数据30天）'!C:C</f>
        <v>0</v>
      </c>
      <c r="K570" s="10">
        <v>15000</v>
      </c>
      <c r="L570" s="8">
        <f>IF('现金价值计算（数据30天）'!D:D="",0,K:K/'现金价值计算（数据30天）'!D:D)</f>
        <v>0</v>
      </c>
      <c r="M570" s="8">
        <f>IF(H:H=0,0,H:H-SUM(L$2:L570))</f>
        <v>0</v>
      </c>
      <c r="N570" s="12">
        <f>M:M*'现金价值计算（数据30天）'!C:C</f>
        <v>0</v>
      </c>
      <c r="P570" s="8">
        <f>IF('现金价值计算（数据30天）'!E:E="",0,现金价值计算!F570/'现金价值计算（数据30天）'!E:E)</f>
        <v>0</v>
      </c>
      <c r="Q570" s="8">
        <f>IF('现金价值计算（数据30天）'!E:E="",0,SUM(P$2:P570))</f>
        <v>222352.71415311468</v>
      </c>
      <c r="R570" s="8">
        <f>Q:Q*'现金价值计算（数据30天）'!E:E</f>
        <v>8189573.4395875717</v>
      </c>
      <c r="S570" s="8">
        <f>IF('现金价值计算（数据30天）'!E:E="",0,K:K/'现金价值计算（数据30天）'!E:E)</f>
        <v>407.2606145973686</v>
      </c>
      <c r="T570" s="8">
        <f>IF(Q:Q=0,0,Q:Q-SUM(S$2:S570))</f>
        <v>67802.594593571761</v>
      </c>
      <c r="U570" s="12">
        <f>T:T*'现金价值计算（数据30天）'!E:E</f>
        <v>2497268.045202591</v>
      </c>
    </row>
    <row r="571" spans="1:21" x14ac:dyDescent="0.25">
      <c r="A571" s="8">
        <f t="shared" si="34"/>
        <v>570</v>
      </c>
      <c r="B571" s="9">
        <f>'现金价值计算（数据30天）'!B:B</f>
        <v>56487</v>
      </c>
      <c r="C571" s="8">
        <f t="shared" si="36"/>
        <v>38</v>
      </c>
      <c r="D571" s="8">
        <f t="shared" si="35"/>
        <v>0</v>
      </c>
      <c r="E571" s="8"/>
      <c r="F571" s="8">
        <f t="shared" si="33"/>
        <v>0</v>
      </c>
      <c r="G571" s="8">
        <f>IF('现金价值计算（数据30天）'!C:C="",0,现金价值计算!F571/'现金价值计算（数据30天）'!C:C)</f>
        <v>0</v>
      </c>
      <c r="H571" s="8">
        <f>IF('现金价值计算（数据30天）'!C:C="",0,SUM(G$2:G571))</f>
        <v>0</v>
      </c>
      <c r="I571" s="8">
        <f>SUM($E$2:E571)</f>
        <v>728000</v>
      </c>
      <c r="J571" s="8">
        <f>H:H*'现金价值计算（数据30天）'!C:C</f>
        <v>0</v>
      </c>
      <c r="K571" s="10">
        <v>15000</v>
      </c>
      <c r="L571" s="8">
        <f>IF('现金价值计算（数据30天）'!D:D="",0,K:K/'现金价值计算（数据30天）'!D:D)</f>
        <v>0</v>
      </c>
      <c r="M571" s="8">
        <f>IF(H:H=0,0,H:H-SUM(L$2:L571))</f>
        <v>0</v>
      </c>
      <c r="N571" s="12">
        <f>M:M*'现金价值计算（数据30天）'!C:C</f>
        <v>0</v>
      </c>
      <c r="P571" s="8">
        <f>IF('现金价值计算（数据30天）'!E:E="",0,现金价值计算!F571/'现金价值计算（数据30天）'!E:E)</f>
        <v>0</v>
      </c>
      <c r="Q571" s="8">
        <f>IF('现金价值计算（数据30天）'!E:E="",0,SUM(P$2:P571))</f>
        <v>222352.71415311468</v>
      </c>
      <c r="R571" s="8">
        <f>Q:Q*'现金价值计算（数据30天）'!E:E</f>
        <v>8189573.4395875717</v>
      </c>
      <c r="S571" s="8">
        <f>IF('现金价值计算（数据30天）'!E:E="",0,K:K/'现金价值计算（数据30天）'!E:E)</f>
        <v>407.2606145973686</v>
      </c>
      <c r="T571" s="8">
        <f>IF(Q:Q=0,0,Q:Q-SUM(S$2:S571))</f>
        <v>67395.333978974406</v>
      </c>
      <c r="U571" s="12">
        <f>T:T*'现金价值计算（数据30天）'!E:E</f>
        <v>2482268.0452025915</v>
      </c>
    </row>
    <row r="572" spans="1:21" x14ac:dyDescent="0.25">
      <c r="A572" s="8">
        <f t="shared" si="34"/>
        <v>571</v>
      </c>
      <c r="B572" s="9">
        <f>'现金价值计算（数据30天）'!B:B</f>
        <v>56517</v>
      </c>
      <c r="C572" s="8">
        <f t="shared" si="36"/>
        <v>38</v>
      </c>
      <c r="D572" s="8">
        <f t="shared" si="35"/>
        <v>0</v>
      </c>
      <c r="E572" s="8"/>
      <c r="F572" s="8">
        <f t="shared" si="33"/>
        <v>0</v>
      </c>
      <c r="G572" s="8">
        <f>IF('现金价值计算（数据30天）'!C:C="",0,现金价值计算!F572/'现金价值计算（数据30天）'!C:C)</f>
        <v>0</v>
      </c>
      <c r="H572" s="8">
        <f>IF('现金价值计算（数据30天）'!C:C="",0,SUM(G$2:G572))</f>
        <v>0</v>
      </c>
      <c r="I572" s="8">
        <f>SUM($E$2:E572)</f>
        <v>728000</v>
      </c>
      <c r="J572" s="8">
        <f>H:H*'现金价值计算（数据30天）'!C:C</f>
        <v>0</v>
      </c>
      <c r="K572" s="10">
        <v>15000</v>
      </c>
      <c r="L572" s="8">
        <f>IF('现金价值计算（数据30天）'!D:D="",0,K:K/'现金价值计算（数据30天）'!D:D)</f>
        <v>0</v>
      </c>
      <c r="M572" s="8">
        <f>IF(H:H=0,0,H:H-SUM(L$2:L572))</f>
        <v>0</v>
      </c>
      <c r="N572" s="12">
        <f>M:M*'现金价值计算（数据30天）'!C:C</f>
        <v>0</v>
      </c>
      <c r="P572" s="8">
        <f>IF('现金价值计算（数据30天）'!E:E="",0,现金价值计算!F572/'现金价值计算（数据30天）'!E:E)</f>
        <v>0</v>
      </c>
      <c r="Q572" s="8">
        <f>IF('现金价值计算（数据30天）'!E:E="",0,SUM(P$2:P572))</f>
        <v>222352.71415311468</v>
      </c>
      <c r="R572" s="8">
        <f>Q:Q*'现金价值计算（数据30天）'!E:E</f>
        <v>8189573.4395875717</v>
      </c>
      <c r="S572" s="8">
        <f>IF('现金价值计算（数据30天）'!E:E="",0,K:K/'现金价值计算（数据30天）'!E:E)</f>
        <v>407.2606145973686</v>
      </c>
      <c r="T572" s="8">
        <f>IF(Q:Q=0,0,Q:Q-SUM(S$2:S572))</f>
        <v>66988.073364377051</v>
      </c>
      <c r="U572" s="12">
        <f>T:T*'现金价值计算（数据30天）'!E:E</f>
        <v>2467268.0452025919</v>
      </c>
    </row>
    <row r="573" spans="1:21" x14ac:dyDescent="0.25">
      <c r="A573" s="8">
        <f t="shared" si="34"/>
        <v>572</v>
      </c>
      <c r="B573" s="9">
        <f>'现金价值计算（数据30天）'!B:B</f>
        <v>56547</v>
      </c>
      <c r="C573" s="8">
        <f t="shared" si="36"/>
        <v>38</v>
      </c>
      <c r="D573" s="8">
        <f t="shared" si="35"/>
        <v>0</v>
      </c>
      <c r="E573" s="8"/>
      <c r="F573" s="8">
        <f t="shared" si="33"/>
        <v>0</v>
      </c>
      <c r="G573" s="8">
        <f>IF('现金价值计算（数据30天）'!C:C="",0,现金价值计算!F573/'现金价值计算（数据30天）'!C:C)</f>
        <v>0</v>
      </c>
      <c r="H573" s="8">
        <f>IF('现金价值计算（数据30天）'!C:C="",0,SUM(G$2:G573))</f>
        <v>0</v>
      </c>
      <c r="I573" s="8">
        <f>SUM($E$2:E573)</f>
        <v>728000</v>
      </c>
      <c r="J573" s="8">
        <f>H:H*'现金价值计算（数据30天）'!C:C</f>
        <v>0</v>
      </c>
      <c r="K573" s="10">
        <v>15000</v>
      </c>
      <c r="L573" s="8">
        <f>IF('现金价值计算（数据30天）'!D:D="",0,K:K/'现金价值计算（数据30天）'!D:D)</f>
        <v>0</v>
      </c>
      <c r="M573" s="8">
        <f>IF(H:H=0,0,H:H-SUM(L$2:L573))</f>
        <v>0</v>
      </c>
      <c r="N573" s="12">
        <f>M:M*'现金价值计算（数据30天）'!C:C</f>
        <v>0</v>
      </c>
      <c r="P573" s="8">
        <f>IF('现金价值计算（数据30天）'!E:E="",0,现金价值计算!F573/'现金价值计算（数据30天）'!E:E)</f>
        <v>0</v>
      </c>
      <c r="Q573" s="8">
        <f>IF('现金价值计算（数据30天）'!E:E="",0,SUM(P$2:P573))</f>
        <v>222352.71415311468</v>
      </c>
      <c r="R573" s="8">
        <f>Q:Q*'现金价值计算（数据30天）'!E:E</f>
        <v>8189573.4395875717</v>
      </c>
      <c r="S573" s="8">
        <f>IF('现金价值计算（数据30天）'!E:E="",0,K:K/'现金价值计算（数据30天）'!E:E)</f>
        <v>407.2606145973686</v>
      </c>
      <c r="T573" s="8">
        <f>IF(Q:Q=0,0,Q:Q-SUM(S$2:S573))</f>
        <v>66580.812749779696</v>
      </c>
      <c r="U573" s="12">
        <f>T:T*'现金价值计算（数据30天）'!E:E</f>
        <v>2452268.0452025924</v>
      </c>
    </row>
    <row r="574" spans="1:21" x14ac:dyDescent="0.25">
      <c r="A574" s="8">
        <f t="shared" si="34"/>
        <v>573</v>
      </c>
      <c r="B574" s="9">
        <f>'现金价值计算（数据30天）'!B:B</f>
        <v>56577</v>
      </c>
      <c r="C574" s="8">
        <f t="shared" si="36"/>
        <v>38</v>
      </c>
      <c r="D574" s="8">
        <f t="shared" si="35"/>
        <v>0</v>
      </c>
      <c r="E574" s="8"/>
      <c r="F574" s="8">
        <f t="shared" si="33"/>
        <v>0</v>
      </c>
      <c r="G574" s="8">
        <f>IF('现金价值计算（数据30天）'!C:C="",0,现金价值计算!F574/'现金价值计算（数据30天）'!C:C)</f>
        <v>0</v>
      </c>
      <c r="H574" s="8">
        <f>IF('现金价值计算（数据30天）'!C:C="",0,SUM(G$2:G574))</f>
        <v>0</v>
      </c>
      <c r="I574" s="8">
        <f>SUM($E$2:E574)</f>
        <v>728000</v>
      </c>
      <c r="J574" s="8">
        <f>H:H*'现金价值计算（数据30天）'!C:C</f>
        <v>0</v>
      </c>
      <c r="K574" s="10">
        <v>15000</v>
      </c>
      <c r="L574" s="8">
        <f>IF('现金价值计算（数据30天）'!D:D="",0,K:K/'现金价值计算（数据30天）'!D:D)</f>
        <v>0</v>
      </c>
      <c r="M574" s="8">
        <f>IF(H:H=0,0,H:H-SUM(L$2:L574))</f>
        <v>0</v>
      </c>
      <c r="N574" s="12">
        <f>M:M*'现金价值计算（数据30天）'!C:C</f>
        <v>0</v>
      </c>
      <c r="P574" s="8">
        <f>IF('现金价值计算（数据30天）'!E:E="",0,现金价值计算!F574/'现金价值计算（数据30天）'!E:E)</f>
        <v>0</v>
      </c>
      <c r="Q574" s="8">
        <f>IF('现金价值计算（数据30天）'!E:E="",0,SUM(P$2:P574))</f>
        <v>222352.71415311468</v>
      </c>
      <c r="R574" s="8">
        <f>Q:Q*'现金价值计算（数据30天）'!E:E</f>
        <v>8189573.4395875717</v>
      </c>
      <c r="S574" s="8">
        <f>IF('现金价值计算（数据30天）'!E:E="",0,K:K/'现金价值计算（数据30天）'!E:E)</f>
        <v>407.2606145973686</v>
      </c>
      <c r="T574" s="8">
        <f>IF(Q:Q=0,0,Q:Q-SUM(S$2:S574))</f>
        <v>66173.552135182341</v>
      </c>
      <c r="U574" s="12">
        <f>T:T*'现金价值计算（数据30天）'!E:E</f>
        <v>2437268.0452025929</v>
      </c>
    </row>
    <row r="575" spans="1:21" x14ac:dyDescent="0.25">
      <c r="A575" s="8">
        <f t="shared" si="34"/>
        <v>574</v>
      </c>
      <c r="B575" s="9">
        <f>'现金价值计算（数据30天）'!B:B</f>
        <v>56607</v>
      </c>
      <c r="C575" s="8">
        <f t="shared" si="36"/>
        <v>38</v>
      </c>
      <c r="D575" s="8">
        <f t="shared" si="35"/>
        <v>0</v>
      </c>
      <c r="E575" s="8"/>
      <c r="F575" s="8">
        <f t="shared" si="33"/>
        <v>0</v>
      </c>
      <c r="G575" s="8">
        <f>IF('现金价值计算（数据30天）'!C:C="",0,现金价值计算!F575/'现金价值计算（数据30天）'!C:C)</f>
        <v>0</v>
      </c>
      <c r="H575" s="8">
        <f>IF('现金价值计算（数据30天）'!C:C="",0,SUM(G$2:G575))</f>
        <v>0</v>
      </c>
      <c r="I575" s="8">
        <f>SUM($E$2:E575)</f>
        <v>728000</v>
      </c>
      <c r="J575" s="8">
        <f>H:H*'现金价值计算（数据30天）'!C:C</f>
        <v>0</v>
      </c>
      <c r="K575" s="10">
        <v>15000</v>
      </c>
      <c r="L575" s="8">
        <f>IF('现金价值计算（数据30天）'!D:D="",0,K:K/'现金价值计算（数据30天）'!D:D)</f>
        <v>0</v>
      </c>
      <c r="M575" s="8">
        <f>IF(H:H=0,0,H:H-SUM(L$2:L575))</f>
        <v>0</v>
      </c>
      <c r="N575" s="12">
        <f>M:M*'现金价值计算（数据30天）'!C:C</f>
        <v>0</v>
      </c>
      <c r="P575" s="8">
        <f>IF('现金价值计算（数据30天）'!E:E="",0,现金价值计算!F575/'现金价值计算（数据30天）'!E:E)</f>
        <v>0</v>
      </c>
      <c r="Q575" s="8">
        <f>IF('现金价值计算（数据30天）'!E:E="",0,SUM(P$2:P575))</f>
        <v>222352.71415311468</v>
      </c>
      <c r="R575" s="8">
        <f>Q:Q*'现金价值计算（数据30天）'!E:E</f>
        <v>8189573.4395875717</v>
      </c>
      <c r="S575" s="8">
        <f>IF('现金价值计算（数据30天）'!E:E="",0,K:K/'现金价值计算（数据30天）'!E:E)</f>
        <v>407.2606145973686</v>
      </c>
      <c r="T575" s="8">
        <f>IF(Q:Q=0,0,Q:Q-SUM(S$2:S575))</f>
        <v>65766.291520584986</v>
      </c>
      <c r="U575" s="12">
        <f>T:T*'现金价值计算（数据30天）'!E:E</f>
        <v>2422268.0452025933</v>
      </c>
    </row>
    <row r="576" spans="1:21" x14ac:dyDescent="0.25">
      <c r="A576" s="8">
        <f t="shared" si="34"/>
        <v>575</v>
      </c>
      <c r="B576" s="9">
        <f>'现金价值计算（数据30天）'!B:B</f>
        <v>56637</v>
      </c>
      <c r="C576" s="8">
        <f t="shared" si="36"/>
        <v>39</v>
      </c>
      <c r="D576" s="8">
        <f t="shared" si="35"/>
        <v>0</v>
      </c>
      <c r="E576" s="8"/>
      <c r="F576" s="8">
        <f t="shared" si="33"/>
        <v>0</v>
      </c>
      <c r="G576" s="8">
        <f>IF('现金价值计算（数据30天）'!C:C="",0,现金价值计算!F576/'现金价值计算（数据30天）'!C:C)</f>
        <v>0</v>
      </c>
      <c r="H576" s="8">
        <f>IF('现金价值计算（数据30天）'!C:C="",0,SUM(G$2:G576))</f>
        <v>0</v>
      </c>
      <c r="I576" s="8">
        <f>SUM($E$2:E576)</f>
        <v>728000</v>
      </c>
      <c r="J576" s="8">
        <f>H:H*'现金价值计算（数据30天）'!C:C</f>
        <v>0</v>
      </c>
      <c r="K576" s="10">
        <v>15000</v>
      </c>
      <c r="L576" s="8">
        <f>IF('现金价值计算（数据30天）'!D:D="",0,K:K/'现金价值计算（数据30天）'!D:D)</f>
        <v>0</v>
      </c>
      <c r="M576" s="8">
        <f>IF(H:H=0,0,H:H-SUM(L$2:L576))</f>
        <v>0</v>
      </c>
      <c r="N576" s="12">
        <f>M:M*'现金价值计算（数据30天）'!C:C</f>
        <v>0</v>
      </c>
      <c r="P576" s="8">
        <f>IF('现金价值计算（数据30天）'!E:E="",0,现金价值计算!F576/'现金价值计算（数据30天）'!E:E)</f>
        <v>0</v>
      </c>
      <c r="Q576" s="8">
        <f>IF('现金价值计算（数据30天）'!E:E="",0,SUM(P$2:P576))</f>
        <v>222352.71415311468</v>
      </c>
      <c r="R576" s="8">
        <f>Q:Q*'现金价值计算（数据30天）'!E:E</f>
        <v>8762843.5803587008</v>
      </c>
      <c r="S576" s="8">
        <f>IF('现金价值计算（数据30天）'!E:E="",0,K:K/'现金价值计算（数据30天）'!E:E)</f>
        <v>380.61739681997062</v>
      </c>
      <c r="T576" s="8">
        <f>IF(Q:Q=0,0,Q:Q-SUM(S$2:S576))</f>
        <v>65385.674123765028</v>
      </c>
      <c r="U576" s="12">
        <f>T:T*'现金价值计算（数据30天）'!E:E</f>
        <v>2576826.8083667755</v>
      </c>
    </row>
    <row r="577" spans="1:21" x14ac:dyDescent="0.25">
      <c r="A577" s="8">
        <f t="shared" si="34"/>
        <v>576</v>
      </c>
      <c r="B577" s="9">
        <f>'现金价值计算（数据30天）'!B:B</f>
        <v>56667</v>
      </c>
      <c r="C577" s="8">
        <f t="shared" si="36"/>
        <v>39</v>
      </c>
      <c r="D577" s="8">
        <f t="shared" si="35"/>
        <v>0</v>
      </c>
      <c r="E577" s="8"/>
      <c r="F577" s="8">
        <f t="shared" si="33"/>
        <v>0</v>
      </c>
      <c r="G577" s="8">
        <f>IF('现金价值计算（数据30天）'!C:C="",0,现金价值计算!F577/'现金价值计算（数据30天）'!C:C)</f>
        <v>0</v>
      </c>
      <c r="H577" s="8">
        <f>IF('现金价值计算（数据30天）'!C:C="",0,SUM(G$2:G577))</f>
        <v>0</v>
      </c>
      <c r="I577" s="8">
        <f>SUM($E$2:E577)</f>
        <v>728000</v>
      </c>
      <c r="J577" s="8">
        <f>H:H*'现金价值计算（数据30天）'!C:C</f>
        <v>0</v>
      </c>
      <c r="K577" s="10">
        <v>15000</v>
      </c>
      <c r="L577" s="8">
        <f>IF('现金价值计算（数据30天）'!D:D="",0,K:K/'现金价值计算（数据30天）'!D:D)</f>
        <v>0</v>
      </c>
      <c r="M577" s="8">
        <f>IF(H:H=0,0,H:H-SUM(L$2:L577))</f>
        <v>0</v>
      </c>
      <c r="N577" s="12">
        <f>M:M*'现金价值计算（数据30天）'!C:C</f>
        <v>0</v>
      </c>
      <c r="P577" s="8">
        <f>IF('现金价值计算（数据30天）'!E:E="",0,现金价值计算!F577/'现金价值计算（数据30天）'!E:E)</f>
        <v>0</v>
      </c>
      <c r="Q577" s="8">
        <f>IF('现金价值计算（数据30天）'!E:E="",0,SUM(P$2:P577))</f>
        <v>222352.71415311468</v>
      </c>
      <c r="R577" s="8">
        <f>Q:Q*'现金价值计算（数据30天）'!E:E</f>
        <v>8762843.5803587008</v>
      </c>
      <c r="S577" s="8">
        <f>IF('现金价值计算（数据30天）'!E:E="",0,K:K/'现金价值计算（数据30天）'!E:E)</f>
        <v>380.61739681997062</v>
      </c>
      <c r="T577" s="8">
        <f>IF(Q:Q=0,0,Q:Q-SUM(S$2:S577))</f>
        <v>65005.056726945069</v>
      </c>
      <c r="U577" s="12">
        <f>T:T*'现金价值计算（数据30天）'!E:E</f>
        <v>2561826.808366776</v>
      </c>
    </row>
    <row r="578" spans="1:21" x14ac:dyDescent="0.25">
      <c r="A578" s="8">
        <f t="shared" si="34"/>
        <v>577</v>
      </c>
      <c r="B578" s="9">
        <f>'现金价值计算（数据30天）'!B:B</f>
        <v>56697</v>
      </c>
      <c r="C578" s="8">
        <f t="shared" si="36"/>
        <v>39</v>
      </c>
      <c r="D578" s="8">
        <f t="shared" si="35"/>
        <v>0</v>
      </c>
      <c r="E578" s="8"/>
      <c r="F578" s="8">
        <f t="shared" ref="F578:F641" si="37">D:D+E:E</f>
        <v>0</v>
      </c>
      <c r="G578" s="8">
        <f>IF('现金价值计算（数据30天）'!C:C="",0,现金价值计算!F578/'现金价值计算（数据30天）'!C:C)</f>
        <v>0</v>
      </c>
      <c r="H578" s="8">
        <f>IF('现金价值计算（数据30天）'!C:C="",0,SUM(G$2:G578))</f>
        <v>0</v>
      </c>
      <c r="I578" s="8">
        <f>SUM($E$2:E578)</f>
        <v>728000</v>
      </c>
      <c r="J578" s="8">
        <f>H:H*'现金价值计算（数据30天）'!C:C</f>
        <v>0</v>
      </c>
      <c r="K578" s="10">
        <v>15000</v>
      </c>
      <c r="L578" s="8">
        <f>IF('现金价值计算（数据30天）'!D:D="",0,K:K/'现金价值计算（数据30天）'!D:D)</f>
        <v>0</v>
      </c>
      <c r="M578" s="8">
        <f>IF(H:H=0,0,H:H-SUM(L$2:L578))</f>
        <v>0</v>
      </c>
      <c r="N578" s="12">
        <f>M:M*'现金价值计算（数据30天）'!C:C</f>
        <v>0</v>
      </c>
      <c r="P578" s="8">
        <f>IF('现金价值计算（数据30天）'!E:E="",0,现金价值计算!F578/'现金价值计算（数据30天）'!E:E)</f>
        <v>0</v>
      </c>
      <c r="Q578" s="8">
        <f>IF('现金价值计算（数据30天）'!E:E="",0,SUM(P$2:P578))</f>
        <v>222352.71415311468</v>
      </c>
      <c r="R578" s="8">
        <f>Q:Q*'现金价值计算（数据30天）'!E:E</f>
        <v>8762843.5803587008</v>
      </c>
      <c r="S578" s="8">
        <f>IF('现金价值计算（数据30天）'!E:E="",0,K:K/'现金价值计算（数据30天）'!E:E)</f>
        <v>380.61739681997062</v>
      </c>
      <c r="T578" s="8">
        <f>IF(Q:Q=0,0,Q:Q-SUM(S$2:S578))</f>
        <v>64624.439330125111</v>
      </c>
      <c r="U578" s="12">
        <f>T:T*'现金价值计算（数据30天）'!E:E</f>
        <v>2546826.8083667764</v>
      </c>
    </row>
    <row r="579" spans="1:21" x14ac:dyDescent="0.25">
      <c r="A579" s="8">
        <f t="shared" ref="A579:A642" si="38">ROW()-1</f>
        <v>578</v>
      </c>
      <c r="B579" s="9">
        <f>'现金价值计算（数据30天）'!B:B</f>
        <v>56727</v>
      </c>
      <c r="C579" s="8">
        <f t="shared" si="36"/>
        <v>39</v>
      </c>
      <c r="D579" s="8">
        <f t="shared" ref="D579:D642" si="39">IF(AND(MONTH(B578)=12,A578=1),D$2,IF(D578&lt;&gt;0,0,IF(MONTH(B579)=12,D$2,0)))</f>
        <v>0</v>
      </c>
      <c r="E579" s="8"/>
      <c r="F579" s="8">
        <f t="shared" si="37"/>
        <v>0</v>
      </c>
      <c r="G579" s="8">
        <f>IF('现金价值计算（数据30天）'!C:C="",0,现金价值计算!F579/'现金价值计算（数据30天）'!C:C)</f>
        <v>0</v>
      </c>
      <c r="H579" s="8">
        <f>IF('现金价值计算（数据30天）'!C:C="",0,SUM(G$2:G579))</f>
        <v>0</v>
      </c>
      <c r="I579" s="8">
        <f>SUM($E$2:E579)</f>
        <v>728000</v>
      </c>
      <c r="J579" s="8">
        <f>H:H*'现金价值计算（数据30天）'!C:C</f>
        <v>0</v>
      </c>
      <c r="K579" s="10">
        <v>15000</v>
      </c>
      <c r="L579" s="8">
        <f>IF('现金价值计算（数据30天）'!D:D="",0,K:K/'现金价值计算（数据30天）'!D:D)</f>
        <v>0</v>
      </c>
      <c r="M579" s="8">
        <f>IF(H:H=0,0,H:H-SUM(L$2:L579))</f>
        <v>0</v>
      </c>
      <c r="N579" s="12">
        <f>M:M*'现金价值计算（数据30天）'!C:C</f>
        <v>0</v>
      </c>
      <c r="P579" s="8">
        <f>IF('现金价值计算（数据30天）'!E:E="",0,现金价值计算!F579/'现金价值计算（数据30天）'!E:E)</f>
        <v>0</v>
      </c>
      <c r="Q579" s="8">
        <f>IF('现金价值计算（数据30天）'!E:E="",0,SUM(P$2:P579))</f>
        <v>222352.71415311468</v>
      </c>
      <c r="R579" s="8">
        <f>Q:Q*'现金价值计算（数据30天）'!E:E</f>
        <v>8762843.5803587008</v>
      </c>
      <c r="S579" s="8">
        <f>IF('现金价值计算（数据30天）'!E:E="",0,K:K/'现金价值计算（数据30天）'!E:E)</f>
        <v>380.61739681997062</v>
      </c>
      <c r="T579" s="8">
        <f>IF(Q:Q=0,0,Q:Q-SUM(S$2:S579))</f>
        <v>64243.821933305153</v>
      </c>
      <c r="U579" s="12">
        <f>T:T*'现金价值计算（数据30天）'!E:E</f>
        <v>2531826.8083667769</v>
      </c>
    </row>
    <row r="580" spans="1:21" x14ac:dyDescent="0.25">
      <c r="A580" s="8">
        <f t="shared" si="38"/>
        <v>579</v>
      </c>
      <c r="B580" s="9">
        <f>'现金价值计算（数据30天）'!B:B</f>
        <v>56757</v>
      </c>
      <c r="C580" s="8">
        <f t="shared" si="36"/>
        <v>39</v>
      </c>
      <c r="D580" s="8">
        <f t="shared" si="39"/>
        <v>0</v>
      </c>
      <c r="E580" s="8"/>
      <c r="F580" s="8">
        <f t="shared" si="37"/>
        <v>0</v>
      </c>
      <c r="G580" s="8">
        <f>IF('现金价值计算（数据30天）'!C:C="",0,现金价值计算!F580/'现金价值计算（数据30天）'!C:C)</f>
        <v>0</v>
      </c>
      <c r="H580" s="8">
        <f>IF('现金价值计算（数据30天）'!C:C="",0,SUM(G$2:G580))</f>
        <v>0</v>
      </c>
      <c r="I580" s="8">
        <f>SUM($E$2:E580)</f>
        <v>728000</v>
      </c>
      <c r="J580" s="8">
        <f>H:H*'现金价值计算（数据30天）'!C:C</f>
        <v>0</v>
      </c>
      <c r="K580" s="10">
        <v>15000</v>
      </c>
      <c r="L580" s="8">
        <f>IF('现金价值计算（数据30天）'!D:D="",0,K:K/'现金价值计算（数据30天）'!D:D)</f>
        <v>0</v>
      </c>
      <c r="M580" s="8">
        <f>IF(H:H=0,0,H:H-SUM(L$2:L580))</f>
        <v>0</v>
      </c>
      <c r="N580" s="12">
        <f>M:M*'现金价值计算（数据30天）'!C:C</f>
        <v>0</v>
      </c>
      <c r="P580" s="8">
        <f>IF('现金价值计算（数据30天）'!E:E="",0,现金价值计算!F580/'现金价值计算（数据30天）'!E:E)</f>
        <v>0</v>
      </c>
      <c r="Q580" s="8">
        <f>IF('现金价值计算（数据30天）'!E:E="",0,SUM(P$2:P580))</f>
        <v>222352.71415311468</v>
      </c>
      <c r="R580" s="8">
        <f>Q:Q*'现金价值计算（数据30天）'!E:E</f>
        <v>8762843.5803587008</v>
      </c>
      <c r="S580" s="8">
        <f>IF('现金价值计算（数据30天）'!E:E="",0,K:K/'现金价值计算（数据30天）'!E:E)</f>
        <v>380.61739681997062</v>
      </c>
      <c r="T580" s="8">
        <f>IF(Q:Q=0,0,Q:Q-SUM(S$2:S580))</f>
        <v>63863.204536485195</v>
      </c>
      <c r="U580" s="12">
        <f>T:T*'现金价值计算（数据30天）'!E:E</f>
        <v>2516826.8083667774</v>
      </c>
    </row>
    <row r="581" spans="1:21" x14ac:dyDescent="0.25">
      <c r="A581" s="8">
        <f t="shared" si="38"/>
        <v>580</v>
      </c>
      <c r="B581" s="9">
        <f>'现金价值计算（数据30天）'!B:B</f>
        <v>56787</v>
      </c>
      <c r="C581" s="8">
        <f t="shared" si="36"/>
        <v>39</v>
      </c>
      <c r="D581" s="8">
        <f t="shared" si="39"/>
        <v>0</v>
      </c>
      <c r="E581" s="8"/>
      <c r="F581" s="8">
        <f t="shared" si="37"/>
        <v>0</v>
      </c>
      <c r="G581" s="8">
        <f>IF('现金价值计算（数据30天）'!C:C="",0,现金价值计算!F581/'现金价值计算（数据30天）'!C:C)</f>
        <v>0</v>
      </c>
      <c r="H581" s="8">
        <f>IF('现金价值计算（数据30天）'!C:C="",0,SUM(G$2:G581))</f>
        <v>0</v>
      </c>
      <c r="I581" s="8">
        <f>SUM($E$2:E581)</f>
        <v>728000</v>
      </c>
      <c r="J581" s="8">
        <f>H:H*'现金价值计算（数据30天）'!C:C</f>
        <v>0</v>
      </c>
      <c r="K581" s="10">
        <v>15000</v>
      </c>
      <c r="L581" s="8">
        <f>IF('现金价值计算（数据30天）'!D:D="",0,K:K/'现金价值计算（数据30天）'!D:D)</f>
        <v>0</v>
      </c>
      <c r="M581" s="8">
        <f>IF(H:H=0,0,H:H-SUM(L$2:L581))</f>
        <v>0</v>
      </c>
      <c r="N581" s="12">
        <f>M:M*'现金价值计算（数据30天）'!C:C</f>
        <v>0</v>
      </c>
      <c r="P581" s="8">
        <f>IF('现金价值计算（数据30天）'!E:E="",0,现金价值计算!F581/'现金价值计算（数据30天）'!E:E)</f>
        <v>0</v>
      </c>
      <c r="Q581" s="8">
        <f>IF('现金价值计算（数据30天）'!E:E="",0,SUM(P$2:P581))</f>
        <v>222352.71415311468</v>
      </c>
      <c r="R581" s="8">
        <f>Q:Q*'现金价值计算（数据30天）'!E:E</f>
        <v>8762843.5803587008</v>
      </c>
      <c r="S581" s="8">
        <f>IF('现金价值计算（数据30天）'!E:E="",0,K:K/'现金价值计算（数据30天）'!E:E)</f>
        <v>380.61739681997062</v>
      </c>
      <c r="T581" s="8">
        <f>IF(Q:Q=0,0,Q:Q-SUM(S$2:S581))</f>
        <v>63482.587139665236</v>
      </c>
      <c r="U581" s="12">
        <f>T:T*'现金价值计算（数据30天）'!E:E</f>
        <v>2501826.8083667778</v>
      </c>
    </row>
    <row r="582" spans="1:21" x14ac:dyDescent="0.25">
      <c r="A582" s="8">
        <f t="shared" si="38"/>
        <v>581</v>
      </c>
      <c r="B582" s="9">
        <f>'现金价值计算（数据30天）'!B:B</f>
        <v>56817</v>
      </c>
      <c r="C582" s="8">
        <f t="shared" si="36"/>
        <v>39</v>
      </c>
      <c r="D582" s="8">
        <f t="shared" si="39"/>
        <v>0</v>
      </c>
      <c r="E582" s="8"/>
      <c r="F582" s="8">
        <f t="shared" si="37"/>
        <v>0</v>
      </c>
      <c r="G582" s="8">
        <f>IF('现金价值计算（数据30天）'!C:C="",0,现金价值计算!F582/'现金价值计算（数据30天）'!C:C)</f>
        <v>0</v>
      </c>
      <c r="H582" s="8">
        <f>IF('现金价值计算（数据30天）'!C:C="",0,SUM(G$2:G582))</f>
        <v>0</v>
      </c>
      <c r="I582" s="8">
        <f>SUM($E$2:E582)</f>
        <v>728000</v>
      </c>
      <c r="J582" s="8">
        <f>H:H*'现金价值计算（数据30天）'!C:C</f>
        <v>0</v>
      </c>
      <c r="K582" s="10">
        <v>15000</v>
      </c>
      <c r="L582" s="8">
        <f>IF('现金价值计算（数据30天）'!D:D="",0,K:K/'现金价值计算（数据30天）'!D:D)</f>
        <v>0</v>
      </c>
      <c r="M582" s="8">
        <f>IF(H:H=0,0,H:H-SUM(L$2:L582))</f>
        <v>0</v>
      </c>
      <c r="N582" s="12">
        <f>M:M*'现金价值计算（数据30天）'!C:C</f>
        <v>0</v>
      </c>
      <c r="P582" s="8">
        <f>IF('现金价值计算（数据30天）'!E:E="",0,现金价值计算!F582/'现金价值计算（数据30天）'!E:E)</f>
        <v>0</v>
      </c>
      <c r="Q582" s="8">
        <f>IF('现金价值计算（数据30天）'!E:E="",0,SUM(P$2:P582))</f>
        <v>222352.71415311468</v>
      </c>
      <c r="R582" s="8">
        <f>Q:Q*'现金价值计算（数据30天）'!E:E</f>
        <v>8762843.5803587008</v>
      </c>
      <c r="S582" s="8">
        <f>IF('现金价值计算（数据30天）'!E:E="",0,K:K/'现金价值计算（数据30天）'!E:E)</f>
        <v>380.61739681997062</v>
      </c>
      <c r="T582" s="8">
        <f>IF(Q:Q=0,0,Q:Q-SUM(S$2:S582))</f>
        <v>63101.969742845278</v>
      </c>
      <c r="U582" s="12">
        <f>T:T*'现金价值计算（数据30天）'!E:E</f>
        <v>2486826.8083667783</v>
      </c>
    </row>
    <row r="583" spans="1:21" x14ac:dyDescent="0.25">
      <c r="A583" s="8">
        <f t="shared" si="38"/>
        <v>582</v>
      </c>
      <c r="B583" s="9">
        <f>'现金价值计算（数据30天）'!B:B</f>
        <v>56847</v>
      </c>
      <c r="C583" s="8">
        <f t="shared" si="36"/>
        <v>39</v>
      </c>
      <c r="D583" s="8">
        <f t="shared" si="39"/>
        <v>0</v>
      </c>
      <c r="E583" s="8"/>
      <c r="F583" s="8">
        <f t="shared" si="37"/>
        <v>0</v>
      </c>
      <c r="G583" s="8">
        <f>IF('现金价值计算（数据30天）'!C:C="",0,现金价值计算!F583/'现金价值计算（数据30天）'!C:C)</f>
        <v>0</v>
      </c>
      <c r="H583" s="8">
        <f>IF('现金价值计算（数据30天）'!C:C="",0,SUM(G$2:G583))</f>
        <v>0</v>
      </c>
      <c r="I583" s="8">
        <f>SUM($E$2:E583)</f>
        <v>728000</v>
      </c>
      <c r="J583" s="8">
        <f>H:H*'现金价值计算（数据30天）'!C:C</f>
        <v>0</v>
      </c>
      <c r="K583" s="10">
        <v>15000</v>
      </c>
      <c r="L583" s="8">
        <f>IF('现金价值计算（数据30天）'!D:D="",0,K:K/'现金价值计算（数据30天）'!D:D)</f>
        <v>0</v>
      </c>
      <c r="M583" s="8">
        <f>IF(H:H=0,0,H:H-SUM(L$2:L583))</f>
        <v>0</v>
      </c>
      <c r="N583" s="12">
        <f>M:M*'现金价值计算（数据30天）'!C:C</f>
        <v>0</v>
      </c>
      <c r="P583" s="8">
        <f>IF('现金价值计算（数据30天）'!E:E="",0,现金价值计算!F583/'现金价值计算（数据30天）'!E:E)</f>
        <v>0</v>
      </c>
      <c r="Q583" s="8">
        <f>IF('现金价值计算（数据30天）'!E:E="",0,SUM(P$2:P583))</f>
        <v>222352.71415311468</v>
      </c>
      <c r="R583" s="8">
        <f>Q:Q*'现金价值计算（数据30天）'!E:E</f>
        <v>8762843.5803587008</v>
      </c>
      <c r="S583" s="8">
        <f>IF('现金价值计算（数据30天）'!E:E="",0,K:K/'现金价值计算（数据30天）'!E:E)</f>
        <v>380.61739681997062</v>
      </c>
      <c r="T583" s="8">
        <f>IF(Q:Q=0,0,Q:Q-SUM(S$2:S583))</f>
        <v>62721.35234602532</v>
      </c>
      <c r="U583" s="12">
        <f>T:T*'现金价值计算（数据30天）'!E:E</f>
        <v>2471826.8083667788</v>
      </c>
    </row>
    <row r="584" spans="1:21" x14ac:dyDescent="0.25">
      <c r="A584" s="8">
        <f t="shared" si="38"/>
        <v>583</v>
      </c>
      <c r="B584" s="9">
        <f>'现金价值计算（数据30天）'!B:B</f>
        <v>56877</v>
      </c>
      <c r="C584" s="8">
        <f t="shared" si="36"/>
        <v>39</v>
      </c>
      <c r="D584" s="8">
        <f t="shared" si="39"/>
        <v>0</v>
      </c>
      <c r="E584" s="8"/>
      <c r="F584" s="8">
        <f t="shared" si="37"/>
        <v>0</v>
      </c>
      <c r="G584" s="8">
        <f>IF('现金价值计算（数据30天）'!C:C="",0,现金价值计算!F584/'现金价值计算（数据30天）'!C:C)</f>
        <v>0</v>
      </c>
      <c r="H584" s="8">
        <f>IF('现金价值计算（数据30天）'!C:C="",0,SUM(G$2:G584))</f>
        <v>0</v>
      </c>
      <c r="I584" s="8">
        <f>SUM($E$2:E584)</f>
        <v>728000</v>
      </c>
      <c r="J584" s="8">
        <f>H:H*'现金价值计算（数据30天）'!C:C</f>
        <v>0</v>
      </c>
      <c r="K584" s="10">
        <v>15000</v>
      </c>
      <c r="L584" s="8">
        <f>IF('现金价值计算（数据30天）'!D:D="",0,K:K/'现金价值计算（数据30天）'!D:D)</f>
        <v>0</v>
      </c>
      <c r="M584" s="8">
        <f>IF(H:H=0,0,H:H-SUM(L$2:L584))</f>
        <v>0</v>
      </c>
      <c r="N584" s="12">
        <f>M:M*'现金价值计算（数据30天）'!C:C</f>
        <v>0</v>
      </c>
      <c r="P584" s="8">
        <f>IF('现金价值计算（数据30天）'!E:E="",0,现金价值计算!F584/'现金价值计算（数据30天）'!E:E)</f>
        <v>0</v>
      </c>
      <c r="Q584" s="8">
        <f>IF('现金价值计算（数据30天）'!E:E="",0,SUM(P$2:P584))</f>
        <v>222352.71415311468</v>
      </c>
      <c r="R584" s="8">
        <f>Q:Q*'现金价值计算（数据30天）'!E:E</f>
        <v>8762843.5803587008</v>
      </c>
      <c r="S584" s="8">
        <f>IF('现金价值计算（数据30天）'!E:E="",0,K:K/'现金价值计算（数据30天）'!E:E)</f>
        <v>380.61739681997062</v>
      </c>
      <c r="T584" s="8">
        <f>IF(Q:Q=0,0,Q:Q-SUM(S$2:S584))</f>
        <v>62340.734949205362</v>
      </c>
      <c r="U584" s="12">
        <f>T:T*'现金价值计算（数据30天）'!E:E</f>
        <v>2456826.8083667792</v>
      </c>
    </row>
    <row r="585" spans="1:21" x14ac:dyDescent="0.25">
      <c r="A585" s="8">
        <f t="shared" si="38"/>
        <v>584</v>
      </c>
      <c r="B585" s="9">
        <f>'现金价值计算（数据30天）'!B:B</f>
        <v>56907</v>
      </c>
      <c r="C585" s="8">
        <f t="shared" si="36"/>
        <v>39</v>
      </c>
      <c r="D585" s="8">
        <f t="shared" si="39"/>
        <v>0</v>
      </c>
      <c r="E585" s="8"/>
      <c r="F585" s="8">
        <f t="shared" si="37"/>
        <v>0</v>
      </c>
      <c r="G585" s="8">
        <f>IF('现金价值计算（数据30天）'!C:C="",0,现金价值计算!F585/'现金价值计算（数据30天）'!C:C)</f>
        <v>0</v>
      </c>
      <c r="H585" s="8">
        <f>IF('现金价值计算（数据30天）'!C:C="",0,SUM(G$2:G585))</f>
        <v>0</v>
      </c>
      <c r="I585" s="8">
        <f>SUM($E$2:E585)</f>
        <v>728000</v>
      </c>
      <c r="J585" s="8">
        <f>H:H*'现金价值计算（数据30天）'!C:C</f>
        <v>0</v>
      </c>
      <c r="K585" s="10">
        <v>15000</v>
      </c>
      <c r="L585" s="8">
        <f>IF('现金价值计算（数据30天）'!D:D="",0,K:K/'现金价值计算（数据30天）'!D:D)</f>
        <v>0</v>
      </c>
      <c r="M585" s="8">
        <f>IF(H:H=0,0,H:H-SUM(L$2:L585))</f>
        <v>0</v>
      </c>
      <c r="N585" s="12">
        <f>M:M*'现金价值计算（数据30天）'!C:C</f>
        <v>0</v>
      </c>
      <c r="P585" s="8">
        <f>IF('现金价值计算（数据30天）'!E:E="",0,现金价值计算!F585/'现金价值计算（数据30天）'!E:E)</f>
        <v>0</v>
      </c>
      <c r="Q585" s="8">
        <f>IF('现金价值计算（数据30天）'!E:E="",0,SUM(P$2:P585))</f>
        <v>222352.71415311468</v>
      </c>
      <c r="R585" s="8">
        <f>Q:Q*'现金价值计算（数据30天）'!E:E</f>
        <v>8762843.5803587008</v>
      </c>
      <c r="S585" s="8">
        <f>IF('现金价值计算（数据30天）'!E:E="",0,K:K/'现金价值计算（数据30天）'!E:E)</f>
        <v>380.61739681997062</v>
      </c>
      <c r="T585" s="8">
        <f>IF(Q:Q=0,0,Q:Q-SUM(S$2:S585))</f>
        <v>61960.117552385404</v>
      </c>
      <c r="U585" s="12">
        <f>T:T*'现金价值计算（数据30天）'!E:E</f>
        <v>2441826.8083667797</v>
      </c>
    </row>
    <row r="586" spans="1:21" x14ac:dyDescent="0.25">
      <c r="A586" s="8">
        <f t="shared" si="38"/>
        <v>585</v>
      </c>
      <c r="B586" s="9">
        <f>'现金价值计算（数据30天）'!B:B</f>
        <v>56937</v>
      </c>
      <c r="C586" s="8">
        <f t="shared" si="36"/>
        <v>39</v>
      </c>
      <c r="D586" s="8">
        <f t="shared" si="39"/>
        <v>0</v>
      </c>
      <c r="E586" s="8"/>
      <c r="F586" s="8">
        <f t="shared" si="37"/>
        <v>0</v>
      </c>
      <c r="G586" s="8">
        <f>IF('现金价值计算（数据30天）'!C:C="",0,现金价值计算!F586/'现金价值计算（数据30天）'!C:C)</f>
        <v>0</v>
      </c>
      <c r="H586" s="8">
        <f>IF('现金价值计算（数据30天）'!C:C="",0,SUM(G$2:G586))</f>
        <v>0</v>
      </c>
      <c r="I586" s="8">
        <f>SUM($E$2:E586)</f>
        <v>728000</v>
      </c>
      <c r="J586" s="8">
        <f>H:H*'现金价值计算（数据30天）'!C:C</f>
        <v>0</v>
      </c>
      <c r="K586" s="10">
        <v>15000</v>
      </c>
      <c r="L586" s="8">
        <f>IF('现金价值计算（数据30天）'!D:D="",0,K:K/'现金价值计算（数据30天）'!D:D)</f>
        <v>0</v>
      </c>
      <c r="M586" s="8">
        <f>IF(H:H=0,0,H:H-SUM(L$2:L586))</f>
        <v>0</v>
      </c>
      <c r="N586" s="12">
        <f>M:M*'现金价值计算（数据30天）'!C:C</f>
        <v>0</v>
      </c>
      <c r="P586" s="8">
        <f>IF('现金价值计算（数据30天）'!E:E="",0,现金价值计算!F586/'现金价值计算（数据30天）'!E:E)</f>
        <v>0</v>
      </c>
      <c r="Q586" s="8">
        <f>IF('现金价值计算（数据30天）'!E:E="",0,SUM(P$2:P586))</f>
        <v>222352.71415311468</v>
      </c>
      <c r="R586" s="8">
        <f>Q:Q*'现金价值计算（数据30天）'!E:E</f>
        <v>8762843.5803587008</v>
      </c>
      <c r="S586" s="8">
        <f>IF('现金价值计算（数据30天）'!E:E="",0,K:K/'现金价值计算（数据30天）'!E:E)</f>
        <v>380.61739681997062</v>
      </c>
      <c r="T586" s="8">
        <f>IF(Q:Q=0,0,Q:Q-SUM(S$2:S586))</f>
        <v>61579.500155565445</v>
      </c>
      <c r="U586" s="12">
        <f>T:T*'现金价值计算（数据30天）'!E:E</f>
        <v>2426826.8083667802</v>
      </c>
    </row>
    <row r="587" spans="1:21" x14ac:dyDescent="0.25">
      <c r="A587" s="8">
        <f t="shared" si="38"/>
        <v>586</v>
      </c>
      <c r="B587" s="9">
        <f>'现金价值计算（数据30天）'!B:B</f>
        <v>56967</v>
      </c>
      <c r="C587" s="8">
        <f t="shared" si="36"/>
        <v>39</v>
      </c>
      <c r="D587" s="8">
        <f t="shared" si="39"/>
        <v>0</v>
      </c>
      <c r="E587" s="8"/>
      <c r="F587" s="8">
        <f t="shared" si="37"/>
        <v>0</v>
      </c>
      <c r="G587" s="8">
        <f>IF('现金价值计算（数据30天）'!C:C="",0,现金价值计算!F587/'现金价值计算（数据30天）'!C:C)</f>
        <v>0</v>
      </c>
      <c r="H587" s="8">
        <f>IF('现金价值计算（数据30天）'!C:C="",0,SUM(G$2:G587))</f>
        <v>0</v>
      </c>
      <c r="I587" s="8">
        <f>SUM($E$2:E587)</f>
        <v>728000</v>
      </c>
      <c r="J587" s="8">
        <f>H:H*'现金价值计算（数据30天）'!C:C</f>
        <v>0</v>
      </c>
      <c r="K587" s="10">
        <v>15000</v>
      </c>
      <c r="L587" s="8">
        <f>IF('现金价值计算（数据30天）'!D:D="",0,K:K/'现金价值计算（数据30天）'!D:D)</f>
        <v>0</v>
      </c>
      <c r="M587" s="8">
        <f>IF(H:H=0,0,H:H-SUM(L$2:L587))</f>
        <v>0</v>
      </c>
      <c r="N587" s="12">
        <f>M:M*'现金价值计算（数据30天）'!C:C</f>
        <v>0</v>
      </c>
      <c r="P587" s="8">
        <f>IF('现金价值计算（数据30天）'!E:E="",0,现金价值计算!F587/'现金价值计算（数据30天）'!E:E)</f>
        <v>0</v>
      </c>
      <c r="Q587" s="8">
        <f>IF('现金价值计算（数据30天）'!E:E="",0,SUM(P$2:P587))</f>
        <v>222352.71415311468</v>
      </c>
      <c r="R587" s="8">
        <f>Q:Q*'现金价值计算（数据30天）'!E:E</f>
        <v>8762843.5803587008</v>
      </c>
      <c r="S587" s="8">
        <f>IF('现金价值计算（数据30天）'!E:E="",0,K:K/'现金价值计算（数据30天）'!E:E)</f>
        <v>380.61739681997062</v>
      </c>
      <c r="T587" s="8">
        <f>IF(Q:Q=0,0,Q:Q-SUM(S$2:S587))</f>
        <v>61198.882758745487</v>
      </c>
      <c r="U587" s="12">
        <f>T:T*'现金价值计算（数据30天）'!E:E</f>
        <v>2411826.8083667806</v>
      </c>
    </row>
    <row r="588" spans="1:21" x14ac:dyDescent="0.25">
      <c r="A588" s="8">
        <f t="shared" si="38"/>
        <v>587</v>
      </c>
      <c r="B588" s="9">
        <f>'现金价值计算（数据30天）'!B:B</f>
        <v>56997</v>
      </c>
      <c r="C588" s="8">
        <f t="shared" si="36"/>
        <v>40</v>
      </c>
      <c r="D588" s="8">
        <f t="shared" si="39"/>
        <v>0</v>
      </c>
      <c r="E588" s="8"/>
      <c r="F588" s="8">
        <f t="shared" si="37"/>
        <v>0</v>
      </c>
      <c r="G588" s="8">
        <f>IF('现金价值计算（数据30天）'!C:C="",0,现金价值计算!F588/'现金价值计算（数据30天）'!C:C)</f>
        <v>0</v>
      </c>
      <c r="H588" s="8">
        <f>IF('现金价值计算（数据30天）'!C:C="",0,SUM(G$2:G588))</f>
        <v>0</v>
      </c>
      <c r="I588" s="8">
        <f>SUM($E$2:E588)</f>
        <v>728000</v>
      </c>
      <c r="J588" s="8">
        <f>H:H*'现金价值计算（数据30天）'!C:C</f>
        <v>0</v>
      </c>
      <c r="K588" s="10">
        <v>15000</v>
      </c>
      <c r="L588" s="8">
        <f>IF('现金价值计算（数据30天）'!D:D="",0,K:K/'现金价值计算（数据30天）'!D:D)</f>
        <v>0</v>
      </c>
      <c r="M588" s="8">
        <f>IF(H:H=0,0,H:H-SUM(L$2:L588))</f>
        <v>0</v>
      </c>
      <c r="N588" s="12">
        <f>M:M*'现金价值计算（数据30天）'!C:C</f>
        <v>0</v>
      </c>
      <c r="P588" s="8">
        <f>IF('现金价值计算（数据30天）'!E:E="",0,现金价值计算!F588/'现金价值计算（数据30天）'!E:E)</f>
        <v>0</v>
      </c>
      <c r="Q588" s="8">
        <f>IF('现金价值计算（数据30天）'!E:E="",0,SUM(P$2:P588))</f>
        <v>222352.71415311468</v>
      </c>
      <c r="R588" s="8">
        <f>Q:Q*'现金价值计算（数据30天）'!E:E</f>
        <v>9376242.6309838109</v>
      </c>
      <c r="S588" s="8">
        <f>IF('现金价值计算（数据30天）'!E:E="",0,K:K/'现金价值计算（数据30天）'!E:E)</f>
        <v>355.7171932896922</v>
      </c>
      <c r="T588" s="8">
        <f>IF(Q:Q=0,0,Q:Q-SUM(S$2:S588))</f>
        <v>60843.165565455798</v>
      </c>
      <c r="U588" s="12">
        <f>T:T*'现金价值计算（数据30天）'!E:E</f>
        <v>2565654.6849524556</v>
      </c>
    </row>
    <row r="589" spans="1:21" x14ac:dyDescent="0.25">
      <c r="A589" s="8">
        <f t="shared" si="38"/>
        <v>588</v>
      </c>
      <c r="B589" s="9">
        <f>'现金价值计算（数据30天）'!B:B</f>
        <v>57027</v>
      </c>
      <c r="C589" s="8">
        <f t="shared" si="36"/>
        <v>40</v>
      </c>
      <c r="D589" s="8">
        <f t="shared" si="39"/>
        <v>0</v>
      </c>
      <c r="E589" s="8"/>
      <c r="F589" s="8">
        <f t="shared" si="37"/>
        <v>0</v>
      </c>
      <c r="G589" s="8">
        <f>IF('现金价值计算（数据30天）'!C:C="",0,现金价值计算!F589/'现金价值计算（数据30天）'!C:C)</f>
        <v>0</v>
      </c>
      <c r="H589" s="8">
        <f>IF('现金价值计算（数据30天）'!C:C="",0,SUM(G$2:G589))</f>
        <v>0</v>
      </c>
      <c r="I589" s="8">
        <f>SUM($E$2:E589)</f>
        <v>728000</v>
      </c>
      <c r="J589" s="8">
        <f>H:H*'现金价值计算（数据30天）'!C:C</f>
        <v>0</v>
      </c>
      <c r="K589" s="10">
        <v>15000</v>
      </c>
      <c r="L589" s="8">
        <f>IF('现金价值计算（数据30天）'!D:D="",0,K:K/'现金价值计算（数据30天）'!D:D)</f>
        <v>0</v>
      </c>
      <c r="M589" s="8">
        <f>IF(H:H=0,0,H:H-SUM(L$2:L589))</f>
        <v>0</v>
      </c>
      <c r="N589" s="12">
        <f>M:M*'现金价值计算（数据30天）'!C:C</f>
        <v>0</v>
      </c>
      <c r="P589" s="8">
        <f>IF('现金价值计算（数据30天）'!E:E="",0,现金价值计算!F589/'现金价值计算（数据30天）'!E:E)</f>
        <v>0</v>
      </c>
      <c r="Q589" s="8">
        <f>IF('现金价值计算（数据30天）'!E:E="",0,SUM(P$2:P589))</f>
        <v>222352.71415311468</v>
      </c>
      <c r="R589" s="8">
        <f>Q:Q*'现金价值计算（数据30天）'!E:E</f>
        <v>9376242.6309838109</v>
      </c>
      <c r="S589" s="8">
        <f>IF('现金价值计算（数据30天）'!E:E="",0,K:K/'现金价值计算（数据30天）'!E:E)</f>
        <v>355.7171932896922</v>
      </c>
      <c r="T589" s="8">
        <f>IF(Q:Q=0,0,Q:Q-SUM(S$2:S589))</f>
        <v>60487.448372166109</v>
      </c>
      <c r="U589" s="12">
        <f>T:T*'现金价值计算（数据30天）'!E:E</f>
        <v>2550654.6849524556</v>
      </c>
    </row>
    <row r="590" spans="1:21" x14ac:dyDescent="0.25">
      <c r="A590" s="8">
        <f t="shared" si="38"/>
        <v>589</v>
      </c>
      <c r="B590" s="9">
        <f>'现金价值计算（数据30天）'!B:B</f>
        <v>57057</v>
      </c>
      <c r="C590" s="8">
        <f t="shared" si="36"/>
        <v>40</v>
      </c>
      <c r="D590" s="8">
        <f t="shared" si="39"/>
        <v>0</v>
      </c>
      <c r="E590" s="8"/>
      <c r="F590" s="8">
        <f t="shared" si="37"/>
        <v>0</v>
      </c>
      <c r="G590" s="8">
        <f>IF('现金价值计算（数据30天）'!C:C="",0,现金价值计算!F590/'现金价值计算（数据30天）'!C:C)</f>
        <v>0</v>
      </c>
      <c r="H590" s="8">
        <f>IF('现金价值计算（数据30天）'!C:C="",0,SUM(G$2:G590))</f>
        <v>0</v>
      </c>
      <c r="I590" s="8">
        <f>SUM($E$2:E590)</f>
        <v>728000</v>
      </c>
      <c r="J590" s="8">
        <f>H:H*'现金价值计算（数据30天）'!C:C</f>
        <v>0</v>
      </c>
      <c r="K590" s="10">
        <v>15000</v>
      </c>
      <c r="L590" s="8">
        <f>IF('现金价值计算（数据30天）'!D:D="",0,K:K/'现金价值计算（数据30天）'!D:D)</f>
        <v>0</v>
      </c>
      <c r="M590" s="8">
        <f>IF(H:H=0,0,H:H-SUM(L$2:L590))</f>
        <v>0</v>
      </c>
      <c r="N590" s="12">
        <f>M:M*'现金价值计算（数据30天）'!C:C</f>
        <v>0</v>
      </c>
      <c r="P590" s="8">
        <f>IF('现金价值计算（数据30天）'!E:E="",0,现金价值计算!F590/'现金价值计算（数据30天）'!E:E)</f>
        <v>0</v>
      </c>
      <c r="Q590" s="8">
        <f>IF('现金价值计算（数据30天）'!E:E="",0,SUM(P$2:P590))</f>
        <v>222352.71415311468</v>
      </c>
      <c r="R590" s="8">
        <f>Q:Q*'现金价值计算（数据30天）'!E:E</f>
        <v>9376242.6309838109</v>
      </c>
      <c r="S590" s="8">
        <f>IF('现金价值计算（数据30天）'!E:E="",0,K:K/'现金价值计算（数据30天）'!E:E)</f>
        <v>355.7171932896922</v>
      </c>
      <c r="T590" s="8">
        <f>IF(Q:Q=0,0,Q:Q-SUM(S$2:S590))</f>
        <v>60131.73117887642</v>
      </c>
      <c r="U590" s="12">
        <f>T:T*'现金价值计算（数据30天）'!E:E</f>
        <v>2535654.684952456</v>
      </c>
    </row>
    <row r="591" spans="1:21" x14ac:dyDescent="0.25">
      <c r="A591" s="8">
        <f t="shared" si="38"/>
        <v>590</v>
      </c>
      <c r="B591" s="9">
        <f>'现金价值计算（数据30天）'!B:B</f>
        <v>57087</v>
      </c>
      <c r="C591" s="8">
        <f t="shared" si="36"/>
        <v>40</v>
      </c>
      <c r="D591" s="8">
        <f t="shared" si="39"/>
        <v>0</v>
      </c>
      <c r="E591" s="8"/>
      <c r="F591" s="8">
        <f t="shared" si="37"/>
        <v>0</v>
      </c>
      <c r="G591" s="8">
        <f>IF('现金价值计算（数据30天）'!C:C="",0,现金价值计算!F591/'现金价值计算（数据30天）'!C:C)</f>
        <v>0</v>
      </c>
      <c r="H591" s="8">
        <f>IF('现金价值计算（数据30天）'!C:C="",0,SUM(G$2:G591))</f>
        <v>0</v>
      </c>
      <c r="I591" s="8">
        <f>SUM($E$2:E591)</f>
        <v>728000</v>
      </c>
      <c r="J591" s="8">
        <f>H:H*'现金价值计算（数据30天）'!C:C</f>
        <v>0</v>
      </c>
      <c r="K591" s="10">
        <v>15000</v>
      </c>
      <c r="L591" s="8">
        <f>IF('现金价值计算（数据30天）'!D:D="",0,K:K/'现金价值计算（数据30天）'!D:D)</f>
        <v>0</v>
      </c>
      <c r="M591" s="8">
        <f>IF(H:H=0,0,H:H-SUM(L$2:L591))</f>
        <v>0</v>
      </c>
      <c r="N591" s="12">
        <f>M:M*'现金价值计算（数据30天）'!C:C</f>
        <v>0</v>
      </c>
      <c r="P591" s="8">
        <f>IF('现金价值计算（数据30天）'!E:E="",0,现金价值计算!F591/'现金价值计算（数据30天）'!E:E)</f>
        <v>0</v>
      </c>
      <c r="Q591" s="8">
        <f>IF('现金价值计算（数据30天）'!E:E="",0,SUM(P$2:P591))</f>
        <v>222352.71415311468</v>
      </c>
      <c r="R591" s="8">
        <f>Q:Q*'现金价值计算（数据30天）'!E:E</f>
        <v>9376242.6309838109</v>
      </c>
      <c r="S591" s="8">
        <f>IF('现金价值计算（数据30天）'!E:E="",0,K:K/'现金价值计算（数据30天）'!E:E)</f>
        <v>355.7171932896922</v>
      </c>
      <c r="T591" s="8">
        <f>IF(Q:Q=0,0,Q:Q-SUM(S$2:S591))</f>
        <v>59776.013985586731</v>
      </c>
      <c r="U591" s="12">
        <f>T:T*'现金价值计算（数据30天）'!E:E</f>
        <v>2520654.684952456</v>
      </c>
    </row>
    <row r="592" spans="1:21" x14ac:dyDescent="0.25">
      <c r="A592" s="8">
        <f t="shared" si="38"/>
        <v>591</v>
      </c>
      <c r="B592" s="9">
        <f>'现金价值计算（数据30天）'!B:B</f>
        <v>57117</v>
      </c>
      <c r="C592" s="8">
        <f t="shared" si="36"/>
        <v>40</v>
      </c>
      <c r="D592" s="8">
        <f t="shared" si="39"/>
        <v>0</v>
      </c>
      <c r="E592" s="8"/>
      <c r="F592" s="8">
        <f t="shared" si="37"/>
        <v>0</v>
      </c>
      <c r="G592" s="8">
        <f>IF('现金价值计算（数据30天）'!C:C="",0,现金价值计算!F592/'现金价值计算（数据30天）'!C:C)</f>
        <v>0</v>
      </c>
      <c r="H592" s="8">
        <f>IF('现金价值计算（数据30天）'!C:C="",0,SUM(G$2:G592))</f>
        <v>0</v>
      </c>
      <c r="I592" s="8">
        <f>SUM($E$2:E592)</f>
        <v>728000</v>
      </c>
      <c r="J592" s="8">
        <f>H:H*'现金价值计算（数据30天）'!C:C</f>
        <v>0</v>
      </c>
      <c r="K592" s="10">
        <v>15000</v>
      </c>
      <c r="L592" s="8">
        <f>IF('现金价值计算（数据30天）'!D:D="",0,K:K/'现金价值计算（数据30天）'!D:D)</f>
        <v>0</v>
      </c>
      <c r="M592" s="8">
        <f>IF(H:H=0,0,H:H-SUM(L$2:L592))</f>
        <v>0</v>
      </c>
      <c r="N592" s="12">
        <f>M:M*'现金价值计算（数据30天）'!C:C</f>
        <v>0</v>
      </c>
      <c r="P592" s="8">
        <f>IF('现金价值计算（数据30天）'!E:E="",0,现金价值计算!F592/'现金价值计算（数据30天）'!E:E)</f>
        <v>0</v>
      </c>
      <c r="Q592" s="8">
        <f>IF('现金价值计算（数据30天）'!E:E="",0,SUM(P$2:P592))</f>
        <v>222352.71415311468</v>
      </c>
      <c r="R592" s="8">
        <f>Q:Q*'现金价值计算（数据30天）'!E:E</f>
        <v>9376242.6309838109</v>
      </c>
      <c r="S592" s="8">
        <f>IF('现金价值计算（数据30天）'!E:E="",0,K:K/'现金价值计算（数据30天）'!E:E)</f>
        <v>355.7171932896922</v>
      </c>
      <c r="T592" s="8">
        <f>IF(Q:Q=0,0,Q:Q-SUM(S$2:S592))</f>
        <v>59420.296792297042</v>
      </c>
      <c r="U592" s="12">
        <f>T:T*'现金价值计算（数据30天）'!E:E</f>
        <v>2505654.684952456</v>
      </c>
    </row>
    <row r="593" spans="1:21" x14ac:dyDescent="0.25">
      <c r="A593" s="8">
        <f t="shared" si="38"/>
        <v>592</v>
      </c>
      <c r="B593" s="9">
        <f>'现金价值计算（数据30天）'!B:B</f>
        <v>57147</v>
      </c>
      <c r="C593" s="8">
        <f t="shared" si="36"/>
        <v>40</v>
      </c>
      <c r="D593" s="8">
        <f t="shared" si="39"/>
        <v>0</v>
      </c>
      <c r="E593" s="8"/>
      <c r="F593" s="8">
        <f t="shared" si="37"/>
        <v>0</v>
      </c>
      <c r="G593" s="8">
        <f>IF('现金价值计算（数据30天）'!C:C="",0,现金价值计算!F593/'现金价值计算（数据30天）'!C:C)</f>
        <v>0</v>
      </c>
      <c r="H593" s="8">
        <f>IF('现金价值计算（数据30天）'!C:C="",0,SUM(G$2:G593))</f>
        <v>0</v>
      </c>
      <c r="I593" s="8">
        <f>SUM($E$2:E593)</f>
        <v>728000</v>
      </c>
      <c r="J593" s="8">
        <f>H:H*'现金价值计算（数据30天）'!C:C</f>
        <v>0</v>
      </c>
      <c r="K593" s="10">
        <v>15000</v>
      </c>
      <c r="L593" s="8">
        <f>IF('现金价值计算（数据30天）'!D:D="",0,K:K/'现金价值计算（数据30天）'!D:D)</f>
        <v>0</v>
      </c>
      <c r="M593" s="8">
        <f>IF(H:H=0,0,H:H-SUM(L$2:L593))</f>
        <v>0</v>
      </c>
      <c r="N593" s="12">
        <f>M:M*'现金价值计算（数据30天）'!C:C</f>
        <v>0</v>
      </c>
      <c r="P593" s="8">
        <f>IF('现金价值计算（数据30天）'!E:E="",0,现金价值计算!F593/'现金价值计算（数据30天）'!E:E)</f>
        <v>0</v>
      </c>
      <c r="Q593" s="8">
        <f>IF('现金价值计算（数据30天）'!E:E="",0,SUM(P$2:P593))</f>
        <v>222352.71415311468</v>
      </c>
      <c r="R593" s="8">
        <f>Q:Q*'现金价值计算（数据30天）'!E:E</f>
        <v>9376242.6309838109</v>
      </c>
      <c r="S593" s="8">
        <f>IF('现金价值计算（数据30天）'!E:E="",0,K:K/'现金价值计算（数据30天）'!E:E)</f>
        <v>355.7171932896922</v>
      </c>
      <c r="T593" s="8">
        <f>IF(Q:Q=0,0,Q:Q-SUM(S$2:S593))</f>
        <v>59064.579599007353</v>
      </c>
      <c r="U593" s="12">
        <f>T:T*'现金价值计算（数据30天）'!E:E</f>
        <v>2490654.6849524565</v>
      </c>
    </row>
    <row r="594" spans="1:21" x14ac:dyDescent="0.25">
      <c r="A594" s="8">
        <f t="shared" si="38"/>
        <v>593</v>
      </c>
      <c r="B594" s="9">
        <f>'现金价值计算（数据30天）'!B:B</f>
        <v>57177</v>
      </c>
      <c r="C594" s="8">
        <f t="shared" si="36"/>
        <v>40</v>
      </c>
      <c r="D594" s="8">
        <f t="shared" si="39"/>
        <v>0</v>
      </c>
      <c r="E594" s="8"/>
      <c r="F594" s="8">
        <f t="shared" si="37"/>
        <v>0</v>
      </c>
      <c r="G594" s="8">
        <f>IF('现金价值计算（数据30天）'!C:C="",0,现金价值计算!F594/'现金价值计算（数据30天）'!C:C)</f>
        <v>0</v>
      </c>
      <c r="H594" s="8">
        <f>IF('现金价值计算（数据30天）'!C:C="",0,SUM(G$2:G594))</f>
        <v>0</v>
      </c>
      <c r="I594" s="8">
        <f>SUM($E$2:E594)</f>
        <v>728000</v>
      </c>
      <c r="J594" s="8">
        <f>H:H*'现金价值计算（数据30天）'!C:C</f>
        <v>0</v>
      </c>
      <c r="K594" s="10">
        <v>15000</v>
      </c>
      <c r="L594" s="8">
        <f>IF('现金价值计算（数据30天）'!D:D="",0,K:K/'现金价值计算（数据30天）'!D:D)</f>
        <v>0</v>
      </c>
      <c r="M594" s="8">
        <f>IF(H:H=0,0,H:H-SUM(L$2:L594))</f>
        <v>0</v>
      </c>
      <c r="N594" s="12">
        <f>M:M*'现金价值计算（数据30天）'!C:C</f>
        <v>0</v>
      </c>
      <c r="P594" s="8">
        <f>IF('现金价值计算（数据30天）'!E:E="",0,现金价值计算!F594/'现金价值计算（数据30天）'!E:E)</f>
        <v>0</v>
      </c>
      <c r="Q594" s="8">
        <f>IF('现金价值计算（数据30天）'!E:E="",0,SUM(P$2:P594))</f>
        <v>222352.71415311468</v>
      </c>
      <c r="R594" s="8">
        <f>Q:Q*'现金价值计算（数据30天）'!E:E</f>
        <v>9376242.6309838109</v>
      </c>
      <c r="S594" s="8">
        <f>IF('现金价值计算（数据30天）'!E:E="",0,K:K/'现金价值计算（数据30天）'!E:E)</f>
        <v>355.7171932896922</v>
      </c>
      <c r="T594" s="8">
        <f>IF(Q:Q=0,0,Q:Q-SUM(S$2:S594))</f>
        <v>58708.862405717664</v>
      </c>
      <c r="U594" s="12">
        <f>T:T*'现金价值计算（数据30天）'!E:E</f>
        <v>2475654.6849524565</v>
      </c>
    </row>
    <row r="595" spans="1:21" x14ac:dyDescent="0.25">
      <c r="A595" s="8">
        <f t="shared" si="38"/>
        <v>594</v>
      </c>
      <c r="B595" s="9">
        <f>'现金价值计算（数据30天）'!B:B</f>
        <v>57207</v>
      </c>
      <c r="C595" s="8">
        <f t="shared" si="36"/>
        <v>40</v>
      </c>
      <c r="D595" s="8">
        <f t="shared" si="39"/>
        <v>0</v>
      </c>
      <c r="E595" s="8"/>
      <c r="F595" s="8">
        <f t="shared" si="37"/>
        <v>0</v>
      </c>
      <c r="G595" s="8">
        <f>IF('现金价值计算（数据30天）'!C:C="",0,现金价值计算!F595/'现金价值计算（数据30天）'!C:C)</f>
        <v>0</v>
      </c>
      <c r="H595" s="8">
        <f>IF('现金价值计算（数据30天）'!C:C="",0,SUM(G$2:G595))</f>
        <v>0</v>
      </c>
      <c r="I595" s="8">
        <f>SUM($E$2:E595)</f>
        <v>728000</v>
      </c>
      <c r="J595" s="8">
        <f>H:H*'现金价值计算（数据30天）'!C:C</f>
        <v>0</v>
      </c>
      <c r="K595" s="10">
        <v>15000</v>
      </c>
      <c r="L595" s="8">
        <f>IF('现金价值计算（数据30天）'!D:D="",0,K:K/'现金价值计算（数据30天）'!D:D)</f>
        <v>0</v>
      </c>
      <c r="M595" s="8">
        <f>IF(H:H=0,0,H:H-SUM(L$2:L595))</f>
        <v>0</v>
      </c>
      <c r="N595" s="12">
        <f>M:M*'现金价值计算（数据30天）'!C:C</f>
        <v>0</v>
      </c>
      <c r="P595" s="8">
        <f>IF('现金价值计算（数据30天）'!E:E="",0,现金价值计算!F595/'现金价值计算（数据30天）'!E:E)</f>
        <v>0</v>
      </c>
      <c r="Q595" s="8">
        <f>IF('现金价值计算（数据30天）'!E:E="",0,SUM(P$2:P595))</f>
        <v>222352.71415311468</v>
      </c>
      <c r="R595" s="8">
        <f>Q:Q*'现金价值计算（数据30天）'!E:E</f>
        <v>9376242.6309838109</v>
      </c>
      <c r="S595" s="8">
        <f>IF('现金价值计算（数据30天）'!E:E="",0,K:K/'现金价值计算（数据30天）'!E:E)</f>
        <v>355.7171932896922</v>
      </c>
      <c r="T595" s="8">
        <f>IF(Q:Q=0,0,Q:Q-SUM(S$2:S595))</f>
        <v>58353.145212427975</v>
      </c>
      <c r="U595" s="12">
        <f>T:T*'现金价值计算（数据30天）'!E:E</f>
        <v>2460654.6849524565</v>
      </c>
    </row>
    <row r="596" spans="1:21" x14ac:dyDescent="0.25">
      <c r="A596" s="8">
        <f t="shared" si="38"/>
        <v>595</v>
      </c>
      <c r="B596" s="9">
        <f>'现金价值计算（数据30天）'!B:B</f>
        <v>57237</v>
      </c>
      <c r="C596" s="8">
        <f t="shared" si="36"/>
        <v>40</v>
      </c>
      <c r="D596" s="8">
        <f t="shared" si="39"/>
        <v>0</v>
      </c>
      <c r="E596" s="8"/>
      <c r="F596" s="8">
        <f t="shared" si="37"/>
        <v>0</v>
      </c>
      <c r="G596" s="8">
        <f>IF('现金价值计算（数据30天）'!C:C="",0,现金价值计算!F596/'现金价值计算（数据30天）'!C:C)</f>
        <v>0</v>
      </c>
      <c r="H596" s="8">
        <f>IF('现金价值计算（数据30天）'!C:C="",0,SUM(G$2:G596))</f>
        <v>0</v>
      </c>
      <c r="I596" s="8">
        <f>SUM($E$2:E596)</f>
        <v>728000</v>
      </c>
      <c r="J596" s="8">
        <f>H:H*'现金价值计算（数据30天）'!C:C</f>
        <v>0</v>
      </c>
      <c r="K596" s="10">
        <v>15000</v>
      </c>
      <c r="L596" s="8">
        <f>IF('现金价值计算（数据30天）'!D:D="",0,K:K/'现金价值计算（数据30天）'!D:D)</f>
        <v>0</v>
      </c>
      <c r="M596" s="8">
        <f>IF(H:H=0,0,H:H-SUM(L$2:L596))</f>
        <v>0</v>
      </c>
      <c r="N596" s="12">
        <f>M:M*'现金价值计算（数据30天）'!C:C</f>
        <v>0</v>
      </c>
      <c r="P596" s="8">
        <f>IF('现金价值计算（数据30天）'!E:E="",0,现金价值计算!F596/'现金价值计算（数据30天）'!E:E)</f>
        <v>0</v>
      </c>
      <c r="Q596" s="8">
        <f>IF('现金价值计算（数据30天）'!E:E="",0,SUM(P$2:P596))</f>
        <v>222352.71415311468</v>
      </c>
      <c r="R596" s="8">
        <f>Q:Q*'现金价值计算（数据30天）'!E:E</f>
        <v>9376242.6309838109</v>
      </c>
      <c r="S596" s="8">
        <f>IF('现金价值计算（数据30天）'!E:E="",0,K:K/'现金价值计算（数据30天）'!E:E)</f>
        <v>355.7171932896922</v>
      </c>
      <c r="T596" s="8">
        <f>IF(Q:Q=0,0,Q:Q-SUM(S$2:S596))</f>
        <v>57997.428019138286</v>
      </c>
      <c r="U596" s="12">
        <f>T:T*'现金价值计算（数据30天）'!E:E</f>
        <v>2445654.6849524565</v>
      </c>
    </row>
    <row r="597" spans="1:21" x14ac:dyDescent="0.25">
      <c r="A597" s="8">
        <f t="shared" si="38"/>
        <v>596</v>
      </c>
      <c r="B597" s="9">
        <f>'现金价值计算（数据30天）'!B:B</f>
        <v>57267</v>
      </c>
      <c r="C597" s="8">
        <f t="shared" si="36"/>
        <v>40</v>
      </c>
      <c r="D597" s="8">
        <f t="shared" si="39"/>
        <v>0</v>
      </c>
      <c r="E597" s="8"/>
      <c r="F597" s="8">
        <f t="shared" si="37"/>
        <v>0</v>
      </c>
      <c r="G597" s="8">
        <f>IF('现金价值计算（数据30天）'!C:C="",0,现金价值计算!F597/'现金价值计算（数据30天）'!C:C)</f>
        <v>0</v>
      </c>
      <c r="H597" s="8">
        <f>IF('现金价值计算（数据30天）'!C:C="",0,SUM(G$2:G597))</f>
        <v>0</v>
      </c>
      <c r="I597" s="8">
        <f>SUM($E$2:E597)</f>
        <v>728000</v>
      </c>
      <c r="J597" s="8">
        <f>H:H*'现金价值计算（数据30天）'!C:C</f>
        <v>0</v>
      </c>
      <c r="K597" s="10">
        <v>15000</v>
      </c>
      <c r="L597" s="8">
        <f>IF('现金价值计算（数据30天）'!D:D="",0,K:K/'现金价值计算（数据30天）'!D:D)</f>
        <v>0</v>
      </c>
      <c r="M597" s="8">
        <f>IF(H:H=0,0,H:H-SUM(L$2:L597))</f>
        <v>0</v>
      </c>
      <c r="N597" s="12">
        <f>M:M*'现金价值计算（数据30天）'!C:C</f>
        <v>0</v>
      </c>
      <c r="P597" s="8">
        <f>IF('现金价值计算（数据30天）'!E:E="",0,现金价值计算!F597/'现金价值计算（数据30天）'!E:E)</f>
        <v>0</v>
      </c>
      <c r="Q597" s="8">
        <f>IF('现金价值计算（数据30天）'!E:E="",0,SUM(P$2:P597))</f>
        <v>222352.71415311468</v>
      </c>
      <c r="R597" s="8">
        <f>Q:Q*'现金价值计算（数据30天）'!E:E</f>
        <v>9376242.6309838109</v>
      </c>
      <c r="S597" s="8">
        <f>IF('现金价值计算（数据30天）'!E:E="",0,K:K/'现金价值计算（数据30天）'!E:E)</f>
        <v>355.7171932896922</v>
      </c>
      <c r="T597" s="8">
        <f>IF(Q:Q=0,0,Q:Q-SUM(S$2:S597))</f>
        <v>57641.710825848597</v>
      </c>
      <c r="U597" s="12">
        <f>T:T*'现金价值计算（数据30天）'!E:E</f>
        <v>2430654.684952457</v>
      </c>
    </row>
    <row r="598" spans="1:21" x14ac:dyDescent="0.25">
      <c r="A598" s="8">
        <f t="shared" si="38"/>
        <v>597</v>
      </c>
      <c r="B598" s="9">
        <f>'现金价值计算（数据30天）'!B:B</f>
        <v>57297</v>
      </c>
      <c r="C598" s="8">
        <f t="shared" si="36"/>
        <v>40</v>
      </c>
      <c r="D598" s="8">
        <f t="shared" si="39"/>
        <v>0</v>
      </c>
      <c r="E598" s="8"/>
      <c r="F598" s="8">
        <f t="shared" si="37"/>
        <v>0</v>
      </c>
      <c r="G598" s="8">
        <f>IF('现金价值计算（数据30天）'!C:C="",0,现金价值计算!F598/'现金价值计算（数据30天）'!C:C)</f>
        <v>0</v>
      </c>
      <c r="H598" s="8">
        <f>IF('现金价值计算（数据30天）'!C:C="",0,SUM(G$2:G598))</f>
        <v>0</v>
      </c>
      <c r="I598" s="8">
        <f>SUM($E$2:E598)</f>
        <v>728000</v>
      </c>
      <c r="J598" s="8">
        <f>H:H*'现金价值计算（数据30天）'!C:C</f>
        <v>0</v>
      </c>
      <c r="K598" s="10">
        <v>15000</v>
      </c>
      <c r="L598" s="8">
        <f>IF('现金价值计算（数据30天）'!D:D="",0,K:K/'现金价值计算（数据30天）'!D:D)</f>
        <v>0</v>
      </c>
      <c r="M598" s="8">
        <f>IF(H:H=0,0,H:H-SUM(L$2:L598))</f>
        <v>0</v>
      </c>
      <c r="N598" s="12">
        <f>M:M*'现金价值计算（数据30天）'!C:C</f>
        <v>0</v>
      </c>
      <c r="P598" s="8">
        <f>IF('现金价值计算（数据30天）'!E:E="",0,现金价值计算!F598/'现金价值计算（数据30天）'!E:E)</f>
        <v>0</v>
      </c>
      <c r="Q598" s="8">
        <f>IF('现金价值计算（数据30天）'!E:E="",0,SUM(P$2:P598))</f>
        <v>222352.71415311468</v>
      </c>
      <c r="R598" s="8">
        <f>Q:Q*'现金价值计算（数据30天）'!E:E</f>
        <v>9376242.6309838109</v>
      </c>
      <c r="S598" s="8">
        <f>IF('现金价值计算（数据30天）'!E:E="",0,K:K/'现金价值计算（数据30天）'!E:E)</f>
        <v>355.7171932896922</v>
      </c>
      <c r="T598" s="8">
        <f>IF(Q:Q=0,0,Q:Q-SUM(S$2:S598))</f>
        <v>57285.993632558908</v>
      </c>
      <c r="U598" s="12">
        <f>T:T*'现金价值计算（数据30天）'!E:E</f>
        <v>2415654.684952457</v>
      </c>
    </row>
    <row r="599" spans="1:21" x14ac:dyDescent="0.25">
      <c r="A599" s="8">
        <f t="shared" si="38"/>
        <v>598</v>
      </c>
      <c r="B599" s="9">
        <f>'现金价值计算（数据30天）'!B:B</f>
        <v>57327</v>
      </c>
      <c r="C599" s="8">
        <f t="shared" si="36"/>
        <v>40</v>
      </c>
      <c r="D599" s="8">
        <f t="shared" si="39"/>
        <v>0</v>
      </c>
      <c r="E599" s="8"/>
      <c r="F599" s="8">
        <f t="shared" si="37"/>
        <v>0</v>
      </c>
      <c r="G599" s="8">
        <f>IF('现金价值计算（数据30天）'!C:C="",0,现金价值计算!F599/'现金价值计算（数据30天）'!C:C)</f>
        <v>0</v>
      </c>
      <c r="H599" s="8">
        <f>IF('现金价值计算（数据30天）'!C:C="",0,SUM(G$2:G599))</f>
        <v>0</v>
      </c>
      <c r="I599" s="8">
        <f>SUM($E$2:E599)</f>
        <v>728000</v>
      </c>
      <c r="J599" s="8">
        <f>H:H*'现金价值计算（数据30天）'!C:C</f>
        <v>0</v>
      </c>
      <c r="K599" s="10">
        <v>15000</v>
      </c>
      <c r="L599" s="8">
        <f>IF('现金价值计算（数据30天）'!D:D="",0,K:K/'现金价值计算（数据30天）'!D:D)</f>
        <v>0</v>
      </c>
      <c r="M599" s="8">
        <f>IF(H:H=0,0,H:H-SUM(L$2:L599))</f>
        <v>0</v>
      </c>
      <c r="N599" s="12">
        <f>M:M*'现金价值计算（数据30天）'!C:C</f>
        <v>0</v>
      </c>
      <c r="P599" s="8">
        <f>IF('现金价值计算（数据30天）'!E:E="",0,现金价值计算!F599/'现金价值计算（数据30天）'!E:E)</f>
        <v>0</v>
      </c>
      <c r="Q599" s="8">
        <f>IF('现金价值计算（数据30天）'!E:E="",0,SUM(P$2:P599))</f>
        <v>222352.71415311468</v>
      </c>
      <c r="R599" s="8">
        <f>Q:Q*'现金价值计算（数据30天）'!E:E</f>
        <v>9376242.6309838109</v>
      </c>
      <c r="S599" s="8">
        <f>IF('现金价值计算（数据30天）'!E:E="",0,K:K/'现金价值计算（数据30天）'!E:E)</f>
        <v>355.7171932896922</v>
      </c>
      <c r="T599" s="8">
        <f>IF(Q:Q=0,0,Q:Q-SUM(S$2:S599))</f>
        <v>56930.276439269219</v>
      </c>
      <c r="U599" s="12">
        <f>T:T*'现金价值计算（数据30天）'!E:E</f>
        <v>2400654.684952457</v>
      </c>
    </row>
    <row r="600" spans="1:21" x14ac:dyDescent="0.25">
      <c r="A600" s="8">
        <f t="shared" si="38"/>
        <v>599</v>
      </c>
      <c r="B600" s="9">
        <f>'现金价值计算（数据30天）'!B:B</f>
        <v>57357</v>
      </c>
      <c r="C600" s="8">
        <f t="shared" si="36"/>
        <v>41</v>
      </c>
      <c r="D600" s="8">
        <f t="shared" si="39"/>
        <v>0</v>
      </c>
      <c r="E600" s="8"/>
      <c r="F600" s="8">
        <f t="shared" si="37"/>
        <v>0</v>
      </c>
      <c r="G600" s="8">
        <f>IF('现金价值计算（数据30天）'!C:C="",0,现金价值计算!F600/'现金价值计算（数据30天）'!C:C)</f>
        <v>0</v>
      </c>
      <c r="H600" s="8">
        <f>IF('现金价值计算（数据30天）'!C:C="",0,SUM(G$2:G600))</f>
        <v>0</v>
      </c>
      <c r="I600" s="8">
        <f>SUM($E$2:E600)</f>
        <v>728000</v>
      </c>
      <c r="J600" s="8">
        <f>H:H*'现金价值计算（数据30天）'!C:C</f>
        <v>0</v>
      </c>
      <c r="K600" s="10">
        <v>15000</v>
      </c>
      <c r="L600" s="8">
        <f>IF('现金价值计算（数据30天）'!D:D="",0,K:K/'现金价值计算（数据30天）'!D:D)</f>
        <v>0</v>
      </c>
      <c r="M600" s="8">
        <f>IF(H:H=0,0,H:H-SUM(L$2:L600))</f>
        <v>0</v>
      </c>
      <c r="N600" s="12">
        <f>M:M*'现金价值计算（数据30天）'!C:C</f>
        <v>0</v>
      </c>
      <c r="P600" s="8">
        <f>IF('现金价值计算（数据30天）'!E:E="",0,现金价值计算!F600/'现金价值计算（数据30天）'!E:E)</f>
        <v>0</v>
      </c>
      <c r="Q600" s="8">
        <f>IF('现金价值计算（数据30天）'!E:E="",0,SUM(P$2:P600))</f>
        <v>222352.71415311468</v>
      </c>
      <c r="R600" s="8">
        <f>Q:Q*'现金价值计算（数据30天）'!E:E</f>
        <v>10032579.615152678</v>
      </c>
      <c r="S600" s="8">
        <f>IF('现金价值计算（数据30天）'!E:E="",0,K:K/'现金价值计算（数据30天）'!E:E)</f>
        <v>332.44597503709548</v>
      </c>
      <c r="T600" s="8">
        <f>IF(Q:Q=0,0,Q:Q-SUM(S$2:S600))</f>
        <v>56597.830464232131</v>
      </c>
      <c r="U600" s="12">
        <f>T:T*'现金价值计算（数据30天）'!E:E</f>
        <v>2553700.5128991297</v>
      </c>
    </row>
    <row r="601" spans="1:21" x14ac:dyDescent="0.25">
      <c r="A601" s="8">
        <f t="shared" si="38"/>
        <v>600</v>
      </c>
      <c r="B601" s="9">
        <f>'现金价值计算（数据30天）'!B:B</f>
        <v>57387</v>
      </c>
      <c r="C601" s="8">
        <f t="shared" si="36"/>
        <v>41</v>
      </c>
      <c r="D601" s="8">
        <f t="shared" si="39"/>
        <v>0</v>
      </c>
      <c r="E601" s="8"/>
      <c r="F601" s="8">
        <f t="shared" si="37"/>
        <v>0</v>
      </c>
      <c r="G601" s="8">
        <f>IF('现金价值计算（数据30天）'!C:C="",0,现金价值计算!F601/'现金价值计算（数据30天）'!C:C)</f>
        <v>0</v>
      </c>
      <c r="H601" s="8">
        <f>IF('现金价值计算（数据30天）'!C:C="",0,SUM(G$2:G601))</f>
        <v>0</v>
      </c>
      <c r="I601" s="8">
        <f>SUM($E$2:E601)</f>
        <v>728000</v>
      </c>
      <c r="J601" s="8">
        <f>H:H*'现金价值计算（数据30天）'!C:C</f>
        <v>0</v>
      </c>
      <c r="K601" s="10">
        <v>15000</v>
      </c>
      <c r="L601" s="8">
        <f>IF('现金价值计算（数据30天）'!D:D="",0,K:K/'现金价值计算（数据30天）'!D:D)</f>
        <v>0</v>
      </c>
      <c r="M601" s="8">
        <f>IF(H:H=0,0,H:H-SUM(L$2:L601))</f>
        <v>0</v>
      </c>
      <c r="N601" s="12">
        <f>M:M*'现金价值计算（数据30天）'!C:C</f>
        <v>0</v>
      </c>
      <c r="P601" s="8">
        <f>IF('现金价值计算（数据30天）'!E:E="",0,现金价值计算!F601/'现金价值计算（数据30天）'!E:E)</f>
        <v>0</v>
      </c>
      <c r="Q601" s="8">
        <f>IF('现金价值计算（数据30天）'!E:E="",0,SUM(P$2:P601))</f>
        <v>222352.71415311468</v>
      </c>
      <c r="R601" s="8">
        <f>Q:Q*'现金价值计算（数据30天）'!E:E</f>
        <v>10032579.615152678</v>
      </c>
      <c r="S601" s="8">
        <f>IF('现金价值计算（数据30天）'!E:E="",0,K:K/'现金价值计算（数据30天）'!E:E)</f>
        <v>332.44597503709548</v>
      </c>
      <c r="T601" s="8">
        <f>IF(Q:Q=0,0,Q:Q-SUM(S$2:S601))</f>
        <v>56265.384489195043</v>
      </c>
      <c r="U601" s="12">
        <f>T:T*'现金价值计算（数据30天）'!E:E</f>
        <v>2538700.5128991301</v>
      </c>
    </row>
    <row r="602" spans="1:21" x14ac:dyDescent="0.25">
      <c r="A602" s="8">
        <f t="shared" si="38"/>
        <v>601</v>
      </c>
      <c r="B602" s="9">
        <f>'现金价值计算（数据30天）'!B:B</f>
        <v>57417</v>
      </c>
      <c r="C602" s="8">
        <f t="shared" si="36"/>
        <v>41</v>
      </c>
      <c r="D602" s="8">
        <f t="shared" si="39"/>
        <v>0</v>
      </c>
      <c r="E602" s="8"/>
      <c r="F602" s="8">
        <f t="shared" si="37"/>
        <v>0</v>
      </c>
      <c r="G602" s="8">
        <f>IF('现金价值计算（数据30天）'!C:C="",0,现金价值计算!F602/'现金价值计算（数据30天）'!C:C)</f>
        <v>0</v>
      </c>
      <c r="H602" s="8">
        <f>IF('现金价值计算（数据30天）'!C:C="",0,SUM(G$2:G602))</f>
        <v>0</v>
      </c>
      <c r="I602" s="8">
        <f>SUM($E$2:E602)</f>
        <v>728000</v>
      </c>
      <c r="J602" s="8">
        <f>H:H*'现金价值计算（数据30天）'!C:C</f>
        <v>0</v>
      </c>
      <c r="K602" s="10">
        <v>15000</v>
      </c>
      <c r="L602" s="8">
        <f>IF('现金价值计算（数据30天）'!D:D="",0,K:K/'现金价值计算（数据30天）'!D:D)</f>
        <v>0</v>
      </c>
      <c r="M602" s="8">
        <f>IF(H:H=0,0,H:H-SUM(L$2:L602))</f>
        <v>0</v>
      </c>
      <c r="N602" s="12">
        <f>M:M*'现金价值计算（数据30天）'!C:C</f>
        <v>0</v>
      </c>
      <c r="P602" s="8">
        <f>IF('现金价值计算（数据30天）'!E:E="",0,现金价值计算!F602/'现金价值计算（数据30天）'!E:E)</f>
        <v>0</v>
      </c>
      <c r="Q602" s="8">
        <f>IF('现金价值计算（数据30天）'!E:E="",0,SUM(P$2:P602))</f>
        <v>222352.71415311468</v>
      </c>
      <c r="R602" s="8">
        <f>Q:Q*'现金价值计算（数据30天）'!E:E</f>
        <v>10032579.615152678</v>
      </c>
      <c r="S602" s="8">
        <f>IF('现金价值计算（数据30天）'!E:E="",0,K:K/'现金价值计算（数据30天）'!E:E)</f>
        <v>332.44597503709548</v>
      </c>
      <c r="T602" s="8">
        <f>IF(Q:Q=0,0,Q:Q-SUM(S$2:S602))</f>
        <v>55932.938514157955</v>
      </c>
      <c r="U602" s="12">
        <f>T:T*'现金价值计算（数据30天）'!E:E</f>
        <v>2523700.5128991301</v>
      </c>
    </row>
    <row r="603" spans="1:21" x14ac:dyDescent="0.25">
      <c r="A603" s="8">
        <f t="shared" si="38"/>
        <v>602</v>
      </c>
      <c r="B603" s="9">
        <f>'现金价值计算（数据30天）'!B:B</f>
        <v>57447</v>
      </c>
      <c r="C603" s="8">
        <f t="shared" si="36"/>
        <v>41</v>
      </c>
      <c r="D603" s="8">
        <f t="shared" si="39"/>
        <v>0</v>
      </c>
      <c r="E603" s="8"/>
      <c r="F603" s="8">
        <f t="shared" si="37"/>
        <v>0</v>
      </c>
      <c r="G603" s="8">
        <f>IF('现金价值计算（数据30天）'!C:C="",0,现金价值计算!F603/'现金价值计算（数据30天）'!C:C)</f>
        <v>0</v>
      </c>
      <c r="H603" s="8">
        <f>IF('现金价值计算（数据30天）'!C:C="",0,SUM(G$2:G603))</f>
        <v>0</v>
      </c>
      <c r="I603" s="8">
        <f>SUM($E$2:E603)</f>
        <v>728000</v>
      </c>
      <c r="J603" s="8">
        <f>H:H*'现金价值计算（数据30天）'!C:C</f>
        <v>0</v>
      </c>
      <c r="K603" s="10">
        <v>15000</v>
      </c>
      <c r="L603" s="8">
        <f>IF('现金价值计算（数据30天）'!D:D="",0,K:K/'现金价值计算（数据30天）'!D:D)</f>
        <v>0</v>
      </c>
      <c r="M603" s="8">
        <f>IF(H:H=0,0,H:H-SUM(L$2:L603))</f>
        <v>0</v>
      </c>
      <c r="N603" s="12">
        <f>M:M*'现金价值计算（数据30天）'!C:C</f>
        <v>0</v>
      </c>
      <c r="P603" s="8">
        <f>IF('现金价值计算（数据30天）'!E:E="",0,现金价值计算!F603/'现金价值计算（数据30天）'!E:E)</f>
        <v>0</v>
      </c>
      <c r="Q603" s="8">
        <f>IF('现金价值计算（数据30天）'!E:E="",0,SUM(P$2:P603))</f>
        <v>222352.71415311468</v>
      </c>
      <c r="R603" s="8">
        <f>Q:Q*'现金价值计算（数据30天）'!E:E</f>
        <v>10032579.615152678</v>
      </c>
      <c r="S603" s="8">
        <f>IF('现金价值计算（数据30天）'!E:E="",0,K:K/'现金价值计算（数据30天）'!E:E)</f>
        <v>332.44597503709548</v>
      </c>
      <c r="T603" s="8">
        <f>IF(Q:Q=0,0,Q:Q-SUM(S$2:S603))</f>
        <v>55600.492539120867</v>
      </c>
      <c r="U603" s="12">
        <f>T:T*'现金价值计算（数据30天）'!E:E</f>
        <v>2508700.5128991306</v>
      </c>
    </row>
    <row r="604" spans="1:21" x14ac:dyDescent="0.25">
      <c r="A604" s="8">
        <f t="shared" si="38"/>
        <v>603</v>
      </c>
      <c r="B604" s="9">
        <f>'现金价值计算（数据30天）'!B:B</f>
        <v>57477</v>
      </c>
      <c r="C604" s="8">
        <f t="shared" si="36"/>
        <v>41</v>
      </c>
      <c r="D604" s="8">
        <f t="shared" si="39"/>
        <v>0</v>
      </c>
      <c r="E604" s="8"/>
      <c r="F604" s="8">
        <f t="shared" si="37"/>
        <v>0</v>
      </c>
      <c r="G604" s="8">
        <f>IF('现金价值计算（数据30天）'!C:C="",0,现金价值计算!F604/'现金价值计算（数据30天）'!C:C)</f>
        <v>0</v>
      </c>
      <c r="H604" s="8">
        <f>IF('现金价值计算（数据30天）'!C:C="",0,SUM(G$2:G604))</f>
        <v>0</v>
      </c>
      <c r="I604" s="8">
        <f>SUM($E$2:E604)</f>
        <v>728000</v>
      </c>
      <c r="J604" s="8">
        <f>H:H*'现金价值计算（数据30天）'!C:C</f>
        <v>0</v>
      </c>
      <c r="K604" s="10">
        <v>15000</v>
      </c>
      <c r="L604" s="8">
        <f>IF('现金价值计算（数据30天）'!D:D="",0,K:K/'现金价值计算（数据30天）'!D:D)</f>
        <v>0</v>
      </c>
      <c r="M604" s="8">
        <f>IF(H:H=0,0,H:H-SUM(L$2:L604))</f>
        <v>0</v>
      </c>
      <c r="N604" s="12">
        <f>M:M*'现金价值计算（数据30天）'!C:C</f>
        <v>0</v>
      </c>
      <c r="P604" s="8">
        <f>IF('现金价值计算（数据30天）'!E:E="",0,现金价值计算!F604/'现金价值计算（数据30天）'!E:E)</f>
        <v>0</v>
      </c>
      <c r="Q604" s="8">
        <f>IF('现金价值计算（数据30天）'!E:E="",0,SUM(P$2:P604))</f>
        <v>222352.71415311468</v>
      </c>
      <c r="R604" s="8">
        <f>Q:Q*'现金价值计算（数据30天）'!E:E</f>
        <v>10032579.615152678</v>
      </c>
      <c r="S604" s="8">
        <f>IF('现金价值计算（数据30天）'!E:E="",0,K:K/'现金价值计算（数据30天）'!E:E)</f>
        <v>332.44597503709548</v>
      </c>
      <c r="T604" s="8">
        <f>IF(Q:Q=0,0,Q:Q-SUM(S$2:S604))</f>
        <v>55268.046564083779</v>
      </c>
      <c r="U604" s="12">
        <f>T:T*'现金价值计算（数据30天）'!E:E</f>
        <v>2493700.512899131</v>
      </c>
    </row>
    <row r="605" spans="1:21" x14ac:dyDescent="0.25">
      <c r="A605" s="8">
        <f t="shared" si="38"/>
        <v>604</v>
      </c>
      <c r="B605" s="9">
        <f>'现金价值计算（数据30天）'!B:B</f>
        <v>57507</v>
      </c>
      <c r="C605" s="8">
        <f t="shared" si="36"/>
        <v>41</v>
      </c>
      <c r="D605" s="8">
        <f t="shared" si="39"/>
        <v>0</v>
      </c>
      <c r="E605" s="8"/>
      <c r="F605" s="8">
        <f t="shared" si="37"/>
        <v>0</v>
      </c>
      <c r="G605" s="8">
        <f>IF('现金价值计算（数据30天）'!C:C="",0,现金价值计算!F605/'现金价值计算（数据30天）'!C:C)</f>
        <v>0</v>
      </c>
      <c r="H605" s="8">
        <f>IF('现金价值计算（数据30天）'!C:C="",0,SUM(G$2:G605))</f>
        <v>0</v>
      </c>
      <c r="I605" s="8">
        <f>SUM($E$2:E605)</f>
        <v>728000</v>
      </c>
      <c r="J605" s="8">
        <f>H:H*'现金价值计算（数据30天）'!C:C</f>
        <v>0</v>
      </c>
      <c r="K605" s="10">
        <v>15000</v>
      </c>
      <c r="L605" s="8">
        <f>IF('现金价值计算（数据30天）'!D:D="",0,K:K/'现金价值计算（数据30天）'!D:D)</f>
        <v>0</v>
      </c>
      <c r="M605" s="8">
        <f>IF(H:H=0,0,H:H-SUM(L$2:L605))</f>
        <v>0</v>
      </c>
      <c r="N605" s="12">
        <f>M:M*'现金价值计算（数据30天）'!C:C</f>
        <v>0</v>
      </c>
      <c r="P605" s="8">
        <f>IF('现金价值计算（数据30天）'!E:E="",0,现金价值计算!F605/'现金价值计算（数据30天）'!E:E)</f>
        <v>0</v>
      </c>
      <c r="Q605" s="8">
        <f>IF('现金价值计算（数据30天）'!E:E="",0,SUM(P$2:P605))</f>
        <v>222352.71415311468</v>
      </c>
      <c r="R605" s="8">
        <f>Q:Q*'现金价值计算（数据30天）'!E:E</f>
        <v>10032579.615152678</v>
      </c>
      <c r="S605" s="8">
        <f>IF('现金价值计算（数据30天）'!E:E="",0,K:K/'现金价值计算（数据30天）'!E:E)</f>
        <v>332.44597503709548</v>
      </c>
      <c r="T605" s="8">
        <f>IF(Q:Q=0,0,Q:Q-SUM(S$2:S605))</f>
        <v>54935.600589046691</v>
      </c>
      <c r="U605" s="12">
        <f>T:T*'现金价值计算（数据30天）'!E:E</f>
        <v>2478700.5128991315</v>
      </c>
    </row>
    <row r="606" spans="1:21" x14ac:dyDescent="0.25">
      <c r="A606" s="8">
        <f t="shared" si="38"/>
        <v>605</v>
      </c>
      <c r="B606" s="9">
        <f>'现金价值计算（数据30天）'!B:B</f>
        <v>57537</v>
      </c>
      <c r="C606" s="8">
        <f t="shared" si="36"/>
        <v>41</v>
      </c>
      <c r="D606" s="8">
        <f t="shared" si="39"/>
        <v>0</v>
      </c>
      <c r="E606" s="8"/>
      <c r="F606" s="8">
        <f t="shared" si="37"/>
        <v>0</v>
      </c>
      <c r="G606" s="8">
        <f>IF('现金价值计算（数据30天）'!C:C="",0,现金价值计算!F606/'现金价值计算（数据30天）'!C:C)</f>
        <v>0</v>
      </c>
      <c r="H606" s="8">
        <f>IF('现金价值计算（数据30天）'!C:C="",0,SUM(G$2:G606))</f>
        <v>0</v>
      </c>
      <c r="I606" s="8">
        <f>SUM($E$2:E606)</f>
        <v>728000</v>
      </c>
      <c r="J606" s="8">
        <f>H:H*'现金价值计算（数据30天）'!C:C</f>
        <v>0</v>
      </c>
      <c r="K606" s="10">
        <v>15000</v>
      </c>
      <c r="L606" s="8">
        <f>IF('现金价值计算（数据30天）'!D:D="",0,K:K/'现金价值计算（数据30天）'!D:D)</f>
        <v>0</v>
      </c>
      <c r="M606" s="8">
        <f>IF(H:H=0,0,H:H-SUM(L$2:L606))</f>
        <v>0</v>
      </c>
      <c r="N606" s="12">
        <f>M:M*'现金价值计算（数据30天）'!C:C</f>
        <v>0</v>
      </c>
      <c r="P606" s="8">
        <f>IF('现金价值计算（数据30天）'!E:E="",0,现金价值计算!F606/'现金价值计算（数据30天）'!E:E)</f>
        <v>0</v>
      </c>
      <c r="Q606" s="8">
        <f>IF('现金价值计算（数据30天）'!E:E="",0,SUM(P$2:P606))</f>
        <v>222352.71415311468</v>
      </c>
      <c r="R606" s="8">
        <f>Q:Q*'现金价值计算（数据30天）'!E:E</f>
        <v>10032579.615152678</v>
      </c>
      <c r="S606" s="8">
        <f>IF('现金价值计算（数据30天）'!E:E="",0,K:K/'现金价值计算（数据30天）'!E:E)</f>
        <v>332.44597503709548</v>
      </c>
      <c r="T606" s="8">
        <f>IF(Q:Q=0,0,Q:Q-SUM(S$2:S606))</f>
        <v>54603.154614009603</v>
      </c>
      <c r="U606" s="12">
        <f>T:T*'现金价值计算（数据30天）'!E:E</f>
        <v>2463700.5128991315</v>
      </c>
    </row>
    <row r="607" spans="1:21" x14ac:dyDescent="0.25">
      <c r="A607" s="8">
        <f t="shared" si="38"/>
        <v>606</v>
      </c>
      <c r="B607" s="9">
        <f>'现金价值计算（数据30天）'!B:B</f>
        <v>57567</v>
      </c>
      <c r="C607" s="8">
        <f t="shared" si="36"/>
        <v>41</v>
      </c>
      <c r="D607" s="8">
        <f t="shared" si="39"/>
        <v>0</v>
      </c>
      <c r="E607" s="8"/>
      <c r="F607" s="8">
        <f t="shared" si="37"/>
        <v>0</v>
      </c>
      <c r="G607" s="8">
        <f>IF('现金价值计算（数据30天）'!C:C="",0,现金价值计算!F607/'现金价值计算（数据30天）'!C:C)</f>
        <v>0</v>
      </c>
      <c r="H607" s="8">
        <f>IF('现金价值计算（数据30天）'!C:C="",0,SUM(G$2:G607))</f>
        <v>0</v>
      </c>
      <c r="I607" s="8">
        <f>SUM($E$2:E607)</f>
        <v>728000</v>
      </c>
      <c r="J607" s="8">
        <f>H:H*'现金价值计算（数据30天）'!C:C</f>
        <v>0</v>
      </c>
      <c r="K607" s="10">
        <v>15000</v>
      </c>
      <c r="L607" s="8">
        <f>IF('现金价值计算（数据30天）'!D:D="",0,K:K/'现金价值计算（数据30天）'!D:D)</f>
        <v>0</v>
      </c>
      <c r="M607" s="8">
        <f>IF(H:H=0,0,H:H-SUM(L$2:L607))</f>
        <v>0</v>
      </c>
      <c r="N607" s="12">
        <f>M:M*'现金价值计算（数据30天）'!C:C</f>
        <v>0</v>
      </c>
      <c r="P607" s="8">
        <f>IF('现金价值计算（数据30天）'!E:E="",0,现金价值计算!F607/'现金价值计算（数据30天）'!E:E)</f>
        <v>0</v>
      </c>
      <c r="Q607" s="8">
        <f>IF('现金价值计算（数据30天）'!E:E="",0,SUM(P$2:P607))</f>
        <v>222352.71415311468</v>
      </c>
      <c r="R607" s="8">
        <f>Q:Q*'现金价值计算（数据30天）'!E:E</f>
        <v>10032579.615152678</v>
      </c>
      <c r="S607" s="8">
        <f>IF('现金价值计算（数据30天）'!E:E="",0,K:K/'现金价值计算（数据30天）'!E:E)</f>
        <v>332.44597503709548</v>
      </c>
      <c r="T607" s="8">
        <f>IF(Q:Q=0,0,Q:Q-SUM(S$2:S607))</f>
        <v>54270.708638972515</v>
      </c>
      <c r="U607" s="12">
        <f>T:T*'现金价值计算（数据30天）'!E:E</f>
        <v>2448700.512899132</v>
      </c>
    </row>
    <row r="608" spans="1:21" x14ac:dyDescent="0.25">
      <c r="A608" s="8">
        <f t="shared" si="38"/>
        <v>607</v>
      </c>
      <c r="B608" s="9">
        <f>'现金价值计算（数据30天）'!B:B</f>
        <v>57597</v>
      </c>
      <c r="C608" s="8">
        <f t="shared" si="36"/>
        <v>41</v>
      </c>
      <c r="D608" s="8">
        <f t="shared" si="39"/>
        <v>0</v>
      </c>
      <c r="E608" s="8"/>
      <c r="F608" s="8">
        <f t="shared" si="37"/>
        <v>0</v>
      </c>
      <c r="G608" s="8">
        <f>IF('现金价值计算（数据30天）'!C:C="",0,现金价值计算!F608/'现金价值计算（数据30天）'!C:C)</f>
        <v>0</v>
      </c>
      <c r="H608" s="8">
        <f>IF('现金价值计算（数据30天）'!C:C="",0,SUM(G$2:G608))</f>
        <v>0</v>
      </c>
      <c r="I608" s="8">
        <f>SUM($E$2:E608)</f>
        <v>728000</v>
      </c>
      <c r="J608" s="8">
        <f>H:H*'现金价值计算（数据30天）'!C:C</f>
        <v>0</v>
      </c>
      <c r="K608" s="10">
        <v>15000</v>
      </c>
      <c r="L608" s="8">
        <f>IF('现金价值计算（数据30天）'!D:D="",0,K:K/'现金价值计算（数据30天）'!D:D)</f>
        <v>0</v>
      </c>
      <c r="M608" s="8">
        <f>IF(H:H=0,0,H:H-SUM(L$2:L608))</f>
        <v>0</v>
      </c>
      <c r="N608" s="12">
        <f>M:M*'现金价值计算（数据30天）'!C:C</f>
        <v>0</v>
      </c>
      <c r="P608" s="8">
        <f>IF('现金价值计算（数据30天）'!E:E="",0,现金价值计算!F608/'现金价值计算（数据30天）'!E:E)</f>
        <v>0</v>
      </c>
      <c r="Q608" s="8">
        <f>IF('现金价值计算（数据30天）'!E:E="",0,SUM(P$2:P608))</f>
        <v>222352.71415311468</v>
      </c>
      <c r="R608" s="8">
        <f>Q:Q*'现金价值计算（数据30天）'!E:E</f>
        <v>10032579.615152678</v>
      </c>
      <c r="S608" s="8">
        <f>IF('现金价值计算（数据30天）'!E:E="",0,K:K/'现金价值计算（数据30天）'!E:E)</f>
        <v>332.44597503709548</v>
      </c>
      <c r="T608" s="8">
        <f>IF(Q:Q=0,0,Q:Q-SUM(S$2:S608))</f>
        <v>53938.262663935428</v>
      </c>
      <c r="U608" s="12">
        <f>T:T*'现金价值计算（数据30天）'!E:E</f>
        <v>2433700.5128991324</v>
      </c>
    </row>
    <row r="609" spans="1:21" x14ac:dyDescent="0.25">
      <c r="A609" s="8">
        <f t="shared" si="38"/>
        <v>608</v>
      </c>
      <c r="B609" s="9">
        <f>'现金价值计算（数据30天）'!B:B</f>
        <v>57627</v>
      </c>
      <c r="C609" s="8">
        <f t="shared" si="36"/>
        <v>41</v>
      </c>
      <c r="D609" s="8">
        <f t="shared" si="39"/>
        <v>0</v>
      </c>
      <c r="E609" s="8"/>
      <c r="F609" s="8">
        <f t="shared" si="37"/>
        <v>0</v>
      </c>
      <c r="G609" s="8">
        <f>IF('现金价值计算（数据30天）'!C:C="",0,现金价值计算!F609/'现金价值计算（数据30天）'!C:C)</f>
        <v>0</v>
      </c>
      <c r="H609" s="8">
        <f>IF('现金价值计算（数据30天）'!C:C="",0,SUM(G$2:G609))</f>
        <v>0</v>
      </c>
      <c r="I609" s="8">
        <f>SUM($E$2:E609)</f>
        <v>728000</v>
      </c>
      <c r="J609" s="8">
        <f>H:H*'现金价值计算（数据30天）'!C:C</f>
        <v>0</v>
      </c>
      <c r="K609" s="10">
        <v>15000</v>
      </c>
      <c r="L609" s="8">
        <f>IF('现金价值计算（数据30天）'!D:D="",0,K:K/'现金价值计算（数据30天）'!D:D)</f>
        <v>0</v>
      </c>
      <c r="M609" s="8">
        <f>IF(H:H=0,0,H:H-SUM(L$2:L609))</f>
        <v>0</v>
      </c>
      <c r="N609" s="12">
        <f>M:M*'现金价值计算（数据30天）'!C:C</f>
        <v>0</v>
      </c>
      <c r="P609" s="8">
        <f>IF('现金价值计算（数据30天）'!E:E="",0,现金价值计算!F609/'现金价值计算（数据30天）'!E:E)</f>
        <v>0</v>
      </c>
      <c r="Q609" s="8">
        <f>IF('现金价值计算（数据30天）'!E:E="",0,SUM(P$2:P609))</f>
        <v>222352.71415311468</v>
      </c>
      <c r="R609" s="8">
        <f>Q:Q*'现金价值计算（数据30天）'!E:E</f>
        <v>10032579.615152678</v>
      </c>
      <c r="S609" s="8">
        <f>IF('现金价值计算（数据30天）'!E:E="",0,K:K/'现金价值计算（数据30天）'!E:E)</f>
        <v>332.44597503709548</v>
      </c>
      <c r="T609" s="8">
        <f>IF(Q:Q=0,0,Q:Q-SUM(S$2:S609))</f>
        <v>53605.81668889834</v>
      </c>
      <c r="U609" s="12">
        <f>T:T*'现金价值计算（数据30天）'!E:E</f>
        <v>2418700.5128991329</v>
      </c>
    </row>
    <row r="610" spans="1:21" x14ac:dyDescent="0.25">
      <c r="A610" s="8">
        <f t="shared" si="38"/>
        <v>609</v>
      </c>
      <c r="B610" s="9">
        <f>'现金价值计算（数据30天）'!B:B</f>
        <v>57657</v>
      </c>
      <c r="C610" s="8">
        <f t="shared" si="36"/>
        <v>41</v>
      </c>
      <c r="D610" s="8">
        <f t="shared" si="39"/>
        <v>0</v>
      </c>
      <c r="E610" s="8"/>
      <c r="F610" s="8">
        <f t="shared" si="37"/>
        <v>0</v>
      </c>
      <c r="G610" s="8">
        <f>IF('现金价值计算（数据30天）'!C:C="",0,现金价值计算!F610/'现金价值计算（数据30天）'!C:C)</f>
        <v>0</v>
      </c>
      <c r="H610" s="8">
        <f>IF('现金价值计算（数据30天）'!C:C="",0,SUM(G$2:G610))</f>
        <v>0</v>
      </c>
      <c r="I610" s="8">
        <f>SUM($E$2:E610)</f>
        <v>728000</v>
      </c>
      <c r="J610" s="8">
        <f>H:H*'现金价值计算（数据30天）'!C:C</f>
        <v>0</v>
      </c>
      <c r="K610" s="10">
        <v>15000</v>
      </c>
      <c r="L610" s="8">
        <f>IF('现金价值计算（数据30天）'!D:D="",0,K:K/'现金价值计算（数据30天）'!D:D)</f>
        <v>0</v>
      </c>
      <c r="M610" s="8">
        <f>IF(H:H=0,0,H:H-SUM(L$2:L610))</f>
        <v>0</v>
      </c>
      <c r="N610" s="12">
        <f>M:M*'现金价值计算（数据30天）'!C:C</f>
        <v>0</v>
      </c>
      <c r="P610" s="8">
        <f>IF('现金价值计算（数据30天）'!E:E="",0,现金价值计算!F610/'现金价值计算（数据30天）'!E:E)</f>
        <v>0</v>
      </c>
      <c r="Q610" s="8">
        <f>IF('现金价值计算（数据30天）'!E:E="",0,SUM(P$2:P610))</f>
        <v>222352.71415311468</v>
      </c>
      <c r="R610" s="8">
        <f>Q:Q*'现金价值计算（数据30天）'!E:E</f>
        <v>10032579.615152678</v>
      </c>
      <c r="S610" s="8">
        <f>IF('现金价值计算（数据30天）'!E:E="",0,K:K/'现金价值计算（数据30天）'!E:E)</f>
        <v>332.44597503709548</v>
      </c>
      <c r="T610" s="8">
        <f>IF(Q:Q=0,0,Q:Q-SUM(S$2:S610))</f>
        <v>53273.370713861252</v>
      </c>
      <c r="U610" s="12">
        <f>T:T*'现金价值计算（数据30天）'!E:E</f>
        <v>2403700.5128991329</v>
      </c>
    </row>
    <row r="611" spans="1:21" x14ac:dyDescent="0.25">
      <c r="A611" s="8">
        <f t="shared" si="38"/>
        <v>610</v>
      </c>
      <c r="B611" s="9">
        <f>'现金价值计算（数据30天）'!B:B</f>
        <v>57687</v>
      </c>
      <c r="C611" s="8">
        <f t="shared" si="36"/>
        <v>41</v>
      </c>
      <c r="D611" s="8">
        <f t="shared" si="39"/>
        <v>0</v>
      </c>
      <c r="E611" s="8"/>
      <c r="F611" s="8">
        <f t="shared" si="37"/>
        <v>0</v>
      </c>
      <c r="G611" s="8">
        <f>IF('现金价值计算（数据30天）'!C:C="",0,现金价值计算!F611/'现金价值计算（数据30天）'!C:C)</f>
        <v>0</v>
      </c>
      <c r="H611" s="8">
        <f>IF('现金价值计算（数据30天）'!C:C="",0,SUM(G$2:G611))</f>
        <v>0</v>
      </c>
      <c r="I611" s="8">
        <f>SUM($E$2:E611)</f>
        <v>728000</v>
      </c>
      <c r="J611" s="8">
        <f>H:H*'现金价值计算（数据30天）'!C:C</f>
        <v>0</v>
      </c>
      <c r="K611" s="10">
        <v>15000</v>
      </c>
      <c r="L611" s="8">
        <f>IF('现金价值计算（数据30天）'!D:D="",0,K:K/'现金价值计算（数据30天）'!D:D)</f>
        <v>0</v>
      </c>
      <c r="M611" s="8">
        <f>IF(H:H=0,0,H:H-SUM(L$2:L611))</f>
        <v>0</v>
      </c>
      <c r="N611" s="12">
        <f>M:M*'现金价值计算（数据30天）'!C:C</f>
        <v>0</v>
      </c>
      <c r="P611" s="8">
        <f>IF('现金价值计算（数据30天）'!E:E="",0,现金价值计算!F611/'现金价值计算（数据30天）'!E:E)</f>
        <v>0</v>
      </c>
      <c r="Q611" s="8">
        <f>IF('现金价值计算（数据30天）'!E:E="",0,SUM(P$2:P611))</f>
        <v>222352.71415311468</v>
      </c>
      <c r="R611" s="8">
        <f>Q:Q*'现金价值计算（数据30天）'!E:E</f>
        <v>10032579.615152678</v>
      </c>
      <c r="S611" s="8">
        <f>IF('现金价值计算（数据30天）'!E:E="",0,K:K/'现金价值计算（数据30天）'!E:E)</f>
        <v>332.44597503709548</v>
      </c>
      <c r="T611" s="8">
        <f>IF(Q:Q=0,0,Q:Q-SUM(S$2:S611))</f>
        <v>52940.924738824164</v>
      </c>
      <c r="U611" s="12">
        <f>T:T*'现金价值计算（数据30天）'!E:E</f>
        <v>2388700.5128991334</v>
      </c>
    </row>
    <row r="612" spans="1:21" x14ac:dyDescent="0.25">
      <c r="A612" s="8">
        <f t="shared" si="38"/>
        <v>611</v>
      </c>
      <c r="B612" s="9">
        <f>'现金价值计算（数据30天）'!B:B</f>
        <v>57717</v>
      </c>
      <c r="C612" s="8">
        <f t="shared" si="36"/>
        <v>42</v>
      </c>
      <c r="D612" s="8">
        <f t="shared" si="39"/>
        <v>0</v>
      </c>
      <c r="E612" s="8"/>
      <c r="F612" s="8">
        <f t="shared" si="37"/>
        <v>0</v>
      </c>
      <c r="G612" s="8">
        <f>IF('现金价值计算（数据30天）'!C:C="",0,现金价值计算!F612/'现金价值计算（数据30天）'!C:C)</f>
        <v>0</v>
      </c>
      <c r="H612" s="8">
        <f>IF('现金价值计算（数据30天）'!C:C="",0,SUM(G$2:G612))</f>
        <v>0</v>
      </c>
      <c r="I612" s="8">
        <f>SUM($E$2:E612)</f>
        <v>728000</v>
      </c>
      <c r="J612" s="8">
        <f>H:H*'现金价值计算（数据30天）'!C:C</f>
        <v>0</v>
      </c>
      <c r="K612" s="10">
        <v>15000</v>
      </c>
      <c r="L612" s="8">
        <f>IF('现金价值计算（数据30天）'!D:D="",0,K:K/'现金价值计算（数据30天）'!D:D)</f>
        <v>0</v>
      </c>
      <c r="M612" s="8">
        <f>IF(H:H=0,0,H:H-SUM(L$2:L612))</f>
        <v>0</v>
      </c>
      <c r="N612" s="12">
        <f>M:M*'现金价值计算（数据30天）'!C:C</f>
        <v>0</v>
      </c>
      <c r="P612" s="8">
        <f>IF('现金价值计算（数据30天）'!E:E="",0,现金价值计算!F612/'现金价值计算（数据30天）'!E:E)</f>
        <v>0</v>
      </c>
      <c r="Q612" s="8">
        <f>IF('现金价值计算（数据30天）'!E:E="",0,SUM(P$2:P612))</f>
        <v>222352.71415311468</v>
      </c>
      <c r="R612" s="8">
        <f>Q:Q*'现金价值计算（数据30天）'!E:E</f>
        <v>10734860.188213365</v>
      </c>
      <c r="S612" s="8">
        <f>IF('现金价值计算（数据30天）'!E:E="",0,K:K/'现金价值计算（数据30天）'!E:E)</f>
        <v>310.69717293186494</v>
      </c>
      <c r="T612" s="8">
        <f>IF(Q:Q=0,0,Q:Q-SUM(S$2:S612))</f>
        <v>52630.227565892303</v>
      </c>
      <c r="U612" s="12">
        <f>T:T*'现金价值计算（数据30天）'!E:E</f>
        <v>2540909.5488020731</v>
      </c>
    </row>
    <row r="613" spans="1:21" x14ac:dyDescent="0.25">
      <c r="A613" s="8">
        <f t="shared" si="38"/>
        <v>612</v>
      </c>
      <c r="B613" s="9">
        <f>'现金价值计算（数据30天）'!B:B</f>
        <v>57747</v>
      </c>
      <c r="C613" s="8">
        <f t="shared" si="36"/>
        <v>42</v>
      </c>
      <c r="D613" s="8">
        <f t="shared" si="39"/>
        <v>0</v>
      </c>
      <c r="E613" s="8"/>
      <c r="F613" s="8">
        <f t="shared" si="37"/>
        <v>0</v>
      </c>
      <c r="G613" s="8">
        <f>IF('现金价值计算（数据30天）'!C:C="",0,现金价值计算!F613/'现金价值计算（数据30天）'!C:C)</f>
        <v>0</v>
      </c>
      <c r="H613" s="8">
        <f>IF('现金价值计算（数据30天）'!C:C="",0,SUM(G$2:G613))</f>
        <v>0</v>
      </c>
      <c r="I613" s="8">
        <f>SUM($E$2:E613)</f>
        <v>728000</v>
      </c>
      <c r="J613" s="8">
        <f>H:H*'现金价值计算（数据30天）'!C:C</f>
        <v>0</v>
      </c>
      <c r="K613" s="10">
        <v>15000</v>
      </c>
      <c r="L613" s="8">
        <f>IF('现金价值计算（数据30天）'!D:D="",0,K:K/'现金价值计算（数据30天）'!D:D)</f>
        <v>0</v>
      </c>
      <c r="M613" s="8">
        <f>IF(H:H=0,0,H:H-SUM(L$2:L613))</f>
        <v>0</v>
      </c>
      <c r="N613" s="12">
        <f>M:M*'现金价值计算（数据30天）'!C:C</f>
        <v>0</v>
      </c>
      <c r="P613" s="8">
        <f>IF('现金价值计算（数据30天）'!E:E="",0,现金价值计算!F613/'现金价值计算（数据30天）'!E:E)</f>
        <v>0</v>
      </c>
      <c r="Q613" s="8">
        <f>IF('现金价值计算（数据30天）'!E:E="",0,SUM(P$2:P613))</f>
        <v>222352.71415311468</v>
      </c>
      <c r="R613" s="8">
        <f>Q:Q*'现金价值计算（数据30天）'!E:E</f>
        <v>10734860.188213365</v>
      </c>
      <c r="S613" s="8">
        <f>IF('现金价值计算（数据30天）'!E:E="",0,K:K/'现金价值计算（数据30天）'!E:E)</f>
        <v>310.69717293186494</v>
      </c>
      <c r="T613" s="8">
        <f>IF(Q:Q=0,0,Q:Q-SUM(S$2:S613))</f>
        <v>52319.530392960442</v>
      </c>
      <c r="U613" s="12">
        <f>T:T*'现金价值计算（数据30天）'!E:E</f>
        <v>2525909.5488020731</v>
      </c>
    </row>
    <row r="614" spans="1:21" x14ac:dyDescent="0.25">
      <c r="A614" s="8">
        <f t="shared" si="38"/>
        <v>613</v>
      </c>
      <c r="B614" s="9">
        <f>'现金价值计算（数据30天）'!B:B</f>
        <v>57777</v>
      </c>
      <c r="C614" s="8">
        <f t="shared" si="36"/>
        <v>42</v>
      </c>
      <c r="D614" s="8">
        <f t="shared" si="39"/>
        <v>0</v>
      </c>
      <c r="E614" s="8"/>
      <c r="F614" s="8">
        <f t="shared" si="37"/>
        <v>0</v>
      </c>
      <c r="G614" s="8">
        <f>IF('现金价值计算（数据30天）'!C:C="",0,现金价值计算!F614/'现金价值计算（数据30天）'!C:C)</f>
        <v>0</v>
      </c>
      <c r="H614" s="8">
        <f>IF('现金价值计算（数据30天）'!C:C="",0,SUM(G$2:G614))</f>
        <v>0</v>
      </c>
      <c r="I614" s="8">
        <f>SUM($E$2:E614)</f>
        <v>728000</v>
      </c>
      <c r="J614" s="8">
        <f>H:H*'现金价值计算（数据30天）'!C:C</f>
        <v>0</v>
      </c>
      <c r="K614" s="10">
        <v>15000</v>
      </c>
      <c r="L614" s="8">
        <f>IF('现金价值计算（数据30天）'!D:D="",0,K:K/'现金价值计算（数据30天）'!D:D)</f>
        <v>0</v>
      </c>
      <c r="M614" s="8">
        <f>IF(H:H=0,0,H:H-SUM(L$2:L614))</f>
        <v>0</v>
      </c>
      <c r="N614" s="12">
        <f>M:M*'现金价值计算（数据30天）'!C:C</f>
        <v>0</v>
      </c>
      <c r="P614" s="8">
        <f>IF('现金价值计算（数据30天）'!E:E="",0,现金价值计算!F614/'现金价值计算（数据30天）'!E:E)</f>
        <v>0</v>
      </c>
      <c r="Q614" s="8">
        <f>IF('现金价值计算（数据30天）'!E:E="",0,SUM(P$2:P614))</f>
        <v>222352.71415311468</v>
      </c>
      <c r="R614" s="8">
        <f>Q:Q*'现金价值计算（数据30天）'!E:E</f>
        <v>10734860.188213365</v>
      </c>
      <c r="S614" s="8">
        <f>IF('现金价值计算（数据30天）'!E:E="",0,K:K/'现金价值计算（数据30天）'!E:E)</f>
        <v>310.69717293186494</v>
      </c>
      <c r="T614" s="8">
        <f>IF(Q:Q=0,0,Q:Q-SUM(S$2:S614))</f>
        <v>52008.83322002858</v>
      </c>
      <c r="U614" s="12">
        <f>T:T*'现金价值计算（数据30天）'!E:E</f>
        <v>2510909.5488020736</v>
      </c>
    </row>
    <row r="615" spans="1:21" x14ac:dyDescent="0.25">
      <c r="A615" s="8">
        <f t="shared" si="38"/>
        <v>614</v>
      </c>
      <c r="B615" s="9">
        <f>'现金价值计算（数据30天）'!B:B</f>
        <v>57807</v>
      </c>
      <c r="C615" s="8">
        <f t="shared" si="36"/>
        <v>42</v>
      </c>
      <c r="D615" s="8">
        <f t="shared" si="39"/>
        <v>0</v>
      </c>
      <c r="E615" s="8"/>
      <c r="F615" s="8">
        <f t="shared" si="37"/>
        <v>0</v>
      </c>
      <c r="G615" s="8">
        <f>IF('现金价值计算（数据30天）'!C:C="",0,现金价值计算!F615/'现金价值计算（数据30天）'!C:C)</f>
        <v>0</v>
      </c>
      <c r="H615" s="8">
        <f>IF('现金价值计算（数据30天）'!C:C="",0,SUM(G$2:G615))</f>
        <v>0</v>
      </c>
      <c r="I615" s="8">
        <f>SUM($E$2:E615)</f>
        <v>728000</v>
      </c>
      <c r="J615" s="8">
        <f>H:H*'现金价值计算（数据30天）'!C:C</f>
        <v>0</v>
      </c>
      <c r="K615" s="10">
        <v>15000</v>
      </c>
      <c r="L615" s="8">
        <f>IF('现金价值计算（数据30天）'!D:D="",0,K:K/'现金价值计算（数据30天）'!D:D)</f>
        <v>0</v>
      </c>
      <c r="M615" s="8">
        <f>IF(H:H=0,0,H:H-SUM(L$2:L615))</f>
        <v>0</v>
      </c>
      <c r="N615" s="12">
        <f>M:M*'现金价值计算（数据30天）'!C:C</f>
        <v>0</v>
      </c>
      <c r="P615" s="8">
        <f>IF('现金价值计算（数据30天）'!E:E="",0,现金价值计算!F615/'现金价值计算（数据30天）'!E:E)</f>
        <v>0</v>
      </c>
      <c r="Q615" s="8">
        <f>IF('现金价值计算（数据30天）'!E:E="",0,SUM(P$2:P615))</f>
        <v>222352.71415311468</v>
      </c>
      <c r="R615" s="8">
        <f>Q:Q*'现金价值计算（数据30天）'!E:E</f>
        <v>10734860.188213365</v>
      </c>
      <c r="S615" s="8">
        <f>IF('现金价值计算（数据30天）'!E:E="",0,K:K/'现金价值计算（数据30天）'!E:E)</f>
        <v>310.69717293186494</v>
      </c>
      <c r="T615" s="8">
        <f>IF(Q:Q=0,0,Q:Q-SUM(S$2:S615))</f>
        <v>51698.136047096719</v>
      </c>
      <c r="U615" s="12">
        <f>T:T*'现金价值计算（数据30天）'!E:E</f>
        <v>2495909.5488020736</v>
      </c>
    </row>
    <row r="616" spans="1:21" x14ac:dyDescent="0.25">
      <c r="A616" s="8">
        <f t="shared" si="38"/>
        <v>615</v>
      </c>
      <c r="B616" s="9">
        <f>'现金价值计算（数据30天）'!B:B</f>
        <v>57837</v>
      </c>
      <c r="C616" s="8">
        <f t="shared" si="36"/>
        <v>42</v>
      </c>
      <c r="D616" s="8">
        <f t="shared" si="39"/>
        <v>0</v>
      </c>
      <c r="E616" s="8"/>
      <c r="F616" s="8">
        <f t="shared" si="37"/>
        <v>0</v>
      </c>
      <c r="G616" s="8">
        <f>IF('现金价值计算（数据30天）'!C:C="",0,现金价值计算!F616/'现金价值计算（数据30天）'!C:C)</f>
        <v>0</v>
      </c>
      <c r="H616" s="8">
        <f>IF('现金价值计算（数据30天）'!C:C="",0,SUM(G$2:G616))</f>
        <v>0</v>
      </c>
      <c r="I616" s="8">
        <f>SUM($E$2:E616)</f>
        <v>728000</v>
      </c>
      <c r="J616" s="8">
        <f>H:H*'现金价值计算（数据30天）'!C:C</f>
        <v>0</v>
      </c>
      <c r="K616" s="10">
        <v>15000</v>
      </c>
      <c r="L616" s="8">
        <f>IF('现金价值计算（数据30天）'!D:D="",0,K:K/'现金价值计算（数据30天）'!D:D)</f>
        <v>0</v>
      </c>
      <c r="M616" s="8">
        <f>IF(H:H=0,0,H:H-SUM(L$2:L616))</f>
        <v>0</v>
      </c>
      <c r="N616" s="12">
        <f>M:M*'现金价值计算（数据30天）'!C:C</f>
        <v>0</v>
      </c>
      <c r="P616" s="8">
        <f>IF('现金价值计算（数据30天）'!E:E="",0,现金价值计算!F616/'现金价值计算（数据30天）'!E:E)</f>
        <v>0</v>
      </c>
      <c r="Q616" s="8">
        <f>IF('现金价值计算（数据30天）'!E:E="",0,SUM(P$2:P616))</f>
        <v>222352.71415311468</v>
      </c>
      <c r="R616" s="8">
        <f>Q:Q*'现金价值计算（数据30天）'!E:E</f>
        <v>10734860.188213365</v>
      </c>
      <c r="S616" s="8">
        <f>IF('现金价值计算（数据30天）'!E:E="",0,K:K/'现金价值计算（数据30天）'!E:E)</f>
        <v>310.69717293186494</v>
      </c>
      <c r="T616" s="8">
        <f>IF(Q:Q=0,0,Q:Q-SUM(S$2:S616))</f>
        <v>51387.438874164858</v>
      </c>
      <c r="U616" s="12">
        <f>T:T*'现金价值计算（数据30天）'!E:E</f>
        <v>2480909.5488020736</v>
      </c>
    </row>
    <row r="617" spans="1:21" x14ac:dyDescent="0.25">
      <c r="A617" s="8">
        <f t="shared" si="38"/>
        <v>616</v>
      </c>
      <c r="B617" s="9">
        <f>'现金价值计算（数据30天）'!B:B</f>
        <v>57867</v>
      </c>
      <c r="C617" s="8">
        <f t="shared" si="36"/>
        <v>42</v>
      </c>
      <c r="D617" s="8">
        <f t="shared" si="39"/>
        <v>0</v>
      </c>
      <c r="E617" s="8"/>
      <c r="F617" s="8">
        <f t="shared" si="37"/>
        <v>0</v>
      </c>
      <c r="G617" s="8">
        <f>IF('现金价值计算（数据30天）'!C:C="",0,现金价值计算!F617/'现金价值计算（数据30天）'!C:C)</f>
        <v>0</v>
      </c>
      <c r="H617" s="8">
        <f>IF('现金价值计算（数据30天）'!C:C="",0,SUM(G$2:G617))</f>
        <v>0</v>
      </c>
      <c r="I617" s="8">
        <f>SUM($E$2:E617)</f>
        <v>728000</v>
      </c>
      <c r="J617" s="8">
        <f>H:H*'现金价值计算（数据30天）'!C:C</f>
        <v>0</v>
      </c>
      <c r="K617" s="10">
        <v>15000</v>
      </c>
      <c r="L617" s="8">
        <f>IF('现金价值计算（数据30天）'!D:D="",0,K:K/'现金价值计算（数据30天）'!D:D)</f>
        <v>0</v>
      </c>
      <c r="M617" s="8">
        <f>IF(H:H=0,0,H:H-SUM(L$2:L617))</f>
        <v>0</v>
      </c>
      <c r="N617" s="12">
        <f>M:M*'现金价值计算（数据30天）'!C:C</f>
        <v>0</v>
      </c>
      <c r="P617" s="8">
        <f>IF('现金价值计算（数据30天）'!E:E="",0,现金价值计算!F617/'现金价值计算（数据30天）'!E:E)</f>
        <v>0</v>
      </c>
      <c r="Q617" s="8">
        <f>IF('现金价值计算（数据30天）'!E:E="",0,SUM(P$2:P617))</f>
        <v>222352.71415311468</v>
      </c>
      <c r="R617" s="8">
        <f>Q:Q*'现金价值计算（数据30天）'!E:E</f>
        <v>10734860.188213365</v>
      </c>
      <c r="S617" s="8">
        <f>IF('现金价值计算（数据30天）'!E:E="",0,K:K/'现金价值计算（数据30天）'!E:E)</f>
        <v>310.69717293186494</v>
      </c>
      <c r="T617" s="8">
        <f>IF(Q:Q=0,0,Q:Q-SUM(S$2:S617))</f>
        <v>51076.741701232997</v>
      </c>
      <c r="U617" s="12">
        <f>T:T*'现金价值计算（数据30天）'!E:E</f>
        <v>2465909.548802074</v>
      </c>
    </row>
    <row r="618" spans="1:21" x14ac:dyDescent="0.25">
      <c r="A618" s="8">
        <f t="shared" si="38"/>
        <v>617</v>
      </c>
      <c r="B618" s="9">
        <f>'现金价值计算（数据30天）'!B:B</f>
        <v>57897</v>
      </c>
      <c r="C618" s="8">
        <f t="shared" ref="C618:C681" si="40">YEAR(B618)-2016</f>
        <v>42</v>
      </c>
      <c r="D618" s="8">
        <f t="shared" si="39"/>
        <v>0</v>
      </c>
      <c r="E618" s="8"/>
      <c r="F618" s="8">
        <f t="shared" si="37"/>
        <v>0</v>
      </c>
      <c r="G618" s="8">
        <f>IF('现金价值计算（数据30天）'!C:C="",0,现金价值计算!F618/'现金价值计算（数据30天）'!C:C)</f>
        <v>0</v>
      </c>
      <c r="H618" s="8">
        <f>IF('现金价值计算（数据30天）'!C:C="",0,SUM(G$2:G618))</f>
        <v>0</v>
      </c>
      <c r="I618" s="8">
        <f>SUM($E$2:E618)</f>
        <v>728000</v>
      </c>
      <c r="J618" s="8">
        <f>H:H*'现金价值计算（数据30天）'!C:C</f>
        <v>0</v>
      </c>
      <c r="K618" s="10">
        <v>15000</v>
      </c>
      <c r="L618" s="8">
        <f>IF('现金价值计算（数据30天）'!D:D="",0,K:K/'现金价值计算（数据30天）'!D:D)</f>
        <v>0</v>
      </c>
      <c r="M618" s="8">
        <f>IF(H:H=0,0,H:H-SUM(L$2:L618))</f>
        <v>0</v>
      </c>
      <c r="N618" s="12">
        <f>M:M*'现金价值计算（数据30天）'!C:C</f>
        <v>0</v>
      </c>
      <c r="P618" s="8">
        <f>IF('现金价值计算（数据30天）'!E:E="",0,现金价值计算!F618/'现金价值计算（数据30天）'!E:E)</f>
        <v>0</v>
      </c>
      <c r="Q618" s="8">
        <f>IF('现金价值计算（数据30天）'!E:E="",0,SUM(P$2:P618))</f>
        <v>222352.71415311468</v>
      </c>
      <c r="R618" s="8">
        <f>Q:Q*'现金价值计算（数据30天）'!E:E</f>
        <v>10734860.188213365</v>
      </c>
      <c r="S618" s="8">
        <f>IF('现金价值计算（数据30天）'!E:E="",0,K:K/'现金价值计算（数据30天）'!E:E)</f>
        <v>310.69717293186494</v>
      </c>
      <c r="T618" s="8">
        <f>IF(Q:Q=0,0,Q:Q-SUM(S$2:S618))</f>
        <v>50766.044528301136</v>
      </c>
      <c r="U618" s="12">
        <f>T:T*'现金价值计算（数据30天）'!E:E</f>
        <v>2450909.548802074</v>
      </c>
    </row>
    <row r="619" spans="1:21" x14ac:dyDescent="0.25">
      <c r="A619" s="8">
        <f t="shared" si="38"/>
        <v>618</v>
      </c>
      <c r="B619" s="9">
        <f>'现金价值计算（数据30天）'!B:B</f>
        <v>57927</v>
      </c>
      <c r="C619" s="8">
        <f t="shared" si="40"/>
        <v>42</v>
      </c>
      <c r="D619" s="8">
        <f t="shared" si="39"/>
        <v>0</v>
      </c>
      <c r="E619" s="8"/>
      <c r="F619" s="8">
        <f t="shared" si="37"/>
        <v>0</v>
      </c>
      <c r="G619" s="8">
        <f>IF('现金价值计算（数据30天）'!C:C="",0,现金价值计算!F619/'现金价值计算（数据30天）'!C:C)</f>
        <v>0</v>
      </c>
      <c r="H619" s="8">
        <f>IF('现金价值计算（数据30天）'!C:C="",0,SUM(G$2:G619))</f>
        <v>0</v>
      </c>
      <c r="I619" s="8">
        <f>SUM($E$2:E619)</f>
        <v>728000</v>
      </c>
      <c r="J619" s="8">
        <f>H:H*'现金价值计算（数据30天）'!C:C</f>
        <v>0</v>
      </c>
      <c r="K619" s="10">
        <v>15000</v>
      </c>
      <c r="L619" s="8">
        <f>IF('现金价值计算（数据30天）'!D:D="",0,K:K/'现金价值计算（数据30天）'!D:D)</f>
        <v>0</v>
      </c>
      <c r="M619" s="8">
        <f>IF(H:H=0,0,H:H-SUM(L$2:L619))</f>
        <v>0</v>
      </c>
      <c r="N619" s="12">
        <f>M:M*'现金价值计算（数据30天）'!C:C</f>
        <v>0</v>
      </c>
      <c r="P619" s="8">
        <f>IF('现金价值计算（数据30天）'!E:E="",0,现金价值计算!F619/'现金价值计算（数据30天）'!E:E)</f>
        <v>0</v>
      </c>
      <c r="Q619" s="8">
        <f>IF('现金价值计算（数据30天）'!E:E="",0,SUM(P$2:P619))</f>
        <v>222352.71415311468</v>
      </c>
      <c r="R619" s="8">
        <f>Q:Q*'现金价值计算（数据30天）'!E:E</f>
        <v>10734860.188213365</v>
      </c>
      <c r="S619" s="8">
        <f>IF('现金价值计算（数据30天）'!E:E="",0,K:K/'现金价值计算（数据30天）'!E:E)</f>
        <v>310.69717293186494</v>
      </c>
      <c r="T619" s="8">
        <f>IF(Q:Q=0,0,Q:Q-SUM(S$2:S619))</f>
        <v>50455.347355369275</v>
      </c>
      <c r="U619" s="12">
        <f>T:T*'现金价值计算（数据30天）'!E:E</f>
        <v>2435909.5488020745</v>
      </c>
    </row>
    <row r="620" spans="1:21" x14ac:dyDescent="0.25">
      <c r="A620" s="8">
        <f t="shared" si="38"/>
        <v>619</v>
      </c>
      <c r="B620" s="9">
        <f>'现金价值计算（数据30天）'!B:B</f>
        <v>57957</v>
      </c>
      <c r="C620" s="8">
        <f t="shared" si="40"/>
        <v>42</v>
      </c>
      <c r="D620" s="8">
        <f t="shared" si="39"/>
        <v>0</v>
      </c>
      <c r="E620" s="8"/>
      <c r="F620" s="8">
        <f t="shared" si="37"/>
        <v>0</v>
      </c>
      <c r="G620" s="8">
        <f>IF('现金价值计算（数据30天）'!C:C="",0,现金价值计算!F620/'现金价值计算（数据30天）'!C:C)</f>
        <v>0</v>
      </c>
      <c r="H620" s="8">
        <f>IF('现金价值计算（数据30天）'!C:C="",0,SUM(G$2:G620))</f>
        <v>0</v>
      </c>
      <c r="I620" s="8">
        <f>SUM($E$2:E620)</f>
        <v>728000</v>
      </c>
      <c r="J620" s="8">
        <f>H:H*'现金价值计算（数据30天）'!C:C</f>
        <v>0</v>
      </c>
      <c r="K620" s="10">
        <v>15000</v>
      </c>
      <c r="L620" s="8">
        <f>IF('现金价值计算（数据30天）'!D:D="",0,K:K/'现金价值计算（数据30天）'!D:D)</f>
        <v>0</v>
      </c>
      <c r="M620" s="8">
        <f>IF(H:H=0,0,H:H-SUM(L$2:L620))</f>
        <v>0</v>
      </c>
      <c r="N620" s="12">
        <f>M:M*'现金价值计算（数据30天）'!C:C</f>
        <v>0</v>
      </c>
      <c r="P620" s="8">
        <f>IF('现金价值计算（数据30天）'!E:E="",0,现金价值计算!F620/'现金价值计算（数据30天）'!E:E)</f>
        <v>0</v>
      </c>
      <c r="Q620" s="8">
        <f>IF('现金价值计算（数据30天）'!E:E="",0,SUM(P$2:P620))</f>
        <v>222352.71415311468</v>
      </c>
      <c r="R620" s="8">
        <f>Q:Q*'现金价值计算（数据30天）'!E:E</f>
        <v>10734860.188213365</v>
      </c>
      <c r="S620" s="8">
        <f>IF('现金价值计算（数据30天）'!E:E="",0,K:K/'现金价值计算（数据30天）'!E:E)</f>
        <v>310.69717293186494</v>
      </c>
      <c r="T620" s="8">
        <f>IF(Q:Q=0,0,Q:Q-SUM(S$2:S620))</f>
        <v>50144.650182437414</v>
      </c>
      <c r="U620" s="12">
        <f>T:T*'现金价值计算（数据30天）'!E:E</f>
        <v>2420909.5488020745</v>
      </c>
    </row>
    <row r="621" spans="1:21" x14ac:dyDescent="0.25">
      <c r="A621" s="8">
        <f t="shared" si="38"/>
        <v>620</v>
      </c>
      <c r="B621" s="9">
        <f>'现金价值计算（数据30天）'!B:B</f>
        <v>57987</v>
      </c>
      <c r="C621" s="8">
        <f t="shared" si="40"/>
        <v>42</v>
      </c>
      <c r="D621" s="8">
        <f t="shared" si="39"/>
        <v>0</v>
      </c>
      <c r="E621" s="8"/>
      <c r="F621" s="8">
        <f t="shared" si="37"/>
        <v>0</v>
      </c>
      <c r="G621" s="8">
        <f>IF('现金价值计算（数据30天）'!C:C="",0,现金价值计算!F621/'现金价值计算（数据30天）'!C:C)</f>
        <v>0</v>
      </c>
      <c r="H621" s="8">
        <f>IF('现金价值计算（数据30天）'!C:C="",0,SUM(G$2:G621))</f>
        <v>0</v>
      </c>
      <c r="I621" s="8">
        <f>SUM($E$2:E621)</f>
        <v>728000</v>
      </c>
      <c r="J621" s="8">
        <f>H:H*'现金价值计算（数据30天）'!C:C</f>
        <v>0</v>
      </c>
      <c r="K621" s="10">
        <v>15000</v>
      </c>
      <c r="L621" s="8">
        <f>IF('现金价值计算（数据30天）'!D:D="",0,K:K/'现金价值计算（数据30天）'!D:D)</f>
        <v>0</v>
      </c>
      <c r="M621" s="8">
        <f>IF(H:H=0,0,H:H-SUM(L$2:L621))</f>
        <v>0</v>
      </c>
      <c r="N621" s="12">
        <f>M:M*'现金价值计算（数据30天）'!C:C</f>
        <v>0</v>
      </c>
      <c r="P621" s="8">
        <f>IF('现金价值计算（数据30天）'!E:E="",0,现金价值计算!F621/'现金价值计算（数据30天）'!E:E)</f>
        <v>0</v>
      </c>
      <c r="Q621" s="8">
        <f>IF('现金价值计算（数据30天）'!E:E="",0,SUM(P$2:P621))</f>
        <v>222352.71415311468</v>
      </c>
      <c r="R621" s="8">
        <f>Q:Q*'现金价值计算（数据30天）'!E:E</f>
        <v>10734860.188213365</v>
      </c>
      <c r="S621" s="8">
        <f>IF('现金价值计算（数据30天）'!E:E="",0,K:K/'现金价值计算（数据30天）'!E:E)</f>
        <v>310.69717293186494</v>
      </c>
      <c r="T621" s="8">
        <f>IF(Q:Q=0,0,Q:Q-SUM(S$2:S621))</f>
        <v>49833.953009505552</v>
      </c>
      <c r="U621" s="12">
        <f>T:T*'现金价值计算（数据30天）'!E:E</f>
        <v>2405909.5488020745</v>
      </c>
    </row>
    <row r="622" spans="1:21" x14ac:dyDescent="0.25">
      <c r="A622" s="8">
        <f t="shared" si="38"/>
        <v>621</v>
      </c>
      <c r="B622" s="9">
        <f>'现金价值计算（数据30天）'!B:B</f>
        <v>58017</v>
      </c>
      <c r="C622" s="8">
        <f t="shared" si="40"/>
        <v>42</v>
      </c>
      <c r="D622" s="8">
        <f t="shared" si="39"/>
        <v>0</v>
      </c>
      <c r="E622" s="8"/>
      <c r="F622" s="8">
        <f t="shared" si="37"/>
        <v>0</v>
      </c>
      <c r="G622" s="8">
        <f>IF('现金价值计算（数据30天）'!C:C="",0,现金价值计算!F622/'现金价值计算（数据30天）'!C:C)</f>
        <v>0</v>
      </c>
      <c r="H622" s="8">
        <f>IF('现金价值计算（数据30天）'!C:C="",0,SUM(G$2:G622))</f>
        <v>0</v>
      </c>
      <c r="I622" s="8">
        <f>SUM($E$2:E622)</f>
        <v>728000</v>
      </c>
      <c r="J622" s="8">
        <f>H:H*'现金价值计算（数据30天）'!C:C</f>
        <v>0</v>
      </c>
      <c r="K622" s="10">
        <v>15000</v>
      </c>
      <c r="L622" s="8">
        <f>IF('现金价值计算（数据30天）'!D:D="",0,K:K/'现金价值计算（数据30天）'!D:D)</f>
        <v>0</v>
      </c>
      <c r="M622" s="8">
        <f>IF(H:H=0,0,H:H-SUM(L$2:L622))</f>
        <v>0</v>
      </c>
      <c r="N622" s="12">
        <f>M:M*'现金价值计算（数据30天）'!C:C</f>
        <v>0</v>
      </c>
      <c r="P622" s="8">
        <f>IF('现金价值计算（数据30天）'!E:E="",0,现金价值计算!F622/'现金价值计算（数据30天）'!E:E)</f>
        <v>0</v>
      </c>
      <c r="Q622" s="8">
        <f>IF('现金价值计算（数据30天）'!E:E="",0,SUM(P$2:P622))</f>
        <v>222352.71415311468</v>
      </c>
      <c r="R622" s="8">
        <f>Q:Q*'现金价值计算（数据30天）'!E:E</f>
        <v>10734860.188213365</v>
      </c>
      <c r="S622" s="8">
        <f>IF('现金价值计算（数据30天）'!E:E="",0,K:K/'现金价值计算（数据30天）'!E:E)</f>
        <v>310.69717293186494</v>
      </c>
      <c r="T622" s="8">
        <f>IF(Q:Q=0,0,Q:Q-SUM(S$2:S622))</f>
        <v>49523.255836573691</v>
      </c>
      <c r="U622" s="12">
        <f>T:T*'现金价值计算（数据30天）'!E:E</f>
        <v>2390909.548802075</v>
      </c>
    </row>
    <row r="623" spans="1:21" x14ac:dyDescent="0.25">
      <c r="A623" s="8">
        <f t="shared" si="38"/>
        <v>622</v>
      </c>
      <c r="B623" s="9">
        <f>'现金价值计算（数据30天）'!B:B</f>
        <v>58047</v>
      </c>
      <c r="C623" s="8">
        <f t="shared" si="40"/>
        <v>42</v>
      </c>
      <c r="D623" s="8">
        <f t="shared" si="39"/>
        <v>0</v>
      </c>
      <c r="E623" s="8"/>
      <c r="F623" s="8">
        <f t="shared" si="37"/>
        <v>0</v>
      </c>
      <c r="G623" s="8">
        <f>IF('现金价值计算（数据30天）'!C:C="",0,现金价值计算!F623/'现金价值计算（数据30天）'!C:C)</f>
        <v>0</v>
      </c>
      <c r="H623" s="8">
        <f>IF('现金价值计算（数据30天）'!C:C="",0,SUM(G$2:G623))</f>
        <v>0</v>
      </c>
      <c r="I623" s="8">
        <f>SUM($E$2:E623)</f>
        <v>728000</v>
      </c>
      <c r="J623" s="8">
        <f>H:H*'现金价值计算（数据30天）'!C:C</f>
        <v>0</v>
      </c>
      <c r="K623" s="10">
        <v>15000</v>
      </c>
      <c r="L623" s="8">
        <f>IF('现金价值计算（数据30天）'!D:D="",0,K:K/'现金价值计算（数据30天）'!D:D)</f>
        <v>0</v>
      </c>
      <c r="M623" s="8">
        <f>IF(H:H=0,0,H:H-SUM(L$2:L623))</f>
        <v>0</v>
      </c>
      <c r="N623" s="12">
        <f>M:M*'现金价值计算（数据30天）'!C:C</f>
        <v>0</v>
      </c>
      <c r="P623" s="8">
        <f>IF('现金价值计算（数据30天）'!E:E="",0,现金价值计算!F623/'现金价值计算（数据30天）'!E:E)</f>
        <v>0</v>
      </c>
      <c r="Q623" s="8">
        <f>IF('现金价值计算（数据30天）'!E:E="",0,SUM(P$2:P623))</f>
        <v>222352.71415311468</v>
      </c>
      <c r="R623" s="8">
        <f>Q:Q*'现金价值计算（数据30天）'!E:E</f>
        <v>10734860.188213365</v>
      </c>
      <c r="S623" s="8">
        <f>IF('现金价值计算（数据30天）'!E:E="",0,K:K/'现金价值计算（数据30天）'!E:E)</f>
        <v>310.69717293186494</v>
      </c>
      <c r="T623" s="8">
        <f>IF(Q:Q=0,0,Q:Q-SUM(S$2:S623))</f>
        <v>49212.55866364183</v>
      </c>
      <c r="U623" s="12">
        <f>T:T*'现金价值计算（数据30天）'!E:E</f>
        <v>2375909.548802075</v>
      </c>
    </row>
    <row r="624" spans="1:21" x14ac:dyDescent="0.25">
      <c r="A624" s="8">
        <f t="shared" si="38"/>
        <v>623</v>
      </c>
      <c r="B624" s="9">
        <f>'现金价值计算（数据30天）'!B:B</f>
        <v>58077</v>
      </c>
      <c r="C624" s="8">
        <f t="shared" si="40"/>
        <v>43</v>
      </c>
      <c r="D624" s="8">
        <f t="shared" si="39"/>
        <v>0</v>
      </c>
      <c r="E624" s="8"/>
      <c r="F624" s="8">
        <f t="shared" si="37"/>
        <v>0</v>
      </c>
      <c r="G624" s="8">
        <f>IF('现金价值计算（数据30天）'!C:C="",0,现金价值计算!F624/'现金价值计算（数据30天）'!C:C)</f>
        <v>0</v>
      </c>
      <c r="H624" s="8">
        <f>IF('现金价值计算（数据30天）'!C:C="",0,SUM(G$2:G624))</f>
        <v>0</v>
      </c>
      <c r="I624" s="8">
        <f>SUM($E$2:E624)</f>
        <v>728000</v>
      </c>
      <c r="J624" s="8">
        <f>H:H*'现金价值计算（数据30天）'!C:C</f>
        <v>0</v>
      </c>
      <c r="K624" s="10">
        <v>15000</v>
      </c>
      <c r="L624" s="8">
        <f>IF('现金价值计算（数据30天）'!D:D="",0,K:K/'现金价值计算（数据30天）'!D:D)</f>
        <v>0</v>
      </c>
      <c r="M624" s="8">
        <f>IF(H:H=0,0,H:H-SUM(L$2:L624))</f>
        <v>0</v>
      </c>
      <c r="N624" s="12">
        <f>M:M*'现金价值计算（数据30天）'!C:C</f>
        <v>0</v>
      </c>
      <c r="P624" s="8">
        <f>IF('现金价值计算（数据30天）'!E:E="",0,现金价值计算!F624/'现金价值计算（数据30天）'!E:E)</f>
        <v>0</v>
      </c>
      <c r="Q624" s="8">
        <f>IF('现金价值计算（数据30天）'!E:E="",0,SUM(P$2:P624))</f>
        <v>222352.71415311468</v>
      </c>
      <c r="R624" s="8">
        <f>Q:Q*'现金价值计算（数据30天）'!E:E</f>
        <v>11486300.401388302</v>
      </c>
      <c r="S624" s="8">
        <f>IF('现金价值计算（数据30天）'!E:E="",0,K:K/'现金价值计算（数据30天）'!E:E)</f>
        <v>290.37118965594851</v>
      </c>
      <c r="T624" s="8">
        <f>IF(Q:Q=0,0,Q:Q-SUM(S$2:S624))</f>
        <v>48922.18747398589</v>
      </c>
      <c r="U624" s="12">
        <f>T:T*'现金价值计算（数据30天）'!E:E</f>
        <v>2527223.2172182212</v>
      </c>
    </row>
    <row r="625" spans="1:21" x14ac:dyDescent="0.25">
      <c r="A625" s="8">
        <f t="shared" si="38"/>
        <v>624</v>
      </c>
      <c r="B625" s="9">
        <f>'现金价值计算（数据30天）'!B:B</f>
        <v>58107</v>
      </c>
      <c r="C625" s="8">
        <f t="shared" si="40"/>
        <v>43</v>
      </c>
      <c r="D625" s="8">
        <f t="shared" si="39"/>
        <v>0</v>
      </c>
      <c r="E625" s="8"/>
      <c r="F625" s="8">
        <f t="shared" si="37"/>
        <v>0</v>
      </c>
      <c r="G625" s="8">
        <f>IF('现金价值计算（数据30天）'!C:C="",0,现金价值计算!F625/'现金价值计算（数据30天）'!C:C)</f>
        <v>0</v>
      </c>
      <c r="H625" s="8">
        <f>IF('现金价值计算（数据30天）'!C:C="",0,SUM(G$2:G625))</f>
        <v>0</v>
      </c>
      <c r="I625" s="8">
        <f>SUM($E$2:E625)</f>
        <v>728000</v>
      </c>
      <c r="J625" s="8">
        <f>H:H*'现金价值计算（数据30天）'!C:C</f>
        <v>0</v>
      </c>
      <c r="K625" s="10">
        <v>15000</v>
      </c>
      <c r="L625" s="8">
        <f>IF('现金价值计算（数据30天）'!D:D="",0,K:K/'现金价值计算（数据30天）'!D:D)</f>
        <v>0</v>
      </c>
      <c r="M625" s="8">
        <f>IF(H:H=0,0,H:H-SUM(L$2:L625))</f>
        <v>0</v>
      </c>
      <c r="N625" s="12">
        <f>M:M*'现金价值计算（数据30天）'!C:C</f>
        <v>0</v>
      </c>
      <c r="P625" s="8">
        <f>IF('现金价值计算（数据30天）'!E:E="",0,现金价值计算!F625/'现金价值计算（数据30天）'!E:E)</f>
        <v>0</v>
      </c>
      <c r="Q625" s="8">
        <f>IF('现金价值计算（数据30天）'!E:E="",0,SUM(P$2:P625))</f>
        <v>222352.71415311468</v>
      </c>
      <c r="R625" s="8">
        <f>Q:Q*'现金价值计算（数据30天）'!E:E</f>
        <v>11486300.401388302</v>
      </c>
      <c r="S625" s="8">
        <f>IF('现金价值计算（数据30天）'!E:E="",0,K:K/'现金价值计算（数据30天）'!E:E)</f>
        <v>290.37118965594851</v>
      </c>
      <c r="T625" s="8">
        <f>IF(Q:Q=0,0,Q:Q-SUM(S$2:S625))</f>
        <v>48631.816284329951</v>
      </c>
      <c r="U625" s="12">
        <f>T:T*'现金价值计算（数据30天）'!E:E</f>
        <v>2512223.2172182216</v>
      </c>
    </row>
    <row r="626" spans="1:21" x14ac:dyDescent="0.25">
      <c r="A626" s="8">
        <f t="shared" si="38"/>
        <v>625</v>
      </c>
      <c r="B626" s="9">
        <f>'现金价值计算（数据30天）'!B:B</f>
        <v>58137</v>
      </c>
      <c r="C626" s="8">
        <f t="shared" si="40"/>
        <v>43</v>
      </c>
      <c r="D626" s="8">
        <f t="shared" si="39"/>
        <v>0</v>
      </c>
      <c r="E626" s="8"/>
      <c r="F626" s="8">
        <f t="shared" si="37"/>
        <v>0</v>
      </c>
      <c r="G626" s="8">
        <f>IF('现金价值计算（数据30天）'!C:C="",0,现金价值计算!F626/'现金价值计算（数据30天）'!C:C)</f>
        <v>0</v>
      </c>
      <c r="H626" s="8">
        <f>IF('现金价值计算（数据30天）'!C:C="",0,SUM(G$2:G626))</f>
        <v>0</v>
      </c>
      <c r="I626" s="8">
        <f>SUM($E$2:E626)</f>
        <v>728000</v>
      </c>
      <c r="J626" s="8">
        <f>H:H*'现金价值计算（数据30天）'!C:C</f>
        <v>0</v>
      </c>
      <c r="K626" s="10">
        <v>15000</v>
      </c>
      <c r="L626" s="8">
        <f>IF('现金价值计算（数据30天）'!D:D="",0,K:K/'现金价值计算（数据30天）'!D:D)</f>
        <v>0</v>
      </c>
      <c r="M626" s="8">
        <f>IF(H:H=0,0,H:H-SUM(L$2:L626))</f>
        <v>0</v>
      </c>
      <c r="N626" s="12">
        <f>M:M*'现金价值计算（数据30天）'!C:C</f>
        <v>0</v>
      </c>
      <c r="P626" s="8">
        <f>IF('现金价值计算（数据30天）'!E:E="",0,现金价值计算!F626/'现金价值计算（数据30天）'!E:E)</f>
        <v>0</v>
      </c>
      <c r="Q626" s="8">
        <f>IF('现金价值计算（数据30天）'!E:E="",0,SUM(P$2:P626))</f>
        <v>222352.71415311468</v>
      </c>
      <c r="R626" s="8">
        <f>Q:Q*'现金价值计算（数据30天）'!E:E</f>
        <v>11486300.401388302</v>
      </c>
      <c r="S626" s="8">
        <f>IF('现金价值计算（数据30天）'!E:E="",0,K:K/'现金价值计算（数据30天）'!E:E)</f>
        <v>290.37118965594851</v>
      </c>
      <c r="T626" s="8">
        <f>IF(Q:Q=0,0,Q:Q-SUM(S$2:S626))</f>
        <v>48341.445094674011</v>
      </c>
      <c r="U626" s="12">
        <f>T:T*'现金价值计算（数据30天）'!E:E</f>
        <v>2497223.2172182221</v>
      </c>
    </row>
    <row r="627" spans="1:21" x14ac:dyDescent="0.25">
      <c r="A627" s="8">
        <f t="shared" si="38"/>
        <v>626</v>
      </c>
      <c r="B627" s="9">
        <f>'现金价值计算（数据30天）'!B:B</f>
        <v>58167</v>
      </c>
      <c r="C627" s="8">
        <f t="shared" si="40"/>
        <v>43</v>
      </c>
      <c r="D627" s="8">
        <f t="shared" si="39"/>
        <v>0</v>
      </c>
      <c r="E627" s="8"/>
      <c r="F627" s="8">
        <f t="shared" si="37"/>
        <v>0</v>
      </c>
      <c r="G627" s="8">
        <f>IF('现金价值计算（数据30天）'!C:C="",0,现金价值计算!F627/'现金价值计算（数据30天）'!C:C)</f>
        <v>0</v>
      </c>
      <c r="H627" s="8">
        <f>IF('现金价值计算（数据30天）'!C:C="",0,SUM(G$2:G627))</f>
        <v>0</v>
      </c>
      <c r="I627" s="8">
        <f>SUM($E$2:E627)</f>
        <v>728000</v>
      </c>
      <c r="J627" s="8">
        <f>H:H*'现金价值计算（数据30天）'!C:C</f>
        <v>0</v>
      </c>
      <c r="K627" s="10">
        <v>15000</v>
      </c>
      <c r="L627" s="8">
        <f>IF('现金价值计算（数据30天）'!D:D="",0,K:K/'现金价值计算（数据30天）'!D:D)</f>
        <v>0</v>
      </c>
      <c r="M627" s="8">
        <f>IF(H:H=0,0,H:H-SUM(L$2:L627))</f>
        <v>0</v>
      </c>
      <c r="N627" s="12">
        <f>M:M*'现金价值计算（数据30天）'!C:C</f>
        <v>0</v>
      </c>
      <c r="P627" s="8">
        <f>IF('现金价值计算（数据30天）'!E:E="",0,现金价值计算!F627/'现金价值计算（数据30天）'!E:E)</f>
        <v>0</v>
      </c>
      <c r="Q627" s="8">
        <f>IF('现金价值计算（数据30天）'!E:E="",0,SUM(P$2:P627))</f>
        <v>222352.71415311468</v>
      </c>
      <c r="R627" s="8">
        <f>Q:Q*'现金价值计算（数据30天）'!E:E</f>
        <v>11486300.401388302</v>
      </c>
      <c r="S627" s="8">
        <f>IF('现金价值计算（数据30天）'!E:E="",0,K:K/'现金价值计算（数据30天）'!E:E)</f>
        <v>290.37118965594851</v>
      </c>
      <c r="T627" s="8">
        <f>IF(Q:Q=0,0,Q:Q-SUM(S$2:S627))</f>
        <v>48051.073905018071</v>
      </c>
      <c r="U627" s="12">
        <f>T:T*'现金价值计算（数据30天）'!E:E</f>
        <v>2482223.2172182221</v>
      </c>
    </row>
    <row r="628" spans="1:21" x14ac:dyDescent="0.25">
      <c r="A628" s="8">
        <f t="shared" si="38"/>
        <v>627</v>
      </c>
      <c r="B628" s="9">
        <f>'现金价值计算（数据30天）'!B:B</f>
        <v>58197</v>
      </c>
      <c r="C628" s="8">
        <f t="shared" si="40"/>
        <v>43</v>
      </c>
      <c r="D628" s="8">
        <f t="shared" si="39"/>
        <v>0</v>
      </c>
      <c r="E628" s="8"/>
      <c r="F628" s="8">
        <f t="shared" si="37"/>
        <v>0</v>
      </c>
      <c r="G628" s="8">
        <f>IF('现金价值计算（数据30天）'!C:C="",0,现金价值计算!F628/'现金价值计算（数据30天）'!C:C)</f>
        <v>0</v>
      </c>
      <c r="H628" s="8">
        <f>IF('现金价值计算（数据30天）'!C:C="",0,SUM(G$2:G628))</f>
        <v>0</v>
      </c>
      <c r="I628" s="8">
        <f>SUM($E$2:E628)</f>
        <v>728000</v>
      </c>
      <c r="J628" s="8">
        <f>H:H*'现金价值计算（数据30天）'!C:C</f>
        <v>0</v>
      </c>
      <c r="K628" s="10">
        <v>15000</v>
      </c>
      <c r="L628" s="8">
        <f>IF('现金价值计算（数据30天）'!D:D="",0,K:K/'现金价值计算（数据30天）'!D:D)</f>
        <v>0</v>
      </c>
      <c r="M628" s="8">
        <f>IF(H:H=0,0,H:H-SUM(L$2:L628))</f>
        <v>0</v>
      </c>
      <c r="N628" s="12">
        <f>M:M*'现金价值计算（数据30天）'!C:C</f>
        <v>0</v>
      </c>
      <c r="P628" s="8">
        <f>IF('现金价值计算（数据30天）'!E:E="",0,现金价值计算!F628/'现金价值计算（数据30天）'!E:E)</f>
        <v>0</v>
      </c>
      <c r="Q628" s="8">
        <f>IF('现金价值计算（数据30天）'!E:E="",0,SUM(P$2:P628))</f>
        <v>222352.71415311468</v>
      </c>
      <c r="R628" s="8">
        <f>Q:Q*'现金价值计算（数据30天）'!E:E</f>
        <v>11486300.401388302</v>
      </c>
      <c r="S628" s="8">
        <f>IF('现金价值计算（数据30天）'!E:E="",0,K:K/'现金价值计算（数据30天）'!E:E)</f>
        <v>290.37118965594851</v>
      </c>
      <c r="T628" s="8">
        <f>IF(Q:Q=0,0,Q:Q-SUM(S$2:S628))</f>
        <v>47760.702715362131</v>
      </c>
      <c r="U628" s="12">
        <f>T:T*'现金价值计算（数据30天）'!E:E</f>
        <v>2467223.2172182226</v>
      </c>
    </row>
    <row r="629" spans="1:21" x14ac:dyDescent="0.25">
      <c r="A629" s="8">
        <f t="shared" si="38"/>
        <v>628</v>
      </c>
      <c r="B629" s="9">
        <f>'现金价值计算（数据30天）'!B:B</f>
        <v>58227</v>
      </c>
      <c r="C629" s="8">
        <f t="shared" si="40"/>
        <v>43</v>
      </c>
      <c r="D629" s="8">
        <f t="shared" si="39"/>
        <v>0</v>
      </c>
      <c r="E629" s="8"/>
      <c r="F629" s="8">
        <f t="shared" si="37"/>
        <v>0</v>
      </c>
      <c r="G629" s="8">
        <f>IF('现金价值计算（数据30天）'!C:C="",0,现金价值计算!F629/'现金价值计算（数据30天）'!C:C)</f>
        <v>0</v>
      </c>
      <c r="H629" s="8">
        <f>IF('现金价值计算（数据30天）'!C:C="",0,SUM(G$2:G629))</f>
        <v>0</v>
      </c>
      <c r="I629" s="8">
        <f>SUM($E$2:E629)</f>
        <v>728000</v>
      </c>
      <c r="J629" s="8">
        <f>H:H*'现金价值计算（数据30天）'!C:C</f>
        <v>0</v>
      </c>
      <c r="K629" s="10">
        <v>15000</v>
      </c>
      <c r="L629" s="8">
        <f>IF('现金价值计算（数据30天）'!D:D="",0,K:K/'现金价值计算（数据30天）'!D:D)</f>
        <v>0</v>
      </c>
      <c r="M629" s="8">
        <f>IF(H:H=0,0,H:H-SUM(L$2:L629))</f>
        <v>0</v>
      </c>
      <c r="N629" s="12">
        <f>M:M*'现金价值计算（数据30天）'!C:C</f>
        <v>0</v>
      </c>
      <c r="P629" s="8">
        <f>IF('现金价值计算（数据30天）'!E:E="",0,现金价值计算!F629/'现金价值计算（数据30天）'!E:E)</f>
        <v>0</v>
      </c>
      <c r="Q629" s="8">
        <f>IF('现金价值计算（数据30天）'!E:E="",0,SUM(P$2:P629))</f>
        <v>222352.71415311468</v>
      </c>
      <c r="R629" s="8">
        <f>Q:Q*'现金价值计算（数据30天）'!E:E</f>
        <v>11486300.401388302</v>
      </c>
      <c r="S629" s="8">
        <f>IF('现金价值计算（数据30天）'!E:E="",0,K:K/'现金价值计算（数据30天）'!E:E)</f>
        <v>290.37118965594851</v>
      </c>
      <c r="T629" s="8">
        <f>IF(Q:Q=0,0,Q:Q-SUM(S$2:S629))</f>
        <v>47470.331525706191</v>
      </c>
      <c r="U629" s="12">
        <f>T:T*'现金价值计算（数据30天）'!E:E</f>
        <v>2452223.217218223</v>
      </c>
    </row>
    <row r="630" spans="1:21" x14ac:dyDescent="0.25">
      <c r="A630" s="8">
        <f t="shared" si="38"/>
        <v>629</v>
      </c>
      <c r="B630" s="9">
        <f>'现金价值计算（数据30天）'!B:B</f>
        <v>58257</v>
      </c>
      <c r="C630" s="8">
        <f t="shared" si="40"/>
        <v>43</v>
      </c>
      <c r="D630" s="8">
        <f t="shared" si="39"/>
        <v>0</v>
      </c>
      <c r="E630" s="8"/>
      <c r="F630" s="8">
        <f t="shared" si="37"/>
        <v>0</v>
      </c>
      <c r="G630" s="8">
        <f>IF('现金价值计算（数据30天）'!C:C="",0,现金价值计算!F630/'现金价值计算（数据30天）'!C:C)</f>
        <v>0</v>
      </c>
      <c r="H630" s="8">
        <f>IF('现金价值计算（数据30天）'!C:C="",0,SUM(G$2:G630))</f>
        <v>0</v>
      </c>
      <c r="I630" s="8">
        <f>SUM($E$2:E630)</f>
        <v>728000</v>
      </c>
      <c r="J630" s="8">
        <f>H:H*'现金价值计算（数据30天）'!C:C</f>
        <v>0</v>
      </c>
      <c r="K630" s="10">
        <v>15000</v>
      </c>
      <c r="L630" s="8">
        <f>IF('现金价值计算（数据30天）'!D:D="",0,K:K/'现金价值计算（数据30天）'!D:D)</f>
        <v>0</v>
      </c>
      <c r="M630" s="8">
        <f>IF(H:H=0,0,H:H-SUM(L$2:L630))</f>
        <v>0</v>
      </c>
      <c r="N630" s="12">
        <f>M:M*'现金价值计算（数据30天）'!C:C</f>
        <v>0</v>
      </c>
      <c r="P630" s="8">
        <f>IF('现金价值计算（数据30天）'!E:E="",0,现金价值计算!F630/'现金价值计算（数据30天）'!E:E)</f>
        <v>0</v>
      </c>
      <c r="Q630" s="8">
        <f>IF('现金价值计算（数据30天）'!E:E="",0,SUM(P$2:P630))</f>
        <v>222352.71415311468</v>
      </c>
      <c r="R630" s="8">
        <f>Q:Q*'现金价值计算（数据30天）'!E:E</f>
        <v>11486300.401388302</v>
      </c>
      <c r="S630" s="8">
        <f>IF('现金价值计算（数据30天）'!E:E="",0,K:K/'现金价值计算（数据30天）'!E:E)</f>
        <v>290.37118965594851</v>
      </c>
      <c r="T630" s="8">
        <f>IF(Q:Q=0,0,Q:Q-SUM(S$2:S630))</f>
        <v>47179.960336050251</v>
      </c>
      <c r="U630" s="12">
        <f>T:T*'现金价值计算（数据30天）'!E:E</f>
        <v>2437223.2172182235</v>
      </c>
    </row>
    <row r="631" spans="1:21" x14ac:dyDescent="0.25">
      <c r="A631" s="8">
        <f t="shared" si="38"/>
        <v>630</v>
      </c>
      <c r="B631" s="9">
        <f>'现金价值计算（数据30天）'!B:B</f>
        <v>58287</v>
      </c>
      <c r="C631" s="8">
        <f t="shared" si="40"/>
        <v>43</v>
      </c>
      <c r="D631" s="8">
        <f t="shared" si="39"/>
        <v>0</v>
      </c>
      <c r="E631" s="8"/>
      <c r="F631" s="8">
        <f t="shared" si="37"/>
        <v>0</v>
      </c>
      <c r="G631" s="8">
        <f>IF('现金价值计算（数据30天）'!C:C="",0,现金价值计算!F631/'现金价值计算（数据30天）'!C:C)</f>
        <v>0</v>
      </c>
      <c r="H631" s="8">
        <f>IF('现金价值计算（数据30天）'!C:C="",0,SUM(G$2:G631))</f>
        <v>0</v>
      </c>
      <c r="I631" s="8">
        <f>SUM($E$2:E631)</f>
        <v>728000</v>
      </c>
      <c r="J631" s="8">
        <f>H:H*'现金价值计算（数据30天）'!C:C</f>
        <v>0</v>
      </c>
      <c r="K631" s="10">
        <v>15000</v>
      </c>
      <c r="L631" s="8">
        <f>IF('现金价值计算（数据30天）'!D:D="",0,K:K/'现金价值计算（数据30天）'!D:D)</f>
        <v>0</v>
      </c>
      <c r="M631" s="8">
        <f>IF(H:H=0,0,H:H-SUM(L$2:L631))</f>
        <v>0</v>
      </c>
      <c r="N631" s="12">
        <f>M:M*'现金价值计算（数据30天）'!C:C</f>
        <v>0</v>
      </c>
      <c r="P631" s="8">
        <f>IF('现金价值计算（数据30天）'!E:E="",0,现金价值计算!F631/'现金价值计算（数据30天）'!E:E)</f>
        <v>0</v>
      </c>
      <c r="Q631" s="8">
        <f>IF('现金价值计算（数据30天）'!E:E="",0,SUM(P$2:P631))</f>
        <v>222352.71415311468</v>
      </c>
      <c r="R631" s="8">
        <f>Q:Q*'现金价值计算（数据30天）'!E:E</f>
        <v>11486300.401388302</v>
      </c>
      <c r="S631" s="8">
        <f>IF('现金价值计算（数据30天）'!E:E="",0,K:K/'现金价值计算（数据30天）'!E:E)</f>
        <v>290.37118965594851</v>
      </c>
      <c r="T631" s="8">
        <f>IF(Q:Q=0,0,Q:Q-SUM(S$2:S631))</f>
        <v>46889.589146394312</v>
      </c>
      <c r="U631" s="12">
        <f>T:T*'现金价值计算（数据30天）'!E:E</f>
        <v>2422223.217218224</v>
      </c>
    </row>
    <row r="632" spans="1:21" x14ac:dyDescent="0.25">
      <c r="A632" s="8">
        <f t="shared" si="38"/>
        <v>631</v>
      </c>
      <c r="B632" s="9">
        <f>'现金价值计算（数据30天）'!B:B</f>
        <v>58317</v>
      </c>
      <c r="C632" s="8">
        <f t="shared" si="40"/>
        <v>43</v>
      </c>
      <c r="D632" s="8">
        <f t="shared" si="39"/>
        <v>0</v>
      </c>
      <c r="E632" s="8"/>
      <c r="F632" s="8">
        <f t="shared" si="37"/>
        <v>0</v>
      </c>
      <c r="G632" s="8">
        <f>IF('现金价值计算（数据30天）'!C:C="",0,现金价值计算!F632/'现金价值计算（数据30天）'!C:C)</f>
        <v>0</v>
      </c>
      <c r="H632" s="8">
        <f>IF('现金价值计算（数据30天）'!C:C="",0,SUM(G$2:G632))</f>
        <v>0</v>
      </c>
      <c r="I632" s="8">
        <f>SUM($E$2:E632)</f>
        <v>728000</v>
      </c>
      <c r="J632" s="8">
        <f>H:H*'现金价值计算（数据30天）'!C:C</f>
        <v>0</v>
      </c>
      <c r="K632" s="10">
        <v>15000</v>
      </c>
      <c r="L632" s="8">
        <f>IF('现金价值计算（数据30天）'!D:D="",0,K:K/'现金价值计算（数据30天）'!D:D)</f>
        <v>0</v>
      </c>
      <c r="M632" s="8">
        <f>IF(H:H=0,0,H:H-SUM(L$2:L632))</f>
        <v>0</v>
      </c>
      <c r="N632" s="12">
        <f>M:M*'现金价值计算（数据30天）'!C:C</f>
        <v>0</v>
      </c>
      <c r="P632" s="8">
        <f>IF('现金价值计算（数据30天）'!E:E="",0,现金价值计算!F632/'现金价值计算（数据30天）'!E:E)</f>
        <v>0</v>
      </c>
      <c r="Q632" s="8">
        <f>IF('现金价值计算（数据30天）'!E:E="",0,SUM(P$2:P632))</f>
        <v>222352.71415311468</v>
      </c>
      <c r="R632" s="8">
        <f>Q:Q*'现金价值计算（数据30天）'!E:E</f>
        <v>11486300.401388302</v>
      </c>
      <c r="S632" s="8">
        <f>IF('现金价值计算（数据30天）'!E:E="",0,K:K/'现金价值计算（数据30天）'!E:E)</f>
        <v>290.37118965594851</v>
      </c>
      <c r="T632" s="8">
        <f>IF(Q:Q=0,0,Q:Q-SUM(S$2:S632))</f>
        <v>46599.217956738372</v>
      </c>
      <c r="U632" s="12">
        <f>T:T*'现金价值计算（数据30天）'!E:E</f>
        <v>2407223.2172182244</v>
      </c>
    </row>
    <row r="633" spans="1:21" x14ac:dyDescent="0.25">
      <c r="A633" s="8">
        <f t="shared" si="38"/>
        <v>632</v>
      </c>
      <c r="B633" s="9">
        <f>'现金价值计算（数据30天）'!B:B</f>
        <v>58347</v>
      </c>
      <c r="C633" s="8">
        <f t="shared" si="40"/>
        <v>43</v>
      </c>
      <c r="D633" s="8">
        <f t="shared" si="39"/>
        <v>0</v>
      </c>
      <c r="E633" s="8"/>
      <c r="F633" s="8">
        <f t="shared" si="37"/>
        <v>0</v>
      </c>
      <c r="G633" s="8">
        <f>IF('现金价值计算（数据30天）'!C:C="",0,现金价值计算!F633/'现金价值计算（数据30天）'!C:C)</f>
        <v>0</v>
      </c>
      <c r="H633" s="8">
        <f>IF('现金价值计算（数据30天）'!C:C="",0,SUM(G$2:G633))</f>
        <v>0</v>
      </c>
      <c r="I633" s="8">
        <f>SUM($E$2:E633)</f>
        <v>728000</v>
      </c>
      <c r="J633" s="8">
        <f>H:H*'现金价值计算（数据30天）'!C:C</f>
        <v>0</v>
      </c>
      <c r="K633" s="10">
        <v>15000</v>
      </c>
      <c r="L633" s="8">
        <f>IF('现金价值计算（数据30天）'!D:D="",0,K:K/'现金价值计算（数据30天）'!D:D)</f>
        <v>0</v>
      </c>
      <c r="M633" s="8">
        <f>IF(H:H=0,0,H:H-SUM(L$2:L633))</f>
        <v>0</v>
      </c>
      <c r="N633" s="12">
        <f>M:M*'现金价值计算（数据30天）'!C:C</f>
        <v>0</v>
      </c>
      <c r="P633" s="8">
        <f>IF('现金价值计算（数据30天）'!E:E="",0,现金价值计算!F633/'现金价值计算（数据30天）'!E:E)</f>
        <v>0</v>
      </c>
      <c r="Q633" s="8">
        <f>IF('现金价值计算（数据30天）'!E:E="",0,SUM(P$2:P633))</f>
        <v>222352.71415311468</v>
      </c>
      <c r="R633" s="8">
        <f>Q:Q*'现金价值计算（数据30天）'!E:E</f>
        <v>11486300.401388302</v>
      </c>
      <c r="S633" s="8">
        <f>IF('现金价值计算（数据30天）'!E:E="",0,K:K/'现金价值计算（数据30天）'!E:E)</f>
        <v>290.37118965594851</v>
      </c>
      <c r="T633" s="8">
        <f>IF(Q:Q=0,0,Q:Q-SUM(S$2:S633))</f>
        <v>46308.846767082432</v>
      </c>
      <c r="U633" s="12">
        <f>T:T*'现金价值计算（数据30天）'!E:E</f>
        <v>2392223.2172182249</v>
      </c>
    </row>
    <row r="634" spans="1:21" x14ac:dyDescent="0.25">
      <c r="A634" s="8">
        <f t="shared" si="38"/>
        <v>633</v>
      </c>
      <c r="B634" s="9">
        <f>'现金价值计算（数据30天）'!B:B</f>
        <v>58377</v>
      </c>
      <c r="C634" s="8">
        <f t="shared" si="40"/>
        <v>43</v>
      </c>
      <c r="D634" s="8">
        <f t="shared" si="39"/>
        <v>0</v>
      </c>
      <c r="E634" s="8"/>
      <c r="F634" s="8">
        <f t="shared" si="37"/>
        <v>0</v>
      </c>
      <c r="G634" s="8">
        <f>IF('现金价值计算（数据30天）'!C:C="",0,现金价值计算!F634/'现金价值计算（数据30天）'!C:C)</f>
        <v>0</v>
      </c>
      <c r="H634" s="8">
        <f>IF('现金价值计算（数据30天）'!C:C="",0,SUM(G$2:G634))</f>
        <v>0</v>
      </c>
      <c r="I634" s="8">
        <f>SUM($E$2:E634)</f>
        <v>728000</v>
      </c>
      <c r="J634" s="8">
        <f>H:H*'现金价值计算（数据30天）'!C:C</f>
        <v>0</v>
      </c>
      <c r="K634" s="10">
        <v>15000</v>
      </c>
      <c r="L634" s="8">
        <f>IF('现金价值计算（数据30天）'!D:D="",0,K:K/'现金价值计算（数据30天）'!D:D)</f>
        <v>0</v>
      </c>
      <c r="M634" s="8">
        <f>IF(H:H=0,0,H:H-SUM(L$2:L634))</f>
        <v>0</v>
      </c>
      <c r="N634" s="12">
        <f>M:M*'现金价值计算（数据30天）'!C:C</f>
        <v>0</v>
      </c>
      <c r="P634" s="8">
        <f>IF('现金价值计算（数据30天）'!E:E="",0,现金价值计算!F634/'现金价值计算（数据30天）'!E:E)</f>
        <v>0</v>
      </c>
      <c r="Q634" s="8">
        <f>IF('现金价值计算（数据30天）'!E:E="",0,SUM(P$2:P634))</f>
        <v>222352.71415311468</v>
      </c>
      <c r="R634" s="8">
        <f>Q:Q*'现金价值计算（数据30天）'!E:E</f>
        <v>11486300.401388302</v>
      </c>
      <c r="S634" s="8">
        <f>IF('现金价值计算（数据30天）'!E:E="",0,K:K/'现金价值计算（数据30天）'!E:E)</f>
        <v>290.37118965594851</v>
      </c>
      <c r="T634" s="8">
        <f>IF(Q:Q=0,0,Q:Q-SUM(S$2:S634))</f>
        <v>46018.475577426492</v>
      </c>
      <c r="U634" s="12">
        <f>T:T*'现金价值计算（数据30天）'!E:E</f>
        <v>2377223.2172182254</v>
      </c>
    </row>
    <row r="635" spans="1:21" x14ac:dyDescent="0.25">
      <c r="A635" s="8">
        <f t="shared" si="38"/>
        <v>634</v>
      </c>
      <c r="B635" s="9">
        <f>'现金价值计算（数据30天）'!B:B</f>
        <v>58407</v>
      </c>
      <c r="C635" s="8">
        <f t="shared" si="40"/>
        <v>43</v>
      </c>
      <c r="D635" s="8">
        <f t="shared" si="39"/>
        <v>0</v>
      </c>
      <c r="E635" s="8"/>
      <c r="F635" s="8">
        <f t="shared" si="37"/>
        <v>0</v>
      </c>
      <c r="G635" s="8">
        <f>IF('现金价值计算（数据30天）'!C:C="",0,现金价值计算!F635/'现金价值计算（数据30天）'!C:C)</f>
        <v>0</v>
      </c>
      <c r="H635" s="8">
        <f>IF('现金价值计算（数据30天）'!C:C="",0,SUM(G$2:G635))</f>
        <v>0</v>
      </c>
      <c r="I635" s="8">
        <f>SUM($E$2:E635)</f>
        <v>728000</v>
      </c>
      <c r="J635" s="8">
        <f>H:H*'现金价值计算（数据30天）'!C:C</f>
        <v>0</v>
      </c>
      <c r="K635" s="10">
        <v>15000</v>
      </c>
      <c r="L635" s="8">
        <f>IF('现金价值计算（数据30天）'!D:D="",0,K:K/'现金价值计算（数据30天）'!D:D)</f>
        <v>0</v>
      </c>
      <c r="M635" s="8">
        <f>IF(H:H=0,0,H:H-SUM(L$2:L635))</f>
        <v>0</v>
      </c>
      <c r="N635" s="12">
        <f>M:M*'现金价值计算（数据30天）'!C:C</f>
        <v>0</v>
      </c>
      <c r="P635" s="8">
        <f>IF('现金价值计算（数据30天）'!E:E="",0,现金价值计算!F635/'现金价值计算（数据30天）'!E:E)</f>
        <v>0</v>
      </c>
      <c r="Q635" s="8">
        <f>IF('现金价值计算（数据30天）'!E:E="",0,SUM(P$2:P635))</f>
        <v>222352.71415311468</v>
      </c>
      <c r="R635" s="8">
        <f>Q:Q*'现金价值计算（数据30天）'!E:E</f>
        <v>11486300.401388302</v>
      </c>
      <c r="S635" s="8">
        <f>IF('现金价值计算（数据30天）'!E:E="",0,K:K/'现金价值计算（数据30天）'!E:E)</f>
        <v>290.37118965594851</v>
      </c>
      <c r="T635" s="8">
        <f>IF(Q:Q=0,0,Q:Q-SUM(S$2:S635))</f>
        <v>45728.104387770552</v>
      </c>
      <c r="U635" s="12">
        <f>T:T*'现金价值计算（数据30天）'!E:E</f>
        <v>2362223.2172182258</v>
      </c>
    </row>
    <row r="636" spans="1:21" x14ac:dyDescent="0.25">
      <c r="A636" s="8">
        <f t="shared" si="38"/>
        <v>635</v>
      </c>
      <c r="B636" s="9">
        <f>'现金价值计算（数据30天）'!B:B</f>
        <v>58437</v>
      </c>
      <c r="C636" s="8">
        <f t="shared" si="40"/>
        <v>43</v>
      </c>
      <c r="D636" s="8">
        <f t="shared" si="39"/>
        <v>0</v>
      </c>
      <c r="E636" s="8"/>
      <c r="F636" s="8">
        <f t="shared" si="37"/>
        <v>0</v>
      </c>
      <c r="G636" s="8">
        <f>IF('现金价值计算（数据30天）'!C:C="",0,现金价值计算!F636/'现金价值计算（数据30天）'!C:C)</f>
        <v>0</v>
      </c>
      <c r="H636" s="8">
        <f>IF('现金价值计算（数据30天）'!C:C="",0,SUM(G$2:G636))</f>
        <v>0</v>
      </c>
      <c r="I636" s="8">
        <f>SUM($E$2:E636)</f>
        <v>728000</v>
      </c>
      <c r="J636" s="8">
        <f>H:H*'现金价值计算（数据30天）'!C:C</f>
        <v>0</v>
      </c>
      <c r="K636" s="10">
        <v>15000</v>
      </c>
      <c r="L636" s="8">
        <f>IF('现金价值计算（数据30天）'!D:D="",0,K:K/'现金价值计算（数据30天）'!D:D)</f>
        <v>0</v>
      </c>
      <c r="M636" s="8">
        <f>IF(H:H=0,0,H:H-SUM(L$2:L636))</f>
        <v>0</v>
      </c>
      <c r="N636" s="12">
        <f>M:M*'现金价值计算（数据30天）'!C:C</f>
        <v>0</v>
      </c>
      <c r="P636" s="8">
        <f>IF('现金价值计算（数据30天）'!E:E="",0,现金价值计算!F636/'现金价值计算（数据30天）'!E:E)</f>
        <v>0</v>
      </c>
      <c r="Q636" s="8">
        <f>IF('现金价值计算（数据30天）'!E:E="",0,SUM(P$2:P636))</f>
        <v>222352.71415311468</v>
      </c>
      <c r="R636" s="8">
        <f>Q:Q*'现金价值计算（数据30天）'!E:E</f>
        <v>11486300.401388302</v>
      </c>
      <c r="S636" s="8">
        <f>IF('现金价值计算（数据30天）'!E:E="",0,K:K/'现金价值计算（数据30天）'!E:E)</f>
        <v>290.37118965594851</v>
      </c>
      <c r="T636" s="8">
        <f>IF(Q:Q=0,0,Q:Q-SUM(S$2:S636))</f>
        <v>45437.733198114613</v>
      </c>
      <c r="U636" s="12">
        <f>T:T*'现金价值计算（数据30天）'!E:E</f>
        <v>2347223.2172182263</v>
      </c>
    </row>
    <row r="637" spans="1:21" x14ac:dyDescent="0.25">
      <c r="A637" s="8">
        <f t="shared" si="38"/>
        <v>636</v>
      </c>
      <c r="B637" s="9">
        <f>'现金价值计算（数据30天）'!B:B</f>
        <v>58467</v>
      </c>
      <c r="C637" s="8">
        <f t="shared" si="40"/>
        <v>44</v>
      </c>
      <c r="D637" s="8">
        <f t="shared" si="39"/>
        <v>0</v>
      </c>
      <c r="E637" s="8"/>
      <c r="F637" s="8">
        <f t="shared" si="37"/>
        <v>0</v>
      </c>
      <c r="G637" s="8">
        <f>IF('现金价值计算（数据30天）'!C:C="",0,现金价值计算!F637/'现金价值计算（数据30天）'!C:C)</f>
        <v>0</v>
      </c>
      <c r="H637" s="8">
        <f>IF('现金价值计算（数据30天）'!C:C="",0,SUM(G$2:G637))</f>
        <v>0</v>
      </c>
      <c r="I637" s="8">
        <f>SUM($E$2:E637)</f>
        <v>728000</v>
      </c>
      <c r="J637" s="8">
        <f>H:H*'现金价值计算（数据30天）'!C:C</f>
        <v>0</v>
      </c>
      <c r="K637" s="10">
        <v>15000</v>
      </c>
      <c r="L637" s="8">
        <f>IF('现金价值计算（数据30天）'!D:D="",0,K:K/'现金价值计算（数据30天）'!D:D)</f>
        <v>0</v>
      </c>
      <c r="M637" s="8">
        <f>IF(H:H=0,0,H:H-SUM(L$2:L637))</f>
        <v>0</v>
      </c>
      <c r="N637" s="12">
        <f>M:M*'现金价值计算（数据30天）'!C:C</f>
        <v>0</v>
      </c>
      <c r="P637" s="8">
        <f>IF('现金价值计算（数据30天）'!E:E="",0,现金价值计算!F637/'现金价值计算（数据30天）'!E:E)</f>
        <v>0</v>
      </c>
      <c r="Q637" s="8">
        <f>IF('现金价值计算（数据30天）'!E:E="",0,SUM(P$2:P637))</f>
        <v>222352.71415311468</v>
      </c>
      <c r="R637" s="8">
        <f>Q:Q*'现金价值计算（数据30天）'!E:E</f>
        <v>12290341.429485485</v>
      </c>
      <c r="S637" s="8">
        <f>IF('现金价值计算（数据30天）'!E:E="",0,K:K/'现金价值计算（数据30天）'!E:E)</f>
        <v>271.37494360369016</v>
      </c>
      <c r="T637" s="8">
        <f>IF(Q:Q=0,0,Q:Q-SUM(S$2:S637))</f>
        <v>45166.358254510909</v>
      </c>
      <c r="U637" s="12">
        <f>T:T*'现金价值计算（数据30天）'!E:E</f>
        <v>2496528.8424235014</v>
      </c>
    </row>
    <row r="638" spans="1:21" x14ac:dyDescent="0.25">
      <c r="A638" s="8">
        <f t="shared" si="38"/>
        <v>637</v>
      </c>
      <c r="B638" s="9">
        <f>'现金价值计算（数据30天）'!B:B</f>
        <v>58497</v>
      </c>
      <c r="C638" s="8">
        <f t="shared" si="40"/>
        <v>44</v>
      </c>
      <c r="D638" s="8">
        <f t="shared" si="39"/>
        <v>0</v>
      </c>
      <c r="E638" s="8"/>
      <c r="F638" s="8">
        <f t="shared" si="37"/>
        <v>0</v>
      </c>
      <c r="G638" s="8">
        <f>IF('现金价值计算（数据30天）'!C:C="",0,现金价值计算!F638/'现金价值计算（数据30天）'!C:C)</f>
        <v>0</v>
      </c>
      <c r="H638" s="8">
        <f>IF('现金价值计算（数据30天）'!C:C="",0,SUM(G$2:G638))</f>
        <v>0</v>
      </c>
      <c r="I638" s="8">
        <f>SUM($E$2:E638)</f>
        <v>728000</v>
      </c>
      <c r="J638" s="8">
        <f>H:H*'现金价值计算（数据30天）'!C:C</f>
        <v>0</v>
      </c>
      <c r="K638" s="10">
        <v>15000</v>
      </c>
      <c r="L638" s="8">
        <f>IF('现金价值计算（数据30天）'!D:D="",0,K:K/'现金价值计算（数据30天）'!D:D)</f>
        <v>0</v>
      </c>
      <c r="M638" s="8">
        <f>IF(H:H=0,0,H:H-SUM(L$2:L638))</f>
        <v>0</v>
      </c>
      <c r="N638" s="12">
        <f>M:M*'现金价值计算（数据30天）'!C:C</f>
        <v>0</v>
      </c>
      <c r="P638" s="8">
        <f>IF('现金价值计算（数据30天）'!E:E="",0,现金价值计算!F638/'现金价值计算（数据30天）'!E:E)</f>
        <v>0</v>
      </c>
      <c r="Q638" s="8">
        <f>IF('现金价值计算（数据30天）'!E:E="",0,SUM(P$2:P638))</f>
        <v>222352.71415311468</v>
      </c>
      <c r="R638" s="8">
        <f>Q:Q*'现金价值计算（数据30天）'!E:E</f>
        <v>12290341.429485485</v>
      </c>
      <c r="S638" s="8">
        <f>IF('现金价值计算（数据30天）'!E:E="",0,K:K/'现金价值计算（数据30天）'!E:E)</f>
        <v>271.37494360369016</v>
      </c>
      <c r="T638" s="8">
        <f>IF(Q:Q=0,0,Q:Q-SUM(S$2:S638))</f>
        <v>44894.983310907206</v>
      </c>
      <c r="U638" s="12">
        <f>T:T*'现金价值计算（数据30天）'!E:E</f>
        <v>2481528.842423501</v>
      </c>
    </row>
    <row r="639" spans="1:21" x14ac:dyDescent="0.25">
      <c r="A639" s="8">
        <f t="shared" si="38"/>
        <v>638</v>
      </c>
      <c r="B639" s="9">
        <f>'现金价值计算（数据30天）'!B:B</f>
        <v>58527</v>
      </c>
      <c r="C639" s="8">
        <f t="shared" si="40"/>
        <v>44</v>
      </c>
      <c r="D639" s="8">
        <f t="shared" si="39"/>
        <v>0</v>
      </c>
      <c r="E639" s="8"/>
      <c r="F639" s="8">
        <f t="shared" si="37"/>
        <v>0</v>
      </c>
      <c r="G639" s="8">
        <f>IF('现金价值计算（数据30天）'!C:C="",0,现金价值计算!F639/'现金价值计算（数据30天）'!C:C)</f>
        <v>0</v>
      </c>
      <c r="H639" s="8">
        <f>IF('现金价值计算（数据30天）'!C:C="",0,SUM(G$2:G639))</f>
        <v>0</v>
      </c>
      <c r="I639" s="8">
        <f>SUM($E$2:E639)</f>
        <v>728000</v>
      </c>
      <c r="J639" s="8">
        <f>H:H*'现金价值计算（数据30天）'!C:C</f>
        <v>0</v>
      </c>
      <c r="K639" s="10">
        <v>15000</v>
      </c>
      <c r="L639" s="8">
        <f>IF('现金价值计算（数据30天）'!D:D="",0,K:K/'现金价值计算（数据30天）'!D:D)</f>
        <v>0</v>
      </c>
      <c r="M639" s="8">
        <f>IF(H:H=0,0,H:H-SUM(L$2:L639))</f>
        <v>0</v>
      </c>
      <c r="N639" s="12">
        <f>M:M*'现金价值计算（数据30天）'!C:C</f>
        <v>0</v>
      </c>
      <c r="P639" s="8">
        <f>IF('现金价值计算（数据30天）'!E:E="",0,现金价值计算!F639/'现金价值计算（数据30天）'!E:E)</f>
        <v>0</v>
      </c>
      <c r="Q639" s="8">
        <f>IF('现金价值计算（数据30天）'!E:E="",0,SUM(P$2:P639))</f>
        <v>222352.71415311468</v>
      </c>
      <c r="R639" s="8">
        <f>Q:Q*'现金价值计算（数据30天）'!E:E</f>
        <v>12290341.429485485</v>
      </c>
      <c r="S639" s="8">
        <f>IF('现金价值计算（数据30天）'!E:E="",0,K:K/'现金价值计算（数据30天）'!E:E)</f>
        <v>271.37494360369016</v>
      </c>
      <c r="T639" s="8">
        <f>IF(Q:Q=0,0,Q:Q-SUM(S$2:S639))</f>
        <v>44623.608367303503</v>
      </c>
      <c r="U639" s="12">
        <f>T:T*'现金价值计算（数据30天）'!E:E</f>
        <v>2466528.8424235</v>
      </c>
    </row>
    <row r="640" spans="1:21" x14ac:dyDescent="0.25">
      <c r="A640" s="8">
        <f t="shared" si="38"/>
        <v>639</v>
      </c>
      <c r="B640" s="9">
        <f>'现金价值计算（数据30天）'!B:B</f>
        <v>58557</v>
      </c>
      <c r="C640" s="8">
        <f t="shared" si="40"/>
        <v>44</v>
      </c>
      <c r="D640" s="8">
        <f t="shared" si="39"/>
        <v>0</v>
      </c>
      <c r="E640" s="8"/>
      <c r="F640" s="8">
        <f t="shared" si="37"/>
        <v>0</v>
      </c>
      <c r="G640" s="8">
        <f>IF('现金价值计算（数据30天）'!C:C="",0,现金价值计算!F640/'现金价值计算（数据30天）'!C:C)</f>
        <v>0</v>
      </c>
      <c r="H640" s="8">
        <f>IF('现金价值计算（数据30天）'!C:C="",0,SUM(G$2:G640))</f>
        <v>0</v>
      </c>
      <c r="I640" s="8">
        <f>SUM($E$2:E640)</f>
        <v>728000</v>
      </c>
      <c r="J640" s="8">
        <f>H:H*'现金价值计算（数据30天）'!C:C</f>
        <v>0</v>
      </c>
      <c r="K640" s="10">
        <v>15000</v>
      </c>
      <c r="L640" s="8">
        <f>IF('现金价值计算（数据30天）'!D:D="",0,K:K/'现金价值计算（数据30天）'!D:D)</f>
        <v>0</v>
      </c>
      <c r="M640" s="8">
        <f>IF(H:H=0,0,H:H-SUM(L$2:L640))</f>
        <v>0</v>
      </c>
      <c r="N640" s="12">
        <f>M:M*'现金价值计算（数据30天）'!C:C</f>
        <v>0</v>
      </c>
      <c r="P640" s="8">
        <f>IF('现金价值计算（数据30天）'!E:E="",0,现金价值计算!F640/'现金价值计算（数据30天）'!E:E)</f>
        <v>0</v>
      </c>
      <c r="Q640" s="8">
        <f>IF('现金价值计算（数据30天）'!E:E="",0,SUM(P$2:P640))</f>
        <v>222352.71415311468</v>
      </c>
      <c r="R640" s="8">
        <f>Q:Q*'现金价值计算（数据30天）'!E:E</f>
        <v>12290341.429485485</v>
      </c>
      <c r="S640" s="8">
        <f>IF('现金价值计算（数据30天）'!E:E="",0,K:K/'现金价值计算（数据30天）'!E:E)</f>
        <v>271.37494360369016</v>
      </c>
      <c r="T640" s="8">
        <f>IF(Q:Q=0,0,Q:Q-SUM(S$2:S640))</f>
        <v>44352.233423699799</v>
      </c>
      <c r="U640" s="12">
        <f>T:T*'现金价值计算（数据30天）'!E:E</f>
        <v>2451528.8424234996</v>
      </c>
    </row>
    <row r="641" spans="1:21" x14ac:dyDescent="0.25">
      <c r="A641" s="8">
        <f t="shared" si="38"/>
        <v>640</v>
      </c>
      <c r="B641" s="9">
        <f>'现金价值计算（数据30天）'!B:B</f>
        <v>58587</v>
      </c>
      <c r="C641" s="8">
        <f t="shared" si="40"/>
        <v>44</v>
      </c>
      <c r="D641" s="8">
        <f t="shared" si="39"/>
        <v>0</v>
      </c>
      <c r="E641" s="8"/>
      <c r="F641" s="8">
        <f t="shared" si="37"/>
        <v>0</v>
      </c>
      <c r="G641" s="8">
        <f>IF('现金价值计算（数据30天）'!C:C="",0,现金价值计算!F641/'现金价值计算（数据30天）'!C:C)</f>
        <v>0</v>
      </c>
      <c r="H641" s="8">
        <f>IF('现金价值计算（数据30天）'!C:C="",0,SUM(G$2:G641))</f>
        <v>0</v>
      </c>
      <c r="I641" s="8">
        <f>SUM($E$2:E641)</f>
        <v>728000</v>
      </c>
      <c r="J641" s="8">
        <f>H:H*'现金价值计算（数据30天）'!C:C</f>
        <v>0</v>
      </c>
      <c r="K641" s="10">
        <v>15000</v>
      </c>
      <c r="L641" s="8">
        <f>IF('现金价值计算（数据30天）'!D:D="",0,K:K/'现金价值计算（数据30天）'!D:D)</f>
        <v>0</v>
      </c>
      <c r="M641" s="8">
        <f>IF(H:H=0,0,H:H-SUM(L$2:L641))</f>
        <v>0</v>
      </c>
      <c r="N641" s="12">
        <f>M:M*'现金价值计算（数据30天）'!C:C</f>
        <v>0</v>
      </c>
      <c r="P641" s="8">
        <f>IF('现金价值计算（数据30天）'!E:E="",0,现金价值计算!F641/'现金价值计算（数据30天）'!E:E)</f>
        <v>0</v>
      </c>
      <c r="Q641" s="8">
        <f>IF('现金价值计算（数据30天）'!E:E="",0,SUM(P$2:P641))</f>
        <v>222352.71415311468</v>
      </c>
      <c r="R641" s="8">
        <f>Q:Q*'现金价值计算（数据30天）'!E:E</f>
        <v>12290341.429485485</v>
      </c>
      <c r="S641" s="8">
        <f>IF('现金价值计算（数据30天）'!E:E="",0,K:K/'现金价值计算（数据30天）'!E:E)</f>
        <v>271.37494360369016</v>
      </c>
      <c r="T641" s="8">
        <f>IF(Q:Q=0,0,Q:Q-SUM(S$2:S641))</f>
        <v>44080.858480096096</v>
      </c>
      <c r="U641" s="12">
        <f>T:T*'现金价值计算（数据30天）'!E:E</f>
        <v>2436528.8424234986</v>
      </c>
    </row>
    <row r="642" spans="1:21" x14ac:dyDescent="0.25">
      <c r="A642" s="8">
        <f t="shared" si="38"/>
        <v>641</v>
      </c>
      <c r="B642" s="9">
        <f>'现金价值计算（数据30天）'!B:B</f>
        <v>58617</v>
      </c>
      <c r="C642" s="8">
        <f t="shared" si="40"/>
        <v>44</v>
      </c>
      <c r="D642" s="8">
        <f t="shared" si="39"/>
        <v>0</v>
      </c>
      <c r="E642" s="8"/>
      <c r="F642" s="8">
        <f t="shared" ref="F642:F705" si="41">D:D+E:E</f>
        <v>0</v>
      </c>
      <c r="G642" s="8">
        <f>IF('现金价值计算（数据30天）'!C:C="",0,现金价值计算!F642/'现金价值计算（数据30天）'!C:C)</f>
        <v>0</v>
      </c>
      <c r="H642" s="8">
        <f>IF('现金价值计算（数据30天）'!C:C="",0,SUM(G$2:G642))</f>
        <v>0</v>
      </c>
      <c r="I642" s="8">
        <f>SUM($E$2:E642)</f>
        <v>728000</v>
      </c>
      <c r="J642" s="8">
        <f>H:H*'现金价值计算（数据30天）'!C:C</f>
        <v>0</v>
      </c>
      <c r="K642" s="10">
        <v>15000</v>
      </c>
      <c r="L642" s="8">
        <f>IF('现金价值计算（数据30天）'!D:D="",0,K:K/'现金价值计算（数据30天）'!D:D)</f>
        <v>0</v>
      </c>
      <c r="M642" s="8">
        <f>IF(H:H=0,0,H:H-SUM(L$2:L642))</f>
        <v>0</v>
      </c>
      <c r="N642" s="12">
        <f>M:M*'现金价值计算（数据30天）'!C:C</f>
        <v>0</v>
      </c>
      <c r="P642" s="8">
        <f>IF('现金价值计算（数据30天）'!E:E="",0,现金价值计算!F642/'现金价值计算（数据30天）'!E:E)</f>
        <v>0</v>
      </c>
      <c r="Q642" s="8">
        <f>IF('现金价值计算（数据30天）'!E:E="",0,SUM(P$2:P642))</f>
        <v>222352.71415311468</v>
      </c>
      <c r="R642" s="8">
        <f>Q:Q*'现金价值计算（数据30天）'!E:E</f>
        <v>12290341.429485485</v>
      </c>
      <c r="S642" s="8">
        <f>IF('现金价值计算（数据30天）'!E:E="",0,K:K/'现金价值计算（数据30天）'!E:E)</f>
        <v>271.37494360369016</v>
      </c>
      <c r="T642" s="8">
        <f>IF(Q:Q=0,0,Q:Q-SUM(S$2:S642))</f>
        <v>43809.483536492393</v>
      </c>
      <c r="U642" s="12">
        <f>T:T*'现金价值计算（数据30天）'!E:E</f>
        <v>2421528.8424234982</v>
      </c>
    </row>
    <row r="643" spans="1:21" x14ac:dyDescent="0.25">
      <c r="A643" s="8">
        <f t="shared" ref="A643:A706" si="42">ROW()-1</f>
        <v>642</v>
      </c>
      <c r="B643" s="9">
        <f>'现金价值计算（数据30天）'!B:B</f>
        <v>58647</v>
      </c>
      <c r="C643" s="8">
        <f t="shared" si="40"/>
        <v>44</v>
      </c>
      <c r="D643" s="8">
        <f t="shared" ref="D643:D706" si="43">IF(AND(MONTH(B642)=12,A642=1),D$2,IF(D642&lt;&gt;0,0,IF(MONTH(B643)=12,D$2,0)))</f>
        <v>0</v>
      </c>
      <c r="E643" s="8"/>
      <c r="F643" s="8">
        <f t="shared" si="41"/>
        <v>0</v>
      </c>
      <c r="G643" s="8">
        <f>IF('现金价值计算（数据30天）'!C:C="",0,现金价值计算!F643/'现金价值计算（数据30天）'!C:C)</f>
        <v>0</v>
      </c>
      <c r="H643" s="8">
        <f>IF('现金价值计算（数据30天）'!C:C="",0,SUM(G$2:G643))</f>
        <v>0</v>
      </c>
      <c r="I643" s="8">
        <f>SUM($E$2:E643)</f>
        <v>728000</v>
      </c>
      <c r="J643" s="8">
        <f>H:H*'现金价值计算（数据30天）'!C:C</f>
        <v>0</v>
      </c>
      <c r="K643" s="10">
        <v>15000</v>
      </c>
      <c r="L643" s="8">
        <f>IF('现金价值计算（数据30天）'!D:D="",0,K:K/'现金价值计算（数据30天）'!D:D)</f>
        <v>0</v>
      </c>
      <c r="M643" s="8">
        <f>IF(H:H=0,0,H:H-SUM(L$2:L643))</f>
        <v>0</v>
      </c>
      <c r="N643" s="12">
        <f>M:M*'现金价值计算（数据30天）'!C:C</f>
        <v>0</v>
      </c>
      <c r="P643" s="8">
        <f>IF('现金价值计算（数据30天）'!E:E="",0,现金价值计算!F643/'现金价值计算（数据30天）'!E:E)</f>
        <v>0</v>
      </c>
      <c r="Q643" s="8">
        <f>IF('现金价值计算（数据30天）'!E:E="",0,SUM(P$2:P643))</f>
        <v>222352.71415311468</v>
      </c>
      <c r="R643" s="8">
        <f>Q:Q*'现金价值计算（数据30天）'!E:E</f>
        <v>12290341.429485485</v>
      </c>
      <c r="S643" s="8">
        <f>IF('现金价值计算（数据30天）'!E:E="",0,K:K/'现金价值计算（数据30天）'!E:E)</f>
        <v>271.37494360369016</v>
      </c>
      <c r="T643" s="8">
        <f>IF(Q:Q=0,0,Q:Q-SUM(S$2:S643))</f>
        <v>43538.10859288869</v>
      </c>
      <c r="U643" s="12">
        <f>T:T*'现金价值计算（数据30天）'!E:E</f>
        <v>2406528.8424234972</v>
      </c>
    </row>
    <row r="644" spans="1:21" x14ac:dyDescent="0.25">
      <c r="A644" s="8">
        <f t="shared" si="42"/>
        <v>643</v>
      </c>
      <c r="B644" s="9">
        <f>'现金价值计算（数据30天）'!B:B</f>
        <v>58677</v>
      </c>
      <c r="C644" s="8">
        <f t="shared" si="40"/>
        <v>44</v>
      </c>
      <c r="D644" s="8">
        <f t="shared" si="43"/>
        <v>0</v>
      </c>
      <c r="E644" s="8"/>
      <c r="F644" s="8">
        <f t="shared" si="41"/>
        <v>0</v>
      </c>
      <c r="G644" s="8">
        <f>IF('现金价值计算（数据30天）'!C:C="",0,现金价值计算!F644/'现金价值计算（数据30天）'!C:C)</f>
        <v>0</v>
      </c>
      <c r="H644" s="8">
        <f>IF('现金价值计算（数据30天）'!C:C="",0,SUM(G$2:G644))</f>
        <v>0</v>
      </c>
      <c r="I644" s="8">
        <f>SUM($E$2:E644)</f>
        <v>728000</v>
      </c>
      <c r="J644" s="8">
        <f>H:H*'现金价值计算（数据30天）'!C:C</f>
        <v>0</v>
      </c>
      <c r="K644" s="10">
        <v>15000</v>
      </c>
      <c r="L644" s="8">
        <f>IF('现金价值计算（数据30天）'!D:D="",0,K:K/'现金价值计算（数据30天）'!D:D)</f>
        <v>0</v>
      </c>
      <c r="M644" s="8">
        <f>IF(H:H=0,0,H:H-SUM(L$2:L644))</f>
        <v>0</v>
      </c>
      <c r="N644" s="12">
        <f>M:M*'现金价值计算（数据30天）'!C:C</f>
        <v>0</v>
      </c>
      <c r="P644" s="8">
        <f>IF('现金价值计算（数据30天）'!E:E="",0,现金价值计算!F644/'现金价值计算（数据30天）'!E:E)</f>
        <v>0</v>
      </c>
      <c r="Q644" s="8">
        <f>IF('现金价值计算（数据30天）'!E:E="",0,SUM(P$2:P644))</f>
        <v>222352.71415311468</v>
      </c>
      <c r="R644" s="8">
        <f>Q:Q*'现金价值计算（数据30天）'!E:E</f>
        <v>12290341.429485485</v>
      </c>
      <c r="S644" s="8">
        <f>IF('现金价值计算（数据30天）'!E:E="",0,K:K/'现金价值计算（数据30天）'!E:E)</f>
        <v>271.37494360369016</v>
      </c>
      <c r="T644" s="8">
        <f>IF(Q:Q=0,0,Q:Q-SUM(S$2:S644))</f>
        <v>43266.733649284986</v>
      </c>
      <c r="U644" s="12">
        <f>T:T*'现金价值计算（数据30天）'!E:E</f>
        <v>2391528.8424234963</v>
      </c>
    </row>
    <row r="645" spans="1:21" x14ac:dyDescent="0.25">
      <c r="A645" s="8">
        <f t="shared" si="42"/>
        <v>644</v>
      </c>
      <c r="B645" s="9">
        <f>'现金价值计算（数据30天）'!B:B</f>
        <v>58707</v>
      </c>
      <c r="C645" s="8">
        <f t="shared" si="40"/>
        <v>44</v>
      </c>
      <c r="D645" s="8">
        <f t="shared" si="43"/>
        <v>0</v>
      </c>
      <c r="E645" s="8"/>
      <c r="F645" s="8">
        <f t="shared" si="41"/>
        <v>0</v>
      </c>
      <c r="G645" s="8">
        <f>IF('现金价值计算（数据30天）'!C:C="",0,现金价值计算!F645/'现金价值计算（数据30天）'!C:C)</f>
        <v>0</v>
      </c>
      <c r="H645" s="8">
        <f>IF('现金价值计算（数据30天）'!C:C="",0,SUM(G$2:G645))</f>
        <v>0</v>
      </c>
      <c r="I645" s="8">
        <f>SUM($E$2:E645)</f>
        <v>728000</v>
      </c>
      <c r="J645" s="8">
        <f>H:H*'现金价值计算（数据30天）'!C:C</f>
        <v>0</v>
      </c>
      <c r="K645" s="10">
        <v>15000</v>
      </c>
      <c r="L645" s="8">
        <f>IF('现金价值计算（数据30天）'!D:D="",0,K:K/'现金价值计算（数据30天）'!D:D)</f>
        <v>0</v>
      </c>
      <c r="M645" s="8">
        <f>IF(H:H=0,0,H:H-SUM(L$2:L645))</f>
        <v>0</v>
      </c>
      <c r="N645" s="12">
        <f>M:M*'现金价值计算（数据30天）'!C:C</f>
        <v>0</v>
      </c>
      <c r="P645" s="8">
        <f>IF('现金价值计算（数据30天）'!E:E="",0,现金价值计算!F645/'现金价值计算（数据30天）'!E:E)</f>
        <v>0</v>
      </c>
      <c r="Q645" s="8">
        <f>IF('现金价值计算（数据30天）'!E:E="",0,SUM(P$2:P645))</f>
        <v>222352.71415311468</v>
      </c>
      <c r="R645" s="8">
        <f>Q:Q*'现金价值计算（数据30天）'!E:E</f>
        <v>12290341.429485485</v>
      </c>
      <c r="S645" s="8">
        <f>IF('现金价值计算（数据30天）'!E:E="",0,K:K/'现金价值计算（数据30天）'!E:E)</f>
        <v>271.37494360369016</v>
      </c>
      <c r="T645" s="8">
        <f>IF(Q:Q=0,0,Q:Q-SUM(S$2:S645))</f>
        <v>42995.358705681283</v>
      </c>
      <c r="U645" s="12">
        <f>T:T*'现金价值计算（数据30天）'!E:E</f>
        <v>2376528.8424234958</v>
      </c>
    </row>
    <row r="646" spans="1:21" x14ac:dyDescent="0.25">
      <c r="A646" s="8">
        <f t="shared" si="42"/>
        <v>645</v>
      </c>
      <c r="B646" s="9">
        <f>'现金价值计算（数据30天）'!B:B</f>
        <v>58737</v>
      </c>
      <c r="C646" s="8">
        <f t="shared" si="40"/>
        <v>44</v>
      </c>
      <c r="D646" s="8">
        <f t="shared" si="43"/>
        <v>0</v>
      </c>
      <c r="E646" s="8"/>
      <c r="F646" s="8">
        <f t="shared" si="41"/>
        <v>0</v>
      </c>
      <c r="G646" s="8">
        <f>IF('现金价值计算（数据30天）'!C:C="",0,现金价值计算!F646/'现金价值计算（数据30天）'!C:C)</f>
        <v>0</v>
      </c>
      <c r="H646" s="8">
        <f>IF('现金价值计算（数据30天）'!C:C="",0,SUM(G$2:G646))</f>
        <v>0</v>
      </c>
      <c r="I646" s="8">
        <f>SUM($E$2:E646)</f>
        <v>728000</v>
      </c>
      <c r="J646" s="8">
        <f>H:H*'现金价值计算（数据30天）'!C:C</f>
        <v>0</v>
      </c>
      <c r="K646" s="10">
        <v>15000</v>
      </c>
      <c r="L646" s="8">
        <f>IF('现金价值计算（数据30天）'!D:D="",0,K:K/'现金价值计算（数据30天）'!D:D)</f>
        <v>0</v>
      </c>
      <c r="M646" s="8">
        <f>IF(H:H=0,0,H:H-SUM(L$2:L646))</f>
        <v>0</v>
      </c>
      <c r="N646" s="12">
        <f>M:M*'现金价值计算（数据30天）'!C:C</f>
        <v>0</v>
      </c>
      <c r="P646" s="8">
        <f>IF('现金价值计算（数据30天）'!E:E="",0,现金价值计算!F646/'现金价值计算（数据30天）'!E:E)</f>
        <v>0</v>
      </c>
      <c r="Q646" s="8">
        <f>IF('现金价值计算（数据30天）'!E:E="",0,SUM(P$2:P646))</f>
        <v>222352.71415311468</v>
      </c>
      <c r="R646" s="8">
        <f>Q:Q*'现金价值计算（数据30天）'!E:E</f>
        <v>12290341.429485485</v>
      </c>
      <c r="S646" s="8">
        <f>IF('现金价值计算（数据30天）'!E:E="",0,K:K/'现金价值计算（数据30天）'!E:E)</f>
        <v>271.37494360369016</v>
      </c>
      <c r="T646" s="8">
        <f>IF(Q:Q=0,0,Q:Q-SUM(S$2:S646))</f>
        <v>42723.98376207758</v>
      </c>
      <c r="U646" s="12">
        <f>T:T*'现金价值计算（数据30天）'!E:E</f>
        <v>2361528.8424234949</v>
      </c>
    </row>
    <row r="647" spans="1:21" x14ac:dyDescent="0.25">
      <c r="A647" s="8">
        <f t="shared" si="42"/>
        <v>646</v>
      </c>
      <c r="B647" s="9">
        <f>'现金价值计算（数据30天）'!B:B</f>
        <v>58767</v>
      </c>
      <c r="C647" s="8">
        <f t="shared" si="40"/>
        <v>44</v>
      </c>
      <c r="D647" s="8">
        <f t="shared" si="43"/>
        <v>0</v>
      </c>
      <c r="E647" s="8"/>
      <c r="F647" s="8">
        <f t="shared" si="41"/>
        <v>0</v>
      </c>
      <c r="G647" s="8">
        <f>IF('现金价值计算（数据30天）'!C:C="",0,现金价值计算!F647/'现金价值计算（数据30天）'!C:C)</f>
        <v>0</v>
      </c>
      <c r="H647" s="8">
        <f>IF('现金价值计算（数据30天）'!C:C="",0,SUM(G$2:G647))</f>
        <v>0</v>
      </c>
      <c r="I647" s="8">
        <f>SUM($E$2:E647)</f>
        <v>728000</v>
      </c>
      <c r="J647" s="8">
        <f>H:H*'现金价值计算（数据30天）'!C:C</f>
        <v>0</v>
      </c>
      <c r="K647" s="10">
        <v>15000</v>
      </c>
      <c r="L647" s="8">
        <f>IF('现金价值计算（数据30天）'!D:D="",0,K:K/'现金价值计算（数据30天）'!D:D)</f>
        <v>0</v>
      </c>
      <c r="M647" s="8">
        <f>IF(H:H=0,0,H:H-SUM(L$2:L647))</f>
        <v>0</v>
      </c>
      <c r="N647" s="12">
        <f>M:M*'现金价值计算（数据30天）'!C:C</f>
        <v>0</v>
      </c>
      <c r="P647" s="8">
        <f>IF('现金价值计算（数据30天）'!E:E="",0,现金价值计算!F647/'现金价值计算（数据30天）'!E:E)</f>
        <v>0</v>
      </c>
      <c r="Q647" s="8">
        <f>IF('现金价值计算（数据30天）'!E:E="",0,SUM(P$2:P647))</f>
        <v>222352.71415311468</v>
      </c>
      <c r="R647" s="8">
        <f>Q:Q*'现金价值计算（数据30天）'!E:E</f>
        <v>12290341.429485485</v>
      </c>
      <c r="S647" s="8">
        <f>IF('现金价值计算（数据30天）'!E:E="",0,K:K/'现金价值计算（数据30天）'!E:E)</f>
        <v>271.37494360369016</v>
      </c>
      <c r="T647" s="8">
        <f>IF(Q:Q=0,0,Q:Q-SUM(S$2:S647))</f>
        <v>42452.608818473876</v>
      </c>
      <c r="U647" s="12">
        <f>T:T*'现金价值计算（数据30天）'!E:E</f>
        <v>2346528.8424234944</v>
      </c>
    </row>
    <row r="648" spans="1:21" x14ac:dyDescent="0.25">
      <c r="A648" s="8">
        <f t="shared" si="42"/>
        <v>647</v>
      </c>
      <c r="B648" s="9">
        <f>'现金价值计算（数据30天）'!B:B</f>
        <v>58797</v>
      </c>
      <c r="C648" s="8">
        <f t="shared" si="40"/>
        <v>44</v>
      </c>
      <c r="D648" s="8">
        <f t="shared" si="43"/>
        <v>0</v>
      </c>
      <c r="E648" s="8"/>
      <c r="F648" s="8">
        <f t="shared" si="41"/>
        <v>0</v>
      </c>
      <c r="G648" s="8">
        <f>IF('现金价值计算（数据30天）'!C:C="",0,现金价值计算!F648/'现金价值计算（数据30天）'!C:C)</f>
        <v>0</v>
      </c>
      <c r="H648" s="8">
        <f>IF('现金价值计算（数据30天）'!C:C="",0,SUM(G$2:G648))</f>
        <v>0</v>
      </c>
      <c r="I648" s="8">
        <f>SUM($E$2:E648)</f>
        <v>728000</v>
      </c>
      <c r="J648" s="8">
        <f>H:H*'现金价值计算（数据30天）'!C:C</f>
        <v>0</v>
      </c>
      <c r="K648" s="10">
        <v>15000</v>
      </c>
      <c r="L648" s="8">
        <f>IF('现金价值计算（数据30天）'!D:D="",0,K:K/'现金价值计算（数据30天）'!D:D)</f>
        <v>0</v>
      </c>
      <c r="M648" s="8">
        <f>IF(H:H=0,0,H:H-SUM(L$2:L648))</f>
        <v>0</v>
      </c>
      <c r="N648" s="12">
        <f>M:M*'现金价值计算（数据30天）'!C:C</f>
        <v>0</v>
      </c>
      <c r="P648" s="8">
        <f>IF('现金价值计算（数据30天）'!E:E="",0,现金价值计算!F648/'现金价值计算（数据30天）'!E:E)</f>
        <v>0</v>
      </c>
      <c r="Q648" s="8">
        <f>IF('现金价值计算（数据30天）'!E:E="",0,SUM(P$2:P648))</f>
        <v>222352.71415311468</v>
      </c>
      <c r="R648" s="8">
        <f>Q:Q*'现金价值计算（数据30天）'!E:E</f>
        <v>12290341.429485485</v>
      </c>
      <c r="S648" s="8">
        <f>IF('现金价值计算（数据30天）'!E:E="",0,K:K/'现金价值计算（数据30天）'!E:E)</f>
        <v>271.37494360369016</v>
      </c>
      <c r="T648" s="8">
        <f>IF(Q:Q=0,0,Q:Q-SUM(S$2:S648))</f>
        <v>42181.233874870173</v>
      </c>
      <c r="U648" s="12">
        <f>T:T*'现金价值计算（数据30天）'!E:E</f>
        <v>2331528.8424234935</v>
      </c>
    </row>
    <row r="649" spans="1:21" x14ac:dyDescent="0.25">
      <c r="A649" s="8">
        <f t="shared" si="42"/>
        <v>648</v>
      </c>
      <c r="B649" s="9">
        <f>'现金价值计算（数据30天）'!B:B</f>
        <v>58827</v>
      </c>
      <c r="C649" s="8">
        <f t="shared" si="40"/>
        <v>45</v>
      </c>
      <c r="D649" s="8">
        <f t="shared" si="43"/>
        <v>0</v>
      </c>
      <c r="E649" s="8"/>
      <c r="F649" s="8">
        <f t="shared" si="41"/>
        <v>0</v>
      </c>
      <c r="G649" s="8">
        <f>IF('现金价值计算（数据30天）'!C:C="",0,现金价值计算!F649/'现金价值计算（数据30天）'!C:C)</f>
        <v>0</v>
      </c>
      <c r="H649" s="8">
        <f>IF('现金价值计算（数据30天）'!C:C="",0,SUM(G$2:G649))</f>
        <v>0</v>
      </c>
      <c r="I649" s="8">
        <f>SUM($E$2:E649)</f>
        <v>728000</v>
      </c>
      <c r="J649" s="8">
        <f>H:H*'现金价值计算（数据30天）'!C:C</f>
        <v>0</v>
      </c>
      <c r="K649" s="10">
        <v>15000</v>
      </c>
      <c r="L649" s="8">
        <f>IF('现金价值计算（数据30天）'!D:D="",0,K:K/'现金价值计算（数据30天）'!D:D)</f>
        <v>0</v>
      </c>
      <c r="M649" s="8">
        <f>IF(H:H=0,0,H:H-SUM(L$2:L649))</f>
        <v>0</v>
      </c>
      <c r="N649" s="12">
        <f>M:M*'现金价值计算（数据30天）'!C:C</f>
        <v>0</v>
      </c>
      <c r="P649" s="8">
        <f>IF('现金价值计算（数据30天）'!E:E="",0,现金价值计算!F649/'现金价值计算（数据30天）'!E:E)</f>
        <v>0</v>
      </c>
      <c r="Q649" s="8">
        <f>IF('现金价值计算（数据30天）'!E:E="",0,SUM(P$2:P649))</f>
        <v>222352.71415311468</v>
      </c>
      <c r="R649" s="8">
        <f>Q:Q*'现金价值计算（数据30天）'!E:E</f>
        <v>13150665.329549469</v>
      </c>
      <c r="S649" s="8">
        <f>IF('现金价值计算（数据30天）'!E:E="",0,K:K/'现金价值计算（数据30天）'!E:E)</f>
        <v>253.62144262027118</v>
      </c>
      <c r="T649" s="8">
        <f>IF(Q:Q=0,0,Q:Q-SUM(S$2:S649))</f>
        <v>41927.612432249909</v>
      </c>
      <c r="U649" s="12">
        <f>T:T*'现金价值计算（数据30天）'!E:E</f>
        <v>2479735.8613931388</v>
      </c>
    </row>
    <row r="650" spans="1:21" x14ac:dyDescent="0.25">
      <c r="A650" s="8">
        <f t="shared" si="42"/>
        <v>649</v>
      </c>
      <c r="B650" s="9">
        <f>'现金价值计算（数据30天）'!B:B</f>
        <v>58857</v>
      </c>
      <c r="C650" s="8">
        <f t="shared" si="40"/>
        <v>45</v>
      </c>
      <c r="D650" s="8">
        <f t="shared" si="43"/>
        <v>0</v>
      </c>
      <c r="E650" s="8"/>
      <c r="F650" s="8">
        <f t="shared" si="41"/>
        <v>0</v>
      </c>
      <c r="G650" s="8">
        <f>IF('现金价值计算（数据30天）'!C:C="",0,现金价值计算!F650/'现金价值计算（数据30天）'!C:C)</f>
        <v>0</v>
      </c>
      <c r="H650" s="8">
        <f>IF('现金价值计算（数据30天）'!C:C="",0,SUM(G$2:G650))</f>
        <v>0</v>
      </c>
      <c r="I650" s="8">
        <f>SUM($E$2:E650)</f>
        <v>728000</v>
      </c>
      <c r="J650" s="8">
        <f>H:H*'现金价值计算（数据30天）'!C:C</f>
        <v>0</v>
      </c>
      <c r="K650" s="10">
        <v>15000</v>
      </c>
      <c r="L650" s="8">
        <f>IF('现金价值计算（数据30天）'!D:D="",0,K:K/'现金价值计算（数据30天）'!D:D)</f>
        <v>0</v>
      </c>
      <c r="M650" s="8">
        <f>IF(H:H=0,0,H:H-SUM(L$2:L650))</f>
        <v>0</v>
      </c>
      <c r="N650" s="12">
        <f>M:M*'现金价值计算（数据30天）'!C:C</f>
        <v>0</v>
      </c>
      <c r="P650" s="8">
        <f>IF('现金价值计算（数据30天）'!E:E="",0,现金价值计算!F650/'现金价值计算（数据30天）'!E:E)</f>
        <v>0</v>
      </c>
      <c r="Q650" s="8">
        <f>IF('现金价值计算（数据30天）'!E:E="",0,SUM(P$2:P650))</f>
        <v>222352.71415311468</v>
      </c>
      <c r="R650" s="8">
        <f>Q:Q*'现金价值计算（数据30天）'!E:E</f>
        <v>13150665.329549469</v>
      </c>
      <c r="S650" s="8">
        <f>IF('现金价值计算（数据30天）'!E:E="",0,K:K/'现金价值计算（数据30天）'!E:E)</f>
        <v>253.62144262027118</v>
      </c>
      <c r="T650" s="8">
        <f>IF(Q:Q=0,0,Q:Q-SUM(S$2:S650))</f>
        <v>41673.990989629645</v>
      </c>
      <c r="U650" s="12">
        <f>T:T*'现金价值计算（数据30天）'!E:E</f>
        <v>2464735.8613931392</v>
      </c>
    </row>
    <row r="651" spans="1:21" x14ac:dyDescent="0.25">
      <c r="A651" s="8">
        <f t="shared" si="42"/>
        <v>650</v>
      </c>
      <c r="B651" s="9">
        <f>'现金价值计算（数据30天）'!B:B</f>
        <v>58887</v>
      </c>
      <c r="C651" s="8">
        <f t="shared" si="40"/>
        <v>45</v>
      </c>
      <c r="D651" s="8">
        <f t="shared" si="43"/>
        <v>0</v>
      </c>
      <c r="E651" s="8"/>
      <c r="F651" s="8">
        <f t="shared" si="41"/>
        <v>0</v>
      </c>
      <c r="G651" s="8">
        <f>IF('现金价值计算（数据30天）'!C:C="",0,现金价值计算!F651/'现金价值计算（数据30天）'!C:C)</f>
        <v>0</v>
      </c>
      <c r="H651" s="8">
        <f>IF('现金价值计算（数据30天）'!C:C="",0,SUM(G$2:G651))</f>
        <v>0</v>
      </c>
      <c r="I651" s="8">
        <f>SUM($E$2:E651)</f>
        <v>728000</v>
      </c>
      <c r="J651" s="8">
        <f>H:H*'现金价值计算（数据30天）'!C:C</f>
        <v>0</v>
      </c>
      <c r="K651" s="10">
        <v>15000</v>
      </c>
      <c r="L651" s="8">
        <f>IF('现金价值计算（数据30天）'!D:D="",0,K:K/'现金价值计算（数据30天）'!D:D)</f>
        <v>0</v>
      </c>
      <c r="M651" s="8">
        <f>IF(H:H=0,0,H:H-SUM(L$2:L651))</f>
        <v>0</v>
      </c>
      <c r="N651" s="12">
        <f>M:M*'现金价值计算（数据30天）'!C:C</f>
        <v>0</v>
      </c>
      <c r="P651" s="8">
        <f>IF('现金价值计算（数据30天）'!E:E="",0,现金价值计算!F651/'现金价值计算（数据30天）'!E:E)</f>
        <v>0</v>
      </c>
      <c r="Q651" s="8">
        <f>IF('现金价值计算（数据30天）'!E:E="",0,SUM(P$2:P651))</f>
        <v>222352.71415311468</v>
      </c>
      <c r="R651" s="8">
        <f>Q:Q*'现金价值计算（数据30天）'!E:E</f>
        <v>13150665.329549469</v>
      </c>
      <c r="S651" s="8">
        <f>IF('现金价值计算（数据30天）'!E:E="",0,K:K/'现金价值计算（数据30天）'!E:E)</f>
        <v>253.62144262027118</v>
      </c>
      <c r="T651" s="8">
        <f>IF(Q:Q=0,0,Q:Q-SUM(S$2:S651))</f>
        <v>41420.369547009381</v>
      </c>
      <c r="U651" s="12">
        <f>T:T*'现金价值计算（数据30天）'!E:E</f>
        <v>2449735.8613931397</v>
      </c>
    </row>
    <row r="652" spans="1:21" x14ac:dyDescent="0.25">
      <c r="A652" s="8">
        <f t="shared" si="42"/>
        <v>651</v>
      </c>
      <c r="B652" s="9">
        <f>'现金价值计算（数据30天）'!B:B</f>
        <v>58917</v>
      </c>
      <c r="C652" s="8">
        <f t="shared" si="40"/>
        <v>45</v>
      </c>
      <c r="D652" s="8">
        <f t="shared" si="43"/>
        <v>0</v>
      </c>
      <c r="E652" s="8"/>
      <c r="F652" s="8">
        <f t="shared" si="41"/>
        <v>0</v>
      </c>
      <c r="G652" s="8">
        <f>IF('现金价值计算（数据30天）'!C:C="",0,现金价值计算!F652/'现金价值计算（数据30天）'!C:C)</f>
        <v>0</v>
      </c>
      <c r="H652" s="8">
        <f>IF('现金价值计算（数据30天）'!C:C="",0,SUM(G$2:G652))</f>
        <v>0</v>
      </c>
      <c r="I652" s="8">
        <f>SUM($E$2:E652)</f>
        <v>728000</v>
      </c>
      <c r="J652" s="8">
        <f>H:H*'现金价值计算（数据30天）'!C:C</f>
        <v>0</v>
      </c>
      <c r="K652" s="10">
        <v>15000</v>
      </c>
      <c r="L652" s="8">
        <f>IF('现金价值计算（数据30天）'!D:D="",0,K:K/'现金价值计算（数据30天）'!D:D)</f>
        <v>0</v>
      </c>
      <c r="M652" s="8">
        <f>IF(H:H=0,0,H:H-SUM(L$2:L652))</f>
        <v>0</v>
      </c>
      <c r="N652" s="12">
        <f>M:M*'现金价值计算（数据30天）'!C:C</f>
        <v>0</v>
      </c>
      <c r="P652" s="8">
        <f>IF('现金价值计算（数据30天）'!E:E="",0,现金价值计算!F652/'现金价值计算（数据30天）'!E:E)</f>
        <v>0</v>
      </c>
      <c r="Q652" s="8">
        <f>IF('现金价值计算（数据30天）'!E:E="",0,SUM(P$2:P652))</f>
        <v>222352.71415311468</v>
      </c>
      <c r="R652" s="8">
        <f>Q:Q*'现金价值计算（数据30天）'!E:E</f>
        <v>13150665.329549469</v>
      </c>
      <c r="S652" s="8">
        <f>IF('现金价值计算（数据30天）'!E:E="",0,K:K/'现金价值计算（数据30天）'!E:E)</f>
        <v>253.62144262027118</v>
      </c>
      <c r="T652" s="8">
        <f>IF(Q:Q=0,0,Q:Q-SUM(S$2:S652))</f>
        <v>41166.748104389117</v>
      </c>
      <c r="U652" s="12">
        <f>T:T*'现金价值计算（数据30天）'!E:E</f>
        <v>2434735.8613931397</v>
      </c>
    </row>
    <row r="653" spans="1:21" x14ac:dyDescent="0.25">
      <c r="A653" s="8">
        <f t="shared" si="42"/>
        <v>652</v>
      </c>
      <c r="B653" s="9">
        <f>'现金价值计算（数据30天）'!B:B</f>
        <v>58947</v>
      </c>
      <c r="C653" s="8">
        <f t="shared" si="40"/>
        <v>45</v>
      </c>
      <c r="D653" s="8">
        <f t="shared" si="43"/>
        <v>0</v>
      </c>
      <c r="E653" s="8"/>
      <c r="F653" s="8">
        <f t="shared" si="41"/>
        <v>0</v>
      </c>
      <c r="G653" s="8">
        <f>IF('现金价值计算（数据30天）'!C:C="",0,现金价值计算!F653/'现金价值计算（数据30天）'!C:C)</f>
        <v>0</v>
      </c>
      <c r="H653" s="8">
        <f>IF('现金价值计算（数据30天）'!C:C="",0,SUM(G$2:G653))</f>
        <v>0</v>
      </c>
      <c r="I653" s="8">
        <f>SUM($E$2:E653)</f>
        <v>728000</v>
      </c>
      <c r="J653" s="8">
        <f>H:H*'现金价值计算（数据30天）'!C:C</f>
        <v>0</v>
      </c>
      <c r="K653" s="10">
        <v>15000</v>
      </c>
      <c r="L653" s="8">
        <f>IF('现金价值计算（数据30天）'!D:D="",0,K:K/'现金价值计算（数据30天）'!D:D)</f>
        <v>0</v>
      </c>
      <c r="M653" s="8">
        <f>IF(H:H=0,0,H:H-SUM(L$2:L653))</f>
        <v>0</v>
      </c>
      <c r="N653" s="12">
        <f>M:M*'现金价值计算（数据30天）'!C:C</f>
        <v>0</v>
      </c>
      <c r="P653" s="8">
        <f>IF('现金价值计算（数据30天）'!E:E="",0,现金价值计算!F653/'现金价值计算（数据30天）'!E:E)</f>
        <v>0</v>
      </c>
      <c r="Q653" s="8">
        <f>IF('现金价值计算（数据30天）'!E:E="",0,SUM(P$2:P653))</f>
        <v>222352.71415311468</v>
      </c>
      <c r="R653" s="8">
        <f>Q:Q*'现金价值计算（数据30天）'!E:E</f>
        <v>13150665.329549469</v>
      </c>
      <c r="S653" s="8">
        <f>IF('现金价值计算（数据30天）'!E:E="",0,K:K/'现金价值计算（数据30天）'!E:E)</f>
        <v>253.62144262027118</v>
      </c>
      <c r="T653" s="8">
        <f>IF(Q:Q=0,0,Q:Q-SUM(S$2:S653))</f>
        <v>40913.126661768853</v>
      </c>
      <c r="U653" s="12">
        <f>T:T*'现金价值计算（数据30天）'!E:E</f>
        <v>2419735.8613931402</v>
      </c>
    </row>
    <row r="654" spans="1:21" x14ac:dyDescent="0.25">
      <c r="A654" s="8">
        <f t="shared" si="42"/>
        <v>653</v>
      </c>
      <c r="B654" s="9">
        <f>'现金价值计算（数据30天）'!B:B</f>
        <v>58977</v>
      </c>
      <c r="C654" s="8">
        <f t="shared" si="40"/>
        <v>45</v>
      </c>
      <c r="D654" s="8">
        <f t="shared" si="43"/>
        <v>0</v>
      </c>
      <c r="E654" s="8"/>
      <c r="F654" s="8">
        <f t="shared" si="41"/>
        <v>0</v>
      </c>
      <c r="G654" s="8">
        <f>IF('现金价值计算（数据30天）'!C:C="",0,现金价值计算!F654/'现金价值计算（数据30天）'!C:C)</f>
        <v>0</v>
      </c>
      <c r="H654" s="8">
        <f>IF('现金价值计算（数据30天）'!C:C="",0,SUM(G$2:G654))</f>
        <v>0</v>
      </c>
      <c r="I654" s="8">
        <f>SUM($E$2:E654)</f>
        <v>728000</v>
      </c>
      <c r="J654" s="8">
        <f>H:H*'现金价值计算（数据30天）'!C:C</f>
        <v>0</v>
      </c>
      <c r="K654" s="10">
        <v>15000</v>
      </c>
      <c r="L654" s="8">
        <f>IF('现金价值计算（数据30天）'!D:D="",0,K:K/'现金价值计算（数据30天）'!D:D)</f>
        <v>0</v>
      </c>
      <c r="M654" s="8">
        <f>IF(H:H=0,0,H:H-SUM(L$2:L654))</f>
        <v>0</v>
      </c>
      <c r="N654" s="12">
        <f>M:M*'现金价值计算（数据30天）'!C:C</f>
        <v>0</v>
      </c>
      <c r="P654" s="8">
        <f>IF('现金价值计算（数据30天）'!E:E="",0,现金价值计算!F654/'现金价值计算（数据30天）'!E:E)</f>
        <v>0</v>
      </c>
      <c r="Q654" s="8">
        <f>IF('现金价值计算（数据30天）'!E:E="",0,SUM(P$2:P654))</f>
        <v>222352.71415311468</v>
      </c>
      <c r="R654" s="8">
        <f>Q:Q*'现金价值计算（数据30天）'!E:E</f>
        <v>13150665.329549469</v>
      </c>
      <c r="S654" s="8">
        <f>IF('现金价值计算（数据30天）'!E:E="",0,K:K/'现金价值计算（数据30天）'!E:E)</f>
        <v>253.62144262027118</v>
      </c>
      <c r="T654" s="8">
        <f>IF(Q:Q=0,0,Q:Q-SUM(S$2:S654))</f>
        <v>40659.505219148588</v>
      </c>
      <c r="U654" s="12">
        <f>T:T*'现金价值计算（数据30天）'!E:E</f>
        <v>2404735.8613931406</v>
      </c>
    </row>
    <row r="655" spans="1:21" x14ac:dyDescent="0.25">
      <c r="A655" s="8">
        <f t="shared" si="42"/>
        <v>654</v>
      </c>
      <c r="B655" s="9">
        <f>'现金价值计算（数据30天）'!B:B</f>
        <v>59007</v>
      </c>
      <c r="C655" s="8">
        <f t="shared" si="40"/>
        <v>45</v>
      </c>
      <c r="D655" s="8">
        <f t="shared" si="43"/>
        <v>0</v>
      </c>
      <c r="E655" s="8"/>
      <c r="F655" s="8">
        <f t="shared" si="41"/>
        <v>0</v>
      </c>
      <c r="G655" s="8">
        <f>IF('现金价值计算（数据30天）'!C:C="",0,现金价值计算!F655/'现金价值计算（数据30天）'!C:C)</f>
        <v>0</v>
      </c>
      <c r="H655" s="8">
        <f>IF('现金价值计算（数据30天）'!C:C="",0,SUM(G$2:G655))</f>
        <v>0</v>
      </c>
      <c r="I655" s="8">
        <f>SUM($E$2:E655)</f>
        <v>728000</v>
      </c>
      <c r="J655" s="8">
        <f>H:H*'现金价值计算（数据30天）'!C:C</f>
        <v>0</v>
      </c>
      <c r="K655" s="10">
        <v>15000</v>
      </c>
      <c r="L655" s="8">
        <f>IF('现金价值计算（数据30天）'!D:D="",0,K:K/'现金价值计算（数据30天）'!D:D)</f>
        <v>0</v>
      </c>
      <c r="M655" s="8">
        <f>IF(H:H=0,0,H:H-SUM(L$2:L655))</f>
        <v>0</v>
      </c>
      <c r="N655" s="12">
        <f>M:M*'现金价值计算（数据30天）'!C:C</f>
        <v>0</v>
      </c>
      <c r="P655" s="8">
        <f>IF('现金价值计算（数据30天）'!E:E="",0,现金价值计算!F655/'现金价值计算（数据30天）'!E:E)</f>
        <v>0</v>
      </c>
      <c r="Q655" s="8">
        <f>IF('现金价值计算（数据30天）'!E:E="",0,SUM(P$2:P655))</f>
        <v>222352.71415311468</v>
      </c>
      <c r="R655" s="8">
        <f>Q:Q*'现金价值计算（数据30天）'!E:E</f>
        <v>13150665.329549469</v>
      </c>
      <c r="S655" s="8">
        <f>IF('现金价值计算（数据30天）'!E:E="",0,K:K/'现金价值计算（数据30天）'!E:E)</f>
        <v>253.62144262027118</v>
      </c>
      <c r="T655" s="8">
        <f>IF(Q:Q=0,0,Q:Q-SUM(S$2:S655))</f>
        <v>40405.883776528324</v>
      </c>
      <c r="U655" s="12">
        <f>T:T*'现金价值计算（数据30天）'!E:E</f>
        <v>2389735.8613931411</v>
      </c>
    </row>
    <row r="656" spans="1:21" x14ac:dyDescent="0.25">
      <c r="A656" s="8">
        <f t="shared" si="42"/>
        <v>655</v>
      </c>
      <c r="B656" s="9">
        <f>'现金价值计算（数据30天）'!B:B</f>
        <v>59037</v>
      </c>
      <c r="C656" s="8">
        <f t="shared" si="40"/>
        <v>45</v>
      </c>
      <c r="D656" s="8">
        <f t="shared" si="43"/>
        <v>0</v>
      </c>
      <c r="E656" s="8"/>
      <c r="F656" s="8">
        <f t="shared" si="41"/>
        <v>0</v>
      </c>
      <c r="G656" s="8">
        <f>IF('现金价值计算（数据30天）'!C:C="",0,现金价值计算!F656/'现金价值计算（数据30天）'!C:C)</f>
        <v>0</v>
      </c>
      <c r="H656" s="8">
        <f>IF('现金价值计算（数据30天）'!C:C="",0,SUM(G$2:G656))</f>
        <v>0</v>
      </c>
      <c r="I656" s="8">
        <f>SUM($E$2:E656)</f>
        <v>728000</v>
      </c>
      <c r="J656" s="8">
        <f>H:H*'现金价值计算（数据30天）'!C:C</f>
        <v>0</v>
      </c>
      <c r="K656" s="10">
        <v>15000</v>
      </c>
      <c r="L656" s="8">
        <f>IF('现金价值计算（数据30天）'!D:D="",0,K:K/'现金价值计算（数据30天）'!D:D)</f>
        <v>0</v>
      </c>
      <c r="M656" s="8">
        <f>IF(H:H=0,0,H:H-SUM(L$2:L656))</f>
        <v>0</v>
      </c>
      <c r="N656" s="12">
        <f>M:M*'现金价值计算（数据30天）'!C:C</f>
        <v>0</v>
      </c>
      <c r="P656" s="8">
        <f>IF('现金价值计算（数据30天）'!E:E="",0,现金价值计算!F656/'现金价值计算（数据30天）'!E:E)</f>
        <v>0</v>
      </c>
      <c r="Q656" s="8">
        <f>IF('现金价值计算（数据30天）'!E:E="",0,SUM(P$2:P656))</f>
        <v>222352.71415311468</v>
      </c>
      <c r="R656" s="8">
        <f>Q:Q*'现金价值计算（数据30天）'!E:E</f>
        <v>13150665.329549469</v>
      </c>
      <c r="S656" s="8">
        <f>IF('现金价值计算（数据30天）'!E:E="",0,K:K/'现金价值计算（数据30天）'!E:E)</f>
        <v>253.62144262027118</v>
      </c>
      <c r="T656" s="8">
        <f>IF(Q:Q=0,0,Q:Q-SUM(S$2:S656))</f>
        <v>40152.26233390806</v>
      </c>
      <c r="U656" s="12">
        <f>T:T*'现金价值计算（数据30天）'!E:E</f>
        <v>2374735.8613931416</v>
      </c>
    </row>
    <row r="657" spans="1:21" x14ac:dyDescent="0.25">
      <c r="A657" s="8">
        <f t="shared" si="42"/>
        <v>656</v>
      </c>
      <c r="B657" s="9">
        <f>'现金价值计算（数据30天）'!B:B</f>
        <v>59067</v>
      </c>
      <c r="C657" s="8">
        <f t="shared" si="40"/>
        <v>45</v>
      </c>
      <c r="D657" s="8">
        <f t="shared" si="43"/>
        <v>0</v>
      </c>
      <c r="E657" s="8"/>
      <c r="F657" s="8">
        <f t="shared" si="41"/>
        <v>0</v>
      </c>
      <c r="G657" s="8">
        <f>IF('现金价值计算（数据30天）'!C:C="",0,现金价值计算!F657/'现金价值计算（数据30天）'!C:C)</f>
        <v>0</v>
      </c>
      <c r="H657" s="8">
        <f>IF('现金价值计算（数据30天）'!C:C="",0,SUM(G$2:G657))</f>
        <v>0</v>
      </c>
      <c r="I657" s="8">
        <f>SUM($E$2:E657)</f>
        <v>728000</v>
      </c>
      <c r="J657" s="8">
        <f>H:H*'现金价值计算（数据30天）'!C:C</f>
        <v>0</v>
      </c>
      <c r="K657" s="10">
        <v>15000</v>
      </c>
      <c r="L657" s="8">
        <f>IF('现金价值计算（数据30天）'!D:D="",0,K:K/'现金价值计算（数据30天）'!D:D)</f>
        <v>0</v>
      </c>
      <c r="M657" s="8">
        <f>IF(H:H=0,0,H:H-SUM(L$2:L657))</f>
        <v>0</v>
      </c>
      <c r="N657" s="12">
        <f>M:M*'现金价值计算（数据30天）'!C:C</f>
        <v>0</v>
      </c>
      <c r="P657" s="8">
        <f>IF('现金价值计算（数据30天）'!E:E="",0,现金价值计算!F657/'现金价值计算（数据30天）'!E:E)</f>
        <v>0</v>
      </c>
      <c r="Q657" s="8">
        <f>IF('现金价值计算（数据30天）'!E:E="",0,SUM(P$2:P657))</f>
        <v>222352.71415311468</v>
      </c>
      <c r="R657" s="8">
        <f>Q:Q*'现金价值计算（数据30天）'!E:E</f>
        <v>13150665.329549469</v>
      </c>
      <c r="S657" s="8">
        <f>IF('现金价值计算（数据30天）'!E:E="",0,K:K/'现金价值计算（数据30天）'!E:E)</f>
        <v>253.62144262027118</v>
      </c>
      <c r="T657" s="8">
        <f>IF(Q:Q=0,0,Q:Q-SUM(S$2:S657))</f>
        <v>39898.640891287796</v>
      </c>
      <c r="U657" s="12">
        <f>T:T*'现金价值计算（数据30天）'!E:E</f>
        <v>2359735.861393142</v>
      </c>
    </row>
    <row r="658" spans="1:21" x14ac:dyDescent="0.25">
      <c r="A658" s="8">
        <f t="shared" si="42"/>
        <v>657</v>
      </c>
      <c r="B658" s="9">
        <f>'现金价值计算（数据30天）'!B:B</f>
        <v>59097</v>
      </c>
      <c r="C658" s="8">
        <f t="shared" si="40"/>
        <v>45</v>
      </c>
      <c r="D658" s="8">
        <f t="shared" si="43"/>
        <v>0</v>
      </c>
      <c r="E658" s="8"/>
      <c r="F658" s="8">
        <f t="shared" si="41"/>
        <v>0</v>
      </c>
      <c r="G658" s="8">
        <f>IF('现金价值计算（数据30天）'!C:C="",0,现金价值计算!F658/'现金价值计算（数据30天）'!C:C)</f>
        <v>0</v>
      </c>
      <c r="H658" s="8">
        <f>IF('现金价值计算（数据30天）'!C:C="",0,SUM(G$2:G658))</f>
        <v>0</v>
      </c>
      <c r="I658" s="8">
        <f>SUM($E$2:E658)</f>
        <v>728000</v>
      </c>
      <c r="J658" s="8">
        <f>H:H*'现金价值计算（数据30天）'!C:C</f>
        <v>0</v>
      </c>
      <c r="K658" s="10">
        <v>15000</v>
      </c>
      <c r="L658" s="8">
        <f>IF('现金价值计算（数据30天）'!D:D="",0,K:K/'现金价值计算（数据30天）'!D:D)</f>
        <v>0</v>
      </c>
      <c r="M658" s="8">
        <f>IF(H:H=0,0,H:H-SUM(L$2:L658))</f>
        <v>0</v>
      </c>
      <c r="N658" s="12">
        <f>M:M*'现金价值计算（数据30天）'!C:C</f>
        <v>0</v>
      </c>
      <c r="P658" s="8">
        <f>IF('现金价值计算（数据30天）'!E:E="",0,现金价值计算!F658/'现金价值计算（数据30天）'!E:E)</f>
        <v>0</v>
      </c>
      <c r="Q658" s="8">
        <f>IF('现金价值计算（数据30天）'!E:E="",0,SUM(P$2:P658))</f>
        <v>222352.71415311468</v>
      </c>
      <c r="R658" s="8">
        <f>Q:Q*'现金价值计算（数据30天）'!E:E</f>
        <v>13150665.329549469</v>
      </c>
      <c r="S658" s="8">
        <f>IF('现金价值计算（数据30天）'!E:E="",0,K:K/'现金价值计算（数据30天）'!E:E)</f>
        <v>253.62144262027118</v>
      </c>
      <c r="T658" s="8">
        <f>IF(Q:Q=0,0,Q:Q-SUM(S$2:S658))</f>
        <v>39645.019448667532</v>
      </c>
      <c r="U658" s="12">
        <f>T:T*'现金价值计算（数据30天）'!E:E</f>
        <v>2344735.8613931425</v>
      </c>
    </row>
    <row r="659" spans="1:21" x14ac:dyDescent="0.25">
      <c r="A659" s="8">
        <f t="shared" si="42"/>
        <v>658</v>
      </c>
      <c r="B659" s="9">
        <f>'现金价值计算（数据30天）'!B:B</f>
        <v>59127</v>
      </c>
      <c r="C659" s="8">
        <f t="shared" si="40"/>
        <v>45</v>
      </c>
      <c r="D659" s="8">
        <f t="shared" si="43"/>
        <v>0</v>
      </c>
      <c r="E659" s="8"/>
      <c r="F659" s="8">
        <f t="shared" si="41"/>
        <v>0</v>
      </c>
      <c r="G659" s="8">
        <f>IF('现金价值计算（数据30天）'!C:C="",0,现金价值计算!F659/'现金价值计算（数据30天）'!C:C)</f>
        <v>0</v>
      </c>
      <c r="H659" s="8">
        <f>IF('现金价值计算（数据30天）'!C:C="",0,SUM(G$2:G659))</f>
        <v>0</v>
      </c>
      <c r="I659" s="8">
        <f>SUM($E$2:E659)</f>
        <v>728000</v>
      </c>
      <c r="J659" s="8">
        <f>H:H*'现金价值计算（数据30天）'!C:C</f>
        <v>0</v>
      </c>
      <c r="K659" s="10">
        <v>15000</v>
      </c>
      <c r="L659" s="8">
        <f>IF('现金价值计算（数据30天）'!D:D="",0,K:K/'现金价值计算（数据30天）'!D:D)</f>
        <v>0</v>
      </c>
      <c r="M659" s="8">
        <f>IF(H:H=0,0,H:H-SUM(L$2:L659))</f>
        <v>0</v>
      </c>
      <c r="N659" s="12">
        <f>M:M*'现金价值计算（数据30天）'!C:C</f>
        <v>0</v>
      </c>
      <c r="P659" s="8">
        <f>IF('现金价值计算（数据30天）'!E:E="",0,现金价值计算!F659/'现金价值计算（数据30天）'!E:E)</f>
        <v>0</v>
      </c>
      <c r="Q659" s="8">
        <f>IF('现金价值计算（数据30天）'!E:E="",0,SUM(P$2:P659))</f>
        <v>222352.71415311468</v>
      </c>
      <c r="R659" s="8">
        <f>Q:Q*'现金价值计算（数据30天）'!E:E</f>
        <v>13150665.329549469</v>
      </c>
      <c r="S659" s="8">
        <f>IF('现金价值计算（数据30天）'!E:E="",0,K:K/'现金价值计算（数据30天）'!E:E)</f>
        <v>253.62144262027118</v>
      </c>
      <c r="T659" s="8">
        <f>IF(Q:Q=0,0,Q:Q-SUM(S$2:S659))</f>
        <v>39391.398006047268</v>
      </c>
      <c r="U659" s="12">
        <f>T:T*'现金价值计算（数据30天）'!E:E</f>
        <v>2329735.861393143</v>
      </c>
    </row>
    <row r="660" spans="1:21" x14ac:dyDescent="0.25">
      <c r="A660" s="8">
        <f t="shared" si="42"/>
        <v>659</v>
      </c>
      <c r="B660" s="9">
        <f>'现金价值计算（数据30天）'!B:B</f>
        <v>59157</v>
      </c>
      <c r="C660" s="8">
        <f t="shared" si="40"/>
        <v>45</v>
      </c>
      <c r="D660" s="8">
        <f t="shared" si="43"/>
        <v>0</v>
      </c>
      <c r="E660" s="8"/>
      <c r="F660" s="8">
        <f t="shared" si="41"/>
        <v>0</v>
      </c>
      <c r="G660" s="8">
        <f>IF('现金价值计算（数据30天）'!C:C="",0,现金价值计算!F660/'现金价值计算（数据30天）'!C:C)</f>
        <v>0</v>
      </c>
      <c r="H660" s="8">
        <f>IF('现金价值计算（数据30天）'!C:C="",0,SUM(G$2:G660))</f>
        <v>0</v>
      </c>
      <c r="I660" s="8">
        <f>SUM($E$2:E660)</f>
        <v>728000</v>
      </c>
      <c r="J660" s="8">
        <f>H:H*'现金价值计算（数据30天）'!C:C</f>
        <v>0</v>
      </c>
      <c r="K660" s="10">
        <v>15000</v>
      </c>
      <c r="L660" s="8">
        <f>IF('现金价值计算（数据30天）'!D:D="",0,K:K/'现金价值计算（数据30天）'!D:D)</f>
        <v>0</v>
      </c>
      <c r="M660" s="8">
        <f>IF(H:H=0,0,H:H-SUM(L$2:L660))</f>
        <v>0</v>
      </c>
      <c r="N660" s="12">
        <f>M:M*'现金价值计算（数据30天）'!C:C</f>
        <v>0</v>
      </c>
      <c r="P660" s="8">
        <f>IF('现金价值计算（数据30天）'!E:E="",0,现金价值计算!F660/'现金价值计算（数据30天）'!E:E)</f>
        <v>0</v>
      </c>
      <c r="Q660" s="8">
        <f>IF('现金价值计算（数据30天）'!E:E="",0,SUM(P$2:P660))</f>
        <v>222352.71415311468</v>
      </c>
      <c r="R660" s="8">
        <f>Q:Q*'现金价值计算（数据30天）'!E:E</f>
        <v>13150665.329549469</v>
      </c>
      <c r="S660" s="8">
        <f>IF('现金价值计算（数据30天）'!E:E="",0,K:K/'现金价值计算（数据30天）'!E:E)</f>
        <v>253.62144262027118</v>
      </c>
      <c r="T660" s="8">
        <f>IF(Q:Q=0,0,Q:Q-SUM(S$2:S660))</f>
        <v>39137.776563427004</v>
      </c>
      <c r="U660" s="12">
        <f>T:T*'现金价值计算（数据30天）'!E:E</f>
        <v>2314735.8613931434</v>
      </c>
    </row>
    <row r="661" spans="1:21" x14ac:dyDescent="0.25">
      <c r="A661" s="8">
        <f t="shared" si="42"/>
        <v>660</v>
      </c>
      <c r="B661" s="9">
        <f>'现金价值计算（数据30天）'!B:B</f>
        <v>59187</v>
      </c>
      <c r="C661" s="8">
        <f t="shared" si="40"/>
        <v>46</v>
      </c>
      <c r="D661" s="8">
        <f t="shared" si="43"/>
        <v>0</v>
      </c>
      <c r="E661" s="8"/>
      <c r="F661" s="8">
        <f t="shared" si="41"/>
        <v>0</v>
      </c>
      <c r="G661" s="8">
        <f>IF('现金价值计算（数据30天）'!C:C="",0,现金价值计算!F661/'现金价值计算（数据30天）'!C:C)</f>
        <v>0</v>
      </c>
      <c r="H661" s="8">
        <f>IF('现金价值计算（数据30天）'!C:C="",0,SUM(G$2:G661))</f>
        <v>0</v>
      </c>
      <c r="I661" s="8">
        <f>SUM($E$2:E661)</f>
        <v>728000</v>
      </c>
      <c r="J661" s="8">
        <f>H:H*'现金价值计算（数据30天）'!C:C</f>
        <v>0</v>
      </c>
      <c r="K661" s="10">
        <v>15000</v>
      </c>
      <c r="L661" s="8">
        <f>IF('现金价值计算（数据30天）'!D:D="",0,K:K/'现金价值计算（数据30天）'!D:D)</f>
        <v>0</v>
      </c>
      <c r="M661" s="8">
        <f>IF(H:H=0,0,H:H-SUM(L$2:L661))</f>
        <v>0</v>
      </c>
      <c r="N661" s="12">
        <f>M:M*'现金价值计算（数据30天）'!C:C</f>
        <v>0</v>
      </c>
      <c r="P661" s="8">
        <f>IF('现金价值计算（数据30天）'!E:E="",0,现金价值计算!F661/'现金价值计算（数据30天）'!E:E)</f>
        <v>0</v>
      </c>
      <c r="Q661" s="8">
        <f>IF('现金价值计算（数据30天）'!E:E="",0,SUM(P$2:P661))</f>
        <v>222352.71415311468</v>
      </c>
      <c r="R661" s="8">
        <f>Q:Q*'现金价值计算（数据30天）'!E:E</f>
        <v>14071211.902617933</v>
      </c>
      <c r="S661" s="8">
        <f>IF('现金价值计算（数据30天）'!E:E="",0,K:K/'现金价值计算（数据30天）'!E:E)</f>
        <v>237.02938562642166</v>
      </c>
      <c r="T661" s="8">
        <f>IF(Q:Q=0,0,Q:Q-SUM(S$2:S661))</f>
        <v>38900.747177800571</v>
      </c>
      <c r="U661" s="12">
        <f>T:T*'现金价值计算（数据30天）'!E:E</f>
        <v>2461767.3716906626</v>
      </c>
    </row>
    <row r="662" spans="1:21" x14ac:dyDescent="0.25">
      <c r="A662" s="8">
        <f t="shared" si="42"/>
        <v>661</v>
      </c>
      <c r="B662" s="9">
        <f>'现金价值计算（数据30天）'!B:B</f>
        <v>59217</v>
      </c>
      <c r="C662" s="8">
        <f t="shared" si="40"/>
        <v>46</v>
      </c>
      <c r="D662" s="8">
        <f t="shared" si="43"/>
        <v>0</v>
      </c>
      <c r="E662" s="8"/>
      <c r="F662" s="8">
        <f t="shared" si="41"/>
        <v>0</v>
      </c>
      <c r="G662" s="8">
        <f>IF('现金价值计算（数据30天）'!C:C="",0,现金价值计算!F662/'现金价值计算（数据30天）'!C:C)</f>
        <v>0</v>
      </c>
      <c r="H662" s="8">
        <f>IF('现金价值计算（数据30天）'!C:C="",0,SUM(G$2:G662))</f>
        <v>0</v>
      </c>
      <c r="I662" s="8">
        <f>SUM($E$2:E662)</f>
        <v>728000</v>
      </c>
      <c r="J662" s="8">
        <f>H:H*'现金价值计算（数据30天）'!C:C</f>
        <v>0</v>
      </c>
      <c r="K662" s="10">
        <v>15000</v>
      </c>
      <c r="L662" s="8">
        <f>IF('现金价值计算（数据30天）'!D:D="",0,K:K/'现金价值计算（数据30天）'!D:D)</f>
        <v>0</v>
      </c>
      <c r="M662" s="8">
        <f>IF(H:H=0,0,H:H-SUM(L$2:L662))</f>
        <v>0</v>
      </c>
      <c r="N662" s="12">
        <f>M:M*'现金价值计算（数据30天）'!C:C</f>
        <v>0</v>
      </c>
      <c r="P662" s="8">
        <f>IF('现金价值计算（数据30天）'!E:E="",0,现金价值计算!F662/'现金价值计算（数据30天）'!E:E)</f>
        <v>0</v>
      </c>
      <c r="Q662" s="8">
        <f>IF('现金价值计算（数据30天）'!E:E="",0,SUM(P$2:P662))</f>
        <v>222352.71415311468</v>
      </c>
      <c r="R662" s="8">
        <f>Q:Q*'现金价值计算（数据30天）'!E:E</f>
        <v>14071211.902617933</v>
      </c>
      <c r="S662" s="8">
        <f>IF('现金价值计算（数据30天）'!E:E="",0,K:K/'现金价值计算（数据30天）'!E:E)</f>
        <v>237.02938562642166</v>
      </c>
      <c r="T662" s="8">
        <f>IF(Q:Q=0,0,Q:Q-SUM(S$2:S662))</f>
        <v>38663.717792174139</v>
      </c>
      <c r="U662" s="12">
        <f>T:T*'现金价值计算（数据30天）'!E:E</f>
        <v>2446767.3716906621</v>
      </c>
    </row>
    <row r="663" spans="1:21" x14ac:dyDescent="0.25">
      <c r="A663" s="8">
        <f t="shared" si="42"/>
        <v>662</v>
      </c>
      <c r="B663" s="9">
        <f>'现金价值计算（数据30天）'!B:B</f>
        <v>59247</v>
      </c>
      <c r="C663" s="8">
        <f t="shared" si="40"/>
        <v>46</v>
      </c>
      <c r="D663" s="8">
        <f t="shared" si="43"/>
        <v>0</v>
      </c>
      <c r="E663" s="8"/>
      <c r="F663" s="8">
        <f t="shared" si="41"/>
        <v>0</v>
      </c>
      <c r="G663" s="8">
        <f>IF('现金价值计算（数据30天）'!C:C="",0,现金价值计算!F663/'现金价值计算（数据30天）'!C:C)</f>
        <v>0</v>
      </c>
      <c r="H663" s="8">
        <f>IF('现金价值计算（数据30天）'!C:C="",0,SUM(G$2:G663))</f>
        <v>0</v>
      </c>
      <c r="I663" s="8">
        <f>SUM($E$2:E663)</f>
        <v>728000</v>
      </c>
      <c r="J663" s="8">
        <f>H:H*'现金价值计算（数据30天）'!C:C</f>
        <v>0</v>
      </c>
      <c r="K663" s="10">
        <v>15000</v>
      </c>
      <c r="L663" s="8">
        <f>IF('现金价值计算（数据30天）'!D:D="",0,K:K/'现金价值计算（数据30天）'!D:D)</f>
        <v>0</v>
      </c>
      <c r="M663" s="8">
        <f>IF(H:H=0,0,H:H-SUM(L$2:L663))</f>
        <v>0</v>
      </c>
      <c r="N663" s="12">
        <f>M:M*'现金价值计算（数据30天）'!C:C</f>
        <v>0</v>
      </c>
      <c r="P663" s="8">
        <f>IF('现金价值计算（数据30天）'!E:E="",0,现金价值计算!F663/'现金价值计算（数据30天）'!E:E)</f>
        <v>0</v>
      </c>
      <c r="Q663" s="8">
        <f>IF('现金价值计算（数据30天）'!E:E="",0,SUM(P$2:P663))</f>
        <v>222352.71415311468</v>
      </c>
      <c r="R663" s="8">
        <f>Q:Q*'现金价值计算（数据30天）'!E:E</f>
        <v>14071211.902617933</v>
      </c>
      <c r="S663" s="8">
        <f>IF('现金价值计算（数据30天）'!E:E="",0,K:K/'现金价值计算（数据30天）'!E:E)</f>
        <v>237.02938562642166</v>
      </c>
      <c r="T663" s="8">
        <f>IF(Q:Q=0,0,Q:Q-SUM(S$2:S663))</f>
        <v>38426.688406547706</v>
      </c>
      <c r="U663" s="12">
        <f>T:T*'现金价值计算（数据30天）'!E:E</f>
        <v>2431767.3716906612</v>
      </c>
    </row>
    <row r="664" spans="1:21" x14ac:dyDescent="0.25">
      <c r="A664" s="8">
        <f t="shared" si="42"/>
        <v>663</v>
      </c>
      <c r="B664" s="9">
        <f>'现金价值计算（数据30天）'!B:B</f>
        <v>59277</v>
      </c>
      <c r="C664" s="8">
        <f t="shared" si="40"/>
        <v>46</v>
      </c>
      <c r="D664" s="8">
        <f t="shared" si="43"/>
        <v>0</v>
      </c>
      <c r="E664" s="8"/>
      <c r="F664" s="8">
        <f t="shared" si="41"/>
        <v>0</v>
      </c>
      <c r="G664" s="8">
        <f>IF('现金价值计算（数据30天）'!C:C="",0,现金价值计算!F664/'现金价值计算（数据30天）'!C:C)</f>
        <v>0</v>
      </c>
      <c r="H664" s="8">
        <f>IF('现金价值计算（数据30天）'!C:C="",0,SUM(G$2:G664))</f>
        <v>0</v>
      </c>
      <c r="I664" s="8">
        <f>SUM($E$2:E664)</f>
        <v>728000</v>
      </c>
      <c r="J664" s="8">
        <f>H:H*'现金价值计算（数据30天）'!C:C</f>
        <v>0</v>
      </c>
      <c r="K664" s="10">
        <v>15000</v>
      </c>
      <c r="L664" s="8">
        <f>IF('现金价值计算（数据30天）'!D:D="",0,K:K/'现金价值计算（数据30天）'!D:D)</f>
        <v>0</v>
      </c>
      <c r="M664" s="8">
        <f>IF(H:H=0,0,H:H-SUM(L$2:L664))</f>
        <v>0</v>
      </c>
      <c r="N664" s="12">
        <f>M:M*'现金价值计算（数据30天）'!C:C</f>
        <v>0</v>
      </c>
      <c r="P664" s="8">
        <f>IF('现金价值计算（数据30天）'!E:E="",0,现金价值计算!F664/'现金价值计算（数据30天）'!E:E)</f>
        <v>0</v>
      </c>
      <c r="Q664" s="8">
        <f>IF('现金价值计算（数据30天）'!E:E="",0,SUM(P$2:P664))</f>
        <v>222352.71415311468</v>
      </c>
      <c r="R664" s="8">
        <f>Q:Q*'现金价值计算（数据30天）'!E:E</f>
        <v>14071211.902617933</v>
      </c>
      <c r="S664" s="8">
        <f>IF('现金价值计算（数据30天）'!E:E="",0,K:K/'现金价值计算（数据30天）'!E:E)</f>
        <v>237.02938562642166</v>
      </c>
      <c r="T664" s="8">
        <f>IF(Q:Q=0,0,Q:Q-SUM(S$2:S664))</f>
        <v>38189.659020921274</v>
      </c>
      <c r="U664" s="12">
        <f>T:T*'现金价值计算（数据30天）'!E:E</f>
        <v>2416767.3716906607</v>
      </c>
    </row>
    <row r="665" spans="1:21" x14ac:dyDescent="0.25">
      <c r="A665" s="8">
        <f t="shared" si="42"/>
        <v>664</v>
      </c>
      <c r="B665" s="9">
        <f>'现金价值计算（数据30天）'!B:B</f>
        <v>59307</v>
      </c>
      <c r="C665" s="8">
        <f t="shared" si="40"/>
        <v>46</v>
      </c>
      <c r="D665" s="8">
        <f t="shared" si="43"/>
        <v>0</v>
      </c>
      <c r="E665" s="8"/>
      <c r="F665" s="8">
        <f t="shared" si="41"/>
        <v>0</v>
      </c>
      <c r="G665" s="8">
        <f>IF('现金价值计算（数据30天）'!C:C="",0,现金价值计算!F665/'现金价值计算（数据30天）'!C:C)</f>
        <v>0</v>
      </c>
      <c r="H665" s="8">
        <f>IF('现金价值计算（数据30天）'!C:C="",0,SUM(G$2:G665))</f>
        <v>0</v>
      </c>
      <c r="I665" s="8">
        <f>SUM($E$2:E665)</f>
        <v>728000</v>
      </c>
      <c r="J665" s="8">
        <f>H:H*'现金价值计算（数据30天）'!C:C</f>
        <v>0</v>
      </c>
      <c r="K665" s="10">
        <v>15000</v>
      </c>
      <c r="L665" s="8">
        <f>IF('现金价值计算（数据30天）'!D:D="",0,K:K/'现金价值计算（数据30天）'!D:D)</f>
        <v>0</v>
      </c>
      <c r="M665" s="8">
        <f>IF(H:H=0,0,H:H-SUM(L$2:L665))</f>
        <v>0</v>
      </c>
      <c r="N665" s="12">
        <f>M:M*'现金价值计算（数据30天）'!C:C</f>
        <v>0</v>
      </c>
      <c r="P665" s="8">
        <f>IF('现金价值计算（数据30天）'!E:E="",0,现金价值计算!F665/'现金价值计算（数据30天）'!E:E)</f>
        <v>0</v>
      </c>
      <c r="Q665" s="8">
        <f>IF('现金价值计算（数据30天）'!E:E="",0,SUM(P$2:P665))</f>
        <v>222352.71415311468</v>
      </c>
      <c r="R665" s="8">
        <f>Q:Q*'现金价值计算（数据30天）'!E:E</f>
        <v>14071211.902617933</v>
      </c>
      <c r="S665" s="8">
        <f>IF('现金价值计算（数据30天）'!E:E="",0,K:K/'现金价值计算（数据30天）'!E:E)</f>
        <v>237.02938562642166</v>
      </c>
      <c r="T665" s="8">
        <f>IF(Q:Q=0,0,Q:Q-SUM(S$2:S665))</f>
        <v>37952.629635294841</v>
      </c>
      <c r="U665" s="12">
        <f>T:T*'现金价值计算（数据30天）'!E:E</f>
        <v>2401767.3716906598</v>
      </c>
    </row>
    <row r="666" spans="1:21" x14ac:dyDescent="0.25">
      <c r="A666" s="8">
        <f t="shared" si="42"/>
        <v>665</v>
      </c>
      <c r="B666" s="9">
        <f>'现金价值计算（数据30天）'!B:B</f>
        <v>59337</v>
      </c>
      <c r="C666" s="8">
        <f t="shared" si="40"/>
        <v>46</v>
      </c>
      <c r="D666" s="8">
        <f t="shared" si="43"/>
        <v>0</v>
      </c>
      <c r="E666" s="8"/>
      <c r="F666" s="8">
        <f t="shared" si="41"/>
        <v>0</v>
      </c>
      <c r="G666" s="8">
        <f>IF('现金价值计算（数据30天）'!C:C="",0,现金价值计算!F666/'现金价值计算（数据30天）'!C:C)</f>
        <v>0</v>
      </c>
      <c r="H666" s="8">
        <f>IF('现金价值计算（数据30天）'!C:C="",0,SUM(G$2:G666))</f>
        <v>0</v>
      </c>
      <c r="I666" s="8">
        <f>SUM($E$2:E666)</f>
        <v>728000</v>
      </c>
      <c r="J666" s="8">
        <f>H:H*'现金价值计算（数据30天）'!C:C</f>
        <v>0</v>
      </c>
      <c r="K666" s="10">
        <v>15000</v>
      </c>
      <c r="L666" s="8">
        <f>IF('现金价值计算（数据30天）'!D:D="",0,K:K/'现金价值计算（数据30天）'!D:D)</f>
        <v>0</v>
      </c>
      <c r="M666" s="8">
        <f>IF(H:H=0,0,H:H-SUM(L$2:L666))</f>
        <v>0</v>
      </c>
      <c r="N666" s="12">
        <f>M:M*'现金价值计算（数据30天）'!C:C</f>
        <v>0</v>
      </c>
      <c r="P666" s="8">
        <f>IF('现金价值计算（数据30天）'!E:E="",0,现金价值计算!F666/'现金价值计算（数据30天）'!E:E)</f>
        <v>0</v>
      </c>
      <c r="Q666" s="8">
        <f>IF('现金价值计算（数据30天）'!E:E="",0,SUM(P$2:P666))</f>
        <v>222352.71415311468</v>
      </c>
      <c r="R666" s="8">
        <f>Q:Q*'现金价值计算（数据30天）'!E:E</f>
        <v>14071211.902617933</v>
      </c>
      <c r="S666" s="8">
        <f>IF('现金价值计算（数据30天）'!E:E="",0,K:K/'现金价值计算（数据30天）'!E:E)</f>
        <v>237.02938562642166</v>
      </c>
      <c r="T666" s="8">
        <f>IF(Q:Q=0,0,Q:Q-SUM(S$2:S666))</f>
        <v>37715.600249668409</v>
      </c>
      <c r="U666" s="12">
        <f>T:T*'现金价值计算（数据30天）'!E:E</f>
        <v>2386767.3716906593</v>
      </c>
    </row>
    <row r="667" spans="1:21" x14ac:dyDescent="0.25">
      <c r="A667" s="8">
        <f t="shared" si="42"/>
        <v>666</v>
      </c>
      <c r="B667" s="9">
        <f>'现金价值计算（数据30天）'!B:B</f>
        <v>59367</v>
      </c>
      <c r="C667" s="8">
        <f t="shared" si="40"/>
        <v>46</v>
      </c>
      <c r="D667" s="8">
        <f t="shared" si="43"/>
        <v>0</v>
      </c>
      <c r="E667" s="8"/>
      <c r="F667" s="8">
        <f t="shared" si="41"/>
        <v>0</v>
      </c>
      <c r="G667" s="8">
        <f>IF('现金价值计算（数据30天）'!C:C="",0,现金价值计算!F667/'现金价值计算（数据30天）'!C:C)</f>
        <v>0</v>
      </c>
      <c r="H667" s="8">
        <f>IF('现金价值计算（数据30天）'!C:C="",0,SUM(G$2:G667))</f>
        <v>0</v>
      </c>
      <c r="I667" s="8">
        <f>SUM($E$2:E667)</f>
        <v>728000</v>
      </c>
      <c r="J667" s="8">
        <f>H:H*'现金价值计算（数据30天）'!C:C</f>
        <v>0</v>
      </c>
      <c r="K667" s="10">
        <v>15000</v>
      </c>
      <c r="L667" s="8">
        <f>IF('现金价值计算（数据30天）'!D:D="",0,K:K/'现金价值计算（数据30天）'!D:D)</f>
        <v>0</v>
      </c>
      <c r="M667" s="8">
        <f>IF(H:H=0,0,H:H-SUM(L$2:L667))</f>
        <v>0</v>
      </c>
      <c r="N667" s="12">
        <f>M:M*'现金价值计算（数据30天）'!C:C</f>
        <v>0</v>
      </c>
      <c r="P667" s="8">
        <f>IF('现金价值计算（数据30天）'!E:E="",0,现金价值计算!F667/'现金价值计算（数据30天）'!E:E)</f>
        <v>0</v>
      </c>
      <c r="Q667" s="8">
        <f>IF('现金价值计算（数据30天）'!E:E="",0,SUM(P$2:P667))</f>
        <v>222352.71415311468</v>
      </c>
      <c r="R667" s="8">
        <f>Q:Q*'现金价值计算（数据30天）'!E:E</f>
        <v>14071211.902617933</v>
      </c>
      <c r="S667" s="8">
        <f>IF('现金价值计算（数据30天）'!E:E="",0,K:K/'现金价值计算（数据30天）'!E:E)</f>
        <v>237.02938562642166</v>
      </c>
      <c r="T667" s="8">
        <f>IF(Q:Q=0,0,Q:Q-SUM(S$2:S667))</f>
        <v>37478.570864041976</v>
      </c>
      <c r="U667" s="12">
        <f>T:T*'现金价值计算（数据30天）'!E:E</f>
        <v>2371767.3716906584</v>
      </c>
    </row>
    <row r="668" spans="1:21" x14ac:dyDescent="0.25">
      <c r="A668" s="8">
        <f t="shared" si="42"/>
        <v>667</v>
      </c>
      <c r="B668" s="9">
        <f>'现金价值计算（数据30天）'!B:B</f>
        <v>59397</v>
      </c>
      <c r="C668" s="8">
        <f t="shared" si="40"/>
        <v>46</v>
      </c>
      <c r="D668" s="8">
        <f t="shared" si="43"/>
        <v>0</v>
      </c>
      <c r="E668" s="8"/>
      <c r="F668" s="8">
        <f t="shared" si="41"/>
        <v>0</v>
      </c>
      <c r="G668" s="8">
        <f>IF('现金价值计算（数据30天）'!C:C="",0,现金价值计算!F668/'现金价值计算（数据30天）'!C:C)</f>
        <v>0</v>
      </c>
      <c r="H668" s="8">
        <f>IF('现金价值计算（数据30天）'!C:C="",0,SUM(G$2:G668))</f>
        <v>0</v>
      </c>
      <c r="I668" s="8">
        <f>SUM($E$2:E668)</f>
        <v>728000</v>
      </c>
      <c r="J668" s="8">
        <f>H:H*'现金价值计算（数据30天）'!C:C</f>
        <v>0</v>
      </c>
      <c r="K668" s="10">
        <v>15000</v>
      </c>
      <c r="L668" s="8">
        <f>IF('现金价值计算（数据30天）'!D:D="",0,K:K/'现金价值计算（数据30天）'!D:D)</f>
        <v>0</v>
      </c>
      <c r="M668" s="8">
        <f>IF(H:H=0,0,H:H-SUM(L$2:L668))</f>
        <v>0</v>
      </c>
      <c r="N668" s="12">
        <f>M:M*'现金价值计算（数据30天）'!C:C</f>
        <v>0</v>
      </c>
      <c r="P668" s="8">
        <f>IF('现金价值计算（数据30天）'!E:E="",0,现金价值计算!F668/'现金价值计算（数据30天）'!E:E)</f>
        <v>0</v>
      </c>
      <c r="Q668" s="8">
        <f>IF('现金价值计算（数据30天）'!E:E="",0,SUM(P$2:P668))</f>
        <v>222352.71415311468</v>
      </c>
      <c r="R668" s="8">
        <f>Q:Q*'现金价值计算（数据30天）'!E:E</f>
        <v>14071211.902617933</v>
      </c>
      <c r="S668" s="8">
        <f>IF('现金价值计算（数据30天）'!E:E="",0,K:K/'现金价值计算（数据30天）'!E:E)</f>
        <v>237.02938562642166</v>
      </c>
      <c r="T668" s="8">
        <f>IF(Q:Q=0,0,Q:Q-SUM(S$2:S668))</f>
        <v>37241.541478415544</v>
      </c>
      <c r="U668" s="12">
        <f>T:T*'现金价值计算（数据30天）'!E:E</f>
        <v>2356767.3716906579</v>
      </c>
    </row>
    <row r="669" spans="1:21" x14ac:dyDescent="0.25">
      <c r="A669" s="8">
        <f t="shared" si="42"/>
        <v>668</v>
      </c>
      <c r="B669" s="9">
        <f>'现金价值计算（数据30天）'!B:B</f>
        <v>59427</v>
      </c>
      <c r="C669" s="8">
        <f t="shared" si="40"/>
        <v>46</v>
      </c>
      <c r="D669" s="8">
        <f t="shared" si="43"/>
        <v>0</v>
      </c>
      <c r="E669" s="8"/>
      <c r="F669" s="8">
        <f t="shared" si="41"/>
        <v>0</v>
      </c>
      <c r="G669" s="8">
        <f>IF('现金价值计算（数据30天）'!C:C="",0,现金价值计算!F669/'现金价值计算（数据30天）'!C:C)</f>
        <v>0</v>
      </c>
      <c r="H669" s="8">
        <f>IF('现金价值计算（数据30天）'!C:C="",0,SUM(G$2:G669))</f>
        <v>0</v>
      </c>
      <c r="I669" s="8">
        <f>SUM($E$2:E669)</f>
        <v>728000</v>
      </c>
      <c r="J669" s="8">
        <f>H:H*'现金价值计算（数据30天）'!C:C</f>
        <v>0</v>
      </c>
      <c r="K669" s="10">
        <v>15000</v>
      </c>
      <c r="L669" s="8">
        <f>IF('现金价值计算（数据30天）'!D:D="",0,K:K/'现金价值计算（数据30天）'!D:D)</f>
        <v>0</v>
      </c>
      <c r="M669" s="8">
        <f>IF(H:H=0,0,H:H-SUM(L$2:L669))</f>
        <v>0</v>
      </c>
      <c r="N669" s="12">
        <f>M:M*'现金价值计算（数据30天）'!C:C</f>
        <v>0</v>
      </c>
      <c r="P669" s="8">
        <f>IF('现金价值计算（数据30天）'!E:E="",0,现金价值计算!F669/'现金价值计算（数据30天）'!E:E)</f>
        <v>0</v>
      </c>
      <c r="Q669" s="8">
        <f>IF('现金价值计算（数据30天）'!E:E="",0,SUM(P$2:P669))</f>
        <v>222352.71415311468</v>
      </c>
      <c r="R669" s="8">
        <f>Q:Q*'现金价值计算（数据30天）'!E:E</f>
        <v>14071211.902617933</v>
      </c>
      <c r="S669" s="8">
        <f>IF('现金价值计算（数据30天）'!E:E="",0,K:K/'现金价值计算（数据30天）'!E:E)</f>
        <v>237.02938562642166</v>
      </c>
      <c r="T669" s="8">
        <f>IF(Q:Q=0,0,Q:Q-SUM(S$2:S669))</f>
        <v>37004.512092789111</v>
      </c>
      <c r="U669" s="12">
        <f>T:T*'现金价值计算（数据30天）'!E:E</f>
        <v>2341767.3716906575</v>
      </c>
    </row>
    <row r="670" spans="1:21" x14ac:dyDescent="0.25">
      <c r="A670" s="8">
        <f t="shared" si="42"/>
        <v>669</v>
      </c>
      <c r="B670" s="9">
        <f>'现金价值计算（数据30天）'!B:B</f>
        <v>59457</v>
      </c>
      <c r="C670" s="8">
        <f t="shared" si="40"/>
        <v>46</v>
      </c>
      <c r="D670" s="8">
        <f t="shared" si="43"/>
        <v>0</v>
      </c>
      <c r="E670" s="8"/>
      <c r="F670" s="8">
        <f t="shared" si="41"/>
        <v>0</v>
      </c>
      <c r="G670" s="8">
        <f>IF('现金价值计算（数据30天）'!C:C="",0,现金价值计算!F670/'现金价值计算（数据30天）'!C:C)</f>
        <v>0</v>
      </c>
      <c r="H670" s="8">
        <f>IF('现金价值计算（数据30天）'!C:C="",0,SUM(G$2:G670))</f>
        <v>0</v>
      </c>
      <c r="I670" s="8">
        <f>SUM($E$2:E670)</f>
        <v>728000</v>
      </c>
      <c r="J670" s="8">
        <f>H:H*'现金价值计算（数据30天）'!C:C</f>
        <v>0</v>
      </c>
      <c r="K670" s="10">
        <v>15000</v>
      </c>
      <c r="L670" s="8">
        <f>IF('现金价值计算（数据30天）'!D:D="",0,K:K/'现金价值计算（数据30天）'!D:D)</f>
        <v>0</v>
      </c>
      <c r="M670" s="8">
        <f>IF(H:H=0,0,H:H-SUM(L$2:L670))</f>
        <v>0</v>
      </c>
      <c r="N670" s="12">
        <f>M:M*'现金价值计算（数据30天）'!C:C</f>
        <v>0</v>
      </c>
      <c r="P670" s="8">
        <f>IF('现金价值计算（数据30天）'!E:E="",0,现金价值计算!F670/'现金价值计算（数据30天）'!E:E)</f>
        <v>0</v>
      </c>
      <c r="Q670" s="8">
        <f>IF('现金价值计算（数据30天）'!E:E="",0,SUM(P$2:P670))</f>
        <v>222352.71415311468</v>
      </c>
      <c r="R670" s="8">
        <f>Q:Q*'现金价值计算（数据30天）'!E:E</f>
        <v>14071211.902617933</v>
      </c>
      <c r="S670" s="8">
        <f>IF('现金价值计算（数据30天）'!E:E="",0,K:K/'现金价值计算（数据30天）'!E:E)</f>
        <v>237.02938562642166</v>
      </c>
      <c r="T670" s="8">
        <f>IF(Q:Q=0,0,Q:Q-SUM(S$2:S670))</f>
        <v>36767.482707162679</v>
      </c>
      <c r="U670" s="12">
        <f>T:T*'现金价值计算（数据30天）'!E:E</f>
        <v>2326767.3716906565</v>
      </c>
    </row>
    <row r="671" spans="1:21" x14ac:dyDescent="0.25">
      <c r="A671" s="8">
        <f t="shared" si="42"/>
        <v>670</v>
      </c>
      <c r="B671" s="9">
        <f>'现金价值计算（数据30天）'!B:B</f>
        <v>59487</v>
      </c>
      <c r="C671" s="8">
        <f t="shared" si="40"/>
        <v>46</v>
      </c>
      <c r="D671" s="8">
        <f t="shared" si="43"/>
        <v>0</v>
      </c>
      <c r="E671" s="8"/>
      <c r="F671" s="8">
        <f t="shared" si="41"/>
        <v>0</v>
      </c>
      <c r="G671" s="8">
        <f>IF('现金价值计算（数据30天）'!C:C="",0,现金价值计算!F671/'现金价值计算（数据30天）'!C:C)</f>
        <v>0</v>
      </c>
      <c r="H671" s="8">
        <f>IF('现金价值计算（数据30天）'!C:C="",0,SUM(G$2:G671))</f>
        <v>0</v>
      </c>
      <c r="I671" s="8">
        <f>SUM($E$2:E671)</f>
        <v>728000</v>
      </c>
      <c r="J671" s="8">
        <f>H:H*'现金价值计算（数据30天）'!C:C</f>
        <v>0</v>
      </c>
      <c r="K671" s="10">
        <v>15000</v>
      </c>
      <c r="L671" s="8">
        <f>IF('现金价值计算（数据30天）'!D:D="",0,K:K/'现金价值计算（数据30天）'!D:D)</f>
        <v>0</v>
      </c>
      <c r="M671" s="8">
        <f>IF(H:H=0,0,H:H-SUM(L$2:L671))</f>
        <v>0</v>
      </c>
      <c r="N671" s="12">
        <f>M:M*'现金价值计算（数据30天）'!C:C</f>
        <v>0</v>
      </c>
      <c r="P671" s="8">
        <f>IF('现金价值计算（数据30天）'!E:E="",0,现金价值计算!F671/'现金价值计算（数据30天）'!E:E)</f>
        <v>0</v>
      </c>
      <c r="Q671" s="8">
        <f>IF('现金价值计算（数据30天）'!E:E="",0,SUM(P$2:P671))</f>
        <v>222352.71415311468</v>
      </c>
      <c r="R671" s="8">
        <f>Q:Q*'现金价值计算（数据30天）'!E:E</f>
        <v>14071211.902617933</v>
      </c>
      <c r="S671" s="8">
        <f>IF('现金价值计算（数据30天）'!E:E="",0,K:K/'现金价值计算（数据30天）'!E:E)</f>
        <v>237.02938562642166</v>
      </c>
      <c r="T671" s="8">
        <f>IF(Q:Q=0,0,Q:Q-SUM(S$2:S671))</f>
        <v>36530.453321536246</v>
      </c>
      <c r="U671" s="12">
        <f>T:T*'现金价值计算（数据30天）'!E:E</f>
        <v>2311767.3716906561</v>
      </c>
    </row>
    <row r="672" spans="1:21" x14ac:dyDescent="0.25">
      <c r="A672" s="8">
        <f t="shared" si="42"/>
        <v>671</v>
      </c>
      <c r="B672" s="9">
        <f>'现金价值计算（数据30天）'!B:B</f>
        <v>59517</v>
      </c>
      <c r="C672" s="8">
        <f t="shared" si="40"/>
        <v>46</v>
      </c>
      <c r="D672" s="8">
        <f t="shared" si="43"/>
        <v>0</v>
      </c>
      <c r="E672" s="8"/>
      <c r="F672" s="8">
        <f t="shared" si="41"/>
        <v>0</v>
      </c>
      <c r="G672" s="8">
        <f>IF('现金价值计算（数据30天）'!C:C="",0,现金价值计算!F672/'现金价值计算（数据30天）'!C:C)</f>
        <v>0</v>
      </c>
      <c r="H672" s="8">
        <f>IF('现金价值计算（数据30天）'!C:C="",0,SUM(G$2:G672))</f>
        <v>0</v>
      </c>
      <c r="I672" s="8">
        <f>SUM($E$2:E672)</f>
        <v>728000</v>
      </c>
      <c r="J672" s="8">
        <f>H:H*'现金价值计算（数据30天）'!C:C</f>
        <v>0</v>
      </c>
      <c r="K672" s="10">
        <v>15000</v>
      </c>
      <c r="L672" s="8">
        <f>IF('现金价值计算（数据30天）'!D:D="",0,K:K/'现金价值计算（数据30天）'!D:D)</f>
        <v>0</v>
      </c>
      <c r="M672" s="8">
        <f>IF(H:H=0,0,H:H-SUM(L$2:L672))</f>
        <v>0</v>
      </c>
      <c r="N672" s="12">
        <f>M:M*'现金价值计算（数据30天）'!C:C</f>
        <v>0</v>
      </c>
      <c r="P672" s="8">
        <f>IF('现金价值计算（数据30天）'!E:E="",0,现金价值计算!F672/'现金价值计算（数据30天）'!E:E)</f>
        <v>0</v>
      </c>
      <c r="Q672" s="8">
        <f>IF('现金价值计算（数据30天）'!E:E="",0,SUM(P$2:P672))</f>
        <v>222352.71415311468</v>
      </c>
      <c r="R672" s="8">
        <f>Q:Q*'现金价值计算（数据30天）'!E:E</f>
        <v>14071211.902617933</v>
      </c>
      <c r="S672" s="8">
        <f>IF('现金价值计算（数据30天）'!E:E="",0,K:K/'现金价值计算（数据30天）'!E:E)</f>
        <v>237.02938562642166</v>
      </c>
      <c r="T672" s="8">
        <f>IF(Q:Q=0,0,Q:Q-SUM(S$2:S672))</f>
        <v>36293.423935909814</v>
      </c>
      <c r="U672" s="12">
        <f>T:T*'现金价值计算（数据30天）'!E:E</f>
        <v>2296767.3716906551</v>
      </c>
    </row>
    <row r="673" spans="1:21" x14ac:dyDescent="0.25">
      <c r="A673" s="8">
        <f t="shared" si="42"/>
        <v>672</v>
      </c>
      <c r="B673" s="9">
        <f>'现金价值计算（数据30天）'!B:B</f>
        <v>59547</v>
      </c>
      <c r="C673" s="8">
        <f t="shared" si="40"/>
        <v>47</v>
      </c>
      <c r="D673" s="8">
        <f t="shared" si="43"/>
        <v>0</v>
      </c>
      <c r="E673" s="8"/>
      <c r="F673" s="8">
        <f t="shared" si="41"/>
        <v>0</v>
      </c>
      <c r="G673" s="8">
        <f>IF('现金价值计算（数据30天）'!C:C="",0,现金价值计算!F673/'现金价值计算（数据30天）'!C:C)</f>
        <v>0</v>
      </c>
      <c r="H673" s="8">
        <f>IF('现金价值计算（数据30天）'!C:C="",0,SUM(G$2:G673))</f>
        <v>0</v>
      </c>
      <c r="I673" s="8">
        <f>SUM($E$2:E673)</f>
        <v>728000</v>
      </c>
      <c r="J673" s="8">
        <f>H:H*'现金价值计算（数据30天）'!C:C</f>
        <v>0</v>
      </c>
      <c r="K673" s="10">
        <v>15000</v>
      </c>
      <c r="L673" s="8">
        <f>IF('现金价值计算（数据30天）'!D:D="",0,K:K/'现金价值计算（数据30天）'!D:D)</f>
        <v>0</v>
      </c>
      <c r="M673" s="8">
        <f>IF(H:H=0,0,H:H-SUM(L$2:L673))</f>
        <v>0</v>
      </c>
      <c r="N673" s="12">
        <f>M:M*'现金价值计算（数据30天）'!C:C</f>
        <v>0</v>
      </c>
      <c r="P673" s="8">
        <f>IF('现金价值计算（数据30天）'!E:E="",0,现金价值计算!F673/'现金价值计算（数据30天）'!E:E)</f>
        <v>0</v>
      </c>
      <c r="Q673" s="8">
        <f>IF('现金价值计算（数据30天）'!E:E="",0,SUM(P$2:P673))</f>
        <v>222352.71415311468</v>
      </c>
      <c r="R673" s="8">
        <f>Q:Q*'现金价值计算（数据30天）'!E:E</f>
        <v>15056196.735801188</v>
      </c>
      <c r="S673" s="8">
        <f>IF('现金价值计算（数据30天）'!E:E="",0,K:K/'现金价值计算（数据30天）'!E:E)</f>
        <v>221.52279030506693</v>
      </c>
      <c r="T673" s="8">
        <f>IF(Q:Q=0,0,Q:Q-SUM(S$2:S673))</f>
        <v>36071.901145604759</v>
      </c>
      <c r="U673" s="12">
        <f>T:T*'现金价值计算（数据30天）'!E:E</f>
        <v>2442541.0877090022</v>
      </c>
    </row>
    <row r="674" spans="1:21" x14ac:dyDescent="0.25">
      <c r="A674" s="8">
        <f t="shared" si="42"/>
        <v>673</v>
      </c>
      <c r="B674" s="9">
        <f>'现金价值计算（数据30天）'!B:B</f>
        <v>59577</v>
      </c>
      <c r="C674" s="8">
        <f t="shared" si="40"/>
        <v>47</v>
      </c>
      <c r="D674" s="8">
        <f t="shared" si="43"/>
        <v>0</v>
      </c>
      <c r="E674" s="8"/>
      <c r="F674" s="8">
        <f t="shared" si="41"/>
        <v>0</v>
      </c>
      <c r="G674" s="8">
        <f>IF('现金价值计算（数据30天）'!C:C="",0,现金价值计算!F674/'现金价值计算（数据30天）'!C:C)</f>
        <v>0</v>
      </c>
      <c r="H674" s="8">
        <f>IF('现金价值计算（数据30天）'!C:C="",0,SUM(G$2:G674))</f>
        <v>0</v>
      </c>
      <c r="I674" s="8">
        <f>SUM($E$2:E674)</f>
        <v>728000</v>
      </c>
      <c r="J674" s="8">
        <f>H:H*'现金价值计算（数据30天）'!C:C</f>
        <v>0</v>
      </c>
      <c r="K674" s="10">
        <v>15000</v>
      </c>
      <c r="L674" s="8">
        <f>IF('现金价值计算（数据30天）'!D:D="",0,K:K/'现金价值计算（数据30天）'!D:D)</f>
        <v>0</v>
      </c>
      <c r="M674" s="8">
        <f>IF(H:H=0,0,H:H-SUM(L$2:L674))</f>
        <v>0</v>
      </c>
      <c r="N674" s="12">
        <f>M:M*'现金价值计算（数据30天）'!C:C</f>
        <v>0</v>
      </c>
      <c r="P674" s="8">
        <f>IF('现金价值计算（数据30天）'!E:E="",0,现金价值计算!F674/'现金价值计算（数据30天）'!E:E)</f>
        <v>0</v>
      </c>
      <c r="Q674" s="8">
        <f>IF('现金价值计算（数据30天）'!E:E="",0,SUM(P$2:P674))</f>
        <v>222352.71415311468</v>
      </c>
      <c r="R674" s="8">
        <f>Q:Q*'现金价值计算（数据30天）'!E:E</f>
        <v>15056196.735801188</v>
      </c>
      <c r="S674" s="8">
        <f>IF('现金价值计算（数据30天）'!E:E="",0,K:K/'现金价值计算（数据30天）'!E:E)</f>
        <v>221.52279030506693</v>
      </c>
      <c r="T674" s="8">
        <f>IF(Q:Q=0,0,Q:Q-SUM(S$2:S674))</f>
        <v>35850.378355299705</v>
      </c>
      <c r="U674" s="12">
        <f>T:T*'现金价值计算（数据30天）'!E:E</f>
        <v>2427541.0877090027</v>
      </c>
    </row>
    <row r="675" spans="1:21" x14ac:dyDescent="0.25">
      <c r="A675" s="8">
        <f t="shared" si="42"/>
        <v>674</v>
      </c>
      <c r="B675" s="9">
        <f>'现金价值计算（数据30天）'!B:B</f>
        <v>59607</v>
      </c>
      <c r="C675" s="8">
        <f t="shared" si="40"/>
        <v>47</v>
      </c>
      <c r="D675" s="8">
        <f t="shared" si="43"/>
        <v>0</v>
      </c>
      <c r="E675" s="8"/>
      <c r="F675" s="8">
        <f t="shared" si="41"/>
        <v>0</v>
      </c>
      <c r="G675" s="8">
        <f>IF('现金价值计算（数据30天）'!C:C="",0,现金价值计算!F675/'现金价值计算（数据30天）'!C:C)</f>
        <v>0</v>
      </c>
      <c r="H675" s="8">
        <f>IF('现金价值计算（数据30天）'!C:C="",0,SUM(G$2:G675))</f>
        <v>0</v>
      </c>
      <c r="I675" s="8">
        <f>SUM($E$2:E675)</f>
        <v>728000</v>
      </c>
      <c r="J675" s="8">
        <f>H:H*'现金价值计算（数据30天）'!C:C</f>
        <v>0</v>
      </c>
      <c r="K675" s="10">
        <v>15000</v>
      </c>
      <c r="L675" s="8">
        <f>IF('现金价值计算（数据30天）'!D:D="",0,K:K/'现金价值计算（数据30天）'!D:D)</f>
        <v>0</v>
      </c>
      <c r="M675" s="8">
        <f>IF(H:H=0,0,H:H-SUM(L$2:L675))</f>
        <v>0</v>
      </c>
      <c r="N675" s="12">
        <f>M:M*'现金价值计算（数据30天）'!C:C</f>
        <v>0</v>
      </c>
      <c r="P675" s="8">
        <f>IF('现金价值计算（数据30天）'!E:E="",0,现金价值计算!F675/'现金价值计算（数据30天）'!E:E)</f>
        <v>0</v>
      </c>
      <c r="Q675" s="8">
        <f>IF('现金价值计算（数据30天）'!E:E="",0,SUM(P$2:P675))</f>
        <v>222352.71415311468</v>
      </c>
      <c r="R675" s="8">
        <f>Q:Q*'现金价值计算（数据30天）'!E:E</f>
        <v>15056196.735801188</v>
      </c>
      <c r="S675" s="8">
        <f>IF('现金价值计算（数据30天）'!E:E="",0,K:K/'现金价值计算（数据30天）'!E:E)</f>
        <v>221.52279030506693</v>
      </c>
      <c r="T675" s="8">
        <f>IF(Q:Q=0,0,Q:Q-SUM(S$2:S675))</f>
        <v>35628.85556499465</v>
      </c>
      <c r="U675" s="12">
        <f>T:T*'现金价值计算（数据30天）'!E:E</f>
        <v>2412541.0877090036</v>
      </c>
    </row>
    <row r="676" spans="1:21" x14ac:dyDescent="0.25">
      <c r="A676" s="8">
        <f t="shared" si="42"/>
        <v>675</v>
      </c>
      <c r="B676" s="9">
        <f>'现金价值计算（数据30天）'!B:B</f>
        <v>59637</v>
      </c>
      <c r="C676" s="8">
        <f t="shared" si="40"/>
        <v>47</v>
      </c>
      <c r="D676" s="8">
        <f t="shared" si="43"/>
        <v>0</v>
      </c>
      <c r="E676" s="8"/>
      <c r="F676" s="8">
        <f t="shared" si="41"/>
        <v>0</v>
      </c>
      <c r="G676" s="8">
        <f>IF('现金价值计算（数据30天）'!C:C="",0,现金价值计算!F676/'现金价值计算（数据30天）'!C:C)</f>
        <v>0</v>
      </c>
      <c r="H676" s="8">
        <f>IF('现金价值计算（数据30天）'!C:C="",0,SUM(G$2:G676))</f>
        <v>0</v>
      </c>
      <c r="I676" s="8">
        <f>SUM($E$2:E676)</f>
        <v>728000</v>
      </c>
      <c r="J676" s="8">
        <f>H:H*'现金价值计算（数据30天）'!C:C</f>
        <v>0</v>
      </c>
      <c r="K676" s="10">
        <v>15000</v>
      </c>
      <c r="L676" s="8">
        <f>IF('现金价值计算（数据30天）'!D:D="",0,K:K/'现金价值计算（数据30天）'!D:D)</f>
        <v>0</v>
      </c>
      <c r="M676" s="8">
        <f>IF(H:H=0,0,H:H-SUM(L$2:L676))</f>
        <v>0</v>
      </c>
      <c r="N676" s="12">
        <f>M:M*'现金价值计算（数据30天）'!C:C</f>
        <v>0</v>
      </c>
      <c r="P676" s="8">
        <f>IF('现金价值计算（数据30天）'!E:E="",0,现金价值计算!F676/'现金价值计算（数据30天）'!E:E)</f>
        <v>0</v>
      </c>
      <c r="Q676" s="8">
        <f>IF('现金价值计算（数据30天）'!E:E="",0,SUM(P$2:P676))</f>
        <v>222352.71415311468</v>
      </c>
      <c r="R676" s="8">
        <f>Q:Q*'现金价值计算（数据30天）'!E:E</f>
        <v>15056196.735801188</v>
      </c>
      <c r="S676" s="8">
        <f>IF('现金价值计算（数据30天）'!E:E="",0,K:K/'现金价值计算（数据30天）'!E:E)</f>
        <v>221.52279030506693</v>
      </c>
      <c r="T676" s="8">
        <f>IF(Q:Q=0,0,Q:Q-SUM(S$2:S676))</f>
        <v>35407.332774689596</v>
      </c>
      <c r="U676" s="12">
        <f>T:T*'现金价值计算（数据30天）'!E:E</f>
        <v>2397541.0877090045</v>
      </c>
    </row>
    <row r="677" spans="1:21" x14ac:dyDescent="0.25">
      <c r="A677" s="8">
        <f t="shared" si="42"/>
        <v>676</v>
      </c>
      <c r="B677" s="9">
        <f>'现金价值计算（数据30天）'!B:B</f>
        <v>59667</v>
      </c>
      <c r="C677" s="8">
        <f t="shared" si="40"/>
        <v>47</v>
      </c>
      <c r="D677" s="8">
        <f t="shared" si="43"/>
        <v>0</v>
      </c>
      <c r="E677" s="8"/>
      <c r="F677" s="8">
        <f t="shared" si="41"/>
        <v>0</v>
      </c>
      <c r="G677" s="8">
        <f>IF('现金价值计算（数据30天）'!C:C="",0,现金价值计算!F677/'现金价值计算（数据30天）'!C:C)</f>
        <v>0</v>
      </c>
      <c r="H677" s="8">
        <f>IF('现金价值计算（数据30天）'!C:C="",0,SUM(G$2:G677))</f>
        <v>0</v>
      </c>
      <c r="I677" s="8">
        <f>SUM($E$2:E677)</f>
        <v>728000</v>
      </c>
      <c r="J677" s="8">
        <f>H:H*'现金价值计算（数据30天）'!C:C</f>
        <v>0</v>
      </c>
      <c r="K677" s="10">
        <v>15000</v>
      </c>
      <c r="L677" s="8">
        <f>IF('现金价值计算（数据30天）'!D:D="",0,K:K/'现金价值计算（数据30天）'!D:D)</f>
        <v>0</v>
      </c>
      <c r="M677" s="8">
        <f>IF(H:H=0,0,H:H-SUM(L$2:L677))</f>
        <v>0</v>
      </c>
      <c r="N677" s="12">
        <f>M:M*'现金价值计算（数据30天）'!C:C</f>
        <v>0</v>
      </c>
      <c r="P677" s="8">
        <f>IF('现金价值计算（数据30天）'!E:E="",0,现金价值计算!F677/'现金价值计算（数据30天）'!E:E)</f>
        <v>0</v>
      </c>
      <c r="Q677" s="8">
        <f>IF('现金价值计算（数据30天）'!E:E="",0,SUM(P$2:P677))</f>
        <v>222352.71415311468</v>
      </c>
      <c r="R677" s="8">
        <f>Q:Q*'现金价值计算（数据30天）'!E:E</f>
        <v>15056196.735801188</v>
      </c>
      <c r="S677" s="8">
        <f>IF('现金价值计算（数据30天）'!E:E="",0,K:K/'现金价值计算（数据30天）'!E:E)</f>
        <v>221.52279030506693</v>
      </c>
      <c r="T677" s="8">
        <f>IF(Q:Q=0,0,Q:Q-SUM(S$2:S677))</f>
        <v>35185.809984384541</v>
      </c>
      <c r="U677" s="12">
        <f>T:T*'现金价值计算（数据30天）'!E:E</f>
        <v>2382541.0877090055</v>
      </c>
    </row>
    <row r="678" spans="1:21" x14ac:dyDescent="0.25">
      <c r="A678" s="8">
        <f t="shared" si="42"/>
        <v>677</v>
      </c>
      <c r="B678" s="9">
        <f>'现金价值计算（数据30天）'!B:B</f>
        <v>59697</v>
      </c>
      <c r="C678" s="8">
        <f t="shared" si="40"/>
        <v>47</v>
      </c>
      <c r="D678" s="8">
        <f t="shared" si="43"/>
        <v>0</v>
      </c>
      <c r="E678" s="8"/>
      <c r="F678" s="8">
        <f t="shared" si="41"/>
        <v>0</v>
      </c>
      <c r="G678" s="8">
        <f>IF('现金价值计算（数据30天）'!C:C="",0,现金价值计算!F678/'现金价值计算（数据30天）'!C:C)</f>
        <v>0</v>
      </c>
      <c r="H678" s="8">
        <f>IF('现金价值计算（数据30天）'!C:C="",0,SUM(G$2:G678))</f>
        <v>0</v>
      </c>
      <c r="I678" s="8">
        <f>SUM($E$2:E678)</f>
        <v>728000</v>
      </c>
      <c r="J678" s="8">
        <f>H:H*'现金价值计算（数据30天）'!C:C</f>
        <v>0</v>
      </c>
      <c r="K678" s="10">
        <v>15000</v>
      </c>
      <c r="L678" s="8">
        <f>IF('现金价值计算（数据30天）'!D:D="",0,K:K/'现金价值计算（数据30天）'!D:D)</f>
        <v>0</v>
      </c>
      <c r="M678" s="8">
        <f>IF(H:H=0,0,H:H-SUM(L$2:L678))</f>
        <v>0</v>
      </c>
      <c r="N678" s="12">
        <f>M:M*'现金价值计算（数据30天）'!C:C</f>
        <v>0</v>
      </c>
      <c r="P678" s="8">
        <f>IF('现金价值计算（数据30天）'!E:E="",0,现金价值计算!F678/'现金价值计算（数据30天）'!E:E)</f>
        <v>0</v>
      </c>
      <c r="Q678" s="8">
        <f>IF('现金价值计算（数据30天）'!E:E="",0,SUM(P$2:P678))</f>
        <v>222352.71415311468</v>
      </c>
      <c r="R678" s="8">
        <f>Q:Q*'现金价值计算（数据30天）'!E:E</f>
        <v>15056196.735801188</v>
      </c>
      <c r="S678" s="8">
        <f>IF('现金价值计算（数据30天）'!E:E="",0,K:K/'现金价值计算（数据30天）'!E:E)</f>
        <v>221.52279030506693</v>
      </c>
      <c r="T678" s="8">
        <f>IF(Q:Q=0,0,Q:Q-SUM(S$2:S678))</f>
        <v>34964.287194079487</v>
      </c>
      <c r="U678" s="12">
        <f>T:T*'现金价值计算（数据30天）'!E:E</f>
        <v>2367541.0877090064</v>
      </c>
    </row>
    <row r="679" spans="1:21" x14ac:dyDescent="0.25">
      <c r="A679" s="8">
        <f t="shared" si="42"/>
        <v>678</v>
      </c>
      <c r="B679" s="9">
        <f>'现金价值计算（数据30天）'!B:B</f>
        <v>59727</v>
      </c>
      <c r="C679" s="8">
        <f t="shared" si="40"/>
        <v>47</v>
      </c>
      <c r="D679" s="8">
        <f t="shared" si="43"/>
        <v>0</v>
      </c>
      <c r="E679" s="8"/>
      <c r="F679" s="8">
        <f t="shared" si="41"/>
        <v>0</v>
      </c>
      <c r="G679" s="8">
        <f>IF('现金价值计算（数据30天）'!C:C="",0,现金价值计算!F679/'现金价值计算（数据30天）'!C:C)</f>
        <v>0</v>
      </c>
      <c r="H679" s="8">
        <f>IF('现金价值计算（数据30天）'!C:C="",0,SUM(G$2:G679))</f>
        <v>0</v>
      </c>
      <c r="I679" s="8">
        <f>SUM($E$2:E679)</f>
        <v>728000</v>
      </c>
      <c r="J679" s="8">
        <f>H:H*'现金价值计算（数据30天）'!C:C</f>
        <v>0</v>
      </c>
      <c r="K679" s="10">
        <v>15000</v>
      </c>
      <c r="L679" s="8">
        <f>IF('现金价值计算（数据30天）'!D:D="",0,K:K/'现金价值计算（数据30天）'!D:D)</f>
        <v>0</v>
      </c>
      <c r="M679" s="8">
        <f>IF(H:H=0,0,H:H-SUM(L$2:L679))</f>
        <v>0</v>
      </c>
      <c r="N679" s="12">
        <f>M:M*'现金价值计算（数据30天）'!C:C</f>
        <v>0</v>
      </c>
      <c r="P679" s="8">
        <f>IF('现金价值计算（数据30天）'!E:E="",0,现金价值计算!F679/'现金价值计算（数据30天）'!E:E)</f>
        <v>0</v>
      </c>
      <c r="Q679" s="8">
        <f>IF('现金价值计算（数据30天）'!E:E="",0,SUM(P$2:P679))</f>
        <v>222352.71415311468</v>
      </c>
      <c r="R679" s="8">
        <f>Q:Q*'现金价值计算（数据30天）'!E:E</f>
        <v>15056196.735801188</v>
      </c>
      <c r="S679" s="8">
        <f>IF('现金价值计算（数据30天）'!E:E="",0,K:K/'现金价值计算（数据30天）'!E:E)</f>
        <v>221.52279030506693</v>
      </c>
      <c r="T679" s="8">
        <f>IF(Q:Q=0,0,Q:Q-SUM(S$2:S679))</f>
        <v>34742.764403774432</v>
      </c>
      <c r="U679" s="12">
        <f>T:T*'现金价值计算（数据30天）'!E:E</f>
        <v>2352541.0877090069</v>
      </c>
    </row>
    <row r="680" spans="1:21" x14ac:dyDescent="0.25">
      <c r="A680" s="8">
        <f t="shared" si="42"/>
        <v>679</v>
      </c>
      <c r="B680" s="9">
        <f>'现金价值计算（数据30天）'!B:B</f>
        <v>59757</v>
      </c>
      <c r="C680" s="8">
        <f t="shared" si="40"/>
        <v>47</v>
      </c>
      <c r="D680" s="8">
        <f t="shared" si="43"/>
        <v>0</v>
      </c>
      <c r="E680" s="8"/>
      <c r="F680" s="8">
        <f t="shared" si="41"/>
        <v>0</v>
      </c>
      <c r="G680" s="8">
        <f>IF('现金价值计算（数据30天）'!C:C="",0,现金价值计算!F680/'现金价值计算（数据30天）'!C:C)</f>
        <v>0</v>
      </c>
      <c r="H680" s="8">
        <f>IF('现金价值计算（数据30天）'!C:C="",0,SUM(G$2:G680))</f>
        <v>0</v>
      </c>
      <c r="I680" s="8">
        <f>SUM($E$2:E680)</f>
        <v>728000</v>
      </c>
      <c r="J680" s="8">
        <f>H:H*'现金价值计算（数据30天）'!C:C</f>
        <v>0</v>
      </c>
      <c r="K680" s="10">
        <v>15000</v>
      </c>
      <c r="L680" s="8">
        <f>IF('现金价值计算（数据30天）'!D:D="",0,K:K/'现金价值计算（数据30天）'!D:D)</f>
        <v>0</v>
      </c>
      <c r="M680" s="8">
        <f>IF(H:H=0,0,H:H-SUM(L$2:L680))</f>
        <v>0</v>
      </c>
      <c r="N680" s="12">
        <f>M:M*'现金价值计算（数据30天）'!C:C</f>
        <v>0</v>
      </c>
      <c r="P680" s="8">
        <f>IF('现金价值计算（数据30天）'!E:E="",0,现金价值计算!F680/'现金价值计算（数据30天）'!E:E)</f>
        <v>0</v>
      </c>
      <c r="Q680" s="8">
        <f>IF('现金价值计算（数据30天）'!E:E="",0,SUM(P$2:P680))</f>
        <v>222352.71415311468</v>
      </c>
      <c r="R680" s="8">
        <f>Q:Q*'现金价值计算（数据30天）'!E:E</f>
        <v>15056196.735801188</v>
      </c>
      <c r="S680" s="8">
        <f>IF('现金价值计算（数据30天）'!E:E="",0,K:K/'现金价值计算（数据30天）'!E:E)</f>
        <v>221.52279030506693</v>
      </c>
      <c r="T680" s="8">
        <f>IF(Q:Q=0,0,Q:Q-SUM(S$2:S680))</f>
        <v>34521.241613469378</v>
      </c>
      <c r="U680" s="12">
        <f>T:T*'现金价值计算（数据30天）'!E:E</f>
        <v>2337541.0877090078</v>
      </c>
    </row>
    <row r="681" spans="1:21" x14ac:dyDescent="0.25">
      <c r="A681" s="8">
        <f t="shared" si="42"/>
        <v>680</v>
      </c>
      <c r="B681" s="9">
        <f>'现金价值计算（数据30天）'!B:B</f>
        <v>59787</v>
      </c>
      <c r="C681" s="8">
        <f t="shared" si="40"/>
        <v>47</v>
      </c>
      <c r="D681" s="8">
        <f t="shared" si="43"/>
        <v>0</v>
      </c>
      <c r="E681" s="8"/>
      <c r="F681" s="8">
        <f t="shared" si="41"/>
        <v>0</v>
      </c>
      <c r="G681" s="8">
        <f>IF('现金价值计算（数据30天）'!C:C="",0,现金价值计算!F681/'现金价值计算（数据30天）'!C:C)</f>
        <v>0</v>
      </c>
      <c r="H681" s="8">
        <f>IF('现金价值计算（数据30天）'!C:C="",0,SUM(G$2:G681))</f>
        <v>0</v>
      </c>
      <c r="I681" s="8">
        <f>SUM($E$2:E681)</f>
        <v>728000</v>
      </c>
      <c r="J681" s="8">
        <f>H:H*'现金价值计算（数据30天）'!C:C</f>
        <v>0</v>
      </c>
      <c r="K681" s="10">
        <v>15000</v>
      </c>
      <c r="L681" s="8">
        <f>IF('现金价值计算（数据30天）'!D:D="",0,K:K/'现金价值计算（数据30天）'!D:D)</f>
        <v>0</v>
      </c>
      <c r="M681" s="8">
        <f>IF(H:H=0,0,H:H-SUM(L$2:L681))</f>
        <v>0</v>
      </c>
      <c r="N681" s="12">
        <f>M:M*'现金价值计算（数据30天）'!C:C</f>
        <v>0</v>
      </c>
      <c r="P681" s="8">
        <f>IF('现金价值计算（数据30天）'!E:E="",0,现金价值计算!F681/'现金价值计算（数据30天）'!E:E)</f>
        <v>0</v>
      </c>
      <c r="Q681" s="8">
        <f>IF('现金价值计算（数据30天）'!E:E="",0,SUM(P$2:P681))</f>
        <v>222352.71415311468</v>
      </c>
      <c r="R681" s="8">
        <f>Q:Q*'现金价值计算（数据30天）'!E:E</f>
        <v>15056196.735801188</v>
      </c>
      <c r="S681" s="8">
        <f>IF('现金价值计算（数据30天）'!E:E="",0,K:K/'现金价值计算（数据30天）'!E:E)</f>
        <v>221.52279030506693</v>
      </c>
      <c r="T681" s="8">
        <f>IF(Q:Q=0,0,Q:Q-SUM(S$2:S681))</f>
        <v>34299.718823164323</v>
      </c>
      <c r="U681" s="12">
        <f>T:T*'现金价值计算（数据30天）'!E:E</f>
        <v>2322541.0877090087</v>
      </c>
    </row>
    <row r="682" spans="1:21" x14ac:dyDescent="0.25">
      <c r="A682" s="8">
        <f t="shared" si="42"/>
        <v>681</v>
      </c>
      <c r="B682" s="9">
        <f>'现金价值计算（数据30天）'!B:B</f>
        <v>59817</v>
      </c>
      <c r="C682" s="8">
        <f t="shared" ref="C682:C745" si="44">YEAR(B682)-2016</f>
        <v>47</v>
      </c>
      <c r="D682" s="8">
        <f t="shared" si="43"/>
        <v>0</v>
      </c>
      <c r="E682" s="8"/>
      <c r="F682" s="8">
        <f t="shared" si="41"/>
        <v>0</v>
      </c>
      <c r="G682" s="8">
        <f>IF('现金价值计算（数据30天）'!C:C="",0,现金价值计算!F682/'现金价值计算（数据30天）'!C:C)</f>
        <v>0</v>
      </c>
      <c r="H682" s="8">
        <f>IF('现金价值计算（数据30天）'!C:C="",0,SUM(G$2:G682))</f>
        <v>0</v>
      </c>
      <c r="I682" s="8">
        <f>SUM($E$2:E682)</f>
        <v>728000</v>
      </c>
      <c r="J682" s="8">
        <f>H:H*'现金价值计算（数据30天）'!C:C</f>
        <v>0</v>
      </c>
      <c r="K682" s="10">
        <v>15000</v>
      </c>
      <c r="L682" s="8">
        <f>IF('现金价值计算（数据30天）'!D:D="",0,K:K/'现金价值计算（数据30天）'!D:D)</f>
        <v>0</v>
      </c>
      <c r="M682" s="8">
        <f>IF(H:H=0,0,H:H-SUM(L$2:L682))</f>
        <v>0</v>
      </c>
      <c r="N682" s="12">
        <f>M:M*'现金价值计算（数据30天）'!C:C</f>
        <v>0</v>
      </c>
      <c r="P682" s="8">
        <f>IF('现金价值计算（数据30天）'!E:E="",0,现金价值计算!F682/'现金价值计算（数据30天）'!E:E)</f>
        <v>0</v>
      </c>
      <c r="Q682" s="8">
        <f>IF('现金价值计算（数据30天）'!E:E="",0,SUM(P$2:P682))</f>
        <v>222352.71415311468</v>
      </c>
      <c r="R682" s="8">
        <f>Q:Q*'现金价值计算（数据30天）'!E:E</f>
        <v>15056196.735801188</v>
      </c>
      <c r="S682" s="8">
        <f>IF('现金价值计算（数据30天）'!E:E="",0,K:K/'现金价值计算（数据30天）'!E:E)</f>
        <v>221.52279030506693</v>
      </c>
      <c r="T682" s="8">
        <f>IF(Q:Q=0,0,Q:Q-SUM(S$2:S682))</f>
        <v>34078.196032859269</v>
      </c>
      <c r="U682" s="12">
        <f>T:T*'现金价值计算（数据30天）'!E:E</f>
        <v>2307541.0877090096</v>
      </c>
    </row>
    <row r="683" spans="1:21" x14ac:dyDescent="0.25">
      <c r="A683" s="8">
        <f t="shared" si="42"/>
        <v>682</v>
      </c>
      <c r="B683" s="9">
        <f>'现金价值计算（数据30天）'!B:B</f>
        <v>59847</v>
      </c>
      <c r="C683" s="8">
        <f t="shared" si="44"/>
        <v>47</v>
      </c>
      <c r="D683" s="8">
        <f t="shared" si="43"/>
        <v>0</v>
      </c>
      <c r="E683" s="8"/>
      <c r="F683" s="8">
        <f t="shared" si="41"/>
        <v>0</v>
      </c>
      <c r="G683" s="8">
        <f>IF('现金价值计算（数据30天）'!C:C="",0,现金价值计算!F683/'现金价值计算（数据30天）'!C:C)</f>
        <v>0</v>
      </c>
      <c r="H683" s="8">
        <f>IF('现金价值计算（数据30天）'!C:C="",0,SUM(G$2:G683))</f>
        <v>0</v>
      </c>
      <c r="I683" s="8">
        <f>SUM($E$2:E683)</f>
        <v>728000</v>
      </c>
      <c r="J683" s="8">
        <f>H:H*'现金价值计算（数据30天）'!C:C</f>
        <v>0</v>
      </c>
      <c r="K683" s="10">
        <v>15000</v>
      </c>
      <c r="L683" s="8">
        <f>IF('现金价值计算（数据30天）'!D:D="",0,K:K/'现金价值计算（数据30天）'!D:D)</f>
        <v>0</v>
      </c>
      <c r="M683" s="8">
        <f>IF(H:H=0,0,H:H-SUM(L$2:L683))</f>
        <v>0</v>
      </c>
      <c r="N683" s="12">
        <f>M:M*'现金价值计算（数据30天）'!C:C</f>
        <v>0</v>
      </c>
      <c r="P683" s="8">
        <f>IF('现金价值计算（数据30天）'!E:E="",0,现金价值计算!F683/'现金价值计算（数据30天）'!E:E)</f>
        <v>0</v>
      </c>
      <c r="Q683" s="8">
        <f>IF('现金价值计算（数据30天）'!E:E="",0,SUM(P$2:P683))</f>
        <v>222352.71415311468</v>
      </c>
      <c r="R683" s="8">
        <f>Q:Q*'现金价值计算（数据30天）'!E:E</f>
        <v>15056196.735801188</v>
      </c>
      <c r="S683" s="8">
        <f>IF('现金价值计算（数据30天）'!E:E="",0,K:K/'现金价值计算（数据30天）'!E:E)</f>
        <v>221.52279030506693</v>
      </c>
      <c r="T683" s="8">
        <f>IF(Q:Q=0,0,Q:Q-SUM(S$2:S683))</f>
        <v>33856.673242554214</v>
      </c>
      <c r="U683" s="12">
        <f>T:T*'现金价值计算（数据30天）'!E:E</f>
        <v>2292541.0877090106</v>
      </c>
    </row>
    <row r="684" spans="1:21" x14ac:dyDescent="0.25">
      <c r="A684" s="8">
        <f t="shared" si="42"/>
        <v>683</v>
      </c>
      <c r="B684" s="9">
        <f>'现金价值计算（数据30天）'!B:B</f>
        <v>59877</v>
      </c>
      <c r="C684" s="8">
        <f t="shared" si="44"/>
        <v>47</v>
      </c>
      <c r="D684" s="8">
        <f t="shared" si="43"/>
        <v>0</v>
      </c>
      <c r="E684" s="8"/>
      <c r="F684" s="8">
        <f t="shared" si="41"/>
        <v>0</v>
      </c>
      <c r="G684" s="8">
        <f>IF('现金价值计算（数据30天）'!C:C="",0,现金价值计算!F684/'现金价值计算（数据30天）'!C:C)</f>
        <v>0</v>
      </c>
      <c r="H684" s="8">
        <f>IF('现金价值计算（数据30天）'!C:C="",0,SUM(G$2:G684))</f>
        <v>0</v>
      </c>
      <c r="I684" s="8">
        <f>SUM($E$2:E684)</f>
        <v>728000</v>
      </c>
      <c r="J684" s="8">
        <f>H:H*'现金价值计算（数据30天）'!C:C</f>
        <v>0</v>
      </c>
      <c r="K684" s="10">
        <v>15000</v>
      </c>
      <c r="L684" s="8">
        <f>IF('现金价值计算（数据30天）'!D:D="",0,K:K/'现金价值计算（数据30天）'!D:D)</f>
        <v>0</v>
      </c>
      <c r="M684" s="8">
        <f>IF(H:H=0,0,H:H-SUM(L$2:L684))</f>
        <v>0</v>
      </c>
      <c r="N684" s="12">
        <f>M:M*'现金价值计算（数据30天）'!C:C</f>
        <v>0</v>
      </c>
      <c r="P684" s="8">
        <f>IF('现金价值计算（数据30天）'!E:E="",0,现金价值计算!F684/'现金价值计算（数据30天）'!E:E)</f>
        <v>0</v>
      </c>
      <c r="Q684" s="8">
        <f>IF('现金价值计算（数据30天）'!E:E="",0,SUM(P$2:P684))</f>
        <v>222352.71415311468</v>
      </c>
      <c r="R684" s="8">
        <f>Q:Q*'现金价值计算（数据30天）'!E:E</f>
        <v>15056196.735801188</v>
      </c>
      <c r="S684" s="8">
        <f>IF('现金价值计算（数据30天）'!E:E="",0,K:K/'现金价值计算（数据30天）'!E:E)</f>
        <v>221.52279030506693</v>
      </c>
      <c r="T684" s="8">
        <f>IF(Q:Q=0,0,Q:Q-SUM(S$2:S684))</f>
        <v>33635.15045224916</v>
      </c>
      <c r="U684" s="12">
        <f>T:T*'现金价值计算（数据30天）'!E:E</f>
        <v>2277541.0877090115</v>
      </c>
    </row>
    <row r="685" spans="1:21" x14ac:dyDescent="0.25">
      <c r="A685" s="8">
        <f t="shared" si="42"/>
        <v>684</v>
      </c>
      <c r="B685" s="9">
        <f>'现金价值计算（数据30天）'!B:B</f>
        <v>59907</v>
      </c>
      <c r="C685" s="8">
        <f t="shared" si="44"/>
        <v>48</v>
      </c>
      <c r="D685" s="8">
        <f t="shared" si="43"/>
        <v>0</v>
      </c>
      <c r="E685" s="8"/>
      <c r="F685" s="8">
        <f t="shared" si="41"/>
        <v>0</v>
      </c>
      <c r="G685" s="8">
        <f>IF('现金价值计算（数据30天）'!C:C="",0,现金价值计算!F685/'现金价值计算（数据30天）'!C:C)</f>
        <v>0</v>
      </c>
      <c r="H685" s="8">
        <f>IF('现金价值计算（数据30天）'!C:C="",0,SUM(G$2:G685))</f>
        <v>0</v>
      </c>
      <c r="I685" s="8">
        <f>SUM($E$2:E685)</f>
        <v>728000</v>
      </c>
      <c r="J685" s="8">
        <f>H:H*'现金价值计算（数据30天）'!C:C</f>
        <v>0</v>
      </c>
      <c r="K685" s="10">
        <v>15000</v>
      </c>
      <c r="L685" s="8">
        <f>IF('现金价值计算（数据30天）'!D:D="",0,K:K/'现金价值计算（数据30天）'!D:D)</f>
        <v>0</v>
      </c>
      <c r="M685" s="8">
        <f>IF(H:H=0,0,H:H-SUM(L$2:L685))</f>
        <v>0</v>
      </c>
      <c r="N685" s="12">
        <f>M:M*'现金价值计算（数据30天）'!C:C</f>
        <v>0</v>
      </c>
      <c r="P685" s="8">
        <f>IF('现金价值计算（数据30天）'!E:E="",0,现金价值计算!F685/'现金价值计算（数据30天）'!E:E)</f>
        <v>0</v>
      </c>
      <c r="Q685" s="8">
        <f>IF('现金价值计算（数据30天）'!E:E="",0,SUM(P$2:P685))</f>
        <v>222352.71415311468</v>
      </c>
      <c r="R685" s="8">
        <f>Q:Q*'现金价值计算（数据30天）'!E:E</f>
        <v>16110130.507307274</v>
      </c>
      <c r="S685" s="8">
        <f>IF('现金价值计算（数据30天）'!E:E="",0,K:K/'现金价值计算（数据30天）'!E:E)</f>
        <v>207.03064514492235</v>
      </c>
      <c r="T685" s="8">
        <f>IF(Q:Q=0,0,Q:Q-SUM(S$2:S685))</f>
        <v>33428.119807104231</v>
      </c>
      <c r="U685" s="12">
        <f>T:T*'现金价值计算（数据30天）'!E:E</f>
        <v>2421968.9638486421</v>
      </c>
    </row>
    <row r="686" spans="1:21" x14ac:dyDescent="0.25">
      <c r="A686" s="8">
        <f t="shared" si="42"/>
        <v>685</v>
      </c>
      <c r="B686" s="9">
        <f>'现金价值计算（数据30天）'!B:B</f>
        <v>59937</v>
      </c>
      <c r="C686" s="8">
        <f t="shared" si="44"/>
        <v>48</v>
      </c>
      <c r="D686" s="8">
        <f t="shared" si="43"/>
        <v>0</v>
      </c>
      <c r="E686" s="8"/>
      <c r="F686" s="8">
        <f t="shared" si="41"/>
        <v>0</v>
      </c>
      <c r="G686" s="8">
        <f>IF('现金价值计算（数据30天）'!C:C="",0,现金价值计算!F686/'现金价值计算（数据30天）'!C:C)</f>
        <v>0</v>
      </c>
      <c r="H686" s="8">
        <f>IF('现金价值计算（数据30天）'!C:C="",0,SUM(G$2:G686))</f>
        <v>0</v>
      </c>
      <c r="I686" s="8">
        <f>SUM($E$2:E686)</f>
        <v>728000</v>
      </c>
      <c r="J686" s="8">
        <f>H:H*'现金价值计算（数据30天）'!C:C</f>
        <v>0</v>
      </c>
      <c r="K686" s="10">
        <v>15000</v>
      </c>
      <c r="L686" s="8">
        <f>IF('现金价值计算（数据30天）'!D:D="",0,K:K/'现金价值计算（数据30天）'!D:D)</f>
        <v>0</v>
      </c>
      <c r="M686" s="8">
        <f>IF(H:H=0,0,H:H-SUM(L$2:L686))</f>
        <v>0</v>
      </c>
      <c r="N686" s="12">
        <f>M:M*'现金价值计算（数据30天）'!C:C</f>
        <v>0</v>
      </c>
      <c r="P686" s="8">
        <f>IF('现金价值计算（数据30天）'!E:E="",0,现金价值计算!F686/'现金价值计算（数据30天）'!E:E)</f>
        <v>0</v>
      </c>
      <c r="Q686" s="8">
        <f>IF('现金价值计算（数据30天）'!E:E="",0,SUM(P$2:P686))</f>
        <v>222352.71415311468</v>
      </c>
      <c r="R686" s="8">
        <f>Q:Q*'现金价值计算（数据30天）'!E:E</f>
        <v>16110130.507307274</v>
      </c>
      <c r="S686" s="8">
        <f>IF('现金价值计算（数据30天）'!E:E="",0,K:K/'现金价值计算（数据30天）'!E:E)</f>
        <v>207.03064514492235</v>
      </c>
      <c r="T686" s="8">
        <f>IF(Q:Q=0,0,Q:Q-SUM(S$2:S686))</f>
        <v>33221.089161959302</v>
      </c>
      <c r="U686" s="12">
        <f>T:T*'现金价值计算（数据30天）'!E:E</f>
        <v>2406968.9638486416</v>
      </c>
    </row>
    <row r="687" spans="1:21" x14ac:dyDescent="0.25">
      <c r="A687" s="8">
        <f t="shared" si="42"/>
        <v>686</v>
      </c>
      <c r="B687" s="9">
        <f>'现金价值计算（数据30天）'!B:B</f>
        <v>59967</v>
      </c>
      <c r="C687" s="8">
        <f t="shared" si="44"/>
        <v>48</v>
      </c>
      <c r="D687" s="8">
        <f t="shared" si="43"/>
        <v>0</v>
      </c>
      <c r="E687" s="8"/>
      <c r="F687" s="8">
        <f t="shared" si="41"/>
        <v>0</v>
      </c>
      <c r="G687" s="8">
        <f>IF('现金价值计算（数据30天）'!C:C="",0,现金价值计算!F687/'现金价值计算（数据30天）'!C:C)</f>
        <v>0</v>
      </c>
      <c r="H687" s="8">
        <f>IF('现金价值计算（数据30天）'!C:C="",0,SUM(G$2:G687))</f>
        <v>0</v>
      </c>
      <c r="I687" s="8">
        <f>SUM($E$2:E687)</f>
        <v>728000</v>
      </c>
      <c r="J687" s="8">
        <f>H:H*'现金价值计算（数据30天）'!C:C</f>
        <v>0</v>
      </c>
      <c r="K687" s="10">
        <v>15000</v>
      </c>
      <c r="L687" s="8">
        <f>IF('现金价值计算（数据30天）'!D:D="",0,K:K/'现金价值计算（数据30天）'!D:D)</f>
        <v>0</v>
      </c>
      <c r="M687" s="8">
        <f>IF(H:H=0,0,H:H-SUM(L$2:L687))</f>
        <v>0</v>
      </c>
      <c r="N687" s="12">
        <f>M:M*'现金价值计算（数据30天）'!C:C</f>
        <v>0</v>
      </c>
      <c r="P687" s="8">
        <f>IF('现金价值计算（数据30天）'!E:E="",0,现金价值计算!F687/'现金价值计算（数据30天）'!E:E)</f>
        <v>0</v>
      </c>
      <c r="Q687" s="8">
        <f>IF('现金价值计算（数据30天）'!E:E="",0,SUM(P$2:P687))</f>
        <v>222352.71415311468</v>
      </c>
      <c r="R687" s="8">
        <f>Q:Q*'现金价值计算（数据30天）'!E:E</f>
        <v>16110130.507307274</v>
      </c>
      <c r="S687" s="8">
        <f>IF('现金价值计算（数据30天）'!E:E="",0,K:K/'现金价值计算（数据30天）'!E:E)</f>
        <v>207.03064514492235</v>
      </c>
      <c r="T687" s="8">
        <f>IF(Q:Q=0,0,Q:Q-SUM(S$2:S687))</f>
        <v>33014.058516814373</v>
      </c>
      <c r="U687" s="12">
        <f>T:T*'现金价值计算（数据30天）'!E:E</f>
        <v>2391968.9638486411</v>
      </c>
    </row>
    <row r="688" spans="1:21" x14ac:dyDescent="0.25">
      <c r="A688" s="8">
        <f t="shared" si="42"/>
        <v>687</v>
      </c>
      <c r="B688" s="9">
        <f>'现金价值计算（数据30天）'!B:B</f>
        <v>59997</v>
      </c>
      <c r="C688" s="8">
        <f t="shared" si="44"/>
        <v>48</v>
      </c>
      <c r="D688" s="8">
        <f t="shared" si="43"/>
        <v>0</v>
      </c>
      <c r="E688" s="8"/>
      <c r="F688" s="8">
        <f t="shared" si="41"/>
        <v>0</v>
      </c>
      <c r="G688" s="8">
        <f>IF('现金价值计算（数据30天）'!C:C="",0,现金价值计算!F688/'现金价值计算（数据30天）'!C:C)</f>
        <v>0</v>
      </c>
      <c r="H688" s="8">
        <f>IF('现金价值计算（数据30天）'!C:C="",0,SUM(G$2:G688))</f>
        <v>0</v>
      </c>
      <c r="I688" s="8">
        <f>SUM($E$2:E688)</f>
        <v>728000</v>
      </c>
      <c r="J688" s="8">
        <f>H:H*'现金价值计算（数据30天）'!C:C</f>
        <v>0</v>
      </c>
      <c r="K688" s="10">
        <v>15000</v>
      </c>
      <c r="L688" s="8">
        <f>IF('现金价值计算（数据30天）'!D:D="",0,K:K/'现金价值计算（数据30天）'!D:D)</f>
        <v>0</v>
      </c>
      <c r="M688" s="8">
        <f>IF(H:H=0,0,H:H-SUM(L$2:L688))</f>
        <v>0</v>
      </c>
      <c r="N688" s="12">
        <f>M:M*'现金价值计算（数据30天）'!C:C</f>
        <v>0</v>
      </c>
      <c r="P688" s="8">
        <f>IF('现金价值计算（数据30天）'!E:E="",0,现金价值计算!F688/'现金价值计算（数据30天）'!E:E)</f>
        <v>0</v>
      </c>
      <c r="Q688" s="8">
        <f>IF('现金价值计算（数据30天）'!E:E="",0,SUM(P$2:P688))</f>
        <v>222352.71415311468</v>
      </c>
      <c r="R688" s="8">
        <f>Q:Q*'现金价值计算（数据30天）'!E:E</f>
        <v>16110130.507307274</v>
      </c>
      <c r="S688" s="8">
        <f>IF('现金价值计算（数据30天）'!E:E="",0,K:K/'现金价值计算（数据30天）'!E:E)</f>
        <v>207.03064514492235</v>
      </c>
      <c r="T688" s="8">
        <f>IF(Q:Q=0,0,Q:Q-SUM(S$2:S688))</f>
        <v>32807.027871669445</v>
      </c>
      <c r="U688" s="12">
        <f>T:T*'现金价值计算（数据30天）'!E:E</f>
        <v>2376968.9638486407</v>
      </c>
    </row>
    <row r="689" spans="1:21" x14ac:dyDescent="0.25">
      <c r="A689" s="8">
        <f t="shared" si="42"/>
        <v>688</v>
      </c>
      <c r="B689" s="9">
        <f>'现金价值计算（数据30天）'!B:B</f>
        <v>60027</v>
      </c>
      <c r="C689" s="8">
        <f t="shared" si="44"/>
        <v>48</v>
      </c>
      <c r="D689" s="8">
        <f t="shared" si="43"/>
        <v>0</v>
      </c>
      <c r="E689" s="8"/>
      <c r="F689" s="8">
        <f t="shared" si="41"/>
        <v>0</v>
      </c>
      <c r="G689" s="8">
        <f>IF('现金价值计算（数据30天）'!C:C="",0,现金价值计算!F689/'现金价值计算（数据30天）'!C:C)</f>
        <v>0</v>
      </c>
      <c r="H689" s="8">
        <f>IF('现金价值计算（数据30天）'!C:C="",0,SUM(G$2:G689))</f>
        <v>0</v>
      </c>
      <c r="I689" s="8">
        <f>SUM($E$2:E689)</f>
        <v>728000</v>
      </c>
      <c r="J689" s="8">
        <f>H:H*'现金价值计算（数据30天）'!C:C</f>
        <v>0</v>
      </c>
      <c r="K689" s="10">
        <v>15000</v>
      </c>
      <c r="L689" s="8">
        <f>IF('现金价值计算（数据30天）'!D:D="",0,K:K/'现金价值计算（数据30天）'!D:D)</f>
        <v>0</v>
      </c>
      <c r="M689" s="8">
        <f>IF(H:H=0,0,H:H-SUM(L$2:L689))</f>
        <v>0</v>
      </c>
      <c r="N689" s="12">
        <f>M:M*'现金价值计算（数据30天）'!C:C</f>
        <v>0</v>
      </c>
      <c r="P689" s="8">
        <f>IF('现金价值计算（数据30天）'!E:E="",0,现金价值计算!F689/'现金价值计算（数据30天）'!E:E)</f>
        <v>0</v>
      </c>
      <c r="Q689" s="8">
        <f>IF('现金价值计算（数据30天）'!E:E="",0,SUM(P$2:P689))</f>
        <v>222352.71415311468</v>
      </c>
      <c r="R689" s="8">
        <f>Q:Q*'现金价值计算（数据30天）'!E:E</f>
        <v>16110130.507307274</v>
      </c>
      <c r="S689" s="8">
        <f>IF('现金价值计算（数据30天）'!E:E="",0,K:K/'现金价值计算（数据30天）'!E:E)</f>
        <v>207.03064514492235</v>
      </c>
      <c r="T689" s="8">
        <f>IF(Q:Q=0,0,Q:Q-SUM(S$2:S689))</f>
        <v>32599.997226524516</v>
      </c>
      <c r="U689" s="12">
        <f>T:T*'现金价值计算（数据30天）'!E:E</f>
        <v>2361968.9638486402</v>
      </c>
    </row>
    <row r="690" spans="1:21" x14ac:dyDescent="0.25">
      <c r="A690" s="8">
        <f t="shared" si="42"/>
        <v>689</v>
      </c>
      <c r="B690" s="9">
        <f>'现金价值计算（数据30天）'!B:B</f>
        <v>60057</v>
      </c>
      <c r="C690" s="8">
        <f t="shared" si="44"/>
        <v>48</v>
      </c>
      <c r="D690" s="8">
        <f t="shared" si="43"/>
        <v>0</v>
      </c>
      <c r="E690" s="8"/>
      <c r="F690" s="8">
        <f t="shared" si="41"/>
        <v>0</v>
      </c>
      <c r="G690" s="8">
        <f>IF('现金价值计算（数据30天）'!C:C="",0,现金价值计算!F690/'现金价值计算（数据30天）'!C:C)</f>
        <v>0</v>
      </c>
      <c r="H690" s="8">
        <f>IF('现金价值计算（数据30天）'!C:C="",0,SUM(G$2:G690))</f>
        <v>0</v>
      </c>
      <c r="I690" s="8">
        <f>SUM($E$2:E690)</f>
        <v>728000</v>
      </c>
      <c r="J690" s="8">
        <f>H:H*'现金价值计算（数据30天）'!C:C</f>
        <v>0</v>
      </c>
      <c r="K690" s="10">
        <v>15000</v>
      </c>
      <c r="L690" s="8">
        <f>IF('现金价值计算（数据30天）'!D:D="",0,K:K/'现金价值计算（数据30天）'!D:D)</f>
        <v>0</v>
      </c>
      <c r="M690" s="8">
        <f>IF(H:H=0,0,H:H-SUM(L$2:L690))</f>
        <v>0</v>
      </c>
      <c r="N690" s="12">
        <f>M:M*'现金价值计算（数据30天）'!C:C</f>
        <v>0</v>
      </c>
      <c r="P690" s="8">
        <f>IF('现金价值计算（数据30天）'!E:E="",0,现金价值计算!F690/'现金价值计算（数据30天）'!E:E)</f>
        <v>0</v>
      </c>
      <c r="Q690" s="8">
        <f>IF('现金价值计算（数据30天）'!E:E="",0,SUM(P$2:P690))</f>
        <v>222352.71415311468</v>
      </c>
      <c r="R690" s="8">
        <f>Q:Q*'现金价值计算（数据30天）'!E:E</f>
        <v>16110130.507307274</v>
      </c>
      <c r="S690" s="8">
        <f>IF('现金价值计算（数据30天）'!E:E="",0,K:K/'现金价值计算（数据30天）'!E:E)</f>
        <v>207.03064514492235</v>
      </c>
      <c r="T690" s="8">
        <f>IF(Q:Q=0,0,Q:Q-SUM(S$2:S690))</f>
        <v>32392.966581379587</v>
      </c>
      <c r="U690" s="12">
        <f>T:T*'现金价值计算（数据30天）'!E:E</f>
        <v>2346968.9638486397</v>
      </c>
    </row>
    <row r="691" spans="1:21" x14ac:dyDescent="0.25">
      <c r="A691" s="8">
        <f t="shared" si="42"/>
        <v>690</v>
      </c>
      <c r="B691" s="9">
        <f>'现金价值计算（数据30天）'!B:B</f>
        <v>60087</v>
      </c>
      <c r="C691" s="8">
        <f t="shared" si="44"/>
        <v>48</v>
      </c>
      <c r="D691" s="8">
        <f t="shared" si="43"/>
        <v>0</v>
      </c>
      <c r="E691" s="8"/>
      <c r="F691" s="8">
        <f t="shared" si="41"/>
        <v>0</v>
      </c>
      <c r="G691" s="8">
        <f>IF('现金价值计算（数据30天）'!C:C="",0,现金价值计算!F691/'现金价值计算（数据30天）'!C:C)</f>
        <v>0</v>
      </c>
      <c r="H691" s="8">
        <f>IF('现金价值计算（数据30天）'!C:C="",0,SUM(G$2:G691))</f>
        <v>0</v>
      </c>
      <c r="I691" s="8">
        <f>SUM($E$2:E691)</f>
        <v>728000</v>
      </c>
      <c r="J691" s="8">
        <f>H:H*'现金价值计算（数据30天）'!C:C</f>
        <v>0</v>
      </c>
      <c r="K691" s="10">
        <v>15000</v>
      </c>
      <c r="L691" s="8">
        <f>IF('现金价值计算（数据30天）'!D:D="",0,K:K/'现金价值计算（数据30天）'!D:D)</f>
        <v>0</v>
      </c>
      <c r="M691" s="8">
        <f>IF(H:H=0,0,H:H-SUM(L$2:L691))</f>
        <v>0</v>
      </c>
      <c r="N691" s="12">
        <f>M:M*'现金价值计算（数据30天）'!C:C</f>
        <v>0</v>
      </c>
      <c r="P691" s="8">
        <f>IF('现金价值计算（数据30天）'!E:E="",0,现金价值计算!F691/'现金价值计算（数据30天）'!E:E)</f>
        <v>0</v>
      </c>
      <c r="Q691" s="8">
        <f>IF('现金价值计算（数据30天）'!E:E="",0,SUM(P$2:P691))</f>
        <v>222352.71415311468</v>
      </c>
      <c r="R691" s="8">
        <f>Q:Q*'现金价值计算（数据30天）'!E:E</f>
        <v>16110130.507307274</v>
      </c>
      <c r="S691" s="8">
        <f>IF('现金价值计算（数据30天）'!E:E="",0,K:K/'现金价值计算（数据30天）'!E:E)</f>
        <v>207.03064514492235</v>
      </c>
      <c r="T691" s="8">
        <f>IF(Q:Q=0,0,Q:Q-SUM(S$2:S691))</f>
        <v>32185.935936234659</v>
      </c>
      <c r="U691" s="12">
        <f>T:T*'现金价值计算（数据30天）'!E:E</f>
        <v>2331968.9638486393</v>
      </c>
    </row>
    <row r="692" spans="1:21" x14ac:dyDescent="0.25">
      <c r="A692" s="8">
        <f t="shared" si="42"/>
        <v>691</v>
      </c>
      <c r="B692" s="9">
        <f>'现金价值计算（数据30天）'!B:B</f>
        <v>60117</v>
      </c>
      <c r="C692" s="8">
        <f t="shared" si="44"/>
        <v>48</v>
      </c>
      <c r="D692" s="8">
        <f t="shared" si="43"/>
        <v>0</v>
      </c>
      <c r="E692" s="8"/>
      <c r="F692" s="8">
        <f t="shared" si="41"/>
        <v>0</v>
      </c>
      <c r="G692" s="8">
        <f>IF('现金价值计算（数据30天）'!C:C="",0,现金价值计算!F692/'现金价值计算（数据30天）'!C:C)</f>
        <v>0</v>
      </c>
      <c r="H692" s="8">
        <f>IF('现金价值计算（数据30天）'!C:C="",0,SUM(G$2:G692))</f>
        <v>0</v>
      </c>
      <c r="I692" s="8">
        <f>SUM($E$2:E692)</f>
        <v>728000</v>
      </c>
      <c r="J692" s="8">
        <f>H:H*'现金价值计算（数据30天）'!C:C</f>
        <v>0</v>
      </c>
      <c r="K692" s="10">
        <v>15000</v>
      </c>
      <c r="L692" s="8">
        <f>IF('现金价值计算（数据30天）'!D:D="",0,K:K/'现金价值计算（数据30天）'!D:D)</f>
        <v>0</v>
      </c>
      <c r="M692" s="8">
        <f>IF(H:H=0,0,H:H-SUM(L$2:L692))</f>
        <v>0</v>
      </c>
      <c r="N692" s="12">
        <f>M:M*'现金价值计算（数据30天）'!C:C</f>
        <v>0</v>
      </c>
      <c r="P692" s="8">
        <f>IF('现金价值计算（数据30天）'!E:E="",0,现金价值计算!F692/'现金价值计算（数据30天）'!E:E)</f>
        <v>0</v>
      </c>
      <c r="Q692" s="8">
        <f>IF('现金价值计算（数据30天）'!E:E="",0,SUM(P$2:P692))</f>
        <v>222352.71415311468</v>
      </c>
      <c r="R692" s="8">
        <f>Q:Q*'现金价值计算（数据30天）'!E:E</f>
        <v>16110130.507307274</v>
      </c>
      <c r="S692" s="8">
        <f>IF('现金价值计算（数据30天）'!E:E="",0,K:K/'现金价值计算（数据30天）'!E:E)</f>
        <v>207.03064514492235</v>
      </c>
      <c r="T692" s="8">
        <f>IF(Q:Q=0,0,Q:Q-SUM(S$2:S692))</f>
        <v>31978.90529108973</v>
      </c>
      <c r="U692" s="12">
        <f>T:T*'现金价值计算（数据30天）'!E:E</f>
        <v>2316968.9638486388</v>
      </c>
    </row>
    <row r="693" spans="1:21" x14ac:dyDescent="0.25">
      <c r="A693" s="8">
        <f t="shared" si="42"/>
        <v>692</v>
      </c>
      <c r="B693" s="9">
        <f>'现金价值计算（数据30天）'!B:B</f>
        <v>60147</v>
      </c>
      <c r="C693" s="8">
        <f t="shared" si="44"/>
        <v>48</v>
      </c>
      <c r="D693" s="8">
        <f t="shared" si="43"/>
        <v>0</v>
      </c>
      <c r="E693" s="8"/>
      <c r="F693" s="8">
        <f t="shared" si="41"/>
        <v>0</v>
      </c>
      <c r="G693" s="8">
        <f>IF('现金价值计算（数据30天）'!C:C="",0,现金价值计算!F693/'现金价值计算（数据30天）'!C:C)</f>
        <v>0</v>
      </c>
      <c r="H693" s="8">
        <f>IF('现金价值计算（数据30天）'!C:C="",0,SUM(G$2:G693))</f>
        <v>0</v>
      </c>
      <c r="I693" s="8">
        <f>SUM($E$2:E693)</f>
        <v>728000</v>
      </c>
      <c r="J693" s="8">
        <f>H:H*'现金价值计算（数据30天）'!C:C</f>
        <v>0</v>
      </c>
      <c r="K693" s="10">
        <v>15000</v>
      </c>
      <c r="L693" s="8">
        <f>IF('现金价值计算（数据30天）'!D:D="",0,K:K/'现金价值计算（数据30天）'!D:D)</f>
        <v>0</v>
      </c>
      <c r="M693" s="8">
        <f>IF(H:H=0,0,H:H-SUM(L$2:L693))</f>
        <v>0</v>
      </c>
      <c r="N693" s="12">
        <f>M:M*'现金价值计算（数据30天）'!C:C</f>
        <v>0</v>
      </c>
      <c r="P693" s="8">
        <f>IF('现金价值计算（数据30天）'!E:E="",0,现金价值计算!F693/'现金价值计算（数据30天）'!E:E)</f>
        <v>0</v>
      </c>
      <c r="Q693" s="8">
        <f>IF('现金价值计算（数据30天）'!E:E="",0,SUM(P$2:P693))</f>
        <v>222352.71415311468</v>
      </c>
      <c r="R693" s="8">
        <f>Q:Q*'现金价值计算（数据30天）'!E:E</f>
        <v>16110130.507307274</v>
      </c>
      <c r="S693" s="8">
        <f>IF('现金价值计算（数据30天）'!E:E="",0,K:K/'现金价值计算（数据30天）'!E:E)</f>
        <v>207.03064514492235</v>
      </c>
      <c r="T693" s="8">
        <f>IF(Q:Q=0,0,Q:Q-SUM(S$2:S693))</f>
        <v>31771.874645944801</v>
      </c>
      <c r="U693" s="12">
        <f>T:T*'现金价值计算（数据30天）'!E:E</f>
        <v>2301968.9638486383</v>
      </c>
    </row>
    <row r="694" spans="1:21" x14ac:dyDescent="0.25">
      <c r="A694" s="8">
        <f t="shared" si="42"/>
        <v>693</v>
      </c>
      <c r="B694" s="9">
        <f>'现金价值计算（数据30天）'!B:B</f>
        <v>60177</v>
      </c>
      <c r="C694" s="8">
        <f t="shared" si="44"/>
        <v>48</v>
      </c>
      <c r="D694" s="8">
        <f t="shared" si="43"/>
        <v>0</v>
      </c>
      <c r="E694" s="8"/>
      <c r="F694" s="8">
        <f t="shared" si="41"/>
        <v>0</v>
      </c>
      <c r="G694" s="8">
        <f>IF('现金价值计算（数据30天）'!C:C="",0,现金价值计算!F694/'现金价值计算（数据30天）'!C:C)</f>
        <v>0</v>
      </c>
      <c r="H694" s="8">
        <f>IF('现金价值计算（数据30天）'!C:C="",0,SUM(G$2:G694))</f>
        <v>0</v>
      </c>
      <c r="I694" s="8">
        <f>SUM($E$2:E694)</f>
        <v>728000</v>
      </c>
      <c r="J694" s="8">
        <f>H:H*'现金价值计算（数据30天）'!C:C</f>
        <v>0</v>
      </c>
      <c r="K694" s="10">
        <v>15000</v>
      </c>
      <c r="L694" s="8">
        <f>IF('现金价值计算（数据30天）'!D:D="",0,K:K/'现金价值计算（数据30天）'!D:D)</f>
        <v>0</v>
      </c>
      <c r="M694" s="8">
        <f>IF(H:H=0,0,H:H-SUM(L$2:L694))</f>
        <v>0</v>
      </c>
      <c r="N694" s="12">
        <f>M:M*'现金价值计算（数据30天）'!C:C</f>
        <v>0</v>
      </c>
      <c r="P694" s="8">
        <f>IF('现金价值计算（数据30天）'!E:E="",0,现金价值计算!F694/'现金价值计算（数据30天）'!E:E)</f>
        <v>0</v>
      </c>
      <c r="Q694" s="8">
        <f>IF('现金价值计算（数据30天）'!E:E="",0,SUM(P$2:P694))</f>
        <v>222352.71415311468</v>
      </c>
      <c r="R694" s="8">
        <f>Q:Q*'现金价值计算（数据30天）'!E:E</f>
        <v>16110130.507307274</v>
      </c>
      <c r="S694" s="8">
        <f>IF('现金价值计算（数据30天）'!E:E="",0,K:K/'现金价值计算（数据30天）'!E:E)</f>
        <v>207.03064514492235</v>
      </c>
      <c r="T694" s="8">
        <f>IF(Q:Q=0,0,Q:Q-SUM(S$2:S694))</f>
        <v>31564.844000799872</v>
      </c>
      <c r="U694" s="12">
        <f>T:T*'现金价值计算（数据30天）'!E:E</f>
        <v>2286968.9638486379</v>
      </c>
    </row>
    <row r="695" spans="1:21" x14ac:dyDescent="0.25">
      <c r="A695" s="8">
        <f t="shared" si="42"/>
        <v>694</v>
      </c>
      <c r="B695" s="9">
        <f>'现金价值计算（数据30天）'!B:B</f>
        <v>60207</v>
      </c>
      <c r="C695" s="8">
        <f t="shared" si="44"/>
        <v>48</v>
      </c>
      <c r="D695" s="8">
        <f t="shared" si="43"/>
        <v>0</v>
      </c>
      <c r="E695" s="8"/>
      <c r="F695" s="8">
        <f t="shared" si="41"/>
        <v>0</v>
      </c>
      <c r="G695" s="8">
        <f>IF('现金价值计算（数据30天）'!C:C="",0,现金价值计算!F695/'现金价值计算（数据30天）'!C:C)</f>
        <v>0</v>
      </c>
      <c r="H695" s="8">
        <f>IF('现金价值计算（数据30天）'!C:C="",0,SUM(G$2:G695))</f>
        <v>0</v>
      </c>
      <c r="I695" s="8">
        <f>SUM($E$2:E695)</f>
        <v>728000</v>
      </c>
      <c r="J695" s="8">
        <f>H:H*'现金价值计算（数据30天）'!C:C</f>
        <v>0</v>
      </c>
      <c r="K695" s="10">
        <v>15000</v>
      </c>
      <c r="L695" s="8">
        <f>IF('现金价值计算（数据30天）'!D:D="",0,K:K/'现金价值计算（数据30天）'!D:D)</f>
        <v>0</v>
      </c>
      <c r="M695" s="8">
        <f>IF(H:H=0,0,H:H-SUM(L$2:L695))</f>
        <v>0</v>
      </c>
      <c r="N695" s="12">
        <f>M:M*'现金价值计算（数据30天）'!C:C</f>
        <v>0</v>
      </c>
      <c r="P695" s="8">
        <f>IF('现金价值计算（数据30天）'!E:E="",0,现金价值计算!F695/'现金价值计算（数据30天）'!E:E)</f>
        <v>0</v>
      </c>
      <c r="Q695" s="8">
        <f>IF('现金价值计算（数据30天）'!E:E="",0,SUM(P$2:P695))</f>
        <v>222352.71415311468</v>
      </c>
      <c r="R695" s="8">
        <f>Q:Q*'现金价值计算（数据30天）'!E:E</f>
        <v>16110130.507307274</v>
      </c>
      <c r="S695" s="8">
        <f>IF('现金价值计算（数据30天）'!E:E="",0,K:K/'现金价值计算（数据30天）'!E:E)</f>
        <v>207.03064514492235</v>
      </c>
      <c r="T695" s="8">
        <f>IF(Q:Q=0,0,Q:Q-SUM(S$2:S695))</f>
        <v>31357.813355654944</v>
      </c>
      <c r="U695" s="12">
        <f>T:T*'现金价值计算（数据30天）'!E:E</f>
        <v>2271968.9638486374</v>
      </c>
    </row>
    <row r="696" spans="1:21" x14ac:dyDescent="0.25">
      <c r="A696" s="8">
        <f t="shared" si="42"/>
        <v>695</v>
      </c>
      <c r="B696" s="9">
        <f>'现金价值计算（数据30天）'!B:B</f>
        <v>60237</v>
      </c>
      <c r="C696" s="8">
        <f t="shared" si="44"/>
        <v>48</v>
      </c>
      <c r="D696" s="8">
        <f t="shared" si="43"/>
        <v>0</v>
      </c>
      <c r="E696" s="8"/>
      <c r="F696" s="8">
        <f t="shared" si="41"/>
        <v>0</v>
      </c>
      <c r="G696" s="8">
        <f>IF('现金价值计算（数据30天）'!C:C="",0,现金价值计算!F696/'现金价值计算（数据30天）'!C:C)</f>
        <v>0</v>
      </c>
      <c r="H696" s="8">
        <f>IF('现金价值计算（数据30天）'!C:C="",0,SUM(G$2:G696))</f>
        <v>0</v>
      </c>
      <c r="I696" s="8">
        <f>SUM($E$2:E696)</f>
        <v>728000</v>
      </c>
      <c r="J696" s="8">
        <f>H:H*'现金价值计算（数据30天）'!C:C</f>
        <v>0</v>
      </c>
      <c r="K696" s="10">
        <v>15000</v>
      </c>
      <c r="L696" s="8">
        <f>IF('现金价值计算（数据30天）'!D:D="",0,K:K/'现金价值计算（数据30天）'!D:D)</f>
        <v>0</v>
      </c>
      <c r="M696" s="8">
        <f>IF(H:H=0,0,H:H-SUM(L$2:L696))</f>
        <v>0</v>
      </c>
      <c r="N696" s="12">
        <f>M:M*'现金价值计算（数据30天）'!C:C</f>
        <v>0</v>
      </c>
      <c r="P696" s="8">
        <f>IF('现金价值计算（数据30天）'!E:E="",0,现金价值计算!F696/'现金价值计算（数据30天）'!E:E)</f>
        <v>0</v>
      </c>
      <c r="Q696" s="8">
        <f>IF('现金价值计算（数据30天）'!E:E="",0,SUM(P$2:P696))</f>
        <v>222352.71415311468</v>
      </c>
      <c r="R696" s="8">
        <f>Q:Q*'现金价值计算（数据30天）'!E:E</f>
        <v>16110130.507307274</v>
      </c>
      <c r="S696" s="8">
        <f>IF('现金价值计算（数据30天）'!E:E="",0,K:K/'现金价值计算（数据30天）'!E:E)</f>
        <v>207.03064514492235</v>
      </c>
      <c r="T696" s="8">
        <f>IF(Q:Q=0,0,Q:Q-SUM(S$2:S696))</f>
        <v>31150.782710510015</v>
      </c>
      <c r="U696" s="12">
        <f>T:T*'现金价值计算（数据30天）'!E:E</f>
        <v>2256968.963848637</v>
      </c>
    </row>
    <row r="697" spans="1:21" x14ac:dyDescent="0.25">
      <c r="A697" s="8">
        <f t="shared" si="42"/>
        <v>696</v>
      </c>
      <c r="B697" s="9">
        <f>'现金价值计算（数据30天）'!B:B</f>
        <v>60267</v>
      </c>
      <c r="C697" s="8">
        <f t="shared" si="44"/>
        <v>48</v>
      </c>
      <c r="D697" s="8">
        <f t="shared" si="43"/>
        <v>0</v>
      </c>
      <c r="E697" s="8"/>
      <c r="F697" s="8">
        <f t="shared" si="41"/>
        <v>0</v>
      </c>
      <c r="G697" s="8">
        <f>IF('现金价值计算（数据30天）'!C:C="",0,现金价值计算!F697/'现金价值计算（数据30天）'!C:C)</f>
        <v>0</v>
      </c>
      <c r="H697" s="8">
        <f>IF('现金价值计算（数据30天）'!C:C="",0,SUM(G$2:G697))</f>
        <v>0</v>
      </c>
      <c r="I697" s="8">
        <f>SUM($E$2:E697)</f>
        <v>728000</v>
      </c>
      <c r="J697" s="8">
        <f>H:H*'现金价值计算（数据30天）'!C:C</f>
        <v>0</v>
      </c>
      <c r="K697" s="10">
        <v>15000</v>
      </c>
      <c r="L697" s="8">
        <f>IF('现金价值计算（数据30天）'!D:D="",0,K:K/'现金价值计算（数据30天）'!D:D)</f>
        <v>0</v>
      </c>
      <c r="M697" s="8">
        <f>IF(H:H=0,0,H:H-SUM(L$2:L697))</f>
        <v>0</v>
      </c>
      <c r="N697" s="12">
        <f>M:M*'现金价值计算（数据30天）'!C:C</f>
        <v>0</v>
      </c>
      <c r="P697" s="8">
        <f>IF('现金价值计算（数据30天）'!E:E="",0,现金价值计算!F697/'现金价值计算（数据30天）'!E:E)</f>
        <v>0</v>
      </c>
      <c r="Q697" s="8">
        <f>IF('现金价值计算（数据30天）'!E:E="",0,SUM(P$2:P697))</f>
        <v>222352.71415311468</v>
      </c>
      <c r="R697" s="8">
        <f>Q:Q*'现金价值计算（数据30天）'!E:E</f>
        <v>16110130.507307274</v>
      </c>
      <c r="S697" s="8">
        <f>IF('现金价值计算（数据30天）'!E:E="",0,K:K/'现金价值计算（数据30天）'!E:E)</f>
        <v>207.03064514492235</v>
      </c>
      <c r="T697" s="8">
        <f>IF(Q:Q=0,0,Q:Q-SUM(S$2:S697))</f>
        <v>30943.752065365086</v>
      </c>
      <c r="U697" s="12">
        <f>T:T*'现金价值计算（数据30天）'!E:E</f>
        <v>2241968.9638486365</v>
      </c>
    </row>
    <row r="698" spans="1:21" x14ac:dyDescent="0.25">
      <c r="A698" s="8">
        <f t="shared" si="42"/>
        <v>697</v>
      </c>
      <c r="B698" s="9">
        <f>'现金价值计算（数据30天）'!B:B</f>
        <v>60297</v>
      </c>
      <c r="C698" s="8">
        <f t="shared" si="44"/>
        <v>49</v>
      </c>
      <c r="D698" s="8">
        <f t="shared" si="43"/>
        <v>0</v>
      </c>
      <c r="E698" s="8"/>
      <c r="F698" s="8">
        <f t="shared" si="41"/>
        <v>0</v>
      </c>
      <c r="G698" s="8">
        <f>IF('现金价值计算（数据30天）'!C:C="",0,现金价值计算!F698/'现金价值计算（数据30天）'!C:C)</f>
        <v>0</v>
      </c>
      <c r="H698" s="8">
        <f>IF('现金价值计算（数据30天）'!C:C="",0,SUM(G$2:G698))</f>
        <v>0</v>
      </c>
      <c r="I698" s="8">
        <f>SUM($E$2:E698)</f>
        <v>728000</v>
      </c>
      <c r="J698" s="8">
        <f>H:H*'现金价值计算（数据30天）'!C:C</f>
        <v>0</v>
      </c>
      <c r="K698" s="10">
        <v>15000</v>
      </c>
      <c r="L698" s="8">
        <f>IF('现金价值计算（数据30天）'!D:D="",0,K:K/'现金价值计算（数据30天）'!D:D)</f>
        <v>0</v>
      </c>
      <c r="M698" s="8">
        <f>IF(H:H=0,0,H:H-SUM(L$2:L698))</f>
        <v>0</v>
      </c>
      <c r="N698" s="12">
        <f>M:M*'现金价值计算（数据30天）'!C:C</f>
        <v>0</v>
      </c>
      <c r="P698" s="8">
        <f>IF('现金价值计算（数据30天）'!E:E="",0,现金价值计算!F698/'现金价值计算（数据30天）'!E:E)</f>
        <v>0</v>
      </c>
      <c r="Q698" s="8">
        <f>IF('现金价值计算（数据30天）'!E:E="",0,SUM(P$2:P698))</f>
        <v>222352.71415311468</v>
      </c>
      <c r="R698" s="8">
        <f>Q:Q*'现金价值计算（数据30天）'!E:E</f>
        <v>17237839.642818782</v>
      </c>
      <c r="S698" s="8">
        <f>IF('现金价值计算（数据30天）'!E:E="",0,K:K/'现金价值计算（数据30天）'!E:E)</f>
        <v>193.48658424759097</v>
      </c>
      <c r="T698" s="8">
        <f>IF(Q:Q=0,0,Q:Q-SUM(S$2:S698))</f>
        <v>30750.265481117502</v>
      </c>
      <c r="U698" s="12">
        <f>T:T*'现金价值计算（数据30天）'!E:E</f>
        <v>2383906.7913180413</v>
      </c>
    </row>
    <row r="699" spans="1:21" x14ac:dyDescent="0.25">
      <c r="A699" s="8">
        <f t="shared" si="42"/>
        <v>698</v>
      </c>
      <c r="B699" s="9">
        <f>'现金价值计算（数据30天）'!B:B</f>
        <v>60327</v>
      </c>
      <c r="C699" s="8">
        <f t="shared" si="44"/>
        <v>49</v>
      </c>
      <c r="D699" s="8">
        <f t="shared" si="43"/>
        <v>0</v>
      </c>
      <c r="E699" s="8"/>
      <c r="F699" s="8">
        <f t="shared" si="41"/>
        <v>0</v>
      </c>
      <c r="G699" s="8">
        <f>IF('现金价值计算（数据30天）'!C:C="",0,现金价值计算!F699/'现金价值计算（数据30天）'!C:C)</f>
        <v>0</v>
      </c>
      <c r="H699" s="8">
        <f>IF('现金价值计算（数据30天）'!C:C="",0,SUM(G$2:G699))</f>
        <v>0</v>
      </c>
      <c r="I699" s="8">
        <f>SUM($E$2:E699)</f>
        <v>728000</v>
      </c>
      <c r="J699" s="8">
        <f>H:H*'现金价值计算（数据30天）'!C:C</f>
        <v>0</v>
      </c>
      <c r="K699" s="10">
        <v>15000</v>
      </c>
      <c r="L699" s="8">
        <f>IF('现金价值计算（数据30天）'!D:D="",0,K:K/'现金价值计算（数据30天）'!D:D)</f>
        <v>0</v>
      </c>
      <c r="M699" s="8">
        <f>IF(H:H=0,0,H:H-SUM(L$2:L699))</f>
        <v>0</v>
      </c>
      <c r="N699" s="12">
        <f>M:M*'现金价值计算（数据30天）'!C:C</f>
        <v>0</v>
      </c>
      <c r="P699" s="8">
        <f>IF('现金价值计算（数据30天）'!E:E="",0,现金价值计算!F699/'现金价值计算（数据30天）'!E:E)</f>
        <v>0</v>
      </c>
      <c r="Q699" s="8">
        <f>IF('现金价值计算（数据30天）'!E:E="",0,SUM(P$2:P699))</f>
        <v>222352.71415311468</v>
      </c>
      <c r="R699" s="8">
        <f>Q:Q*'现金价值计算（数据30天）'!E:E</f>
        <v>17237839.642818782</v>
      </c>
      <c r="S699" s="8">
        <f>IF('现金价值计算（数据30天）'!E:E="",0,K:K/'现金价值计算（数据30天）'!E:E)</f>
        <v>193.48658424759097</v>
      </c>
      <c r="T699" s="8">
        <f>IF(Q:Q=0,0,Q:Q-SUM(S$2:S699))</f>
        <v>30556.778896869917</v>
      </c>
      <c r="U699" s="12">
        <f>T:T*'现金价值计算（数据30天）'!E:E</f>
        <v>2368906.7913180422</v>
      </c>
    </row>
    <row r="700" spans="1:21" x14ac:dyDescent="0.25">
      <c r="A700" s="8">
        <f t="shared" si="42"/>
        <v>699</v>
      </c>
      <c r="B700" s="9">
        <f>'现金价值计算（数据30天）'!B:B</f>
        <v>60357</v>
      </c>
      <c r="C700" s="8">
        <f t="shared" si="44"/>
        <v>49</v>
      </c>
      <c r="D700" s="8">
        <f t="shared" si="43"/>
        <v>0</v>
      </c>
      <c r="E700" s="8"/>
      <c r="F700" s="8">
        <f t="shared" si="41"/>
        <v>0</v>
      </c>
      <c r="G700" s="8">
        <f>IF('现金价值计算（数据30天）'!C:C="",0,现金价值计算!F700/'现金价值计算（数据30天）'!C:C)</f>
        <v>0</v>
      </c>
      <c r="H700" s="8">
        <f>IF('现金价值计算（数据30天）'!C:C="",0,SUM(G$2:G700))</f>
        <v>0</v>
      </c>
      <c r="I700" s="8">
        <f>SUM($E$2:E700)</f>
        <v>728000</v>
      </c>
      <c r="J700" s="8">
        <f>H:H*'现金价值计算（数据30天）'!C:C</f>
        <v>0</v>
      </c>
      <c r="K700" s="10">
        <v>15000</v>
      </c>
      <c r="L700" s="8">
        <f>IF('现金价值计算（数据30天）'!D:D="",0,K:K/'现金价值计算（数据30天）'!D:D)</f>
        <v>0</v>
      </c>
      <c r="M700" s="8">
        <f>IF(H:H=0,0,H:H-SUM(L$2:L700))</f>
        <v>0</v>
      </c>
      <c r="N700" s="12">
        <f>M:M*'现金价值计算（数据30天）'!C:C</f>
        <v>0</v>
      </c>
      <c r="P700" s="8">
        <f>IF('现金价值计算（数据30天）'!E:E="",0,现金价值计算!F700/'现金价值计算（数据30天）'!E:E)</f>
        <v>0</v>
      </c>
      <c r="Q700" s="8">
        <f>IF('现金价值计算（数据30天）'!E:E="",0,SUM(P$2:P700))</f>
        <v>222352.71415311468</v>
      </c>
      <c r="R700" s="8">
        <f>Q:Q*'现金价值计算（数据30天）'!E:E</f>
        <v>17237839.642818782</v>
      </c>
      <c r="S700" s="8">
        <f>IF('现金价值计算（数据30天）'!E:E="",0,K:K/'现金价值计算（数据30天）'!E:E)</f>
        <v>193.48658424759097</v>
      </c>
      <c r="T700" s="8">
        <f>IF(Q:Q=0,0,Q:Q-SUM(S$2:S700))</f>
        <v>30363.292312622332</v>
      </c>
      <c r="U700" s="12">
        <f>T:T*'现金价值计算（数据30天）'!E:E</f>
        <v>2353906.7913180427</v>
      </c>
    </row>
    <row r="701" spans="1:21" x14ac:dyDescent="0.25">
      <c r="A701" s="8">
        <f t="shared" si="42"/>
        <v>700</v>
      </c>
      <c r="B701" s="9">
        <f>'现金价值计算（数据30天）'!B:B</f>
        <v>60387</v>
      </c>
      <c r="C701" s="8">
        <f t="shared" si="44"/>
        <v>49</v>
      </c>
      <c r="D701" s="8">
        <f t="shared" si="43"/>
        <v>0</v>
      </c>
      <c r="E701" s="8"/>
      <c r="F701" s="8">
        <f t="shared" si="41"/>
        <v>0</v>
      </c>
      <c r="G701" s="8">
        <f>IF('现金价值计算（数据30天）'!C:C="",0,现金价值计算!F701/'现金价值计算（数据30天）'!C:C)</f>
        <v>0</v>
      </c>
      <c r="H701" s="8">
        <f>IF('现金价值计算（数据30天）'!C:C="",0,SUM(G$2:G701))</f>
        <v>0</v>
      </c>
      <c r="I701" s="8">
        <f>SUM($E$2:E701)</f>
        <v>728000</v>
      </c>
      <c r="J701" s="8">
        <f>H:H*'现金价值计算（数据30天）'!C:C</f>
        <v>0</v>
      </c>
      <c r="K701" s="10">
        <v>15000</v>
      </c>
      <c r="L701" s="8">
        <f>IF('现金价值计算（数据30天）'!D:D="",0,K:K/'现金价值计算（数据30天）'!D:D)</f>
        <v>0</v>
      </c>
      <c r="M701" s="8">
        <f>IF(H:H=0,0,H:H-SUM(L$2:L701))</f>
        <v>0</v>
      </c>
      <c r="N701" s="12">
        <f>M:M*'现金价值计算（数据30天）'!C:C</f>
        <v>0</v>
      </c>
      <c r="P701" s="8">
        <f>IF('现金价值计算（数据30天）'!E:E="",0,现金价值计算!F701/'现金价值计算（数据30天）'!E:E)</f>
        <v>0</v>
      </c>
      <c r="Q701" s="8">
        <f>IF('现金价值计算（数据30天）'!E:E="",0,SUM(P$2:P701))</f>
        <v>222352.71415311468</v>
      </c>
      <c r="R701" s="8">
        <f>Q:Q*'现金价值计算（数据30天）'!E:E</f>
        <v>17237839.642818782</v>
      </c>
      <c r="S701" s="8">
        <f>IF('现金价值计算（数据30天）'!E:E="",0,K:K/'现金价值计算（数据30天）'!E:E)</f>
        <v>193.48658424759097</v>
      </c>
      <c r="T701" s="8">
        <f>IF(Q:Q=0,0,Q:Q-SUM(S$2:S701))</f>
        <v>30169.805728374748</v>
      </c>
      <c r="U701" s="12">
        <f>T:T*'现金价值计算（数据30天）'!E:E</f>
        <v>2338906.7913180431</v>
      </c>
    </row>
    <row r="702" spans="1:21" x14ac:dyDescent="0.25">
      <c r="A702" s="8">
        <f t="shared" si="42"/>
        <v>701</v>
      </c>
      <c r="B702" s="9">
        <f>'现金价值计算（数据30天）'!B:B</f>
        <v>60417</v>
      </c>
      <c r="C702" s="8">
        <f t="shared" si="44"/>
        <v>49</v>
      </c>
      <c r="D702" s="8">
        <f t="shared" si="43"/>
        <v>0</v>
      </c>
      <c r="E702" s="8"/>
      <c r="F702" s="8">
        <f t="shared" si="41"/>
        <v>0</v>
      </c>
      <c r="G702" s="8">
        <f>IF('现金价值计算（数据30天）'!C:C="",0,现金价值计算!F702/'现金价值计算（数据30天）'!C:C)</f>
        <v>0</v>
      </c>
      <c r="H702" s="8">
        <f>IF('现金价值计算（数据30天）'!C:C="",0,SUM(G$2:G702))</f>
        <v>0</v>
      </c>
      <c r="I702" s="8">
        <f>SUM($E$2:E702)</f>
        <v>728000</v>
      </c>
      <c r="J702" s="8">
        <f>H:H*'现金价值计算（数据30天）'!C:C</f>
        <v>0</v>
      </c>
      <c r="K702" s="10">
        <v>15000</v>
      </c>
      <c r="L702" s="8">
        <f>IF('现金价值计算（数据30天）'!D:D="",0,K:K/'现金价值计算（数据30天）'!D:D)</f>
        <v>0</v>
      </c>
      <c r="M702" s="8">
        <f>IF(H:H=0,0,H:H-SUM(L$2:L702))</f>
        <v>0</v>
      </c>
      <c r="N702" s="12">
        <f>M:M*'现金价值计算（数据30天）'!C:C</f>
        <v>0</v>
      </c>
      <c r="P702" s="8">
        <f>IF('现金价值计算（数据30天）'!E:E="",0,现金价值计算!F702/'现金价值计算（数据30天）'!E:E)</f>
        <v>0</v>
      </c>
      <c r="Q702" s="8">
        <f>IF('现金价值计算（数据30天）'!E:E="",0,SUM(P$2:P702))</f>
        <v>222352.71415311468</v>
      </c>
      <c r="R702" s="8">
        <f>Q:Q*'现金价值计算（数据30天）'!E:E</f>
        <v>17237839.642818782</v>
      </c>
      <c r="S702" s="8">
        <f>IF('现金价值计算（数据30天）'!E:E="",0,K:K/'现金价值计算（数据30天）'!E:E)</f>
        <v>193.48658424759097</v>
      </c>
      <c r="T702" s="8">
        <f>IF(Q:Q=0,0,Q:Q-SUM(S$2:S702))</f>
        <v>29976.319144127163</v>
      </c>
      <c r="U702" s="12">
        <f>T:T*'现金价值计算（数据30天）'!E:E</f>
        <v>2323906.7913180436</v>
      </c>
    </row>
    <row r="703" spans="1:21" x14ac:dyDescent="0.25">
      <c r="A703" s="8">
        <f t="shared" si="42"/>
        <v>702</v>
      </c>
      <c r="B703" s="9">
        <f>'现金价值计算（数据30天）'!B:B</f>
        <v>60447</v>
      </c>
      <c r="C703" s="8">
        <f t="shared" si="44"/>
        <v>49</v>
      </c>
      <c r="D703" s="8">
        <f t="shared" si="43"/>
        <v>0</v>
      </c>
      <c r="E703" s="8"/>
      <c r="F703" s="8">
        <f t="shared" si="41"/>
        <v>0</v>
      </c>
      <c r="G703" s="8">
        <f>IF('现金价值计算（数据30天）'!C:C="",0,现金价值计算!F703/'现金价值计算（数据30天）'!C:C)</f>
        <v>0</v>
      </c>
      <c r="H703" s="8">
        <f>IF('现金价值计算（数据30天）'!C:C="",0,SUM(G$2:G703))</f>
        <v>0</v>
      </c>
      <c r="I703" s="8">
        <f>SUM($E$2:E703)</f>
        <v>728000</v>
      </c>
      <c r="J703" s="8">
        <f>H:H*'现金价值计算（数据30天）'!C:C</f>
        <v>0</v>
      </c>
      <c r="K703" s="10">
        <v>15000</v>
      </c>
      <c r="L703" s="8">
        <f>IF('现金价值计算（数据30天）'!D:D="",0,K:K/'现金价值计算（数据30天）'!D:D)</f>
        <v>0</v>
      </c>
      <c r="M703" s="8">
        <f>IF(H:H=0,0,H:H-SUM(L$2:L703))</f>
        <v>0</v>
      </c>
      <c r="N703" s="12">
        <f>M:M*'现金价值计算（数据30天）'!C:C</f>
        <v>0</v>
      </c>
      <c r="P703" s="8">
        <f>IF('现金价值计算（数据30天）'!E:E="",0,现金价值计算!F703/'现金价值计算（数据30天）'!E:E)</f>
        <v>0</v>
      </c>
      <c r="Q703" s="8">
        <f>IF('现金价值计算（数据30天）'!E:E="",0,SUM(P$2:P703))</f>
        <v>222352.71415311468</v>
      </c>
      <c r="R703" s="8">
        <f>Q:Q*'现金价值计算（数据30天）'!E:E</f>
        <v>17237839.642818782</v>
      </c>
      <c r="S703" s="8">
        <f>IF('现金价值计算（数据30天）'!E:E="",0,K:K/'现金价值计算（数据30天）'!E:E)</f>
        <v>193.48658424759097</v>
      </c>
      <c r="T703" s="8">
        <f>IF(Q:Q=0,0,Q:Q-SUM(S$2:S703))</f>
        <v>29782.832559879578</v>
      </c>
      <c r="U703" s="12">
        <f>T:T*'现金价值计算（数据30天）'!E:E</f>
        <v>2308906.7913180441</v>
      </c>
    </row>
    <row r="704" spans="1:21" x14ac:dyDescent="0.25">
      <c r="A704" s="8">
        <f t="shared" si="42"/>
        <v>703</v>
      </c>
      <c r="B704" s="9">
        <f>'现金价值计算（数据30天）'!B:B</f>
        <v>60477</v>
      </c>
      <c r="C704" s="8">
        <f t="shared" si="44"/>
        <v>49</v>
      </c>
      <c r="D704" s="8">
        <f t="shared" si="43"/>
        <v>0</v>
      </c>
      <c r="E704" s="8"/>
      <c r="F704" s="8">
        <f t="shared" si="41"/>
        <v>0</v>
      </c>
      <c r="G704" s="8">
        <f>IF('现金价值计算（数据30天）'!C:C="",0,现金价值计算!F704/'现金价值计算（数据30天）'!C:C)</f>
        <v>0</v>
      </c>
      <c r="H704" s="8">
        <f>IF('现金价值计算（数据30天）'!C:C="",0,SUM(G$2:G704))</f>
        <v>0</v>
      </c>
      <c r="I704" s="8">
        <f>SUM($E$2:E704)</f>
        <v>728000</v>
      </c>
      <c r="J704" s="8">
        <f>H:H*'现金价值计算（数据30天）'!C:C</f>
        <v>0</v>
      </c>
      <c r="K704" s="10">
        <v>15000</v>
      </c>
      <c r="L704" s="8">
        <f>IF('现金价值计算（数据30天）'!D:D="",0,K:K/'现金价值计算（数据30天）'!D:D)</f>
        <v>0</v>
      </c>
      <c r="M704" s="8">
        <f>IF(H:H=0,0,H:H-SUM(L$2:L704))</f>
        <v>0</v>
      </c>
      <c r="N704" s="12">
        <f>M:M*'现金价值计算（数据30天）'!C:C</f>
        <v>0</v>
      </c>
      <c r="P704" s="8">
        <f>IF('现金价值计算（数据30天）'!E:E="",0,现金价值计算!F704/'现金价值计算（数据30天）'!E:E)</f>
        <v>0</v>
      </c>
      <c r="Q704" s="8">
        <f>IF('现金价值计算（数据30天）'!E:E="",0,SUM(P$2:P704))</f>
        <v>222352.71415311468</v>
      </c>
      <c r="R704" s="8">
        <f>Q:Q*'现金价值计算（数据30天）'!E:E</f>
        <v>17237839.642818782</v>
      </c>
      <c r="S704" s="8">
        <f>IF('现金价值计算（数据30天）'!E:E="",0,K:K/'现金价值计算（数据30天）'!E:E)</f>
        <v>193.48658424759097</v>
      </c>
      <c r="T704" s="8">
        <f>IF(Q:Q=0,0,Q:Q-SUM(S$2:S704))</f>
        <v>29589.345975631993</v>
      </c>
      <c r="U704" s="12">
        <f>T:T*'现金价值计算（数据30天）'!E:E</f>
        <v>2293906.7913180445</v>
      </c>
    </row>
    <row r="705" spans="1:21" x14ac:dyDescent="0.25">
      <c r="A705" s="8">
        <f t="shared" si="42"/>
        <v>704</v>
      </c>
      <c r="B705" s="9">
        <f>'现金价值计算（数据30天）'!B:B</f>
        <v>60507</v>
      </c>
      <c r="C705" s="8">
        <f t="shared" si="44"/>
        <v>49</v>
      </c>
      <c r="D705" s="8">
        <f t="shared" si="43"/>
        <v>0</v>
      </c>
      <c r="E705" s="8"/>
      <c r="F705" s="8">
        <f t="shared" si="41"/>
        <v>0</v>
      </c>
      <c r="G705" s="8">
        <f>IF('现金价值计算（数据30天）'!C:C="",0,现金价值计算!F705/'现金价值计算（数据30天）'!C:C)</f>
        <v>0</v>
      </c>
      <c r="H705" s="8">
        <f>IF('现金价值计算（数据30天）'!C:C="",0,SUM(G$2:G705))</f>
        <v>0</v>
      </c>
      <c r="I705" s="8">
        <f>SUM($E$2:E705)</f>
        <v>728000</v>
      </c>
      <c r="J705" s="8">
        <f>H:H*'现金价值计算（数据30天）'!C:C</f>
        <v>0</v>
      </c>
      <c r="K705" s="10">
        <v>15000</v>
      </c>
      <c r="L705" s="8">
        <f>IF('现金价值计算（数据30天）'!D:D="",0,K:K/'现金价值计算（数据30天）'!D:D)</f>
        <v>0</v>
      </c>
      <c r="M705" s="8">
        <f>IF(H:H=0,0,H:H-SUM(L$2:L705))</f>
        <v>0</v>
      </c>
      <c r="N705" s="12">
        <f>M:M*'现金价值计算（数据30天）'!C:C</f>
        <v>0</v>
      </c>
      <c r="P705" s="8">
        <f>IF('现金价值计算（数据30天）'!E:E="",0,现金价值计算!F705/'现金价值计算（数据30天）'!E:E)</f>
        <v>0</v>
      </c>
      <c r="Q705" s="8">
        <f>IF('现金价值计算（数据30天）'!E:E="",0,SUM(P$2:P705))</f>
        <v>222352.71415311468</v>
      </c>
      <c r="R705" s="8">
        <f>Q:Q*'现金价值计算（数据30天）'!E:E</f>
        <v>17237839.642818782</v>
      </c>
      <c r="S705" s="8">
        <f>IF('现金价值计算（数据30天）'!E:E="",0,K:K/'现金价值计算（数据30天）'!E:E)</f>
        <v>193.48658424759097</v>
      </c>
      <c r="T705" s="8">
        <f>IF(Q:Q=0,0,Q:Q-SUM(S$2:S705))</f>
        <v>29395.859391384409</v>
      </c>
      <c r="U705" s="12">
        <f>T:T*'现金价值计算（数据30天）'!E:E</f>
        <v>2278906.791318045</v>
      </c>
    </row>
    <row r="706" spans="1:21" x14ac:dyDescent="0.25">
      <c r="A706" s="8">
        <f t="shared" si="42"/>
        <v>705</v>
      </c>
      <c r="B706" s="9">
        <f>'现金价值计算（数据30天）'!B:B</f>
        <v>60537</v>
      </c>
      <c r="C706" s="8">
        <f t="shared" si="44"/>
        <v>49</v>
      </c>
      <c r="D706" s="8">
        <f t="shared" si="43"/>
        <v>0</v>
      </c>
      <c r="E706" s="8"/>
      <c r="F706" s="8">
        <f t="shared" ref="F706:F758" si="45">D:D+E:E</f>
        <v>0</v>
      </c>
      <c r="G706" s="8">
        <f>IF('现金价值计算（数据30天）'!C:C="",0,现金价值计算!F706/'现金价值计算（数据30天）'!C:C)</f>
        <v>0</v>
      </c>
      <c r="H706" s="8">
        <f>IF('现金价值计算（数据30天）'!C:C="",0,SUM(G$2:G706))</f>
        <v>0</v>
      </c>
      <c r="I706" s="8">
        <f>SUM($E$2:E706)</f>
        <v>728000</v>
      </c>
      <c r="J706" s="8">
        <f>H:H*'现金价值计算（数据30天）'!C:C</f>
        <v>0</v>
      </c>
      <c r="K706" s="10">
        <v>15000</v>
      </c>
      <c r="L706" s="8">
        <f>IF('现金价值计算（数据30天）'!D:D="",0,K:K/'现金价值计算（数据30天）'!D:D)</f>
        <v>0</v>
      </c>
      <c r="M706" s="8">
        <f>IF(H:H=0,0,H:H-SUM(L$2:L706))</f>
        <v>0</v>
      </c>
      <c r="N706" s="12">
        <f>M:M*'现金价值计算（数据30天）'!C:C</f>
        <v>0</v>
      </c>
      <c r="P706" s="8">
        <f>IF('现金价值计算（数据30天）'!E:E="",0,现金价值计算!F706/'现金价值计算（数据30天）'!E:E)</f>
        <v>0</v>
      </c>
      <c r="Q706" s="8">
        <f>IF('现金价值计算（数据30天）'!E:E="",0,SUM(P$2:P706))</f>
        <v>222352.71415311468</v>
      </c>
      <c r="R706" s="8">
        <f>Q:Q*'现金价值计算（数据30天）'!E:E</f>
        <v>17237839.642818782</v>
      </c>
      <c r="S706" s="8">
        <f>IF('现金价值计算（数据30天）'!E:E="",0,K:K/'现金价值计算（数据30天）'!E:E)</f>
        <v>193.48658424759097</v>
      </c>
      <c r="T706" s="8">
        <f>IF(Q:Q=0,0,Q:Q-SUM(S$2:S706))</f>
        <v>29202.372807136824</v>
      </c>
      <c r="U706" s="12">
        <f>T:T*'现金价值计算（数据30天）'!E:E</f>
        <v>2263906.7913180455</v>
      </c>
    </row>
    <row r="707" spans="1:21" x14ac:dyDescent="0.25">
      <c r="A707" s="8">
        <f t="shared" ref="A707:A758" si="46">ROW()-1</f>
        <v>706</v>
      </c>
      <c r="B707" s="9">
        <f>'现金价值计算（数据30天）'!B:B</f>
        <v>60567</v>
      </c>
      <c r="C707" s="8">
        <f t="shared" si="44"/>
        <v>49</v>
      </c>
      <c r="D707" s="8">
        <f t="shared" ref="D707:D758" si="47">IF(AND(MONTH(B706)=12,A706=1),D$2,IF(D706&lt;&gt;0,0,IF(MONTH(B707)=12,D$2,0)))</f>
        <v>0</v>
      </c>
      <c r="E707" s="8"/>
      <c r="F707" s="8">
        <f t="shared" si="45"/>
        <v>0</v>
      </c>
      <c r="G707" s="8">
        <f>IF('现金价值计算（数据30天）'!C:C="",0,现金价值计算!F707/'现金价值计算（数据30天）'!C:C)</f>
        <v>0</v>
      </c>
      <c r="H707" s="8">
        <f>IF('现金价值计算（数据30天）'!C:C="",0,SUM(G$2:G707))</f>
        <v>0</v>
      </c>
      <c r="I707" s="8">
        <f>SUM($E$2:E707)</f>
        <v>728000</v>
      </c>
      <c r="J707" s="8">
        <f>H:H*'现金价值计算（数据30天）'!C:C</f>
        <v>0</v>
      </c>
      <c r="K707" s="10">
        <v>15000</v>
      </c>
      <c r="L707" s="8">
        <f>IF('现金价值计算（数据30天）'!D:D="",0,K:K/'现金价值计算（数据30天）'!D:D)</f>
        <v>0</v>
      </c>
      <c r="M707" s="8">
        <f>IF(H:H=0,0,H:H-SUM(L$2:L707))</f>
        <v>0</v>
      </c>
      <c r="N707" s="12">
        <f>M:M*'现金价值计算（数据30天）'!C:C</f>
        <v>0</v>
      </c>
      <c r="P707" s="8">
        <f>IF('现金价值计算（数据30天）'!E:E="",0,现金价值计算!F707/'现金价值计算（数据30天）'!E:E)</f>
        <v>0</v>
      </c>
      <c r="Q707" s="8">
        <f>IF('现金价值计算（数据30天）'!E:E="",0,SUM(P$2:P707))</f>
        <v>222352.71415311468</v>
      </c>
      <c r="R707" s="8">
        <f>Q:Q*'现金价值计算（数据30天）'!E:E</f>
        <v>17237839.642818782</v>
      </c>
      <c r="S707" s="8">
        <f>IF('现金价值计算（数据30天）'!E:E="",0,K:K/'现金价值计算（数据30天）'!E:E)</f>
        <v>193.48658424759097</v>
      </c>
      <c r="T707" s="8">
        <f>IF(Q:Q=0,0,Q:Q-SUM(S$2:S707))</f>
        <v>29008.886222889239</v>
      </c>
      <c r="U707" s="12">
        <f>T:T*'现金价值计算（数据30天）'!E:E</f>
        <v>2248906.7913180459</v>
      </c>
    </row>
    <row r="708" spans="1:21" x14ac:dyDescent="0.25">
      <c r="A708" s="8">
        <f t="shared" si="46"/>
        <v>707</v>
      </c>
      <c r="B708" s="9">
        <f>'现金价值计算（数据30天）'!B:B</f>
        <v>60597</v>
      </c>
      <c r="C708" s="8">
        <f t="shared" si="44"/>
        <v>49</v>
      </c>
      <c r="D708" s="8">
        <f t="shared" si="47"/>
        <v>0</v>
      </c>
      <c r="E708" s="8"/>
      <c r="F708" s="8">
        <f t="shared" si="45"/>
        <v>0</v>
      </c>
      <c r="G708" s="8">
        <f>IF('现金价值计算（数据30天）'!C:C="",0,现金价值计算!F708/'现金价值计算（数据30天）'!C:C)</f>
        <v>0</v>
      </c>
      <c r="H708" s="8">
        <f>IF('现金价值计算（数据30天）'!C:C="",0,SUM(G$2:G708))</f>
        <v>0</v>
      </c>
      <c r="I708" s="8">
        <f>SUM($E$2:E708)</f>
        <v>728000</v>
      </c>
      <c r="J708" s="8">
        <f>H:H*'现金价值计算（数据30天）'!C:C</f>
        <v>0</v>
      </c>
      <c r="K708" s="10">
        <v>15000</v>
      </c>
      <c r="L708" s="8">
        <f>IF('现金价值计算（数据30天）'!D:D="",0,K:K/'现金价值计算（数据30天）'!D:D)</f>
        <v>0</v>
      </c>
      <c r="M708" s="8">
        <f>IF(H:H=0,0,H:H-SUM(L$2:L708))</f>
        <v>0</v>
      </c>
      <c r="N708" s="12">
        <f>M:M*'现金价值计算（数据30天）'!C:C</f>
        <v>0</v>
      </c>
      <c r="P708" s="8">
        <f>IF('现金价值计算（数据30天）'!E:E="",0,现金价值计算!F708/'现金价值计算（数据30天）'!E:E)</f>
        <v>0</v>
      </c>
      <c r="Q708" s="8">
        <f>IF('现金价值计算（数据30天）'!E:E="",0,SUM(P$2:P708))</f>
        <v>222352.71415311468</v>
      </c>
      <c r="R708" s="8">
        <f>Q:Q*'现金价值计算（数据30天）'!E:E</f>
        <v>17237839.642818782</v>
      </c>
      <c r="S708" s="8">
        <f>IF('现金价值计算（数据30天）'!E:E="",0,K:K/'现金价值计算（数据30天）'!E:E)</f>
        <v>193.48658424759097</v>
      </c>
      <c r="T708" s="8">
        <f>IF(Q:Q=0,0,Q:Q-SUM(S$2:S708))</f>
        <v>28815.399638641655</v>
      </c>
      <c r="U708" s="12">
        <f>T:T*'现金价值计算（数据30天）'!E:E</f>
        <v>2233906.7913180464</v>
      </c>
    </row>
    <row r="709" spans="1:21" x14ac:dyDescent="0.25">
      <c r="A709" s="8">
        <f t="shared" si="46"/>
        <v>708</v>
      </c>
      <c r="B709" s="9">
        <f>'现金价值计算（数据30天）'!B:B</f>
        <v>60627</v>
      </c>
      <c r="C709" s="8">
        <f t="shared" si="44"/>
        <v>49</v>
      </c>
      <c r="D709" s="8">
        <f t="shared" si="47"/>
        <v>0</v>
      </c>
      <c r="E709" s="8"/>
      <c r="F709" s="8">
        <f t="shared" si="45"/>
        <v>0</v>
      </c>
      <c r="G709" s="8">
        <f>IF('现金价值计算（数据30天）'!C:C="",0,现金价值计算!F709/'现金价值计算（数据30天）'!C:C)</f>
        <v>0</v>
      </c>
      <c r="H709" s="8">
        <f>IF('现金价值计算（数据30天）'!C:C="",0,SUM(G$2:G709))</f>
        <v>0</v>
      </c>
      <c r="I709" s="8">
        <f>SUM($E$2:E709)</f>
        <v>728000</v>
      </c>
      <c r="J709" s="8">
        <f>H:H*'现金价值计算（数据30天）'!C:C</f>
        <v>0</v>
      </c>
      <c r="K709" s="10">
        <v>15000</v>
      </c>
      <c r="L709" s="8">
        <f>IF('现金价值计算（数据30天）'!D:D="",0,K:K/'现金价值计算（数据30天）'!D:D)</f>
        <v>0</v>
      </c>
      <c r="M709" s="8">
        <f>IF(H:H=0,0,H:H-SUM(L$2:L709))</f>
        <v>0</v>
      </c>
      <c r="N709" s="12">
        <f>M:M*'现金价值计算（数据30天）'!C:C</f>
        <v>0</v>
      </c>
      <c r="P709" s="8">
        <f>IF('现金价值计算（数据30天）'!E:E="",0,现金价值计算!F709/'现金价值计算（数据30天）'!E:E)</f>
        <v>0</v>
      </c>
      <c r="Q709" s="8">
        <f>IF('现金价值计算（数据30天）'!E:E="",0,SUM(P$2:P709))</f>
        <v>222352.71415311468</v>
      </c>
      <c r="R709" s="8">
        <f>Q:Q*'现金价值计算（数据30天）'!E:E</f>
        <v>17237839.642818782</v>
      </c>
      <c r="S709" s="8">
        <f>IF('现金价值计算（数据30天）'!E:E="",0,K:K/'现金价值计算（数据30天）'!E:E)</f>
        <v>193.48658424759097</v>
      </c>
      <c r="T709" s="8">
        <f>IF(Q:Q=0,0,Q:Q-SUM(S$2:S709))</f>
        <v>28621.91305439407</v>
      </c>
      <c r="U709" s="12">
        <f>T:T*'现金价值计算（数据30天）'!E:E</f>
        <v>2218906.7913180469</v>
      </c>
    </row>
    <row r="710" spans="1:21" x14ac:dyDescent="0.25">
      <c r="A710" s="8">
        <f t="shared" si="46"/>
        <v>709</v>
      </c>
      <c r="B710" s="9">
        <f>'现金价值计算（数据30天）'!B:B</f>
        <v>60657</v>
      </c>
      <c r="C710" s="8">
        <f t="shared" si="44"/>
        <v>50</v>
      </c>
      <c r="D710" s="8">
        <f t="shared" si="47"/>
        <v>0</v>
      </c>
      <c r="E710" s="8"/>
      <c r="F710" s="8">
        <f t="shared" si="45"/>
        <v>0</v>
      </c>
      <c r="G710" s="8">
        <f>IF('现金价值计算（数据30天）'!C:C="",0,现金价值计算!F710/'现金价值计算（数据30天）'!C:C)</f>
        <v>0</v>
      </c>
      <c r="H710" s="8">
        <f>IF('现金价值计算（数据30天）'!C:C="",0,SUM(G$2:G710))</f>
        <v>0</v>
      </c>
      <c r="I710" s="8">
        <f>SUM($E$2:E710)</f>
        <v>728000</v>
      </c>
      <c r="J710" s="8">
        <f>H:H*'现金价值计算（数据30天）'!C:C</f>
        <v>0</v>
      </c>
      <c r="K710" s="10">
        <v>15000</v>
      </c>
      <c r="L710" s="8">
        <f>IF('现金价值计算（数据30天）'!D:D="",0,K:K/'现金价值计算（数据30天）'!D:D)</f>
        <v>0</v>
      </c>
      <c r="M710" s="8">
        <f>IF(H:H=0,0,H:H-SUM(L$2:L710))</f>
        <v>0</v>
      </c>
      <c r="N710" s="12">
        <f>M:M*'现金价值计算（数据30天）'!C:C</f>
        <v>0</v>
      </c>
      <c r="P710" s="8">
        <f>IF('现金价值计算（数据30天）'!E:E="",0,现金价值计算!F710/'现金价值计算（数据30天）'!E:E)</f>
        <v>0</v>
      </c>
      <c r="Q710" s="8">
        <f>IF('现金价值计算（数据30天）'!E:E="",0,SUM(P$2:P710))</f>
        <v>222352.71415311468</v>
      </c>
      <c r="R710" s="8">
        <f>Q:Q*'现金价值计算（数据30天）'!E:E</f>
        <v>18444488.417816103</v>
      </c>
      <c r="S710" s="8">
        <f>IF('现金价值计算（数据30天）'!E:E="",0,K:K/'现金价值计算（数据30天）'!E:E)</f>
        <v>180.82858340896351</v>
      </c>
      <c r="T710" s="8">
        <f>IF(Q:Q=0,0,Q:Q-SUM(S$2:S710))</f>
        <v>28441.084470985108</v>
      </c>
      <c r="U710" s="12">
        <f>T:T*'现金价值计算（数据30天）'!E:E</f>
        <v>2359230.2667103107</v>
      </c>
    </row>
    <row r="711" spans="1:21" x14ac:dyDescent="0.25">
      <c r="A711" s="8">
        <f t="shared" si="46"/>
        <v>710</v>
      </c>
      <c r="B711" s="9">
        <f>'现金价值计算（数据30天）'!B:B</f>
        <v>60687</v>
      </c>
      <c r="C711" s="8">
        <f t="shared" si="44"/>
        <v>50</v>
      </c>
      <c r="D711" s="8">
        <f t="shared" si="47"/>
        <v>0</v>
      </c>
      <c r="E711" s="8"/>
      <c r="F711" s="8">
        <f t="shared" si="45"/>
        <v>0</v>
      </c>
      <c r="G711" s="8">
        <f>IF('现金价值计算（数据30天）'!C:C="",0,现金价值计算!F711/'现金价值计算（数据30天）'!C:C)</f>
        <v>0</v>
      </c>
      <c r="H711" s="8">
        <f>IF('现金价值计算（数据30天）'!C:C="",0,SUM(G$2:G711))</f>
        <v>0</v>
      </c>
      <c r="I711" s="8">
        <f>SUM($E$2:E711)</f>
        <v>728000</v>
      </c>
      <c r="J711" s="8">
        <f>H:H*'现金价值计算（数据30天）'!C:C</f>
        <v>0</v>
      </c>
      <c r="K711" s="10">
        <v>15000</v>
      </c>
      <c r="L711" s="8">
        <f>IF('现金价值计算（数据30天）'!D:D="",0,K:K/'现金价值计算（数据30天）'!D:D)</f>
        <v>0</v>
      </c>
      <c r="M711" s="8">
        <f>IF(H:H=0,0,H:H-SUM(L$2:L711))</f>
        <v>0</v>
      </c>
      <c r="N711" s="12">
        <f>M:M*'现金价值计算（数据30天）'!C:C</f>
        <v>0</v>
      </c>
      <c r="P711" s="8">
        <f>IF('现金价值计算（数据30天）'!E:E="",0,现金价值计算!F711/'现金价值计算（数据30天）'!E:E)</f>
        <v>0</v>
      </c>
      <c r="Q711" s="8">
        <f>IF('现金价值计算（数据30天）'!E:E="",0,SUM(P$2:P711))</f>
        <v>222352.71415311468</v>
      </c>
      <c r="R711" s="8">
        <f>Q:Q*'现金价值计算（数据30天）'!E:E</f>
        <v>18444488.417816103</v>
      </c>
      <c r="S711" s="8">
        <f>IF('现金价值计算（数据30天）'!E:E="",0,K:K/'现金价值计算（数据30天）'!E:E)</f>
        <v>180.82858340896351</v>
      </c>
      <c r="T711" s="8">
        <f>IF(Q:Q=0,0,Q:Q-SUM(S$2:S711))</f>
        <v>28260.255887576146</v>
      </c>
      <c r="U711" s="12">
        <f>T:T*'现金价值计算（数据30天）'!E:E</f>
        <v>2344230.2667103107</v>
      </c>
    </row>
    <row r="712" spans="1:21" x14ac:dyDescent="0.25">
      <c r="A712" s="8">
        <f t="shared" si="46"/>
        <v>711</v>
      </c>
      <c r="B712" s="9">
        <f>'现金价值计算（数据30天）'!B:B</f>
        <v>60717</v>
      </c>
      <c r="C712" s="8">
        <f t="shared" si="44"/>
        <v>50</v>
      </c>
      <c r="D712" s="8">
        <f t="shared" si="47"/>
        <v>0</v>
      </c>
      <c r="E712" s="8"/>
      <c r="F712" s="8">
        <f t="shared" si="45"/>
        <v>0</v>
      </c>
      <c r="G712" s="8">
        <f>IF('现金价值计算（数据30天）'!C:C="",0,现金价值计算!F712/'现金价值计算（数据30天）'!C:C)</f>
        <v>0</v>
      </c>
      <c r="H712" s="8">
        <f>IF('现金价值计算（数据30天）'!C:C="",0,SUM(G$2:G712))</f>
        <v>0</v>
      </c>
      <c r="I712" s="8">
        <f>SUM($E$2:E712)</f>
        <v>728000</v>
      </c>
      <c r="J712" s="8">
        <f>H:H*'现金价值计算（数据30天）'!C:C</f>
        <v>0</v>
      </c>
      <c r="K712" s="10">
        <v>15000</v>
      </c>
      <c r="L712" s="8">
        <f>IF('现金价值计算（数据30天）'!D:D="",0,K:K/'现金价值计算（数据30天）'!D:D)</f>
        <v>0</v>
      </c>
      <c r="M712" s="8">
        <f>IF(H:H=0,0,H:H-SUM(L$2:L712))</f>
        <v>0</v>
      </c>
      <c r="N712" s="12">
        <f>M:M*'现金价值计算（数据30天）'!C:C</f>
        <v>0</v>
      </c>
      <c r="P712" s="8">
        <f>IF('现金价值计算（数据30天）'!E:E="",0,现金价值计算!F712/'现金价值计算（数据30天）'!E:E)</f>
        <v>0</v>
      </c>
      <c r="Q712" s="8">
        <f>IF('现金价值计算（数据30天）'!E:E="",0,SUM(P$2:P712))</f>
        <v>222352.71415311468</v>
      </c>
      <c r="R712" s="8">
        <f>Q:Q*'现金价值计算（数据30天）'!E:E</f>
        <v>18444488.417816103</v>
      </c>
      <c r="S712" s="8">
        <f>IF('现金价值计算（数据30天）'!E:E="",0,K:K/'现金价值计算（数据30天）'!E:E)</f>
        <v>180.82858340896351</v>
      </c>
      <c r="T712" s="8">
        <f>IF(Q:Q=0,0,Q:Q-SUM(S$2:S712))</f>
        <v>28079.427304167184</v>
      </c>
      <c r="U712" s="12">
        <f>T:T*'现金价值计算（数据30天）'!E:E</f>
        <v>2329230.2667103107</v>
      </c>
    </row>
    <row r="713" spans="1:21" x14ac:dyDescent="0.25">
      <c r="A713" s="8">
        <f t="shared" si="46"/>
        <v>712</v>
      </c>
      <c r="B713" s="9">
        <f>'现金价值计算（数据30天）'!B:B</f>
        <v>60747</v>
      </c>
      <c r="C713" s="8">
        <f t="shared" si="44"/>
        <v>50</v>
      </c>
      <c r="D713" s="8">
        <f t="shared" si="47"/>
        <v>0</v>
      </c>
      <c r="E713" s="8"/>
      <c r="F713" s="8">
        <f t="shared" si="45"/>
        <v>0</v>
      </c>
      <c r="G713" s="8">
        <f>IF('现金价值计算（数据30天）'!C:C="",0,现金价值计算!F713/'现金价值计算（数据30天）'!C:C)</f>
        <v>0</v>
      </c>
      <c r="H713" s="8">
        <f>IF('现金价值计算（数据30天）'!C:C="",0,SUM(G$2:G713))</f>
        <v>0</v>
      </c>
      <c r="I713" s="8">
        <f>SUM($E$2:E713)</f>
        <v>728000</v>
      </c>
      <c r="J713" s="8">
        <f>H:H*'现金价值计算（数据30天）'!C:C</f>
        <v>0</v>
      </c>
      <c r="K713" s="10">
        <v>15000</v>
      </c>
      <c r="L713" s="8">
        <f>IF('现金价值计算（数据30天）'!D:D="",0,K:K/'现金价值计算（数据30天）'!D:D)</f>
        <v>0</v>
      </c>
      <c r="M713" s="8">
        <f>IF(H:H=0,0,H:H-SUM(L$2:L713))</f>
        <v>0</v>
      </c>
      <c r="N713" s="12">
        <f>M:M*'现金价值计算（数据30天）'!C:C</f>
        <v>0</v>
      </c>
      <c r="P713" s="8">
        <f>IF('现金价值计算（数据30天）'!E:E="",0,现金价值计算!F713/'现金价值计算（数据30天）'!E:E)</f>
        <v>0</v>
      </c>
      <c r="Q713" s="8">
        <f>IF('现金价值计算（数据30天）'!E:E="",0,SUM(P$2:P713))</f>
        <v>222352.71415311468</v>
      </c>
      <c r="R713" s="8">
        <f>Q:Q*'现金价值计算（数据30天）'!E:E</f>
        <v>18444488.417816103</v>
      </c>
      <c r="S713" s="8">
        <f>IF('现金价值计算（数据30天）'!E:E="",0,K:K/'现金价值计算（数据30天）'!E:E)</f>
        <v>180.82858340896351</v>
      </c>
      <c r="T713" s="8">
        <f>IF(Q:Q=0,0,Q:Q-SUM(S$2:S713))</f>
        <v>27898.598720758222</v>
      </c>
      <c r="U713" s="12">
        <f>T:T*'现金价值计算（数据30天）'!E:E</f>
        <v>2314230.2667103112</v>
      </c>
    </row>
    <row r="714" spans="1:21" x14ac:dyDescent="0.25">
      <c r="A714" s="8">
        <f t="shared" si="46"/>
        <v>713</v>
      </c>
      <c r="B714" s="9">
        <f>'现金价值计算（数据30天）'!B:B</f>
        <v>60777</v>
      </c>
      <c r="C714" s="8">
        <f t="shared" si="44"/>
        <v>50</v>
      </c>
      <c r="D714" s="8">
        <f t="shared" si="47"/>
        <v>0</v>
      </c>
      <c r="E714" s="8"/>
      <c r="F714" s="8">
        <f t="shared" si="45"/>
        <v>0</v>
      </c>
      <c r="G714" s="8">
        <f>IF('现金价值计算（数据30天）'!C:C="",0,现金价值计算!F714/'现金价值计算（数据30天）'!C:C)</f>
        <v>0</v>
      </c>
      <c r="H714" s="8">
        <f>IF('现金价值计算（数据30天）'!C:C="",0,SUM(G$2:G714))</f>
        <v>0</v>
      </c>
      <c r="I714" s="8">
        <f>SUM($E$2:E714)</f>
        <v>728000</v>
      </c>
      <c r="J714" s="8">
        <f>H:H*'现金价值计算（数据30天）'!C:C</f>
        <v>0</v>
      </c>
      <c r="K714" s="10">
        <v>15000</v>
      </c>
      <c r="L714" s="8">
        <f>IF('现金价值计算（数据30天）'!D:D="",0,K:K/'现金价值计算（数据30天）'!D:D)</f>
        <v>0</v>
      </c>
      <c r="M714" s="8">
        <f>IF(H:H=0,0,H:H-SUM(L$2:L714))</f>
        <v>0</v>
      </c>
      <c r="N714" s="12">
        <f>M:M*'现金价值计算（数据30天）'!C:C</f>
        <v>0</v>
      </c>
      <c r="P714" s="8">
        <f>IF('现金价值计算（数据30天）'!E:E="",0,现金价值计算!F714/'现金价值计算（数据30天）'!E:E)</f>
        <v>0</v>
      </c>
      <c r="Q714" s="8">
        <f>IF('现金价值计算（数据30天）'!E:E="",0,SUM(P$2:P714))</f>
        <v>222352.71415311468</v>
      </c>
      <c r="R714" s="8">
        <f>Q:Q*'现金价值计算（数据30天）'!E:E</f>
        <v>18444488.417816103</v>
      </c>
      <c r="S714" s="8">
        <f>IF('现金价值计算（数据30天）'!E:E="",0,K:K/'现金价值计算（数据30天）'!E:E)</f>
        <v>180.82858340896351</v>
      </c>
      <c r="T714" s="8">
        <f>IF(Q:Q=0,0,Q:Q-SUM(S$2:S714))</f>
        <v>27717.77013734926</v>
      </c>
      <c r="U714" s="12">
        <f>T:T*'现金价值计算（数据30天）'!E:E</f>
        <v>2299230.2667103112</v>
      </c>
    </row>
    <row r="715" spans="1:21" x14ac:dyDescent="0.25">
      <c r="A715" s="8">
        <f t="shared" si="46"/>
        <v>714</v>
      </c>
      <c r="B715" s="9">
        <f>'现金价值计算（数据30天）'!B:B</f>
        <v>60807</v>
      </c>
      <c r="C715" s="8">
        <f t="shared" si="44"/>
        <v>50</v>
      </c>
      <c r="D715" s="8">
        <f t="shared" si="47"/>
        <v>0</v>
      </c>
      <c r="E715" s="8"/>
      <c r="F715" s="8">
        <f t="shared" si="45"/>
        <v>0</v>
      </c>
      <c r="G715" s="8">
        <f>IF('现金价值计算（数据30天）'!C:C="",0,现金价值计算!F715/'现金价值计算（数据30天）'!C:C)</f>
        <v>0</v>
      </c>
      <c r="H715" s="8">
        <f>IF('现金价值计算（数据30天）'!C:C="",0,SUM(G$2:G715))</f>
        <v>0</v>
      </c>
      <c r="I715" s="8">
        <f>SUM($E$2:E715)</f>
        <v>728000</v>
      </c>
      <c r="J715" s="8">
        <f>H:H*'现金价值计算（数据30天）'!C:C</f>
        <v>0</v>
      </c>
      <c r="K715" s="10">
        <v>15000</v>
      </c>
      <c r="L715" s="8">
        <f>IF('现金价值计算（数据30天）'!D:D="",0,K:K/'现金价值计算（数据30天）'!D:D)</f>
        <v>0</v>
      </c>
      <c r="M715" s="8">
        <f>IF(H:H=0,0,H:H-SUM(L$2:L715))</f>
        <v>0</v>
      </c>
      <c r="N715" s="12">
        <f>M:M*'现金价值计算（数据30天）'!C:C</f>
        <v>0</v>
      </c>
      <c r="P715" s="8">
        <f>IF('现金价值计算（数据30天）'!E:E="",0,现金价值计算!F715/'现金价值计算（数据30天）'!E:E)</f>
        <v>0</v>
      </c>
      <c r="Q715" s="8">
        <f>IF('现金价值计算（数据30天）'!E:E="",0,SUM(P$2:P715))</f>
        <v>222352.71415311468</v>
      </c>
      <c r="R715" s="8">
        <f>Q:Q*'现金价值计算（数据30天）'!E:E</f>
        <v>18444488.417816103</v>
      </c>
      <c r="S715" s="8">
        <f>IF('现金价值计算（数据30天）'!E:E="",0,K:K/'现金价值计算（数据30天）'!E:E)</f>
        <v>180.82858340896351</v>
      </c>
      <c r="T715" s="8">
        <f>IF(Q:Q=0,0,Q:Q-SUM(S$2:S715))</f>
        <v>27536.941553940298</v>
      </c>
      <c r="U715" s="12">
        <f>T:T*'现金价值计算（数据30天）'!E:E</f>
        <v>2284230.2667103112</v>
      </c>
    </row>
    <row r="716" spans="1:21" x14ac:dyDescent="0.25">
      <c r="A716" s="8">
        <f t="shared" si="46"/>
        <v>715</v>
      </c>
      <c r="B716" s="9">
        <f>'现金价值计算（数据30天）'!B:B</f>
        <v>60837</v>
      </c>
      <c r="C716" s="8">
        <f t="shared" si="44"/>
        <v>50</v>
      </c>
      <c r="D716" s="8">
        <f t="shared" si="47"/>
        <v>0</v>
      </c>
      <c r="E716" s="8"/>
      <c r="F716" s="8">
        <f t="shared" si="45"/>
        <v>0</v>
      </c>
      <c r="G716" s="8">
        <f>IF('现金价值计算（数据30天）'!C:C="",0,现金价值计算!F716/'现金价值计算（数据30天）'!C:C)</f>
        <v>0</v>
      </c>
      <c r="H716" s="8">
        <f>IF('现金价值计算（数据30天）'!C:C="",0,SUM(G$2:G716))</f>
        <v>0</v>
      </c>
      <c r="I716" s="8">
        <f>SUM($E$2:E716)</f>
        <v>728000</v>
      </c>
      <c r="J716" s="8">
        <f>H:H*'现金价值计算（数据30天）'!C:C</f>
        <v>0</v>
      </c>
      <c r="K716" s="10">
        <v>15000</v>
      </c>
      <c r="L716" s="8">
        <f>IF('现金价值计算（数据30天）'!D:D="",0,K:K/'现金价值计算（数据30天）'!D:D)</f>
        <v>0</v>
      </c>
      <c r="M716" s="8">
        <f>IF(H:H=0,0,H:H-SUM(L$2:L716))</f>
        <v>0</v>
      </c>
      <c r="N716" s="12">
        <f>M:M*'现金价值计算（数据30天）'!C:C</f>
        <v>0</v>
      </c>
      <c r="P716" s="8">
        <f>IF('现金价值计算（数据30天）'!E:E="",0,现金价值计算!F716/'现金价值计算（数据30天）'!E:E)</f>
        <v>0</v>
      </c>
      <c r="Q716" s="8">
        <f>IF('现金价值计算（数据30天）'!E:E="",0,SUM(P$2:P716))</f>
        <v>222352.71415311468</v>
      </c>
      <c r="R716" s="8">
        <f>Q:Q*'现金价值计算（数据30天）'!E:E</f>
        <v>18444488.417816103</v>
      </c>
      <c r="S716" s="8">
        <f>IF('现金价值计算（数据30天）'!E:E="",0,K:K/'现金价值计算（数据30天）'!E:E)</f>
        <v>180.82858340896351</v>
      </c>
      <c r="T716" s="8">
        <f>IF(Q:Q=0,0,Q:Q-SUM(S$2:S716))</f>
        <v>27356.112970531336</v>
      </c>
      <c r="U716" s="12">
        <f>T:T*'现金价值计算（数据30天）'!E:E</f>
        <v>2269230.2667103112</v>
      </c>
    </row>
    <row r="717" spans="1:21" x14ac:dyDescent="0.25">
      <c r="A717" s="8">
        <f t="shared" si="46"/>
        <v>716</v>
      </c>
      <c r="B717" s="9">
        <f>'现金价值计算（数据30天）'!B:B</f>
        <v>60867</v>
      </c>
      <c r="C717" s="8">
        <f t="shared" si="44"/>
        <v>50</v>
      </c>
      <c r="D717" s="8">
        <f t="shared" si="47"/>
        <v>0</v>
      </c>
      <c r="E717" s="8"/>
      <c r="F717" s="8">
        <f t="shared" si="45"/>
        <v>0</v>
      </c>
      <c r="G717" s="8">
        <f>IF('现金价值计算（数据30天）'!C:C="",0,现金价值计算!F717/'现金价值计算（数据30天）'!C:C)</f>
        <v>0</v>
      </c>
      <c r="H717" s="8">
        <f>IF('现金价值计算（数据30天）'!C:C="",0,SUM(G$2:G717))</f>
        <v>0</v>
      </c>
      <c r="I717" s="8">
        <f>SUM($E$2:E717)</f>
        <v>728000</v>
      </c>
      <c r="J717" s="8">
        <f>H:H*'现金价值计算（数据30天）'!C:C</f>
        <v>0</v>
      </c>
      <c r="K717" s="10">
        <v>15000</v>
      </c>
      <c r="L717" s="8">
        <f>IF('现金价值计算（数据30天）'!D:D="",0,K:K/'现金价值计算（数据30天）'!D:D)</f>
        <v>0</v>
      </c>
      <c r="M717" s="8">
        <f>IF(H:H=0,0,H:H-SUM(L$2:L717))</f>
        <v>0</v>
      </c>
      <c r="N717" s="12">
        <f>M:M*'现金价值计算（数据30天）'!C:C</f>
        <v>0</v>
      </c>
      <c r="P717" s="8">
        <f>IF('现金价值计算（数据30天）'!E:E="",0,现金价值计算!F717/'现金价值计算（数据30天）'!E:E)</f>
        <v>0</v>
      </c>
      <c r="Q717" s="8">
        <f>IF('现金价值计算（数据30天）'!E:E="",0,SUM(P$2:P717))</f>
        <v>222352.71415311468</v>
      </c>
      <c r="R717" s="8">
        <f>Q:Q*'现金价值计算（数据30天）'!E:E</f>
        <v>18444488.417816103</v>
      </c>
      <c r="S717" s="8">
        <f>IF('现金价值计算（数据30天）'!E:E="",0,K:K/'现金价值计算（数据30天）'!E:E)</f>
        <v>180.82858340896351</v>
      </c>
      <c r="T717" s="8">
        <f>IF(Q:Q=0,0,Q:Q-SUM(S$2:S717))</f>
        <v>27175.284387122374</v>
      </c>
      <c r="U717" s="12">
        <f>T:T*'现金价值计算（数据30天）'!E:E</f>
        <v>2254230.2667103116</v>
      </c>
    </row>
    <row r="718" spans="1:21" x14ac:dyDescent="0.25">
      <c r="A718" s="8">
        <f t="shared" si="46"/>
        <v>717</v>
      </c>
      <c r="B718" s="9">
        <f>'现金价值计算（数据30天）'!B:B</f>
        <v>60897</v>
      </c>
      <c r="C718" s="8">
        <f t="shared" si="44"/>
        <v>50</v>
      </c>
      <c r="D718" s="8">
        <f t="shared" si="47"/>
        <v>0</v>
      </c>
      <c r="E718" s="8"/>
      <c r="F718" s="8">
        <f t="shared" si="45"/>
        <v>0</v>
      </c>
      <c r="G718" s="8">
        <f>IF('现金价值计算（数据30天）'!C:C="",0,现金价值计算!F718/'现金价值计算（数据30天）'!C:C)</f>
        <v>0</v>
      </c>
      <c r="H718" s="8">
        <f>IF('现金价值计算（数据30天）'!C:C="",0,SUM(G$2:G718))</f>
        <v>0</v>
      </c>
      <c r="I718" s="8">
        <f>SUM($E$2:E718)</f>
        <v>728000</v>
      </c>
      <c r="J718" s="8">
        <f>H:H*'现金价值计算（数据30天）'!C:C</f>
        <v>0</v>
      </c>
      <c r="K718" s="10">
        <v>15000</v>
      </c>
      <c r="L718" s="8">
        <f>IF('现金价值计算（数据30天）'!D:D="",0,K:K/'现金价值计算（数据30天）'!D:D)</f>
        <v>0</v>
      </c>
      <c r="M718" s="8">
        <f>IF(H:H=0,0,H:H-SUM(L$2:L718))</f>
        <v>0</v>
      </c>
      <c r="N718" s="12">
        <f>M:M*'现金价值计算（数据30天）'!C:C</f>
        <v>0</v>
      </c>
      <c r="P718" s="8">
        <f>IF('现金价值计算（数据30天）'!E:E="",0,现金价值计算!F718/'现金价值计算（数据30天）'!E:E)</f>
        <v>0</v>
      </c>
      <c r="Q718" s="8">
        <f>IF('现金价值计算（数据30天）'!E:E="",0,SUM(P$2:P718))</f>
        <v>222352.71415311468</v>
      </c>
      <c r="R718" s="8">
        <f>Q:Q*'现金价值计算（数据30天）'!E:E</f>
        <v>18444488.417816103</v>
      </c>
      <c r="S718" s="8">
        <f>IF('现金价值计算（数据30天）'!E:E="",0,K:K/'现金价值计算（数据30天）'!E:E)</f>
        <v>180.82858340896351</v>
      </c>
      <c r="T718" s="8">
        <f>IF(Q:Q=0,0,Q:Q-SUM(S$2:S718))</f>
        <v>26994.455803713412</v>
      </c>
      <c r="U718" s="12">
        <f>T:T*'现金价值计算（数据30天）'!E:E</f>
        <v>2239230.2667103116</v>
      </c>
    </row>
    <row r="719" spans="1:21" x14ac:dyDescent="0.25">
      <c r="A719" s="8">
        <f t="shared" si="46"/>
        <v>718</v>
      </c>
      <c r="B719" s="9">
        <f>'现金价值计算（数据30天）'!B:B</f>
        <v>60927</v>
      </c>
      <c r="C719" s="8">
        <f t="shared" si="44"/>
        <v>50</v>
      </c>
      <c r="D719" s="8">
        <f t="shared" si="47"/>
        <v>0</v>
      </c>
      <c r="E719" s="8"/>
      <c r="F719" s="8">
        <f t="shared" si="45"/>
        <v>0</v>
      </c>
      <c r="G719" s="8">
        <f>IF('现金价值计算（数据30天）'!C:C="",0,现金价值计算!F719/'现金价值计算（数据30天）'!C:C)</f>
        <v>0</v>
      </c>
      <c r="H719" s="8">
        <f>IF('现金价值计算（数据30天）'!C:C="",0,SUM(G$2:G719))</f>
        <v>0</v>
      </c>
      <c r="I719" s="8">
        <f>SUM($E$2:E719)</f>
        <v>728000</v>
      </c>
      <c r="J719" s="8">
        <f>H:H*'现金价值计算（数据30天）'!C:C</f>
        <v>0</v>
      </c>
      <c r="K719" s="10">
        <v>15000</v>
      </c>
      <c r="L719" s="8">
        <f>IF('现金价值计算（数据30天）'!D:D="",0,K:K/'现金价值计算（数据30天）'!D:D)</f>
        <v>0</v>
      </c>
      <c r="M719" s="8">
        <f>IF(H:H=0,0,H:H-SUM(L$2:L719))</f>
        <v>0</v>
      </c>
      <c r="N719" s="12">
        <f>M:M*'现金价值计算（数据30天）'!C:C</f>
        <v>0</v>
      </c>
      <c r="P719" s="8">
        <f>IF('现金价值计算（数据30天）'!E:E="",0,现金价值计算!F719/'现金价值计算（数据30天）'!E:E)</f>
        <v>0</v>
      </c>
      <c r="Q719" s="8">
        <f>IF('现金价值计算（数据30天）'!E:E="",0,SUM(P$2:P719))</f>
        <v>222352.71415311468</v>
      </c>
      <c r="R719" s="8">
        <f>Q:Q*'现金价值计算（数据30天）'!E:E</f>
        <v>18444488.417816103</v>
      </c>
      <c r="S719" s="8">
        <f>IF('现金价值计算（数据30天）'!E:E="",0,K:K/'现金价值计算（数据30天）'!E:E)</f>
        <v>180.82858340896351</v>
      </c>
      <c r="T719" s="8">
        <f>IF(Q:Q=0,0,Q:Q-SUM(S$2:S719))</f>
        <v>26813.62722030445</v>
      </c>
      <c r="U719" s="12">
        <f>T:T*'现金价值计算（数据30天）'!E:E</f>
        <v>2224230.2667103116</v>
      </c>
    </row>
    <row r="720" spans="1:21" x14ac:dyDescent="0.25">
      <c r="A720" s="8">
        <f t="shared" si="46"/>
        <v>719</v>
      </c>
      <c r="B720" s="9">
        <f>'现金价值计算（数据30天）'!B:B</f>
        <v>60957</v>
      </c>
      <c r="C720" s="8">
        <f t="shared" si="44"/>
        <v>50</v>
      </c>
      <c r="D720" s="8">
        <f t="shared" si="47"/>
        <v>0</v>
      </c>
      <c r="E720" s="8"/>
      <c r="F720" s="8">
        <f t="shared" si="45"/>
        <v>0</v>
      </c>
      <c r="G720" s="8">
        <f>IF('现金价值计算（数据30天）'!C:C="",0,现金价值计算!F720/'现金价值计算（数据30天）'!C:C)</f>
        <v>0</v>
      </c>
      <c r="H720" s="8">
        <f>IF('现金价值计算（数据30天）'!C:C="",0,SUM(G$2:G720))</f>
        <v>0</v>
      </c>
      <c r="I720" s="8">
        <f>SUM($E$2:E720)</f>
        <v>728000</v>
      </c>
      <c r="J720" s="8">
        <f>H:H*'现金价值计算（数据30天）'!C:C</f>
        <v>0</v>
      </c>
      <c r="K720" s="10">
        <v>15000</v>
      </c>
      <c r="L720" s="8">
        <f>IF('现金价值计算（数据30天）'!D:D="",0,K:K/'现金价值计算（数据30天）'!D:D)</f>
        <v>0</v>
      </c>
      <c r="M720" s="8">
        <f>IF(H:H=0,0,H:H-SUM(L$2:L720))</f>
        <v>0</v>
      </c>
      <c r="N720" s="12">
        <f>M:M*'现金价值计算（数据30天）'!C:C</f>
        <v>0</v>
      </c>
      <c r="P720" s="8">
        <f>IF('现金价值计算（数据30天）'!E:E="",0,现金价值计算!F720/'现金价值计算（数据30天）'!E:E)</f>
        <v>0</v>
      </c>
      <c r="Q720" s="8">
        <f>IF('现金价值计算（数据30天）'!E:E="",0,SUM(P$2:P720))</f>
        <v>222352.71415311468</v>
      </c>
      <c r="R720" s="8">
        <f>Q:Q*'现金价值计算（数据30天）'!E:E</f>
        <v>18444488.417816103</v>
      </c>
      <c r="S720" s="8">
        <f>IF('现金价值计算（数据30天）'!E:E="",0,K:K/'现金价值计算（数据30天）'!E:E)</f>
        <v>180.82858340896351</v>
      </c>
      <c r="T720" s="8">
        <f>IF(Q:Q=0,0,Q:Q-SUM(S$2:S720))</f>
        <v>26632.798636895488</v>
      </c>
      <c r="U720" s="12">
        <f>T:T*'现金价值计算（数据30天）'!E:E</f>
        <v>2209230.2667103116</v>
      </c>
    </row>
    <row r="721" spans="1:21" x14ac:dyDescent="0.25">
      <c r="A721" s="8">
        <f t="shared" si="46"/>
        <v>720</v>
      </c>
      <c r="B721" s="9">
        <f>'现金价值计算（数据30天）'!B:B</f>
        <v>60987</v>
      </c>
      <c r="C721" s="8">
        <f t="shared" si="44"/>
        <v>50</v>
      </c>
      <c r="D721" s="8">
        <f t="shared" si="47"/>
        <v>0</v>
      </c>
      <c r="E721" s="8"/>
      <c r="F721" s="8">
        <f t="shared" si="45"/>
        <v>0</v>
      </c>
      <c r="G721" s="8">
        <f>IF('现金价值计算（数据30天）'!C:C="",0,现金价值计算!F721/'现金价值计算（数据30天）'!C:C)</f>
        <v>0</v>
      </c>
      <c r="H721" s="8">
        <f>IF('现金价值计算（数据30天）'!C:C="",0,SUM(G$2:G721))</f>
        <v>0</v>
      </c>
      <c r="I721" s="8">
        <f>SUM($E$2:E721)</f>
        <v>728000</v>
      </c>
      <c r="J721" s="8">
        <f>H:H*'现金价值计算（数据30天）'!C:C</f>
        <v>0</v>
      </c>
      <c r="K721" s="10">
        <v>15000</v>
      </c>
      <c r="L721" s="8">
        <f>IF('现金价值计算（数据30天）'!D:D="",0,K:K/'现金价值计算（数据30天）'!D:D)</f>
        <v>0</v>
      </c>
      <c r="M721" s="8">
        <f>IF(H:H=0,0,H:H-SUM(L$2:L721))</f>
        <v>0</v>
      </c>
      <c r="N721" s="12">
        <f>M:M*'现金价值计算（数据30天）'!C:C</f>
        <v>0</v>
      </c>
      <c r="P721" s="8">
        <f>IF('现金价值计算（数据30天）'!E:E="",0,现金价值计算!F721/'现金价值计算（数据30天）'!E:E)</f>
        <v>0</v>
      </c>
      <c r="Q721" s="8">
        <f>IF('现金价值计算（数据30天）'!E:E="",0,SUM(P$2:P721))</f>
        <v>222352.71415311468</v>
      </c>
      <c r="R721" s="8">
        <f>Q:Q*'现金价值计算（数据30天）'!E:E</f>
        <v>18444488.417816103</v>
      </c>
      <c r="S721" s="8">
        <f>IF('现金价值计算（数据30天）'!E:E="",0,K:K/'现金价值计算（数据30天）'!E:E)</f>
        <v>180.82858340896351</v>
      </c>
      <c r="T721" s="8">
        <f>IF(Q:Q=0,0,Q:Q-SUM(S$2:S721))</f>
        <v>26451.970053486526</v>
      </c>
      <c r="U721" s="12">
        <f>T:T*'现金价值计算（数据30天）'!E:E</f>
        <v>2194230.2667103121</v>
      </c>
    </row>
    <row r="722" spans="1:21" x14ac:dyDescent="0.25">
      <c r="A722" s="8">
        <f t="shared" si="46"/>
        <v>721</v>
      </c>
      <c r="B722" s="9">
        <f>'现金价值计算（数据30天）'!B:B</f>
        <v>61017</v>
      </c>
      <c r="C722" s="8">
        <f t="shared" si="44"/>
        <v>51</v>
      </c>
      <c r="D722" s="8">
        <f t="shared" si="47"/>
        <v>0</v>
      </c>
      <c r="E722" s="8"/>
      <c r="F722" s="8">
        <f t="shared" si="45"/>
        <v>0</v>
      </c>
      <c r="G722" s="8">
        <f>IF('现金价值计算（数据30天）'!C:C="",0,现金价值计算!F722/'现金价值计算（数据30天）'!C:C)</f>
        <v>0</v>
      </c>
      <c r="H722" s="8">
        <f>IF('现金价值计算（数据30天）'!C:C="",0,SUM(G$2:G722))</f>
        <v>0</v>
      </c>
      <c r="I722" s="8">
        <f>SUM($E$2:E722)</f>
        <v>728000</v>
      </c>
      <c r="J722" s="8">
        <f>H:H*'现金价值计算（数据30天）'!C:C</f>
        <v>0</v>
      </c>
      <c r="K722" s="10">
        <v>15000</v>
      </c>
      <c r="L722" s="8">
        <f>IF('现金价值计算（数据30天）'!D:D="",0,K:K/'现金价值计算（数据30天）'!D:D)</f>
        <v>0</v>
      </c>
      <c r="M722" s="8">
        <f>IF(H:H=0,0,H:H-SUM(L$2:L722))</f>
        <v>0</v>
      </c>
      <c r="N722" s="12">
        <f>M:M*'现金价值计算（数据30天）'!C:C</f>
        <v>0</v>
      </c>
      <c r="P722" s="8">
        <f>IF('现金价值计算（数据30天）'!E:E="",0,现金价值计算!F722/'现金价值计算（数据30天）'!E:E)</f>
        <v>0</v>
      </c>
      <c r="Q722" s="8">
        <f>IF('现金价值计算（数据30天）'!E:E="",0,SUM(P$2:P722))</f>
        <v>222352.71415311468</v>
      </c>
      <c r="R722" s="8">
        <f>Q:Q*'现金价值计算（数据30天）'!E:E</f>
        <v>19735602.60706323</v>
      </c>
      <c r="S722" s="8">
        <f>IF('现金价值计算（数据30天）'!E:E="",0,K:K/'现金价值计算（数据30天）'!E:E)</f>
        <v>168.99867608314347</v>
      </c>
      <c r="T722" s="8">
        <f>IF(Q:Q=0,0,Q:Q-SUM(S$2:S722))</f>
        <v>26282.971377403388</v>
      </c>
      <c r="U722" s="12">
        <f>T:T*'现金价值计算（数据30天）'!E:E</f>
        <v>2332826.3853800343</v>
      </c>
    </row>
    <row r="723" spans="1:21" x14ac:dyDescent="0.25">
      <c r="A723" s="8">
        <f t="shared" si="46"/>
        <v>722</v>
      </c>
      <c r="B723" s="9">
        <f>'现金价值计算（数据30天）'!B:B</f>
        <v>61047</v>
      </c>
      <c r="C723" s="8">
        <f t="shared" si="44"/>
        <v>51</v>
      </c>
      <c r="D723" s="8">
        <f t="shared" si="47"/>
        <v>0</v>
      </c>
      <c r="E723" s="8"/>
      <c r="F723" s="8">
        <f t="shared" si="45"/>
        <v>0</v>
      </c>
      <c r="G723" s="8">
        <f>IF('现金价值计算（数据30天）'!C:C="",0,现金价值计算!F723/'现金价值计算（数据30天）'!C:C)</f>
        <v>0</v>
      </c>
      <c r="H723" s="8">
        <f>IF('现金价值计算（数据30天）'!C:C="",0,SUM(G$2:G723))</f>
        <v>0</v>
      </c>
      <c r="I723" s="8">
        <f>SUM($E$2:E723)</f>
        <v>728000</v>
      </c>
      <c r="J723" s="8">
        <f>H:H*'现金价值计算（数据30天）'!C:C</f>
        <v>0</v>
      </c>
      <c r="K723" s="10">
        <v>15000</v>
      </c>
      <c r="L723" s="8">
        <f>IF('现金价值计算（数据30天）'!D:D="",0,K:K/'现金价值计算（数据30天）'!D:D)</f>
        <v>0</v>
      </c>
      <c r="M723" s="8">
        <f>IF(H:H=0,0,H:H-SUM(L$2:L723))</f>
        <v>0</v>
      </c>
      <c r="N723" s="12">
        <f>M:M*'现金价值计算（数据30天）'!C:C</f>
        <v>0</v>
      </c>
      <c r="P723" s="8">
        <f>IF('现金价值计算（数据30天）'!E:E="",0,现金价值计算!F723/'现金价值计算（数据30天）'!E:E)</f>
        <v>0</v>
      </c>
      <c r="Q723" s="8">
        <f>IF('现金价值计算（数据30天）'!E:E="",0,SUM(P$2:P723))</f>
        <v>222352.71415311468</v>
      </c>
      <c r="R723" s="8">
        <f>Q:Q*'现金价值计算（数据30天）'!E:E</f>
        <v>19735602.60706323</v>
      </c>
      <c r="S723" s="8">
        <f>IF('现金价值计算（数据30天）'!E:E="",0,K:K/'现金价值计算（数据30天）'!E:E)</f>
        <v>168.99867608314347</v>
      </c>
      <c r="T723" s="8">
        <f>IF(Q:Q=0,0,Q:Q-SUM(S$2:S723))</f>
        <v>26113.97270132025</v>
      </c>
      <c r="U723" s="12">
        <f>T:T*'现金价值计算（数据30天）'!E:E</f>
        <v>2317826.3853800348</v>
      </c>
    </row>
    <row r="724" spans="1:21" x14ac:dyDescent="0.25">
      <c r="A724" s="8">
        <f t="shared" si="46"/>
        <v>723</v>
      </c>
      <c r="B724" s="9">
        <f>'现金价值计算（数据30天）'!B:B</f>
        <v>61077</v>
      </c>
      <c r="C724" s="8">
        <f t="shared" si="44"/>
        <v>51</v>
      </c>
      <c r="D724" s="8">
        <f t="shared" si="47"/>
        <v>0</v>
      </c>
      <c r="E724" s="8"/>
      <c r="F724" s="8">
        <f t="shared" si="45"/>
        <v>0</v>
      </c>
      <c r="G724" s="8">
        <f>IF('现金价值计算（数据30天）'!C:C="",0,现金价值计算!F724/'现金价值计算（数据30天）'!C:C)</f>
        <v>0</v>
      </c>
      <c r="H724" s="8">
        <f>IF('现金价值计算（数据30天）'!C:C="",0,SUM(G$2:G724))</f>
        <v>0</v>
      </c>
      <c r="I724" s="8">
        <f>SUM($E$2:E724)</f>
        <v>728000</v>
      </c>
      <c r="J724" s="8">
        <f>H:H*'现金价值计算（数据30天）'!C:C</f>
        <v>0</v>
      </c>
      <c r="K724" s="10">
        <v>15000</v>
      </c>
      <c r="L724" s="8">
        <f>IF('现金价值计算（数据30天）'!D:D="",0,K:K/'现金价值计算（数据30天）'!D:D)</f>
        <v>0</v>
      </c>
      <c r="M724" s="8">
        <f>IF(H:H=0,0,H:H-SUM(L$2:L724))</f>
        <v>0</v>
      </c>
      <c r="N724" s="12">
        <f>M:M*'现金价值计算（数据30天）'!C:C</f>
        <v>0</v>
      </c>
      <c r="P724" s="8">
        <f>IF('现金价值计算（数据30天）'!E:E="",0,现金价值计算!F724/'现金价值计算（数据30天）'!E:E)</f>
        <v>0</v>
      </c>
      <c r="Q724" s="8">
        <f>IF('现金价值计算（数据30天）'!E:E="",0,SUM(P$2:P724))</f>
        <v>222352.71415311468</v>
      </c>
      <c r="R724" s="8">
        <f>Q:Q*'现金价值计算（数据30天）'!E:E</f>
        <v>19735602.60706323</v>
      </c>
      <c r="S724" s="8">
        <f>IF('现金价值计算（数据30天）'!E:E="",0,K:K/'现金价值计算（数据30天）'!E:E)</f>
        <v>168.99867608314347</v>
      </c>
      <c r="T724" s="8">
        <f>IF(Q:Q=0,0,Q:Q-SUM(S$2:S724))</f>
        <v>25944.974025237112</v>
      </c>
      <c r="U724" s="12">
        <f>T:T*'现金价值计算（数据30天）'!E:E</f>
        <v>2302826.3853800353</v>
      </c>
    </row>
    <row r="725" spans="1:21" x14ac:dyDescent="0.25">
      <c r="A725" s="8">
        <f t="shared" si="46"/>
        <v>724</v>
      </c>
      <c r="B725" s="9">
        <f>'现金价值计算（数据30天）'!B:B</f>
        <v>61107</v>
      </c>
      <c r="C725" s="8">
        <f t="shared" si="44"/>
        <v>51</v>
      </c>
      <c r="D725" s="8">
        <f t="shared" si="47"/>
        <v>0</v>
      </c>
      <c r="E725" s="8"/>
      <c r="F725" s="8">
        <f t="shared" si="45"/>
        <v>0</v>
      </c>
      <c r="G725" s="8">
        <f>IF('现金价值计算（数据30天）'!C:C="",0,现金价值计算!F725/'现金价值计算（数据30天）'!C:C)</f>
        <v>0</v>
      </c>
      <c r="H725" s="8">
        <f>IF('现金价值计算（数据30天）'!C:C="",0,SUM(G$2:G725))</f>
        <v>0</v>
      </c>
      <c r="I725" s="8">
        <f>SUM($E$2:E725)</f>
        <v>728000</v>
      </c>
      <c r="J725" s="8">
        <f>H:H*'现金价值计算（数据30天）'!C:C</f>
        <v>0</v>
      </c>
      <c r="K725" s="10">
        <v>15000</v>
      </c>
      <c r="L725" s="8">
        <f>IF('现金价值计算（数据30天）'!D:D="",0,K:K/'现金价值计算（数据30天）'!D:D)</f>
        <v>0</v>
      </c>
      <c r="M725" s="8">
        <f>IF(H:H=0,0,H:H-SUM(L$2:L725))</f>
        <v>0</v>
      </c>
      <c r="N725" s="12">
        <f>M:M*'现金价值计算（数据30天）'!C:C</f>
        <v>0</v>
      </c>
      <c r="P725" s="8">
        <f>IF('现金价值计算（数据30天）'!E:E="",0,现金价值计算!F725/'现金价值计算（数据30天）'!E:E)</f>
        <v>0</v>
      </c>
      <c r="Q725" s="8">
        <f>IF('现金价值计算（数据30天）'!E:E="",0,SUM(P$2:P725))</f>
        <v>222352.71415311468</v>
      </c>
      <c r="R725" s="8">
        <f>Q:Q*'现金价值计算（数据30天）'!E:E</f>
        <v>19735602.60706323</v>
      </c>
      <c r="S725" s="8">
        <f>IF('现金价值计算（数据30天）'!E:E="",0,K:K/'现金价值计算（数据30天）'!E:E)</f>
        <v>168.99867608314347</v>
      </c>
      <c r="T725" s="8">
        <f>IF(Q:Q=0,0,Q:Q-SUM(S$2:S725))</f>
        <v>25775.975349153974</v>
      </c>
      <c r="U725" s="12">
        <f>T:T*'现金价值计算（数据30天）'!E:E</f>
        <v>2287826.3853800357</v>
      </c>
    </row>
    <row r="726" spans="1:21" x14ac:dyDescent="0.25">
      <c r="A726" s="8">
        <f t="shared" si="46"/>
        <v>725</v>
      </c>
      <c r="B726" s="9">
        <f>'现金价值计算（数据30天）'!B:B</f>
        <v>61137</v>
      </c>
      <c r="C726" s="8">
        <f t="shared" si="44"/>
        <v>51</v>
      </c>
      <c r="D726" s="8">
        <f t="shared" si="47"/>
        <v>0</v>
      </c>
      <c r="E726" s="8"/>
      <c r="F726" s="8">
        <f t="shared" si="45"/>
        <v>0</v>
      </c>
      <c r="G726" s="8">
        <f>IF('现金价值计算（数据30天）'!C:C="",0,现金价值计算!F726/'现金价值计算（数据30天）'!C:C)</f>
        <v>0</v>
      </c>
      <c r="H726" s="8">
        <f>IF('现金价值计算（数据30天）'!C:C="",0,SUM(G$2:G726))</f>
        <v>0</v>
      </c>
      <c r="I726" s="8">
        <f>SUM($E$2:E726)</f>
        <v>728000</v>
      </c>
      <c r="J726" s="8">
        <f>H:H*'现金价值计算（数据30天）'!C:C</f>
        <v>0</v>
      </c>
      <c r="K726" s="10">
        <v>15000</v>
      </c>
      <c r="L726" s="8">
        <f>IF('现金价值计算（数据30天）'!D:D="",0,K:K/'现金价值计算（数据30天）'!D:D)</f>
        <v>0</v>
      </c>
      <c r="M726" s="8">
        <f>IF(H:H=0,0,H:H-SUM(L$2:L726))</f>
        <v>0</v>
      </c>
      <c r="N726" s="12">
        <f>M:M*'现金价值计算（数据30天）'!C:C</f>
        <v>0</v>
      </c>
      <c r="P726" s="8">
        <f>IF('现金价值计算（数据30天）'!E:E="",0,现金价值计算!F726/'现金价值计算（数据30天）'!E:E)</f>
        <v>0</v>
      </c>
      <c r="Q726" s="8">
        <f>IF('现金价值计算（数据30天）'!E:E="",0,SUM(P$2:P726))</f>
        <v>222352.71415311468</v>
      </c>
      <c r="R726" s="8">
        <f>Q:Q*'现金价值计算（数据30天）'!E:E</f>
        <v>19735602.60706323</v>
      </c>
      <c r="S726" s="8">
        <f>IF('现金价值计算（数据30天）'!E:E="",0,K:K/'现金价值计算（数据30天）'!E:E)</f>
        <v>168.99867608314347</v>
      </c>
      <c r="T726" s="8">
        <f>IF(Q:Q=0,0,Q:Q-SUM(S$2:S726))</f>
        <v>25606.976673070836</v>
      </c>
      <c r="U726" s="12">
        <f>T:T*'现金价值计算（数据30天）'!E:E</f>
        <v>2272826.3853800362</v>
      </c>
    </row>
    <row r="727" spans="1:21" x14ac:dyDescent="0.25">
      <c r="A727" s="8">
        <f t="shared" si="46"/>
        <v>726</v>
      </c>
      <c r="B727" s="9">
        <f>'现金价值计算（数据30天）'!B:B</f>
        <v>61167</v>
      </c>
      <c r="C727" s="8">
        <f t="shared" si="44"/>
        <v>51</v>
      </c>
      <c r="D727" s="8">
        <f t="shared" si="47"/>
        <v>0</v>
      </c>
      <c r="E727" s="8"/>
      <c r="F727" s="8">
        <f t="shared" si="45"/>
        <v>0</v>
      </c>
      <c r="G727" s="8">
        <f>IF('现金价值计算（数据30天）'!C:C="",0,现金价值计算!F727/'现金价值计算（数据30天）'!C:C)</f>
        <v>0</v>
      </c>
      <c r="H727" s="8">
        <f>IF('现金价值计算（数据30天）'!C:C="",0,SUM(G$2:G727))</f>
        <v>0</v>
      </c>
      <c r="I727" s="8">
        <f>SUM($E$2:E727)</f>
        <v>728000</v>
      </c>
      <c r="J727" s="8">
        <f>H:H*'现金价值计算（数据30天）'!C:C</f>
        <v>0</v>
      </c>
      <c r="K727" s="10">
        <v>15000</v>
      </c>
      <c r="L727" s="8">
        <f>IF('现金价值计算（数据30天）'!D:D="",0,K:K/'现金价值计算（数据30天）'!D:D)</f>
        <v>0</v>
      </c>
      <c r="M727" s="8">
        <f>IF(H:H=0,0,H:H-SUM(L$2:L727))</f>
        <v>0</v>
      </c>
      <c r="N727" s="12">
        <f>M:M*'现金价值计算（数据30天）'!C:C</f>
        <v>0</v>
      </c>
      <c r="P727" s="8">
        <f>IF('现金价值计算（数据30天）'!E:E="",0,现金价值计算!F727/'现金价值计算（数据30天）'!E:E)</f>
        <v>0</v>
      </c>
      <c r="Q727" s="8">
        <f>IF('现金价值计算（数据30天）'!E:E="",0,SUM(P$2:P727))</f>
        <v>222352.71415311468</v>
      </c>
      <c r="R727" s="8">
        <f>Q:Q*'现金价值计算（数据30天）'!E:E</f>
        <v>19735602.60706323</v>
      </c>
      <c r="S727" s="8">
        <f>IF('现金价值计算（数据30天）'!E:E="",0,K:K/'现金价值计算（数据30天）'!E:E)</f>
        <v>168.99867608314347</v>
      </c>
      <c r="T727" s="8">
        <f>IF(Q:Q=0,0,Q:Q-SUM(S$2:S727))</f>
        <v>25437.977996987698</v>
      </c>
      <c r="U727" s="12">
        <f>T:T*'现金价值计算（数据30天）'!E:E</f>
        <v>2257826.3853800367</v>
      </c>
    </row>
    <row r="728" spans="1:21" x14ac:dyDescent="0.25">
      <c r="A728" s="8">
        <f t="shared" si="46"/>
        <v>727</v>
      </c>
      <c r="B728" s="9">
        <f>'现金价值计算（数据30天）'!B:B</f>
        <v>61197</v>
      </c>
      <c r="C728" s="8">
        <f t="shared" si="44"/>
        <v>51</v>
      </c>
      <c r="D728" s="8">
        <f t="shared" si="47"/>
        <v>0</v>
      </c>
      <c r="E728" s="8"/>
      <c r="F728" s="8">
        <f t="shared" si="45"/>
        <v>0</v>
      </c>
      <c r="G728" s="8">
        <f>IF('现金价值计算（数据30天）'!C:C="",0,现金价值计算!F728/'现金价值计算（数据30天）'!C:C)</f>
        <v>0</v>
      </c>
      <c r="H728" s="8">
        <f>IF('现金价值计算（数据30天）'!C:C="",0,SUM(G$2:G728))</f>
        <v>0</v>
      </c>
      <c r="I728" s="8">
        <f>SUM($E$2:E728)</f>
        <v>728000</v>
      </c>
      <c r="J728" s="8">
        <f>H:H*'现金价值计算（数据30天）'!C:C</f>
        <v>0</v>
      </c>
      <c r="K728" s="10">
        <v>15000</v>
      </c>
      <c r="L728" s="8">
        <f>IF('现金价值计算（数据30天）'!D:D="",0,K:K/'现金价值计算（数据30天）'!D:D)</f>
        <v>0</v>
      </c>
      <c r="M728" s="8">
        <f>IF(H:H=0,0,H:H-SUM(L$2:L728))</f>
        <v>0</v>
      </c>
      <c r="N728" s="12">
        <f>M:M*'现金价值计算（数据30天）'!C:C</f>
        <v>0</v>
      </c>
      <c r="P728" s="8">
        <f>IF('现金价值计算（数据30天）'!E:E="",0,现金价值计算!F728/'现金价值计算（数据30天）'!E:E)</f>
        <v>0</v>
      </c>
      <c r="Q728" s="8">
        <f>IF('现金价值计算（数据30天）'!E:E="",0,SUM(P$2:P728))</f>
        <v>222352.71415311468</v>
      </c>
      <c r="R728" s="8">
        <f>Q:Q*'现金价值计算（数据30天）'!E:E</f>
        <v>19735602.60706323</v>
      </c>
      <c r="S728" s="8">
        <f>IF('现金价值计算（数据30天）'!E:E="",0,K:K/'现金价值计算（数据30天）'!E:E)</f>
        <v>168.99867608314347</v>
      </c>
      <c r="T728" s="8">
        <f>IF(Q:Q=0,0,Q:Q-SUM(S$2:S728))</f>
        <v>25268.97932090456</v>
      </c>
      <c r="U728" s="12">
        <f>T:T*'现金价值计算（数据30天）'!E:E</f>
        <v>2242826.3853800371</v>
      </c>
    </row>
    <row r="729" spans="1:21" x14ac:dyDescent="0.25">
      <c r="A729" s="8">
        <f t="shared" si="46"/>
        <v>728</v>
      </c>
      <c r="B729" s="9">
        <f>'现金价值计算（数据30天）'!B:B</f>
        <v>61227</v>
      </c>
      <c r="C729" s="8">
        <f t="shared" si="44"/>
        <v>51</v>
      </c>
      <c r="D729" s="8">
        <f t="shared" si="47"/>
        <v>0</v>
      </c>
      <c r="E729" s="8"/>
      <c r="F729" s="8">
        <f t="shared" si="45"/>
        <v>0</v>
      </c>
      <c r="G729" s="8">
        <f>IF('现金价值计算（数据30天）'!C:C="",0,现金价值计算!F729/'现金价值计算（数据30天）'!C:C)</f>
        <v>0</v>
      </c>
      <c r="H729" s="8">
        <f>IF('现金价值计算（数据30天）'!C:C="",0,SUM(G$2:G729))</f>
        <v>0</v>
      </c>
      <c r="I729" s="8">
        <f>SUM($E$2:E729)</f>
        <v>728000</v>
      </c>
      <c r="J729" s="8">
        <f>H:H*'现金价值计算（数据30天）'!C:C</f>
        <v>0</v>
      </c>
      <c r="K729" s="10">
        <v>15000</v>
      </c>
      <c r="L729" s="8">
        <f>IF('现金价值计算（数据30天）'!D:D="",0,K:K/'现金价值计算（数据30天）'!D:D)</f>
        <v>0</v>
      </c>
      <c r="M729" s="8">
        <f>IF(H:H=0,0,H:H-SUM(L$2:L729))</f>
        <v>0</v>
      </c>
      <c r="N729" s="12">
        <f>M:M*'现金价值计算（数据30天）'!C:C</f>
        <v>0</v>
      </c>
      <c r="P729" s="8">
        <f>IF('现金价值计算（数据30天）'!E:E="",0,现金价值计算!F729/'现金价值计算（数据30天）'!E:E)</f>
        <v>0</v>
      </c>
      <c r="Q729" s="8">
        <f>IF('现金价值计算（数据30天）'!E:E="",0,SUM(P$2:P729))</f>
        <v>222352.71415311468</v>
      </c>
      <c r="R729" s="8">
        <f>Q:Q*'现金价值计算（数据30天）'!E:E</f>
        <v>19735602.60706323</v>
      </c>
      <c r="S729" s="8">
        <f>IF('现金价值计算（数据30天）'!E:E="",0,K:K/'现金价值计算（数据30天）'!E:E)</f>
        <v>168.99867608314347</v>
      </c>
      <c r="T729" s="8">
        <f>IF(Q:Q=0,0,Q:Q-SUM(S$2:S729))</f>
        <v>25099.980644821422</v>
      </c>
      <c r="U729" s="12">
        <f>T:T*'现金价值计算（数据30天）'!E:E</f>
        <v>2227826.3853800376</v>
      </c>
    </row>
    <row r="730" spans="1:21" x14ac:dyDescent="0.25">
      <c r="A730" s="8">
        <f t="shared" si="46"/>
        <v>729</v>
      </c>
      <c r="B730" s="9">
        <f>'现金价值计算（数据30天）'!B:B</f>
        <v>61257</v>
      </c>
      <c r="C730" s="8">
        <f t="shared" si="44"/>
        <v>51</v>
      </c>
      <c r="D730" s="8">
        <f t="shared" si="47"/>
        <v>0</v>
      </c>
      <c r="E730" s="8"/>
      <c r="F730" s="8">
        <f t="shared" si="45"/>
        <v>0</v>
      </c>
      <c r="G730" s="8">
        <f>IF('现金价值计算（数据30天）'!C:C="",0,现金价值计算!F730/'现金价值计算（数据30天）'!C:C)</f>
        <v>0</v>
      </c>
      <c r="H730" s="8">
        <f>IF('现金价值计算（数据30天）'!C:C="",0,SUM(G$2:G730))</f>
        <v>0</v>
      </c>
      <c r="I730" s="8">
        <f>SUM($E$2:E730)</f>
        <v>728000</v>
      </c>
      <c r="J730" s="8">
        <f>H:H*'现金价值计算（数据30天）'!C:C</f>
        <v>0</v>
      </c>
      <c r="K730" s="10">
        <v>15000</v>
      </c>
      <c r="L730" s="8">
        <f>IF('现金价值计算（数据30天）'!D:D="",0,K:K/'现金价值计算（数据30天）'!D:D)</f>
        <v>0</v>
      </c>
      <c r="M730" s="8">
        <f>IF(H:H=0,0,H:H-SUM(L$2:L730))</f>
        <v>0</v>
      </c>
      <c r="N730" s="12">
        <f>M:M*'现金价值计算（数据30天）'!C:C</f>
        <v>0</v>
      </c>
      <c r="P730" s="8">
        <f>IF('现金价值计算（数据30天）'!E:E="",0,现金价值计算!F730/'现金价值计算（数据30天）'!E:E)</f>
        <v>0</v>
      </c>
      <c r="Q730" s="8">
        <f>IF('现金价值计算（数据30天）'!E:E="",0,SUM(P$2:P730))</f>
        <v>222352.71415311468</v>
      </c>
      <c r="R730" s="8">
        <f>Q:Q*'现金价值计算（数据30天）'!E:E</f>
        <v>19735602.60706323</v>
      </c>
      <c r="S730" s="8">
        <f>IF('现金价值计算（数据30天）'!E:E="",0,K:K/'现金价值计算（数据30天）'!E:E)</f>
        <v>168.99867608314347</v>
      </c>
      <c r="T730" s="8">
        <f>IF(Q:Q=0,0,Q:Q-SUM(S$2:S730))</f>
        <v>24930.981968738284</v>
      </c>
      <c r="U730" s="12">
        <f>T:T*'现金价值计算（数据30天）'!E:E</f>
        <v>2212826.3853800381</v>
      </c>
    </row>
    <row r="731" spans="1:21" x14ac:dyDescent="0.25">
      <c r="A731" s="8">
        <f t="shared" si="46"/>
        <v>730</v>
      </c>
      <c r="B731" s="9">
        <f>'现金价值计算（数据30天）'!B:B</f>
        <v>61287</v>
      </c>
      <c r="C731" s="8">
        <f t="shared" si="44"/>
        <v>51</v>
      </c>
      <c r="D731" s="8">
        <f t="shared" si="47"/>
        <v>0</v>
      </c>
      <c r="E731" s="8"/>
      <c r="F731" s="8">
        <f t="shared" si="45"/>
        <v>0</v>
      </c>
      <c r="G731" s="8">
        <f>IF('现金价值计算（数据30天）'!C:C="",0,现金价值计算!F731/'现金价值计算（数据30天）'!C:C)</f>
        <v>0</v>
      </c>
      <c r="H731" s="8">
        <f>IF('现金价值计算（数据30天）'!C:C="",0,SUM(G$2:G731))</f>
        <v>0</v>
      </c>
      <c r="I731" s="8">
        <f>SUM($E$2:E731)</f>
        <v>728000</v>
      </c>
      <c r="J731" s="8">
        <f>H:H*'现金价值计算（数据30天）'!C:C</f>
        <v>0</v>
      </c>
      <c r="K731" s="10">
        <v>15000</v>
      </c>
      <c r="L731" s="8">
        <f>IF('现金价值计算（数据30天）'!D:D="",0,K:K/'现金价值计算（数据30天）'!D:D)</f>
        <v>0</v>
      </c>
      <c r="M731" s="8">
        <f>IF(H:H=0,0,H:H-SUM(L$2:L731))</f>
        <v>0</v>
      </c>
      <c r="N731" s="12">
        <f>M:M*'现金价值计算（数据30天）'!C:C</f>
        <v>0</v>
      </c>
      <c r="P731" s="8">
        <f>IF('现金价值计算（数据30天）'!E:E="",0,现金价值计算!F731/'现金价值计算（数据30天）'!E:E)</f>
        <v>0</v>
      </c>
      <c r="Q731" s="8">
        <f>IF('现金价值计算（数据30天）'!E:E="",0,SUM(P$2:P731))</f>
        <v>222352.71415311468</v>
      </c>
      <c r="R731" s="8">
        <f>Q:Q*'现金价值计算（数据30天）'!E:E</f>
        <v>19735602.60706323</v>
      </c>
      <c r="S731" s="8">
        <f>IF('现金价值计算（数据30天）'!E:E="",0,K:K/'现金价值计算（数据30天）'!E:E)</f>
        <v>168.99867608314347</v>
      </c>
      <c r="T731" s="8">
        <f>IF(Q:Q=0,0,Q:Q-SUM(S$2:S731))</f>
        <v>24761.983292655146</v>
      </c>
      <c r="U731" s="12">
        <f>T:T*'现金价值计算（数据30天）'!E:E</f>
        <v>2197826.385380039</v>
      </c>
    </row>
    <row r="732" spans="1:21" x14ac:dyDescent="0.25">
      <c r="A732" s="8">
        <f t="shared" si="46"/>
        <v>731</v>
      </c>
      <c r="B732" s="9">
        <f>'现金价值计算（数据30天）'!B:B</f>
        <v>61317</v>
      </c>
      <c r="C732" s="8">
        <f t="shared" si="44"/>
        <v>51</v>
      </c>
      <c r="D732" s="8">
        <f t="shared" si="47"/>
        <v>0</v>
      </c>
      <c r="E732" s="8"/>
      <c r="F732" s="8">
        <f t="shared" si="45"/>
        <v>0</v>
      </c>
      <c r="G732" s="8">
        <f>IF('现金价值计算（数据30天）'!C:C="",0,现金价值计算!F732/'现金价值计算（数据30天）'!C:C)</f>
        <v>0</v>
      </c>
      <c r="H732" s="8">
        <f>IF('现金价值计算（数据30天）'!C:C="",0,SUM(G$2:G732))</f>
        <v>0</v>
      </c>
      <c r="I732" s="8">
        <f>SUM($E$2:E732)</f>
        <v>728000</v>
      </c>
      <c r="J732" s="8">
        <f>H:H*'现金价值计算（数据30天）'!C:C</f>
        <v>0</v>
      </c>
      <c r="K732" s="10">
        <v>15000</v>
      </c>
      <c r="L732" s="8">
        <f>IF('现金价值计算（数据30天）'!D:D="",0,K:K/'现金价值计算（数据30天）'!D:D)</f>
        <v>0</v>
      </c>
      <c r="M732" s="8">
        <f>IF(H:H=0,0,H:H-SUM(L$2:L732))</f>
        <v>0</v>
      </c>
      <c r="N732" s="12">
        <f>M:M*'现金价值计算（数据30天）'!C:C</f>
        <v>0</v>
      </c>
      <c r="P732" s="8">
        <f>IF('现金价值计算（数据30天）'!E:E="",0,现金价值计算!F732/'现金价值计算（数据30天）'!E:E)</f>
        <v>0</v>
      </c>
      <c r="Q732" s="8">
        <f>IF('现金价值计算（数据30天）'!E:E="",0,SUM(P$2:P732))</f>
        <v>222352.71415311468</v>
      </c>
      <c r="R732" s="8">
        <f>Q:Q*'现金价值计算（数据30天）'!E:E</f>
        <v>19735602.60706323</v>
      </c>
      <c r="S732" s="8">
        <f>IF('现金价值计算（数据30天）'!E:E="",0,K:K/'现金价值计算（数据30天）'!E:E)</f>
        <v>168.99867608314347</v>
      </c>
      <c r="T732" s="8">
        <f>IF(Q:Q=0,0,Q:Q-SUM(S$2:S732))</f>
        <v>24592.984616572008</v>
      </c>
      <c r="U732" s="12">
        <f>T:T*'现金价值计算（数据30天）'!E:E</f>
        <v>2182826.3853800395</v>
      </c>
    </row>
    <row r="733" spans="1:21" x14ac:dyDescent="0.25">
      <c r="A733" s="8">
        <f t="shared" si="46"/>
        <v>732</v>
      </c>
      <c r="B733" s="9">
        <f>'现金价值计算（数据30天）'!B:B</f>
        <v>61347</v>
      </c>
      <c r="C733" s="8">
        <f t="shared" si="44"/>
        <v>51</v>
      </c>
      <c r="D733" s="8">
        <f t="shared" si="47"/>
        <v>0</v>
      </c>
      <c r="E733" s="8"/>
      <c r="F733" s="8">
        <f t="shared" si="45"/>
        <v>0</v>
      </c>
      <c r="G733" s="8">
        <f>IF('现金价值计算（数据30天）'!C:C="",0,现金价值计算!F733/'现金价值计算（数据30天）'!C:C)</f>
        <v>0</v>
      </c>
      <c r="H733" s="8">
        <f>IF('现金价值计算（数据30天）'!C:C="",0,SUM(G$2:G733))</f>
        <v>0</v>
      </c>
      <c r="I733" s="8">
        <f>SUM($E$2:E733)</f>
        <v>728000</v>
      </c>
      <c r="J733" s="8">
        <f>H:H*'现金价值计算（数据30天）'!C:C</f>
        <v>0</v>
      </c>
      <c r="K733" s="10">
        <v>15000</v>
      </c>
      <c r="L733" s="8">
        <f>IF('现金价值计算（数据30天）'!D:D="",0,K:K/'现金价值计算（数据30天）'!D:D)</f>
        <v>0</v>
      </c>
      <c r="M733" s="8">
        <f>IF(H:H=0,0,H:H-SUM(L$2:L733))</f>
        <v>0</v>
      </c>
      <c r="N733" s="12">
        <f>M:M*'现金价值计算（数据30天）'!C:C</f>
        <v>0</v>
      </c>
      <c r="P733" s="8">
        <f>IF('现金价值计算（数据30天）'!E:E="",0,现金价值计算!F733/'现金价值计算（数据30天）'!E:E)</f>
        <v>0</v>
      </c>
      <c r="Q733" s="8">
        <f>IF('现金价值计算（数据30天）'!E:E="",0,SUM(P$2:P733))</f>
        <v>222352.71415311468</v>
      </c>
      <c r="R733" s="8">
        <f>Q:Q*'现金价值计算（数据30天）'!E:E</f>
        <v>19735602.60706323</v>
      </c>
      <c r="S733" s="8">
        <f>IF('现金价值计算（数据30天）'!E:E="",0,K:K/'现金价值计算（数据30天）'!E:E)</f>
        <v>168.99867608314347</v>
      </c>
      <c r="T733" s="8">
        <f>IF(Q:Q=0,0,Q:Q-SUM(S$2:S733))</f>
        <v>24423.98594048887</v>
      </c>
      <c r="U733" s="12">
        <f>T:T*'现金价值计算（数据30天）'!E:E</f>
        <v>2167826.3853800399</v>
      </c>
    </row>
    <row r="734" spans="1:21" x14ac:dyDescent="0.25">
      <c r="A734" s="8">
        <f t="shared" si="46"/>
        <v>733</v>
      </c>
      <c r="B734" s="9">
        <f>'现金价值计算（数据30天）'!B:B</f>
        <v>61377</v>
      </c>
      <c r="C734" s="8">
        <f t="shared" si="44"/>
        <v>52</v>
      </c>
      <c r="D734" s="8">
        <f t="shared" si="47"/>
        <v>0</v>
      </c>
      <c r="E734" s="8"/>
      <c r="F734" s="8">
        <f t="shared" si="45"/>
        <v>0</v>
      </c>
      <c r="G734" s="8">
        <f>IF('现金价值计算（数据30天）'!C:C="",0,现金价值计算!F734/'现金价值计算（数据30天）'!C:C)</f>
        <v>0</v>
      </c>
      <c r="H734" s="8">
        <f>IF('现金价值计算（数据30天）'!C:C="",0,SUM(G$2:G734))</f>
        <v>0</v>
      </c>
      <c r="I734" s="8">
        <f>SUM($E$2:E734)</f>
        <v>728000</v>
      </c>
      <c r="J734" s="8">
        <f>H:H*'现金价值计算（数据30天）'!C:C</f>
        <v>0</v>
      </c>
      <c r="K734" s="10">
        <v>15000</v>
      </c>
      <c r="L734" s="8">
        <f>IF('现金价值计算（数据30天）'!D:D="",0,K:K/'现金价值计算（数据30天）'!D:D)</f>
        <v>0</v>
      </c>
      <c r="M734" s="8">
        <f>IF(H:H=0,0,H:H-SUM(L$2:L734))</f>
        <v>0</v>
      </c>
      <c r="N734" s="12">
        <f>M:M*'现金价值计算（数据30天）'!C:C</f>
        <v>0</v>
      </c>
      <c r="P734" s="8">
        <f>IF('现金价值计算（数据30天）'!E:E="",0,现金价值计算!F734/'现金价值计算（数据30天）'!E:E)</f>
        <v>0</v>
      </c>
      <c r="Q734" s="8">
        <f>IF('现金价值计算（数据30天）'!E:E="",0,SUM(P$2:P734))</f>
        <v>222352.71415311468</v>
      </c>
      <c r="R734" s="8">
        <f>Q:Q*'现金价值计算（数据30天）'!E:E</f>
        <v>21117094.789557658</v>
      </c>
      <c r="S734" s="8">
        <f>IF('现金价值计算（数据30天）'!E:E="",0,K:K/'现金价值计算（数据30天）'!E:E)</f>
        <v>157.94268792817144</v>
      </c>
      <c r="T734" s="8">
        <f>IF(Q:Q=0,0,Q:Q-SUM(S$2:S734))</f>
        <v>24266.043252560688</v>
      </c>
      <c r="U734" s="12">
        <f>T:T*'现金价值计算（数据30天）'!E:E</f>
        <v>2304574.2323566419</v>
      </c>
    </row>
    <row r="735" spans="1:21" x14ac:dyDescent="0.25">
      <c r="A735" s="8">
        <f t="shared" si="46"/>
        <v>734</v>
      </c>
      <c r="B735" s="9">
        <f>'现金价值计算（数据30天）'!B:B</f>
        <v>61407</v>
      </c>
      <c r="C735" s="8">
        <f t="shared" si="44"/>
        <v>52</v>
      </c>
      <c r="D735" s="8">
        <f t="shared" si="47"/>
        <v>0</v>
      </c>
      <c r="E735" s="8"/>
      <c r="F735" s="8">
        <f t="shared" si="45"/>
        <v>0</v>
      </c>
      <c r="G735" s="8">
        <f>IF('现金价值计算（数据30天）'!C:C="",0,现金价值计算!F735/'现金价值计算（数据30天）'!C:C)</f>
        <v>0</v>
      </c>
      <c r="H735" s="8">
        <f>IF('现金价值计算（数据30天）'!C:C="",0,SUM(G$2:G735))</f>
        <v>0</v>
      </c>
      <c r="I735" s="8">
        <f>SUM($E$2:E735)</f>
        <v>728000</v>
      </c>
      <c r="J735" s="8">
        <f>H:H*'现金价值计算（数据30天）'!C:C</f>
        <v>0</v>
      </c>
      <c r="K735" s="10">
        <v>15000</v>
      </c>
      <c r="L735" s="8">
        <f>IF('现金价值计算（数据30天）'!D:D="",0,K:K/'现金价值计算（数据30天）'!D:D)</f>
        <v>0</v>
      </c>
      <c r="M735" s="8">
        <f>IF(H:H=0,0,H:H-SUM(L$2:L735))</f>
        <v>0</v>
      </c>
      <c r="N735" s="12">
        <f>M:M*'现金价值计算（数据30天）'!C:C</f>
        <v>0</v>
      </c>
      <c r="P735" s="8">
        <f>IF('现金价值计算（数据30天）'!E:E="",0,现金价值计算!F735/'现金价值计算（数据30天）'!E:E)</f>
        <v>0</v>
      </c>
      <c r="Q735" s="8">
        <f>IF('现金价值计算（数据30天）'!E:E="",0,SUM(P$2:P735))</f>
        <v>222352.71415311468</v>
      </c>
      <c r="R735" s="8">
        <f>Q:Q*'现金价值计算（数据30天）'!E:E</f>
        <v>21117094.789557658</v>
      </c>
      <c r="S735" s="8">
        <f>IF('现金价值计算（数据30天）'!E:E="",0,K:K/'现金价值计算（数据30天）'!E:E)</f>
        <v>157.94268792817144</v>
      </c>
      <c r="T735" s="8">
        <f>IF(Q:Q=0,0,Q:Q-SUM(S$2:S735))</f>
        <v>24108.100564632507</v>
      </c>
      <c r="U735" s="12">
        <f>T:T*'现金价值计算（数据30天）'!E:E</f>
        <v>2289574.232356641</v>
      </c>
    </row>
    <row r="736" spans="1:21" x14ac:dyDescent="0.25">
      <c r="A736" s="8">
        <f t="shared" si="46"/>
        <v>735</v>
      </c>
      <c r="B736" s="9">
        <f>'现金价值计算（数据30天）'!B:B</f>
        <v>61437</v>
      </c>
      <c r="C736" s="8">
        <f t="shared" si="44"/>
        <v>52</v>
      </c>
      <c r="D736" s="8">
        <f t="shared" si="47"/>
        <v>0</v>
      </c>
      <c r="E736" s="8"/>
      <c r="F736" s="8">
        <f t="shared" si="45"/>
        <v>0</v>
      </c>
      <c r="G736" s="8">
        <f>IF('现金价值计算（数据30天）'!C:C="",0,现金价值计算!F736/'现金价值计算（数据30天）'!C:C)</f>
        <v>0</v>
      </c>
      <c r="H736" s="8">
        <f>IF('现金价值计算（数据30天）'!C:C="",0,SUM(G$2:G736))</f>
        <v>0</v>
      </c>
      <c r="I736" s="8">
        <f>SUM($E$2:E736)</f>
        <v>728000</v>
      </c>
      <c r="J736" s="8">
        <f>H:H*'现金价值计算（数据30天）'!C:C</f>
        <v>0</v>
      </c>
      <c r="K736" s="10">
        <v>15000</v>
      </c>
      <c r="L736" s="8">
        <f>IF('现金价值计算（数据30天）'!D:D="",0,K:K/'现金价值计算（数据30天）'!D:D)</f>
        <v>0</v>
      </c>
      <c r="M736" s="8">
        <f>IF(H:H=0,0,H:H-SUM(L$2:L736))</f>
        <v>0</v>
      </c>
      <c r="N736" s="12">
        <f>M:M*'现金价值计算（数据30天）'!C:C</f>
        <v>0</v>
      </c>
      <c r="P736" s="8">
        <f>IF('现金价值计算（数据30天）'!E:E="",0,现金价值计算!F736/'现金价值计算（数据30天）'!E:E)</f>
        <v>0</v>
      </c>
      <c r="Q736" s="8">
        <f>IF('现金价值计算（数据30天）'!E:E="",0,SUM(P$2:P736))</f>
        <v>222352.71415311468</v>
      </c>
      <c r="R736" s="8">
        <f>Q:Q*'现金价值计算（数据30天）'!E:E</f>
        <v>21117094.789557658</v>
      </c>
      <c r="S736" s="8">
        <f>IF('现金价值计算（数据30天）'!E:E="",0,K:K/'现金价值计算（数据30天）'!E:E)</f>
        <v>157.94268792817144</v>
      </c>
      <c r="T736" s="8">
        <f>IF(Q:Q=0,0,Q:Q-SUM(S$2:S736))</f>
        <v>23950.157876704325</v>
      </c>
      <c r="U736" s="12">
        <f>T:T*'现金价值计算（数据30天）'!E:E</f>
        <v>2274574.2323566396</v>
      </c>
    </row>
    <row r="737" spans="1:21" x14ac:dyDescent="0.25">
      <c r="A737" s="8">
        <f t="shared" si="46"/>
        <v>736</v>
      </c>
      <c r="B737" s="9">
        <f>'现金价值计算（数据30天）'!B:B</f>
        <v>61467</v>
      </c>
      <c r="C737" s="8">
        <f t="shared" si="44"/>
        <v>52</v>
      </c>
      <c r="D737" s="8">
        <f t="shared" si="47"/>
        <v>0</v>
      </c>
      <c r="E737" s="8"/>
      <c r="F737" s="8">
        <f t="shared" si="45"/>
        <v>0</v>
      </c>
      <c r="G737" s="8">
        <f>IF('现金价值计算（数据30天）'!C:C="",0,现金价值计算!F737/'现金价值计算（数据30天）'!C:C)</f>
        <v>0</v>
      </c>
      <c r="H737" s="8">
        <f>IF('现金价值计算（数据30天）'!C:C="",0,SUM(G$2:G737))</f>
        <v>0</v>
      </c>
      <c r="I737" s="8">
        <f>SUM($E$2:E737)</f>
        <v>728000</v>
      </c>
      <c r="J737" s="8">
        <f>H:H*'现金价值计算（数据30天）'!C:C</f>
        <v>0</v>
      </c>
      <c r="K737" s="10">
        <v>15000</v>
      </c>
      <c r="L737" s="8">
        <f>IF('现金价值计算（数据30天）'!D:D="",0,K:K/'现金价值计算（数据30天）'!D:D)</f>
        <v>0</v>
      </c>
      <c r="M737" s="8">
        <f>IF(H:H=0,0,H:H-SUM(L$2:L737))</f>
        <v>0</v>
      </c>
      <c r="N737" s="12">
        <f>M:M*'现金价值计算（数据30天）'!C:C</f>
        <v>0</v>
      </c>
      <c r="P737" s="8">
        <f>IF('现金价值计算（数据30天）'!E:E="",0,现金价值计算!F737/'现金价值计算（数据30天）'!E:E)</f>
        <v>0</v>
      </c>
      <c r="Q737" s="8">
        <f>IF('现金价值计算（数据30天）'!E:E="",0,SUM(P$2:P737))</f>
        <v>222352.71415311468</v>
      </c>
      <c r="R737" s="8">
        <f>Q:Q*'现金价值计算（数据30天）'!E:E</f>
        <v>21117094.789557658</v>
      </c>
      <c r="S737" s="8">
        <f>IF('现金价值计算（数据30天）'!E:E="",0,K:K/'现金价值计算（数据30天）'!E:E)</f>
        <v>157.94268792817144</v>
      </c>
      <c r="T737" s="8">
        <f>IF(Q:Q=0,0,Q:Q-SUM(S$2:S737))</f>
        <v>23792.215188776143</v>
      </c>
      <c r="U737" s="12">
        <f>T:T*'现金价值计算（数据30天）'!E:E</f>
        <v>2259574.2323566386</v>
      </c>
    </row>
    <row r="738" spans="1:21" x14ac:dyDescent="0.25">
      <c r="A738" s="8">
        <f t="shared" si="46"/>
        <v>737</v>
      </c>
      <c r="B738" s="9">
        <f>'现金价值计算（数据30天）'!B:B</f>
        <v>61497</v>
      </c>
      <c r="C738" s="8">
        <f t="shared" si="44"/>
        <v>52</v>
      </c>
      <c r="D738" s="8">
        <f t="shared" si="47"/>
        <v>0</v>
      </c>
      <c r="E738" s="8"/>
      <c r="F738" s="8">
        <f t="shared" si="45"/>
        <v>0</v>
      </c>
      <c r="G738" s="8">
        <f>IF('现金价值计算（数据30天）'!C:C="",0,现金价值计算!F738/'现金价值计算（数据30天）'!C:C)</f>
        <v>0</v>
      </c>
      <c r="H738" s="8">
        <f>IF('现金价值计算（数据30天）'!C:C="",0,SUM(G$2:G738))</f>
        <v>0</v>
      </c>
      <c r="I738" s="8">
        <f>SUM($E$2:E738)</f>
        <v>728000</v>
      </c>
      <c r="J738" s="8">
        <f>H:H*'现金价值计算（数据30天）'!C:C</f>
        <v>0</v>
      </c>
      <c r="K738" s="10">
        <v>15000</v>
      </c>
      <c r="L738" s="8">
        <f>IF('现金价值计算（数据30天）'!D:D="",0,K:K/'现金价值计算（数据30天）'!D:D)</f>
        <v>0</v>
      </c>
      <c r="M738" s="8">
        <f>IF(H:H=0,0,H:H-SUM(L$2:L738))</f>
        <v>0</v>
      </c>
      <c r="N738" s="12">
        <f>M:M*'现金价值计算（数据30天）'!C:C</f>
        <v>0</v>
      </c>
      <c r="P738" s="8">
        <f>IF('现金价值计算（数据30天）'!E:E="",0,现金价值计算!F738/'现金价值计算（数据30天）'!E:E)</f>
        <v>0</v>
      </c>
      <c r="Q738" s="8">
        <f>IF('现金价值计算（数据30天）'!E:E="",0,SUM(P$2:P738))</f>
        <v>222352.71415311468</v>
      </c>
      <c r="R738" s="8">
        <f>Q:Q*'现金价值计算（数据30天）'!E:E</f>
        <v>21117094.789557658</v>
      </c>
      <c r="S738" s="8">
        <f>IF('现金价值计算（数据30天）'!E:E="",0,K:K/'现金价值计算（数据30天）'!E:E)</f>
        <v>157.94268792817144</v>
      </c>
      <c r="T738" s="8">
        <f>IF(Q:Q=0,0,Q:Q-SUM(S$2:S738))</f>
        <v>23634.272500847961</v>
      </c>
      <c r="U738" s="12">
        <f>T:T*'现金价值计算（数据30天）'!E:E</f>
        <v>2244574.2323566377</v>
      </c>
    </row>
    <row r="739" spans="1:21" x14ac:dyDescent="0.25">
      <c r="A739" s="8">
        <f t="shared" si="46"/>
        <v>738</v>
      </c>
      <c r="B739" s="9">
        <f>'现金价值计算（数据30天）'!B:B</f>
        <v>61527</v>
      </c>
      <c r="C739" s="8">
        <f t="shared" si="44"/>
        <v>52</v>
      </c>
      <c r="D739" s="8">
        <f t="shared" si="47"/>
        <v>0</v>
      </c>
      <c r="E739" s="8"/>
      <c r="F739" s="8">
        <f t="shared" si="45"/>
        <v>0</v>
      </c>
      <c r="G739" s="8">
        <f>IF('现金价值计算（数据30天）'!C:C="",0,现金价值计算!F739/'现金价值计算（数据30天）'!C:C)</f>
        <v>0</v>
      </c>
      <c r="H739" s="8">
        <f>IF('现金价值计算（数据30天）'!C:C="",0,SUM(G$2:G739))</f>
        <v>0</v>
      </c>
      <c r="I739" s="8">
        <f>SUM($E$2:E739)</f>
        <v>728000</v>
      </c>
      <c r="J739" s="8">
        <f>H:H*'现金价值计算（数据30天）'!C:C</f>
        <v>0</v>
      </c>
      <c r="K739" s="10">
        <v>15000</v>
      </c>
      <c r="L739" s="8">
        <f>IF('现金价值计算（数据30天）'!D:D="",0,K:K/'现金价值计算（数据30天）'!D:D)</f>
        <v>0</v>
      </c>
      <c r="M739" s="8">
        <f>IF(H:H=0,0,H:H-SUM(L$2:L739))</f>
        <v>0</v>
      </c>
      <c r="N739" s="12">
        <f>M:M*'现金价值计算（数据30天）'!C:C</f>
        <v>0</v>
      </c>
      <c r="P739" s="8">
        <f>IF('现金价值计算（数据30天）'!E:E="",0,现金价值计算!F739/'现金价值计算（数据30天）'!E:E)</f>
        <v>0</v>
      </c>
      <c r="Q739" s="8">
        <f>IF('现金价值计算（数据30天）'!E:E="",0,SUM(P$2:P739))</f>
        <v>222352.71415311468</v>
      </c>
      <c r="R739" s="8">
        <f>Q:Q*'现金价值计算（数据30天）'!E:E</f>
        <v>21117094.789557658</v>
      </c>
      <c r="S739" s="8">
        <f>IF('现金价值计算（数据30天）'!E:E="",0,K:K/'现金价值计算（数据30天）'!E:E)</f>
        <v>157.94268792817144</v>
      </c>
      <c r="T739" s="8">
        <f>IF(Q:Q=0,0,Q:Q-SUM(S$2:S739))</f>
        <v>23476.329812919779</v>
      </c>
      <c r="U739" s="12">
        <f>T:T*'现金价值计算（数据30天）'!E:E</f>
        <v>2229574.2323566368</v>
      </c>
    </row>
    <row r="740" spans="1:21" x14ac:dyDescent="0.25">
      <c r="A740" s="8">
        <f t="shared" si="46"/>
        <v>739</v>
      </c>
      <c r="B740" s="9">
        <f>'现金价值计算（数据30天）'!B:B</f>
        <v>61557</v>
      </c>
      <c r="C740" s="8">
        <f t="shared" si="44"/>
        <v>52</v>
      </c>
      <c r="D740" s="8">
        <f t="shared" si="47"/>
        <v>0</v>
      </c>
      <c r="E740" s="8"/>
      <c r="F740" s="8">
        <f t="shared" si="45"/>
        <v>0</v>
      </c>
      <c r="G740" s="8">
        <f>IF('现金价值计算（数据30天）'!C:C="",0,现金价值计算!F740/'现金价值计算（数据30天）'!C:C)</f>
        <v>0</v>
      </c>
      <c r="H740" s="8">
        <f>IF('现金价值计算（数据30天）'!C:C="",0,SUM(G$2:G740))</f>
        <v>0</v>
      </c>
      <c r="I740" s="8">
        <f>SUM($E$2:E740)</f>
        <v>728000</v>
      </c>
      <c r="J740" s="8">
        <f>H:H*'现金价值计算（数据30天）'!C:C</f>
        <v>0</v>
      </c>
      <c r="K740" s="10">
        <v>15000</v>
      </c>
      <c r="L740" s="8">
        <f>IF('现金价值计算（数据30天）'!D:D="",0,K:K/'现金价值计算（数据30天）'!D:D)</f>
        <v>0</v>
      </c>
      <c r="M740" s="8">
        <f>IF(H:H=0,0,H:H-SUM(L$2:L740))</f>
        <v>0</v>
      </c>
      <c r="N740" s="12">
        <f>M:M*'现金价值计算（数据30天）'!C:C</f>
        <v>0</v>
      </c>
      <c r="P740" s="8">
        <f>IF('现金价值计算（数据30天）'!E:E="",0,现金价值计算!F740/'现金价值计算（数据30天）'!E:E)</f>
        <v>0</v>
      </c>
      <c r="Q740" s="8">
        <f>IF('现金价值计算（数据30天）'!E:E="",0,SUM(P$2:P740))</f>
        <v>222352.71415311468</v>
      </c>
      <c r="R740" s="8">
        <f>Q:Q*'现金价值计算（数据30天）'!E:E</f>
        <v>21117094.789557658</v>
      </c>
      <c r="S740" s="8">
        <f>IF('现金价值计算（数据30天）'!E:E="",0,K:K/'现金价值计算（数据30天）'!E:E)</f>
        <v>157.94268792817144</v>
      </c>
      <c r="T740" s="8">
        <f>IF(Q:Q=0,0,Q:Q-SUM(S$2:S740))</f>
        <v>23318.387124991597</v>
      </c>
      <c r="U740" s="12">
        <f>T:T*'现金价值计算（数据30天）'!E:E</f>
        <v>2214574.2323566359</v>
      </c>
    </row>
    <row r="741" spans="1:21" x14ac:dyDescent="0.25">
      <c r="A741" s="8">
        <f t="shared" si="46"/>
        <v>740</v>
      </c>
      <c r="B741" s="9">
        <f>'现金价值计算（数据30天）'!B:B</f>
        <v>61587</v>
      </c>
      <c r="C741" s="8">
        <f t="shared" si="44"/>
        <v>52</v>
      </c>
      <c r="D741" s="8">
        <f t="shared" si="47"/>
        <v>0</v>
      </c>
      <c r="E741" s="8"/>
      <c r="F741" s="8">
        <f t="shared" si="45"/>
        <v>0</v>
      </c>
      <c r="G741" s="8">
        <f>IF('现金价值计算（数据30天）'!C:C="",0,现金价值计算!F741/'现金价值计算（数据30天）'!C:C)</f>
        <v>0</v>
      </c>
      <c r="H741" s="8">
        <f>IF('现金价值计算（数据30天）'!C:C="",0,SUM(G$2:G741))</f>
        <v>0</v>
      </c>
      <c r="I741" s="8">
        <f>SUM($E$2:E741)</f>
        <v>728000</v>
      </c>
      <c r="J741" s="8">
        <f>H:H*'现金价值计算（数据30天）'!C:C</f>
        <v>0</v>
      </c>
      <c r="K741" s="10">
        <v>15000</v>
      </c>
      <c r="L741" s="8">
        <f>IF('现金价值计算（数据30天）'!D:D="",0,K:K/'现金价值计算（数据30天）'!D:D)</f>
        <v>0</v>
      </c>
      <c r="M741" s="8">
        <f>IF(H:H=0,0,H:H-SUM(L$2:L741))</f>
        <v>0</v>
      </c>
      <c r="N741" s="12">
        <f>M:M*'现金价值计算（数据30天）'!C:C</f>
        <v>0</v>
      </c>
      <c r="P741" s="8">
        <f>IF('现金价值计算（数据30天）'!E:E="",0,现金价值计算!F741/'现金价值计算（数据30天）'!E:E)</f>
        <v>0</v>
      </c>
      <c r="Q741" s="8">
        <f>IF('现金价值计算（数据30天）'!E:E="",0,SUM(P$2:P741))</f>
        <v>222352.71415311468</v>
      </c>
      <c r="R741" s="8">
        <f>Q:Q*'现金价值计算（数据30天）'!E:E</f>
        <v>21117094.789557658</v>
      </c>
      <c r="S741" s="8">
        <f>IF('现金价值计算（数据30天）'!E:E="",0,K:K/'现金价值计算（数据30天）'!E:E)</f>
        <v>157.94268792817144</v>
      </c>
      <c r="T741" s="8">
        <f>IF(Q:Q=0,0,Q:Q-SUM(S$2:S741))</f>
        <v>23160.444437063416</v>
      </c>
      <c r="U741" s="12">
        <f>T:T*'现金价值计算（数据30天）'!E:E</f>
        <v>2199574.2323566349</v>
      </c>
    </row>
    <row r="742" spans="1:21" x14ac:dyDescent="0.25">
      <c r="A742" s="8">
        <f t="shared" si="46"/>
        <v>741</v>
      </c>
      <c r="B742" s="9">
        <f>'现金价值计算（数据30天）'!B:B</f>
        <v>61617</v>
      </c>
      <c r="C742" s="8">
        <f t="shared" si="44"/>
        <v>52</v>
      </c>
      <c r="D742" s="8">
        <f t="shared" si="47"/>
        <v>0</v>
      </c>
      <c r="E742" s="8"/>
      <c r="F742" s="8">
        <f t="shared" si="45"/>
        <v>0</v>
      </c>
      <c r="G742" s="8">
        <f>IF('现金价值计算（数据30天）'!C:C="",0,现金价值计算!F742/'现金价值计算（数据30天）'!C:C)</f>
        <v>0</v>
      </c>
      <c r="H742" s="8">
        <f>IF('现金价值计算（数据30天）'!C:C="",0,SUM(G$2:G742))</f>
        <v>0</v>
      </c>
      <c r="I742" s="8">
        <f>SUM($E$2:E742)</f>
        <v>728000</v>
      </c>
      <c r="J742" s="8">
        <f>H:H*'现金价值计算（数据30天）'!C:C</f>
        <v>0</v>
      </c>
      <c r="K742" s="10">
        <v>15000</v>
      </c>
      <c r="L742" s="8">
        <f>IF('现金价值计算（数据30天）'!D:D="",0,K:K/'现金价值计算（数据30天）'!D:D)</f>
        <v>0</v>
      </c>
      <c r="M742" s="8">
        <f>IF(H:H=0,0,H:H-SUM(L$2:L742))</f>
        <v>0</v>
      </c>
      <c r="N742" s="12">
        <f>M:M*'现金价值计算（数据30天）'!C:C</f>
        <v>0</v>
      </c>
      <c r="P742" s="8">
        <f>IF('现金价值计算（数据30天）'!E:E="",0,现金价值计算!F742/'现金价值计算（数据30天）'!E:E)</f>
        <v>0</v>
      </c>
      <c r="Q742" s="8">
        <f>IF('现金价值计算（数据30天）'!E:E="",0,SUM(P$2:P742))</f>
        <v>222352.71415311468</v>
      </c>
      <c r="R742" s="8">
        <f>Q:Q*'现金价值计算（数据30天）'!E:E</f>
        <v>21117094.789557658</v>
      </c>
      <c r="S742" s="8">
        <f>IF('现金价值计算（数据30天）'!E:E="",0,K:K/'现金价值计算（数据30天）'!E:E)</f>
        <v>157.94268792817144</v>
      </c>
      <c r="T742" s="8">
        <f>IF(Q:Q=0,0,Q:Q-SUM(S$2:S742))</f>
        <v>23002.501749135234</v>
      </c>
      <c r="U742" s="12">
        <f>T:T*'现金价值计算（数据30天）'!E:E</f>
        <v>2184574.232356634</v>
      </c>
    </row>
    <row r="743" spans="1:21" x14ac:dyDescent="0.25">
      <c r="A743" s="8">
        <f t="shared" si="46"/>
        <v>742</v>
      </c>
      <c r="B743" s="9">
        <f>'现金价值计算（数据30天）'!B:B</f>
        <v>61647</v>
      </c>
      <c r="C743" s="8">
        <f t="shared" si="44"/>
        <v>52</v>
      </c>
      <c r="D743" s="8">
        <f t="shared" si="47"/>
        <v>0</v>
      </c>
      <c r="E743" s="8"/>
      <c r="F743" s="8">
        <f t="shared" si="45"/>
        <v>0</v>
      </c>
      <c r="G743" s="8">
        <f>IF('现金价值计算（数据30天）'!C:C="",0,现金价值计算!F743/'现金价值计算（数据30天）'!C:C)</f>
        <v>0</v>
      </c>
      <c r="H743" s="8">
        <f>IF('现金价值计算（数据30天）'!C:C="",0,SUM(G$2:G743))</f>
        <v>0</v>
      </c>
      <c r="I743" s="8">
        <f>SUM($E$2:E743)</f>
        <v>728000</v>
      </c>
      <c r="J743" s="8">
        <f>H:H*'现金价值计算（数据30天）'!C:C</f>
        <v>0</v>
      </c>
      <c r="K743" s="10">
        <v>15000</v>
      </c>
      <c r="L743" s="8">
        <f>IF('现金价值计算（数据30天）'!D:D="",0,K:K/'现金价值计算（数据30天）'!D:D)</f>
        <v>0</v>
      </c>
      <c r="M743" s="8">
        <f>IF(H:H=0,0,H:H-SUM(L$2:L743))</f>
        <v>0</v>
      </c>
      <c r="N743" s="12">
        <f>M:M*'现金价值计算（数据30天）'!C:C</f>
        <v>0</v>
      </c>
      <c r="P743" s="8">
        <f>IF('现金价值计算（数据30天）'!E:E="",0,现金价值计算!F743/'现金价值计算（数据30天）'!E:E)</f>
        <v>0</v>
      </c>
      <c r="Q743" s="8">
        <f>IF('现金价值计算（数据30天）'!E:E="",0,SUM(P$2:P743))</f>
        <v>222352.71415311468</v>
      </c>
      <c r="R743" s="8">
        <f>Q:Q*'现金价值计算（数据30天）'!E:E</f>
        <v>21117094.789557658</v>
      </c>
      <c r="S743" s="8">
        <f>IF('现金价值计算（数据30天）'!E:E="",0,K:K/'现金价值计算（数据30天）'!E:E)</f>
        <v>157.94268792817144</v>
      </c>
      <c r="T743" s="8">
        <f>IF(Q:Q=0,0,Q:Q-SUM(S$2:S743))</f>
        <v>22844.559061207052</v>
      </c>
      <c r="U743" s="12">
        <f>T:T*'现金价值计算（数据30天）'!E:E</f>
        <v>2169574.2323566331</v>
      </c>
    </row>
    <row r="744" spans="1:21" x14ac:dyDescent="0.25">
      <c r="A744" s="8">
        <f t="shared" si="46"/>
        <v>743</v>
      </c>
      <c r="B744" s="9">
        <f>'现金价值计算（数据30天）'!B:B</f>
        <v>61677</v>
      </c>
      <c r="C744" s="8">
        <f t="shared" si="44"/>
        <v>52</v>
      </c>
      <c r="D744" s="8">
        <f t="shared" si="47"/>
        <v>0</v>
      </c>
      <c r="E744" s="8"/>
      <c r="F744" s="8">
        <f t="shared" si="45"/>
        <v>0</v>
      </c>
      <c r="G744" s="8">
        <f>IF('现金价值计算（数据30天）'!C:C="",0,现金价值计算!F744/'现金价值计算（数据30天）'!C:C)</f>
        <v>0</v>
      </c>
      <c r="H744" s="8">
        <f>IF('现金价值计算（数据30天）'!C:C="",0,SUM(G$2:G744))</f>
        <v>0</v>
      </c>
      <c r="I744" s="8">
        <f>SUM($E$2:E744)</f>
        <v>728000</v>
      </c>
      <c r="J744" s="8">
        <f>H:H*'现金价值计算（数据30天）'!C:C</f>
        <v>0</v>
      </c>
      <c r="K744" s="10">
        <v>15000</v>
      </c>
      <c r="L744" s="8">
        <f>IF('现金价值计算（数据30天）'!D:D="",0,K:K/'现金价值计算（数据30天）'!D:D)</f>
        <v>0</v>
      </c>
      <c r="M744" s="8">
        <f>IF(H:H=0,0,H:H-SUM(L$2:L744))</f>
        <v>0</v>
      </c>
      <c r="N744" s="12">
        <f>M:M*'现金价值计算（数据30天）'!C:C</f>
        <v>0</v>
      </c>
      <c r="P744" s="8">
        <f>IF('现金价值计算（数据30天）'!E:E="",0,现金价值计算!F744/'现金价值计算（数据30天）'!E:E)</f>
        <v>0</v>
      </c>
      <c r="Q744" s="8">
        <f>IF('现金价值计算（数据30天）'!E:E="",0,SUM(P$2:P744))</f>
        <v>222352.71415311468</v>
      </c>
      <c r="R744" s="8">
        <f>Q:Q*'现金价值计算（数据30天）'!E:E</f>
        <v>21117094.789557658</v>
      </c>
      <c r="S744" s="8">
        <f>IF('现金价值计算（数据30天）'!E:E="",0,K:K/'现金价值计算（数据30天）'!E:E)</f>
        <v>157.94268792817144</v>
      </c>
      <c r="T744" s="8">
        <f>IF(Q:Q=0,0,Q:Q-SUM(S$2:S744))</f>
        <v>22686.61637327887</v>
      </c>
      <c r="U744" s="12">
        <f>T:T*'现金价值计算（数据30天）'!E:E</f>
        <v>2154574.2323566317</v>
      </c>
    </row>
    <row r="745" spans="1:21" x14ac:dyDescent="0.25">
      <c r="A745" s="8">
        <f t="shared" si="46"/>
        <v>744</v>
      </c>
      <c r="B745" s="9">
        <f>'现金价值计算（数据30天）'!B:B</f>
        <v>61707</v>
      </c>
      <c r="C745" s="8">
        <f t="shared" si="44"/>
        <v>52</v>
      </c>
      <c r="D745" s="8">
        <f t="shared" si="47"/>
        <v>0</v>
      </c>
      <c r="E745" s="8"/>
      <c r="F745" s="8">
        <f t="shared" si="45"/>
        <v>0</v>
      </c>
      <c r="G745" s="8">
        <f>IF('现金价值计算（数据30天）'!C:C="",0,现金价值计算!F745/'现金价值计算（数据30天）'!C:C)</f>
        <v>0</v>
      </c>
      <c r="H745" s="8">
        <f>IF('现金价值计算（数据30天）'!C:C="",0,SUM(G$2:G745))</f>
        <v>0</v>
      </c>
      <c r="I745" s="8">
        <f>SUM($E$2:E745)</f>
        <v>728000</v>
      </c>
      <c r="J745" s="8">
        <f>H:H*'现金价值计算（数据30天）'!C:C</f>
        <v>0</v>
      </c>
      <c r="K745" s="10">
        <v>15000</v>
      </c>
      <c r="L745" s="8">
        <f>IF('现金价值计算（数据30天）'!D:D="",0,K:K/'现金价值计算（数据30天）'!D:D)</f>
        <v>0</v>
      </c>
      <c r="M745" s="8">
        <f>IF(H:H=0,0,H:H-SUM(L$2:L745))</f>
        <v>0</v>
      </c>
      <c r="N745" s="12">
        <f>M:M*'现金价值计算（数据30天）'!C:C</f>
        <v>0</v>
      </c>
      <c r="P745" s="8">
        <f>IF('现金价值计算（数据30天）'!E:E="",0,现金价值计算!F745/'现金价值计算（数据30天）'!E:E)</f>
        <v>0</v>
      </c>
      <c r="Q745" s="8">
        <f>IF('现金价值计算（数据30天）'!E:E="",0,SUM(P$2:P745))</f>
        <v>222352.71415311468</v>
      </c>
      <c r="R745" s="8">
        <f>Q:Q*'现金价值计算（数据30天）'!E:E</f>
        <v>21117094.789557658</v>
      </c>
      <c r="S745" s="8">
        <f>IF('现金价值计算（数据30天）'!E:E="",0,K:K/'现金价值计算（数据30天）'!E:E)</f>
        <v>157.94268792817144</v>
      </c>
      <c r="T745" s="8">
        <f>IF(Q:Q=0,0,Q:Q-SUM(S$2:S745))</f>
        <v>22528.673685350688</v>
      </c>
      <c r="U745" s="12">
        <f>T:T*'现金价值计算（数据30天）'!E:E</f>
        <v>2139574.2323566307</v>
      </c>
    </row>
    <row r="746" spans="1:21" x14ac:dyDescent="0.25">
      <c r="A746" s="8">
        <f t="shared" si="46"/>
        <v>745</v>
      </c>
      <c r="B746" s="9">
        <f>'现金价值计算（数据30天）'!B:B</f>
        <v>61737</v>
      </c>
      <c r="C746" s="8">
        <f t="shared" ref="C746:C758" si="48">YEAR(B746)-2016</f>
        <v>53</v>
      </c>
      <c r="D746" s="8">
        <f t="shared" si="47"/>
        <v>0</v>
      </c>
      <c r="E746" s="8"/>
      <c r="F746" s="8">
        <f t="shared" si="45"/>
        <v>0</v>
      </c>
      <c r="G746" s="8">
        <f>IF('现金价值计算（数据30天）'!C:C="",0,现金价值计算!F746/'现金价值计算（数据30天）'!C:C)</f>
        <v>0</v>
      </c>
      <c r="H746" s="8">
        <f>IF('现金价值计算（数据30天）'!C:C="",0,SUM(G$2:G746))</f>
        <v>0</v>
      </c>
      <c r="I746" s="8">
        <f>SUM($E$2:E746)</f>
        <v>728000</v>
      </c>
      <c r="J746" s="8">
        <f>H:H*'现金价值计算（数据30天）'!C:C</f>
        <v>0</v>
      </c>
      <c r="K746" s="10">
        <v>15000</v>
      </c>
      <c r="L746" s="8">
        <f>IF('现金价值计算（数据30天）'!D:D="",0,K:K/'现金价值计算（数据30天）'!D:D)</f>
        <v>0</v>
      </c>
      <c r="M746" s="8">
        <f>IF(H:H=0,0,H:H-SUM(L$2:L746))</f>
        <v>0</v>
      </c>
      <c r="N746" s="12">
        <f>M:M*'现金价值计算（数据30天）'!C:C</f>
        <v>0</v>
      </c>
      <c r="P746" s="8">
        <f>IF('现金价值计算（数据30天）'!E:E="",0,现金价值计算!F746/'现金价值计算（数据30天）'!E:E)</f>
        <v>0</v>
      </c>
      <c r="Q746" s="8">
        <f>IF('现金价值计算（数据30天）'!E:E="",0,SUM(P$2:P746))</f>
        <v>222352.71415311468</v>
      </c>
      <c r="R746" s="8">
        <f>Q:Q*'现金价值计算（数据30天）'!E:E</f>
        <v>22595291.424826693</v>
      </c>
      <c r="S746" s="8">
        <f>IF('现金价值计算（数据30天）'!E:E="",0,K:K/'现金价值计算（数据30天）'!E:E)</f>
        <v>147.60998871791722</v>
      </c>
      <c r="T746" s="8">
        <f>IF(Q:Q=0,0,Q:Q-SUM(S$2:S746))</f>
        <v>22381.063696632773</v>
      </c>
      <c r="U746" s="12">
        <f>T:T*'现金价值计算（数据30天）'!E:E</f>
        <v>2274344.4286215953</v>
      </c>
    </row>
    <row r="747" spans="1:21" x14ac:dyDescent="0.25">
      <c r="A747" s="8">
        <f t="shared" si="46"/>
        <v>746</v>
      </c>
      <c r="B747" s="9">
        <f>'现金价值计算（数据30天）'!B:B</f>
        <v>61767</v>
      </c>
      <c r="C747" s="8">
        <f t="shared" si="48"/>
        <v>53</v>
      </c>
      <c r="D747" s="8">
        <f t="shared" si="47"/>
        <v>0</v>
      </c>
      <c r="E747" s="8"/>
      <c r="F747" s="8">
        <f t="shared" si="45"/>
        <v>0</v>
      </c>
      <c r="G747" s="8">
        <f>IF('现金价值计算（数据30天）'!C:C="",0,现金价值计算!F747/'现金价值计算（数据30天）'!C:C)</f>
        <v>0</v>
      </c>
      <c r="H747" s="8">
        <f>IF('现金价值计算（数据30天）'!C:C="",0,SUM(G$2:G747))</f>
        <v>0</v>
      </c>
      <c r="I747" s="8">
        <f>SUM($E$2:E747)</f>
        <v>728000</v>
      </c>
      <c r="J747" s="8">
        <f>H:H*'现金价值计算（数据30天）'!C:C</f>
        <v>0</v>
      </c>
      <c r="K747" s="10">
        <v>15000</v>
      </c>
      <c r="L747" s="8">
        <f>IF('现金价值计算（数据30天）'!D:D="",0,K:K/'现金价值计算（数据30天）'!D:D)</f>
        <v>0</v>
      </c>
      <c r="M747" s="8">
        <f>IF(H:H=0,0,H:H-SUM(L$2:L747))</f>
        <v>0</v>
      </c>
      <c r="N747" s="12">
        <f>M:M*'现金价值计算（数据30天）'!C:C</f>
        <v>0</v>
      </c>
      <c r="P747" s="8">
        <f>IF('现金价值计算（数据30天）'!E:E="",0,现金价值计算!F747/'现金价值计算（数据30天）'!E:E)</f>
        <v>0</v>
      </c>
      <c r="Q747" s="8">
        <f>IF('现金价值计算（数据30天）'!E:E="",0,SUM(P$2:P747))</f>
        <v>222352.71415311468</v>
      </c>
      <c r="R747" s="8">
        <f>Q:Q*'现金价值计算（数据30天）'!E:E</f>
        <v>22595291.424826693</v>
      </c>
      <c r="S747" s="8">
        <f>IF('现金价值计算（数据30天）'!E:E="",0,K:K/'现金价值计算（数据30天）'!E:E)</f>
        <v>147.60998871791722</v>
      </c>
      <c r="T747" s="8">
        <f>IF(Q:Q=0,0,Q:Q-SUM(S$2:S747))</f>
        <v>22233.453707914858</v>
      </c>
      <c r="U747" s="12">
        <f>T:T*'现金价值计算（数据30天）'!E:E</f>
        <v>2259344.4286215957</v>
      </c>
    </row>
    <row r="748" spans="1:21" x14ac:dyDescent="0.25">
      <c r="A748" s="8">
        <f t="shared" si="46"/>
        <v>747</v>
      </c>
      <c r="B748" s="9">
        <f>'现金价值计算（数据30天）'!B:B</f>
        <v>61797</v>
      </c>
      <c r="C748" s="8">
        <f t="shared" si="48"/>
        <v>53</v>
      </c>
      <c r="D748" s="8">
        <f t="shared" si="47"/>
        <v>0</v>
      </c>
      <c r="E748" s="8"/>
      <c r="F748" s="8">
        <f t="shared" si="45"/>
        <v>0</v>
      </c>
      <c r="G748" s="8">
        <f>IF('现金价值计算（数据30天）'!C:C="",0,现金价值计算!F748/'现金价值计算（数据30天）'!C:C)</f>
        <v>0</v>
      </c>
      <c r="H748" s="8">
        <f>IF('现金价值计算（数据30天）'!C:C="",0,SUM(G$2:G748))</f>
        <v>0</v>
      </c>
      <c r="I748" s="8">
        <f>SUM($E$2:E748)</f>
        <v>728000</v>
      </c>
      <c r="J748" s="8">
        <f>H:H*'现金价值计算（数据30天）'!C:C</f>
        <v>0</v>
      </c>
      <c r="K748" s="10">
        <v>15000</v>
      </c>
      <c r="L748" s="8">
        <f>IF('现金价值计算（数据30天）'!D:D="",0,K:K/'现金价值计算（数据30天）'!D:D)</f>
        <v>0</v>
      </c>
      <c r="M748" s="8">
        <f>IF(H:H=0,0,H:H-SUM(L$2:L748))</f>
        <v>0</v>
      </c>
      <c r="N748" s="12">
        <f>M:M*'现金价值计算（数据30天）'!C:C</f>
        <v>0</v>
      </c>
      <c r="P748" s="8">
        <f>IF('现金价值计算（数据30天）'!E:E="",0,现金价值计算!F748/'现金价值计算（数据30天）'!E:E)</f>
        <v>0</v>
      </c>
      <c r="Q748" s="8">
        <f>IF('现金价值计算（数据30天）'!E:E="",0,SUM(P$2:P748))</f>
        <v>222352.71415311468</v>
      </c>
      <c r="R748" s="8">
        <f>Q:Q*'现金价值计算（数据30天）'!E:E</f>
        <v>22595291.424826693</v>
      </c>
      <c r="S748" s="8">
        <f>IF('现金价值计算（数据30天）'!E:E="",0,K:K/'现金价值计算（数据30天）'!E:E)</f>
        <v>147.60998871791722</v>
      </c>
      <c r="T748" s="8">
        <f>IF(Q:Q=0,0,Q:Q-SUM(S$2:S748))</f>
        <v>22085.843719196942</v>
      </c>
      <c r="U748" s="12">
        <f>T:T*'现金价值计算（数据30天）'!E:E</f>
        <v>2244344.4286215957</v>
      </c>
    </row>
    <row r="749" spans="1:21" x14ac:dyDescent="0.25">
      <c r="A749" s="8">
        <f t="shared" si="46"/>
        <v>748</v>
      </c>
      <c r="B749" s="9">
        <f>'现金价值计算（数据30天）'!B:B</f>
        <v>61827</v>
      </c>
      <c r="C749" s="8">
        <f t="shared" si="48"/>
        <v>53</v>
      </c>
      <c r="D749" s="8">
        <f t="shared" si="47"/>
        <v>0</v>
      </c>
      <c r="E749" s="8"/>
      <c r="F749" s="8">
        <f t="shared" si="45"/>
        <v>0</v>
      </c>
      <c r="G749" s="8">
        <f>IF('现金价值计算（数据30天）'!C:C="",0,现金价值计算!F749/'现金价值计算（数据30天）'!C:C)</f>
        <v>0</v>
      </c>
      <c r="H749" s="8">
        <f>IF('现金价值计算（数据30天）'!C:C="",0,SUM(G$2:G749))</f>
        <v>0</v>
      </c>
      <c r="I749" s="8">
        <f>SUM($E$2:E749)</f>
        <v>728000</v>
      </c>
      <c r="J749" s="8">
        <f>H:H*'现金价值计算（数据30天）'!C:C</f>
        <v>0</v>
      </c>
      <c r="K749" s="10">
        <v>15000</v>
      </c>
      <c r="L749" s="8">
        <f>IF('现金价值计算（数据30天）'!D:D="",0,K:K/'现金价值计算（数据30天）'!D:D)</f>
        <v>0</v>
      </c>
      <c r="M749" s="8">
        <f>IF(H:H=0,0,H:H-SUM(L$2:L749))</f>
        <v>0</v>
      </c>
      <c r="N749" s="12">
        <f>M:M*'现金价值计算（数据30天）'!C:C</f>
        <v>0</v>
      </c>
      <c r="P749" s="8">
        <f>IF('现金价值计算（数据30天）'!E:E="",0,现金价值计算!F749/'现金价值计算（数据30天）'!E:E)</f>
        <v>0</v>
      </c>
      <c r="Q749" s="8">
        <f>IF('现金价值计算（数据30天）'!E:E="",0,SUM(P$2:P749))</f>
        <v>222352.71415311468</v>
      </c>
      <c r="R749" s="8">
        <f>Q:Q*'现金价值计算（数据30天）'!E:E</f>
        <v>22595291.424826693</v>
      </c>
      <c r="S749" s="8">
        <f>IF('现金价值计算（数据30天）'!E:E="",0,K:K/'现金价值计算（数据30天）'!E:E)</f>
        <v>147.60998871791722</v>
      </c>
      <c r="T749" s="8">
        <f>IF(Q:Q=0,0,Q:Q-SUM(S$2:S749))</f>
        <v>21938.233730479027</v>
      </c>
      <c r="U749" s="12">
        <f>T:T*'现金价值计算（数据30天）'!E:E</f>
        <v>2229344.4286215957</v>
      </c>
    </row>
    <row r="750" spans="1:21" x14ac:dyDescent="0.25">
      <c r="A750" s="8">
        <f t="shared" si="46"/>
        <v>749</v>
      </c>
      <c r="B750" s="9">
        <f>'现金价值计算（数据30天）'!B:B</f>
        <v>61857</v>
      </c>
      <c r="C750" s="8">
        <f t="shared" si="48"/>
        <v>53</v>
      </c>
      <c r="D750" s="8">
        <f t="shared" si="47"/>
        <v>0</v>
      </c>
      <c r="E750" s="8"/>
      <c r="F750" s="8">
        <f t="shared" si="45"/>
        <v>0</v>
      </c>
      <c r="G750" s="8">
        <f>IF('现金价值计算（数据30天）'!C:C="",0,现金价值计算!F750/'现金价值计算（数据30天）'!C:C)</f>
        <v>0</v>
      </c>
      <c r="H750" s="8">
        <f>IF('现金价值计算（数据30天）'!C:C="",0,SUM(G$2:G750))</f>
        <v>0</v>
      </c>
      <c r="I750" s="8">
        <f>SUM($E$2:E750)</f>
        <v>728000</v>
      </c>
      <c r="J750" s="8">
        <f>H:H*'现金价值计算（数据30天）'!C:C</f>
        <v>0</v>
      </c>
      <c r="K750" s="10">
        <v>15000</v>
      </c>
      <c r="L750" s="8">
        <f>IF('现金价值计算（数据30天）'!D:D="",0,K:K/'现金价值计算（数据30天）'!D:D)</f>
        <v>0</v>
      </c>
      <c r="M750" s="8">
        <f>IF(H:H=0,0,H:H-SUM(L$2:L750))</f>
        <v>0</v>
      </c>
      <c r="N750" s="12">
        <f>M:M*'现金价值计算（数据30天）'!C:C</f>
        <v>0</v>
      </c>
      <c r="P750" s="8">
        <f>IF('现金价值计算（数据30天）'!E:E="",0,现金价值计算!F750/'现金价值计算（数据30天）'!E:E)</f>
        <v>0</v>
      </c>
      <c r="Q750" s="8">
        <f>IF('现金价值计算（数据30天）'!E:E="",0,SUM(P$2:P750))</f>
        <v>222352.71415311468</v>
      </c>
      <c r="R750" s="8">
        <f>Q:Q*'现金价值计算（数据30天）'!E:E</f>
        <v>22595291.424826693</v>
      </c>
      <c r="S750" s="8">
        <f>IF('现金价值计算（数据30天）'!E:E="",0,K:K/'现金价值计算（数据30天）'!E:E)</f>
        <v>147.60998871791722</v>
      </c>
      <c r="T750" s="8">
        <f>IF(Q:Q=0,0,Q:Q-SUM(S$2:S750))</f>
        <v>21790.623741761112</v>
      </c>
      <c r="U750" s="12">
        <f>T:T*'现金价值计算（数据30天）'!E:E</f>
        <v>2214344.4286215962</v>
      </c>
    </row>
    <row r="751" spans="1:21" x14ac:dyDescent="0.25">
      <c r="A751" s="8">
        <f t="shared" si="46"/>
        <v>750</v>
      </c>
      <c r="B751" s="9">
        <f>'现金价值计算（数据30天）'!B:B</f>
        <v>61887</v>
      </c>
      <c r="C751" s="8">
        <f t="shared" si="48"/>
        <v>53</v>
      </c>
      <c r="D751" s="8">
        <f t="shared" si="47"/>
        <v>0</v>
      </c>
      <c r="E751" s="8"/>
      <c r="F751" s="8">
        <f t="shared" si="45"/>
        <v>0</v>
      </c>
      <c r="G751" s="8">
        <f>IF('现金价值计算（数据30天）'!C:C="",0,现金价值计算!F751/'现金价值计算（数据30天）'!C:C)</f>
        <v>0</v>
      </c>
      <c r="H751" s="8">
        <f>IF('现金价值计算（数据30天）'!C:C="",0,SUM(G$2:G751))</f>
        <v>0</v>
      </c>
      <c r="I751" s="8">
        <f>SUM($E$2:E751)</f>
        <v>728000</v>
      </c>
      <c r="J751" s="8">
        <f>H:H*'现金价值计算（数据30天）'!C:C</f>
        <v>0</v>
      </c>
      <c r="K751" s="10">
        <v>15000</v>
      </c>
      <c r="L751" s="8">
        <f>IF('现金价值计算（数据30天）'!D:D="",0,K:K/'现金价值计算（数据30天）'!D:D)</f>
        <v>0</v>
      </c>
      <c r="M751" s="8">
        <f>IF(H:H=0,0,H:H-SUM(L$2:L751))</f>
        <v>0</v>
      </c>
      <c r="N751" s="12">
        <f>M:M*'现金价值计算（数据30天）'!C:C</f>
        <v>0</v>
      </c>
      <c r="P751" s="8">
        <f>IF('现金价值计算（数据30天）'!E:E="",0,现金价值计算!F751/'现金价值计算（数据30天）'!E:E)</f>
        <v>0</v>
      </c>
      <c r="Q751" s="8">
        <f>IF('现金价值计算（数据30天）'!E:E="",0,SUM(P$2:P751))</f>
        <v>222352.71415311468</v>
      </c>
      <c r="R751" s="8">
        <f>Q:Q*'现金价值计算（数据30天）'!E:E</f>
        <v>22595291.424826693</v>
      </c>
      <c r="S751" s="8">
        <f>IF('现金价值计算（数据30天）'!E:E="",0,K:K/'现金价值计算（数据30天）'!E:E)</f>
        <v>147.60998871791722</v>
      </c>
      <c r="T751" s="8">
        <f>IF(Q:Q=0,0,Q:Q-SUM(S$2:S751))</f>
        <v>21643.013753043197</v>
      </c>
      <c r="U751" s="12">
        <f>T:T*'现金价值计算（数据30天）'!E:E</f>
        <v>2199344.4286215962</v>
      </c>
    </row>
    <row r="752" spans="1:21" x14ac:dyDescent="0.25">
      <c r="A752" s="8">
        <f t="shared" si="46"/>
        <v>751</v>
      </c>
      <c r="B752" s="9">
        <f>'现金价值计算（数据30天）'!B:B</f>
        <v>61917</v>
      </c>
      <c r="C752" s="8">
        <f t="shared" si="48"/>
        <v>53</v>
      </c>
      <c r="D752" s="8">
        <f t="shared" si="47"/>
        <v>0</v>
      </c>
      <c r="E752" s="8"/>
      <c r="F752" s="8">
        <f t="shared" si="45"/>
        <v>0</v>
      </c>
      <c r="G752" s="8">
        <f>IF('现金价值计算（数据30天）'!C:C="",0,现金价值计算!F752/'现金价值计算（数据30天）'!C:C)</f>
        <v>0</v>
      </c>
      <c r="H752" s="8">
        <f>IF('现金价值计算（数据30天）'!C:C="",0,SUM(G$2:G752))</f>
        <v>0</v>
      </c>
      <c r="I752" s="8">
        <f>SUM($E$2:E752)</f>
        <v>728000</v>
      </c>
      <c r="J752" s="8">
        <f>H:H*'现金价值计算（数据30天）'!C:C</f>
        <v>0</v>
      </c>
      <c r="K752" s="10">
        <v>15000</v>
      </c>
      <c r="L752" s="8">
        <f>IF('现金价值计算（数据30天）'!D:D="",0,K:K/'现金价值计算（数据30天）'!D:D)</f>
        <v>0</v>
      </c>
      <c r="M752" s="8">
        <f>IF(H:H=0,0,H:H-SUM(L$2:L752))</f>
        <v>0</v>
      </c>
      <c r="N752" s="12">
        <f>M:M*'现金价值计算（数据30天）'!C:C</f>
        <v>0</v>
      </c>
      <c r="P752" s="8">
        <f>IF('现金价值计算（数据30天）'!E:E="",0,现金价值计算!F752/'现金价值计算（数据30天）'!E:E)</f>
        <v>0</v>
      </c>
      <c r="Q752" s="8">
        <f>IF('现金价值计算（数据30天）'!E:E="",0,SUM(P$2:P752))</f>
        <v>222352.71415311468</v>
      </c>
      <c r="R752" s="8">
        <f>Q:Q*'现金价值计算（数据30天）'!E:E</f>
        <v>22595291.424826693</v>
      </c>
      <c r="S752" s="8">
        <f>IF('现金价值计算（数据30天）'!E:E="",0,K:K/'现金价值计算（数据30天）'!E:E)</f>
        <v>147.60998871791722</v>
      </c>
      <c r="T752" s="8">
        <f>IF(Q:Q=0,0,Q:Q-SUM(S$2:S752))</f>
        <v>21495.403764325281</v>
      </c>
      <c r="U752" s="12">
        <f>T:T*'现金价值计算（数据30天）'!E:E</f>
        <v>2184344.4286215967</v>
      </c>
    </row>
    <row r="753" spans="1:21" x14ac:dyDescent="0.25">
      <c r="A753" s="8">
        <f t="shared" si="46"/>
        <v>752</v>
      </c>
      <c r="B753" s="9">
        <f>'现金价值计算（数据30天）'!B:B</f>
        <v>61947</v>
      </c>
      <c r="C753" s="8">
        <f t="shared" si="48"/>
        <v>53</v>
      </c>
      <c r="D753" s="8">
        <f t="shared" si="47"/>
        <v>0</v>
      </c>
      <c r="E753" s="8"/>
      <c r="F753" s="8">
        <f t="shared" si="45"/>
        <v>0</v>
      </c>
      <c r="G753" s="8">
        <f>IF('现金价值计算（数据30天）'!C:C="",0,现金价值计算!F753/'现金价值计算（数据30天）'!C:C)</f>
        <v>0</v>
      </c>
      <c r="H753" s="8">
        <f>IF('现金价值计算（数据30天）'!C:C="",0,SUM(G$2:G753))</f>
        <v>0</v>
      </c>
      <c r="I753" s="8">
        <f>SUM($E$2:E753)</f>
        <v>728000</v>
      </c>
      <c r="J753" s="8">
        <f>H:H*'现金价值计算（数据30天）'!C:C</f>
        <v>0</v>
      </c>
      <c r="K753" s="10">
        <v>15000</v>
      </c>
      <c r="L753" s="8">
        <f>IF('现金价值计算（数据30天）'!D:D="",0,K:K/'现金价值计算（数据30天）'!D:D)</f>
        <v>0</v>
      </c>
      <c r="M753" s="8">
        <f>IF(H:H=0,0,H:H-SUM(L$2:L753))</f>
        <v>0</v>
      </c>
      <c r="N753" s="12">
        <f>M:M*'现金价值计算（数据30天）'!C:C</f>
        <v>0</v>
      </c>
      <c r="P753" s="8">
        <f>IF('现金价值计算（数据30天）'!E:E="",0,现金价值计算!F753/'现金价值计算（数据30天）'!E:E)</f>
        <v>0</v>
      </c>
      <c r="Q753" s="8">
        <f>IF('现金价值计算（数据30天）'!E:E="",0,SUM(P$2:P753))</f>
        <v>222352.71415311468</v>
      </c>
      <c r="R753" s="8">
        <f>Q:Q*'现金价值计算（数据30天）'!E:E</f>
        <v>22595291.424826693</v>
      </c>
      <c r="S753" s="8">
        <f>IF('现金价值计算（数据30天）'!E:E="",0,K:K/'现金价值计算（数据30天）'!E:E)</f>
        <v>147.60998871791722</v>
      </c>
      <c r="T753" s="8">
        <f>IF(Q:Q=0,0,Q:Q-SUM(S$2:S753))</f>
        <v>21347.793775607366</v>
      </c>
      <c r="U753" s="12">
        <f>T:T*'现金价值计算（数据30天）'!E:E</f>
        <v>2169344.4286215967</v>
      </c>
    </row>
    <row r="754" spans="1:21" x14ac:dyDescent="0.25">
      <c r="A754" s="8">
        <f t="shared" si="46"/>
        <v>753</v>
      </c>
      <c r="B754" s="9">
        <f>'现金价值计算（数据30天）'!B:B</f>
        <v>61977</v>
      </c>
      <c r="C754" s="8">
        <f t="shared" si="48"/>
        <v>53</v>
      </c>
      <c r="D754" s="8">
        <f t="shared" si="47"/>
        <v>0</v>
      </c>
      <c r="E754" s="8"/>
      <c r="F754" s="8">
        <f t="shared" si="45"/>
        <v>0</v>
      </c>
      <c r="G754" s="8">
        <f>IF('现金价值计算（数据30天）'!C:C="",0,现金价值计算!F754/'现金价值计算（数据30天）'!C:C)</f>
        <v>0</v>
      </c>
      <c r="H754" s="8">
        <f>IF('现金价值计算（数据30天）'!C:C="",0,SUM(G$2:G754))</f>
        <v>0</v>
      </c>
      <c r="I754" s="8">
        <f>SUM($E$2:E754)</f>
        <v>728000</v>
      </c>
      <c r="J754" s="8">
        <f>H:H*'现金价值计算（数据30天）'!C:C</f>
        <v>0</v>
      </c>
      <c r="K754" s="10">
        <v>15000</v>
      </c>
      <c r="L754" s="8">
        <f>IF('现金价值计算（数据30天）'!D:D="",0,K:K/'现金价值计算（数据30天）'!D:D)</f>
        <v>0</v>
      </c>
      <c r="M754" s="8">
        <f>IF(H:H=0,0,H:H-SUM(L$2:L754))</f>
        <v>0</v>
      </c>
      <c r="N754" s="12">
        <f>M:M*'现金价值计算（数据30天）'!C:C</f>
        <v>0</v>
      </c>
      <c r="P754" s="8">
        <f>IF('现金价值计算（数据30天）'!E:E="",0,现金价值计算!F754/'现金价值计算（数据30天）'!E:E)</f>
        <v>0</v>
      </c>
      <c r="Q754" s="8">
        <f>IF('现金价值计算（数据30天）'!E:E="",0,SUM(P$2:P754))</f>
        <v>222352.71415311468</v>
      </c>
      <c r="R754" s="8">
        <f>Q:Q*'现金价值计算（数据30天）'!E:E</f>
        <v>22595291.424826693</v>
      </c>
      <c r="S754" s="8">
        <f>IF('现金价值计算（数据30天）'!E:E="",0,K:K/'现金价值计算（数据30天）'!E:E)</f>
        <v>147.60998871791722</v>
      </c>
      <c r="T754" s="8">
        <f>IF(Q:Q=0,0,Q:Q-SUM(S$2:S754))</f>
        <v>21200.183786889451</v>
      </c>
      <c r="U754" s="12">
        <f>T:T*'现金价值计算（数据30天）'!E:E</f>
        <v>2154344.4286215971</v>
      </c>
    </row>
    <row r="755" spans="1:21" x14ac:dyDescent="0.25">
      <c r="A755" s="8">
        <f t="shared" si="46"/>
        <v>754</v>
      </c>
      <c r="B755" s="9">
        <f>'现金价值计算（数据30天）'!B:B</f>
        <v>62007</v>
      </c>
      <c r="C755" s="8">
        <f t="shared" si="48"/>
        <v>53</v>
      </c>
      <c r="D755" s="8">
        <f t="shared" si="47"/>
        <v>0</v>
      </c>
      <c r="E755" s="8"/>
      <c r="F755" s="8">
        <f t="shared" si="45"/>
        <v>0</v>
      </c>
      <c r="G755" s="8">
        <f>IF('现金价值计算（数据30天）'!C:C="",0,现金价值计算!F755/'现金价值计算（数据30天）'!C:C)</f>
        <v>0</v>
      </c>
      <c r="H755" s="8">
        <f>IF('现金价值计算（数据30天）'!C:C="",0,SUM(G$2:G755))</f>
        <v>0</v>
      </c>
      <c r="I755" s="8">
        <f>SUM($E$2:E755)</f>
        <v>728000</v>
      </c>
      <c r="J755" s="8">
        <f>H:H*'现金价值计算（数据30天）'!C:C</f>
        <v>0</v>
      </c>
      <c r="K755" s="10">
        <v>15000</v>
      </c>
      <c r="L755" s="8">
        <f>IF('现金价值计算（数据30天）'!D:D="",0,K:K/'现金价值计算（数据30天）'!D:D)</f>
        <v>0</v>
      </c>
      <c r="M755" s="8">
        <f>IF(H:H=0,0,H:H-SUM(L$2:L755))</f>
        <v>0</v>
      </c>
      <c r="N755" s="12">
        <f>M:M*'现金价值计算（数据30天）'!C:C</f>
        <v>0</v>
      </c>
      <c r="P755" s="8">
        <f>IF('现金价值计算（数据30天）'!E:E="",0,现金价值计算!F755/'现金价值计算（数据30天）'!E:E)</f>
        <v>0</v>
      </c>
      <c r="Q755" s="8">
        <f>IF('现金价值计算（数据30天）'!E:E="",0,SUM(P$2:P755))</f>
        <v>222352.71415311468</v>
      </c>
      <c r="R755" s="8">
        <f>Q:Q*'现金价值计算（数据30天）'!E:E</f>
        <v>22595291.424826693</v>
      </c>
      <c r="S755" s="8">
        <f>IF('现金价值计算（数据30天）'!E:E="",0,K:K/'现金价值计算（数据30天）'!E:E)</f>
        <v>147.60998871791722</v>
      </c>
      <c r="T755" s="8">
        <f>IF(Q:Q=0,0,Q:Q-SUM(S$2:S755))</f>
        <v>21052.573798171536</v>
      </c>
      <c r="U755" s="12">
        <f>T:T*'现金价值计算（数据30天）'!E:E</f>
        <v>2139344.4286215971</v>
      </c>
    </row>
    <row r="756" spans="1:21" x14ac:dyDescent="0.25">
      <c r="A756" s="8">
        <f t="shared" si="46"/>
        <v>755</v>
      </c>
      <c r="B756" s="9">
        <f>'现金价值计算（数据30天）'!B:B</f>
        <v>62037</v>
      </c>
      <c r="C756" s="8">
        <f t="shared" si="48"/>
        <v>53</v>
      </c>
      <c r="D756" s="8">
        <f t="shared" si="47"/>
        <v>0</v>
      </c>
      <c r="E756" s="8"/>
      <c r="F756" s="8">
        <f t="shared" si="45"/>
        <v>0</v>
      </c>
      <c r="G756" s="8">
        <f>IF('现金价值计算（数据30天）'!C:C="",0,现金价值计算!F756/'现金价值计算（数据30天）'!C:C)</f>
        <v>0</v>
      </c>
      <c r="H756" s="8">
        <f>IF('现金价值计算（数据30天）'!C:C="",0,SUM(G$2:G756))</f>
        <v>0</v>
      </c>
      <c r="I756" s="8">
        <f>SUM($E$2:E756)</f>
        <v>728000</v>
      </c>
      <c r="J756" s="8">
        <f>H:H*'现金价值计算（数据30天）'!C:C</f>
        <v>0</v>
      </c>
      <c r="K756" s="10">
        <v>15000</v>
      </c>
      <c r="L756" s="8">
        <f>IF('现金价值计算（数据30天）'!D:D="",0,K:K/'现金价值计算（数据30天）'!D:D)</f>
        <v>0</v>
      </c>
      <c r="M756" s="8">
        <f>IF(H:H=0,0,H:H-SUM(L$2:L756))</f>
        <v>0</v>
      </c>
      <c r="N756" s="12">
        <f>M:M*'现金价值计算（数据30天）'!C:C</f>
        <v>0</v>
      </c>
      <c r="P756" s="8">
        <f>IF('现金价值计算（数据30天）'!E:E="",0,现金价值计算!F756/'现金价值计算（数据30天）'!E:E)</f>
        <v>0</v>
      </c>
      <c r="Q756" s="8">
        <f>IF('现金价值计算（数据30天）'!E:E="",0,SUM(P$2:P756))</f>
        <v>222352.71415311468</v>
      </c>
      <c r="R756" s="8">
        <f>Q:Q*'现金价值计算（数据30天）'!E:E</f>
        <v>22595291.424826693</v>
      </c>
      <c r="S756" s="8">
        <f>IF('现金价值计算（数据30天）'!E:E="",0,K:K/'现金价值计算（数据30天）'!E:E)</f>
        <v>147.60998871791722</v>
      </c>
      <c r="T756" s="8">
        <f>IF(Q:Q=0,0,Q:Q-SUM(S$2:S756))</f>
        <v>20904.96380945362</v>
      </c>
      <c r="U756" s="12">
        <f>T:T*'现金价值计算（数据30天）'!E:E</f>
        <v>2124344.4286215971</v>
      </c>
    </row>
    <row r="757" spans="1:21" x14ac:dyDescent="0.25">
      <c r="A757" s="8">
        <f t="shared" si="46"/>
        <v>756</v>
      </c>
      <c r="B757" s="9">
        <f>'现金价值计算（数据30天）'!B:B</f>
        <v>62067</v>
      </c>
      <c r="C757" s="8">
        <f t="shared" si="48"/>
        <v>53</v>
      </c>
      <c r="D757" s="8">
        <f t="shared" si="47"/>
        <v>0</v>
      </c>
      <c r="E757" s="8"/>
      <c r="F757" s="8">
        <f t="shared" si="45"/>
        <v>0</v>
      </c>
      <c r="G757" s="8">
        <f>IF('现金价值计算（数据30天）'!C:C="",0,现金价值计算!F757/'现金价值计算（数据30天）'!C:C)</f>
        <v>0</v>
      </c>
      <c r="H757" s="8">
        <f>IF('现金价值计算（数据30天）'!C:C="",0,SUM(G$2:G757))</f>
        <v>0</v>
      </c>
      <c r="I757" s="8">
        <f>SUM($E$2:E757)</f>
        <v>728000</v>
      </c>
      <c r="J757" s="8">
        <f>H:H*'现金价值计算（数据30天）'!C:C</f>
        <v>0</v>
      </c>
      <c r="K757" s="10">
        <v>15000</v>
      </c>
      <c r="L757" s="8">
        <f>IF('现金价值计算（数据30天）'!D:D="",0,K:K/'现金价值计算（数据30天）'!D:D)</f>
        <v>0</v>
      </c>
      <c r="M757" s="8">
        <f>IF(H:H=0,0,H:H-SUM(L$2:L757))</f>
        <v>0</v>
      </c>
      <c r="N757" s="12">
        <f>M:M*'现金价值计算（数据30天）'!C:C</f>
        <v>0</v>
      </c>
      <c r="P757" s="8">
        <f>IF('现金价值计算（数据30天）'!E:E="",0,现金价值计算!F757/'现金价值计算（数据30天）'!E:E)</f>
        <v>0</v>
      </c>
      <c r="Q757" s="8">
        <f>IF('现金价值计算（数据30天）'!E:E="",0,SUM(P$2:P757))</f>
        <v>222352.71415311468</v>
      </c>
      <c r="R757" s="8">
        <f>Q:Q*'现金价值计算（数据30天）'!E:E</f>
        <v>22595291.424826693</v>
      </c>
      <c r="S757" s="8">
        <f>IF('现金价值计算（数据30天）'!E:E="",0,K:K/'现金价值计算（数据30天）'!E:E)</f>
        <v>147.60998871791722</v>
      </c>
      <c r="T757" s="8">
        <f>IF(Q:Q=0,0,Q:Q-SUM(S$2:S757))</f>
        <v>20757.353820735705</v>
      </c>
      <c r="U757" s="12">
        <f>T:T*'现金价值计算（数据30天）'!E:E</f>
        <v>2109344.4286215976</v>
      </c>
    </row>
    <row r="758" spans="1:21" x14ac:dyDescent="0.25">
      <c r="A758" s="8">
        <f t="shared" si="46"/>
        <v>757</v>
      </c>
      <c r="B758" s="9">
        <f>'现金价值计算（数据30天）'!B:B</f>
        <v>62097</v>
      </c>
      <c r="C758" s="8">
        <f t="shared" si="48"/>
        <v>54</v>
      </c>
      <c r="D758" s="8">
        <f t="shared" si="47"/>
        <v>0</v>
      </c>
      <c r="E758" s="8"/>
      <c r="F758" s="8">
        <f t="shared" si="45"/>
        <v>0</v>
      </c>
      <c r="G758" s="8">
        <f>IF('现金价值计算（数据30天）'!C:C="",0,现金价值计算!F758/'现金价值计算（数据30天）'!C:C)</f>
        <v>0</v>
      </c>
      <c r="H758" s="8">
        <f>IF('现金价值计算（数据30天）'!C:C="",0,SUM(G$2:G758))</f>
        <v>0</v>
      </c>
      <c r="I758" s="8">
        <f>SUM($E$2:E758)</f>
        <v>728000</v>
      </c>
      <c r="J758" s="8">
        <f>H:H*'现金价值计算（数据30天）'!C:C</f>
        <v>0</v>
      </c>
      <c r="K758" s="10">
        <v>15000</v>
      </c>
      <c r="L758" s="8">
        <f>IF('现金价值计算（数据30天）'!D:D="",0,K:K/'现金价值计算（数据30天）'!D:D)</f>
        <v>0</v>
      </c>
      <c r="M758" s="8">
        <f>IF(H:H=0,0,H:H-SUM(L$2:L758))</f>
        <v>0</v>
      </c>
      <c r="N758" s="12">
        <f>M:M*'现金价值计算（数据30天）'!C:C</f>
        <v>0</v>
      </c>
      <c r="P758" s="8">
        <f>IF('现金价值计算（数据30天）'!E:E="",0,现金价值计算!F758/'现金价值计算（数据30天）'!E:E)</f>
        <v>0</v>
      </c>
      <c r="Q758" s="8">
        <f>IF('现金价值计算（数据30天）'!E:E="",0,SUM(P$2:P758))</f>
        <v>222352.71415311468</v>
      </c>
      <c r="R758" s="8">
        <f>Q:Q*'现金价值计算（数据30天）'!E:E</f>
        <v>24176961.824564565</v>
      </c>
      <c r="S758" s="8">
        <f>IF('现金价值计算（数据30天）'!E:E="",0,K:K/'现金价值计算（数据30天）'!E:E)</f>
        <v>137.95326048403479</v>
      </c>
      <c r="T758" s="8">
        <f>IF(Q:Q=0,0,Q:Q-SUM(S$2:S758))</f>
        <v>20619.40056025167</v>
      </c>
      <c r="U758" s="12">
        <f>T:T*'现金价值计算（数据30天）'!E:E</f>
        <v>2241998.5386251095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稳健原始数据</vt:lpstr>
      <vt:lpstr>数据抽样（15天）</vt:lpstr>
      <vt:lpstr>稳健图表（15天）</vt:lpstr>
      <vt:lpstr>现金价值计算（数据30天）</vt:lpstr>
      <vt:lpstr>现金价值计算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2018-06-07T02:16:22Z</dcterms:modified>
</cp:coreProperties>
</file>