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进取原始数据" sheetId="1" r:id="rId1"/>
    <sheet name="数据抽样（15天）" sheetId="2" r:id="rId2"/>
    <sheet name="进取图表（15天）" sheetId="4" r:id="rId3"/>
    <sheet name="现金价值计算（数据30天）" sheetId="3" r:id="rId4"/>
    <sheet name="现金价值计算" sheetId="6" r:id="rId5"/>
  </sheets>
  <definedNames>
    <definedName name="_xlnm._FilterDatabase" localSheetId="0" hidden="1">进取原始数据!$B$1:$H$1317</definedName>
    <definedName name="_xlnm._FilterDatabase" localSheetId="1" hidden="1">'数据抽样（15天）'!$E$1:$E$79</definedName>
    <definedName name="_xlnm._FilterDatabase" localSheetId="3" hidden="1">'现金价值计算（数据30天）'!$E$1:$E$41</definedName>
  </definedNames>
  <calcPr calcId="152511" calcOnSave="0"/>
</workbook>
</file>

<file path=xl/calcChain.xml><?xml version="1.0" encoding="utf-8"?>
<calcChain xmlns="http://schemas.openxmlformats.org/spreadsheetml/2006/main">
  <c r="G1596" i="1" l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B106" i="2" l="1"/>
  <c r="D106" i="2" s="1"/>
  <c r="B105" i="2"/>
  <c r="D105" i="2" s="1"/>
  <c r="C105" i="2" l="1"/>
  <c r="C106" i="2"/>
  <c r="B107" i="2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G1556" i="1" l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G1541" i="1" l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A1535" i="1"/>
  <c r="A1536" i="1"/>
  <c r="A1537" i="1"/>
  <c r="A1538" i="1"/>
  <c r="A1539" i="1"/>
  <c r="A1540" i="1"/>
  <c r="A1541" i="1"/>
  <c r="B104" i="2" l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A1527" i="1"/>
  <c r="A1528" i="1"/>
  <c r="A1529" i="1"/>
  <c r="A1530" i="1"/>
  <c r="A1531" i="1"/>
  <c r="A1532" i="1"/>
  <c r="A1533" i="1"/>
  <c r="A1534" i="1"/>
  <c r="D104" i="2" l="1"/>
  <c r="C104" i="2"/>
  <c r="G1526" i="1"/>
  <c r="F1526" i="1"/>
  <c r="G1525" i="1"/>
  <c r="F1525" i="1"/>
  <c r="G1524" i="1"/>
  <c r="F1524" i="1"/>
  <c r="G1523" i="1"/>
  <c r="F1523" i="1"/>
  <c r="A1526" i="1"/>
  <c r="A1525" i="1"/>
  <c r="A1524" i="1"/>
  <c r="A1523" i="1"/>
  <c r="G1522" i="1" l="1"/>
  <c r="F1522" i="1"/>
  <c r="G1521" i="1"/>
  <c r="F1521" i="1"/>
  <c r="G1520" i="1"/>
  <c r="F1520" i="1"/>
  <c r="G1519" i="1"/>
  <c r="F1519" i="1"/>
  <c r="G1518" i="1"/>
  <c r="F1518" i="1"/>
  <c r="A1522" i="1"/>
  <c r="A1521" i="1"/>
  <c r="A1520" i="1"/>
  <c r="A1519" i="1"/>
  <c r="A1518" i="1"/>
  <c r="B103" i="2" l="1"/>
  <c r="B102" i="2"/>
  <c r="D102" i="2" s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C102" i="2" l="1"/>
  <c r="G1502" i="1" l="1"/>
  <c r="F1502" i="1"/>
  <c r="G1501" i="1"/>
  <c r="F1501" i="1"/>
  <c r="G1500" i="1"/>
  <c r="F1500" i="1"/>
  <c r="G1499" i="1"/>
  <c r="F1499" i="1"/>
  <c r="A1499" i="1"/>
  <c r="A1500" i="1"/>
  <c r="A1501" i="1"/>
  <c r="A1502" i="1"/>
  <c r="G1498" i="1" l="1"/>
  <c r="F1498" i="1"/>
  <c r="G1497" i="1"/>
  <c r="F1497" i="1"/>
  <c r="G1496" i="1"/>
  <c r="F1496" i="1"/>
  <c r="G1495" i="1"/>
  <c r="F1495" i="1"/>
  <c r="A1495" i="1"/>
  <c r="A1496" i="1"/>
  <c r="A1497" i="1"/>
  <c r="A1498" i="1"/>
  <c r="B101" i="2" l="1"/>
  <c r="D101" i="2" s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C101" i="2" l="1"/>
  <c r="B51" i="3" l="1"/>
  <c r="D51" i="3" s="1"/>
  <c r="G1477" i="1"/>
  <c r="F1477" i="1"/>
  <c r="G1476" i="1"/>
  <c r="F1476" i="1"/>
  <c r="A1476" i="1"/>
  <c r="A1477" i="1"/>
  <c r="C51" i="3" l="1"/>
  <c r="B100" i="2"/>
  <c r="B99" i="2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A1467" i="1"/>
  <c r="A1468" i="1"/>
  <c r="A1469" i="1"/>
  <c r="A1470" i="1"/>
  <c r="A1471" i="1"/>
  <c r="A1472" i="1"/>
  <c r="A1473" i="1"/>
  <c r="A1474" i="1"/>
  <c r="A1475" i="1"/>
  <c r="G1466" i="1" l="1"/>
  <c r="F1466" i="1"/>
  <c r="G1465" i="1"/>
  <c r="F1465" i="1"/>
  <c r="G1464" i="1"/>
  <c r="F1464" i="1"/>
  <c r="G1463" i="1"/>
  <c r="F1463" i="1"/>
  <c r="G1462" i="1"/>
  <c r="F1462" i="1"/>
  <c r="A1462" i="1"/>
  <c r="A1463" i="1"/>
  <c r="A1464" i="1"/>
  <c r="A1465" i="1"/>
  <c r="A1466" i="1"/>
  <c r="G1461" i="1" l="1"/>
  <c r="F1461" i="1"/>
  <c r="G1460" i="1"/>
  <c r="F1460" i="1"/>
  <c r="A1460" i="1"/>
  <c r="A1461" i="1"/>
  <c r="A1454" i="1" l="1"/>
  <c r="A1455" i="1"/>
  <c r="A1456" i="1"/>
  <c r="A1457" i="1"/>
  <c r="A1458" i="1"/>
  <c r="A1459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F1453" i="1"/>
  <c r="F1452" i="1"/>
  <c r="F1451" i="1"/>
  <c r="F1450" i="1"/>
  <c r="F1449" i="1"/>
  <c r="F1448" i="1"/>
  <c r="A1453" i="1"/>
  <c r="A1452" i="1"/>
  <c r="A1451" i="1"/>
  <c r="A1450" i="1"/>
  <c r="A1449" i="1"/>
  <c r="F1447" i="1" l="1"/>
  <c r="F1446" i="1"/>
  <c r="F1445" i="1"/>
  <c r="A1445" i="1"/>
  <c r="A1446" i="1"/>
  <c r="A1447" i="1"/>
  <c r="A1448" i="1"/>
  <c r="B50" i="3" l="1"/>
  <c r="D50" i="3" s="1"/>
  <c r="B98" i="2"/>
  <c r="D98" i="2" s="1"/>
  <c r="F1444" i="1"/>
  <c r="F1443" i="1"/>
  <c r="F1442" i="1"/>
  <c r="F1441" i="1"/>
  <c r="F1440" i="1"/>
  <c r="A1440" i="1"/>
  <c r="A1441" i="1"/>
  <c r="A1442" i="1"/>
  <c r="A1443" i="1"/>
  <c r="A1444" i="1"/>
  <c r="C50" i="3" l="1"/>
  <c r="C98" i="2"/>
  <c r="F1439" i="1" l="1"/>
  <c r="F1438" i="1"/>
  <c r="F1437" i="1"/>
  <c r="A1439" i="1"/>
  <c r="A1438" i="1"/>
  <c r="A1437" i="1"/>
  <c r="F1436" i="1" l="1"/>
  <c r="A1436" i="1"/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B3" i="3" l="1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D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D29" i="3" s="1"/>
  <c r="B30" i="3"/>
  <c r="C30" i="3" s="1"/>
  <c r="B31" i="3"/>
  <c r="C31" i="3" s="1"/>
  <c r="B32" i="3"/>
  <c r="C32" i="3" s="1"/>
  <c r="B33" i="3"/>
  <c r="D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D45" i="3" s="1"/>
  <c r="B46" i="3"/>
  <c r="C46" i="3" s="1"/>
  <c r="B47" i="3"/>
  <c r="C47" i="3" s="1"/>
  <c r="B48" i="3"/>
  <c r="C48" i="3" s="1"/>
  <c r="B49" i="3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2" i="3"/>
  <c r="D2" i="3" s="1"/>
  <c r="A4" i="3"/>
  <c r="A5" i="3" s="1"/>
  <c r="A6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" i="3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D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3" i="2"/>
  <c r="F143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2" i="1"/>
  <c r="D17" i="3" l="1"/>
  <c r="D14" i="3"/>
  <c r="D5" i="3"/>
  <c r="D79" i="2"/>
  <c r="D30" i="3"/>
  <c r="C33" i="3"/>
  <c r="D37" i="3"/>
  <c r="D21" i="3"/>
  <c r="C13" i="3"/>
  <c r="D10" i="3"/>
  <c r="D15" i="2"/>
  <c r="D63" i="2"/>
  <c r="D49" i="3"/>
  <c r="D95" i="2"/>
  <c r="D47" i="2"/>
  <c r="D87" i="2"/>
  <c r="D31" i="2"/>
  <c r="D93" i="2"/>
  <c r="D85" i="2"/>
  <c r="D77" i="2"/>
  <c r="D91" i="2"/>
  <c r="D83" i="2"/>
  <c r="D75" i="2"/>
  <c r="D59" i="2"/>
  <c r="D43" i="2"/>
  <c r="D27" i="2"/>
  <c r="D11" i="2"/>
  <c r="C49" i="3"/>
  <c r="D46" i="3"/>
  <c r="D34" i="3"/>
  <c r="D18" i="3"/>
  <c r="D97" i="2"/>
  <c r="D89" i="2"/>
  <c r="D81" i="2"/>
  <c r="D71" i="2"/>
  <c r="D55" i="2"/>
  <c r="D39" i="2"/>
  <c r="D23" i="2"/>
  <c r="D7" i="2"/>
  <c r="D42" i="3"/>
  <c r="C29" i="3"/>
  <c r="D26" i="3"/>
  <c r="D67" i="2"/>
  <c r="D51" i="2"/>
  <c r="D35" i="2"/>
  <c r="D19" i="2"/>
  <c r="D3" i="2"/>
  <c r="C2" i="2"/>
  <c r="D96" i="2"/>
  <c r="D94" i="2"/>
  <c r="D92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D34" i="2"/>
  <c r="D32" i="2"/>
  <c r="D30" i="2"/>
  <c r="D28" i="2"/>
  <c r="D26" i="2"/>
  <c r="D24" i="2"/>
  <c r="D22" i="2"/>
  <c r="D20" i="2"/>
  <c r="D18" i="2"/>
  <c r="D16" i="2"/>
  <c r="D14" i="2"/>
  <c r="D12" i="2"/>
  <c r="D10" i="2"/>
  <c r="D8" i="2"/>
  <c r="D6" i="2"/>
  <c r="D4" i="2"/>
  <c r="C45" i="3"/>
  <c r="D69" i="2"/>
  <c r="D61" i="2"/>
  <c r="D53" i="2"/>
  <c r="D45" i="2"/>
  <c r="D37" i="2"/>
  <c r="D29" i="2"/>
  <c r="D21" i="2"/>
  <c r="D13" i="2"/>
  <c r="D9" i="2"/>
  <c r="D5" i="2"/>
  <c r="D41" i="3"/>
  <c r="D25" i="3"/>
  <c r="D9" i="3"/>
  <c r="D73" i="2"/>
  <c r="D65" i="2"/>
  <c r="D57" i="2"/>
  <c r="D49" i="2"/>
  <c r="D41" i="2"/>
  <c r="D33" i="2"/>
  <c r="D25" i="2"/>
  <c r="D17" i="2"/>
  <c r="D38" i="3"/>
  <c r="D22" i="3"/>
  <c r="D6" i="3"/>
  <c r="D47" i="3"/>
  <c r="D43" i="3"/>
  <c r="D39" i="3"/>
  <c r="D35" i="3"/>
  <c r="D31" i="3"/>
  <c r="D27" i="3"/>
  <c r="D23" i="3"/>
  <c r="D19" i="3"/>
  <c r="D15" i="3"/>
  <c r="D11" i="3"/>
  <c r="D7" i="3"/>
  <c r="D3" i="3"/>
  <c r="D48" i="3"/>
  <c r="D44" i="3"/>
  <c r="D40" i="3"/>
  <c r="D36" i="3"/>
  <c r="D32" i="3"/>
  <c r="D28" i="3"/>
  <c r="D24" i="3"/>
  <c r="D20" i="3"/>
  <c r="D16" i="3"/>
  <c r="D12" i="3"/>
  <c r="D8" i="3"/>
  <c r="D4" i="3"/>
  <c r="C2" i="3"/>
  <c r="F1434" i="1"/>
  <c r="D99" i="2" l="1"/>
  <c r="C99" i="2"/>
  <c r="F1433" i="1"/>
  <c r="F1432" i="1"/>
  <c r="F1431" i="1"/>
  <c r="F1430" i="1"/>
  <c r="D100" i="2" l="1"/>
  <c r="C100" i="2"/>
  <c r="F1429" i="1"/>
  <c r="F1428" i="1"/>
  <c r="F1427" i="1"/>
  <c r="F1426" i="1"/>
  <c r="F1425" i="1"/>
  <c r="F1424" i="1"/>
  <c r="B108" i="2" l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D103" i="2"/>
  <c r="C103" i="2"/>
  <c r="F1423" i="1"/>
  <c r="F1422" i="1"/>
  <c r="F1421" i="1"/>
  <c r="F1420" i="1"/>
  <c r="F1419" i="1"/>
  <c r="F1418" i="1" l="1"/>
  <c r="F1417" i="1"/>
  <c r="F1416" i="1" l="1"/>
  <c r="F1415" i="1"/>
  <c r="F1414" i="1"/>
  <c r="F1413" i="1" l="1"/>
  <c r="F1412" i="1"/>
  <c r="F1411" i="1"/>
  <c r="F1410" i="1" l="1"/>
  <c r="F1409" i="1"/>
  <c r="F1408" i="1"/>
  <c r="F1407" i="1"/>
  <c r="F1406" i="1"/>
  <c r="F1405" i="1" l="1"/>
  <c r="F1404" i="1"/>
  <c r="F1403" i="1"/>
  <c r="F1402" i="1"/>
  <c r="F1401" i="1" l="1"/>
  <c r="F1400" i="1"/>
  <c r="F1399" i="1"/>
  <c r="F1398" i="1"/>
  <c r="F1397" i="1"/>
  <c r="F1396" i="1"/>
  <c r="F1395" i="1" l="1"/>
  <c r="F1394" i="1"/>
  <c r="F1393" i="1"/>
  <c r="F1392" i="1" l="1"/>
  <c r="F1391" i="1"/>
  <c r="F1390" i="1"/>
  <c r="F1389" i="1"/>
  <c r="F1388" i="1" l="1"/>
  <c r="F1387" i="1"/>
  <c r="F1386" i="1"/>
  <c r="F1385" i="1" l="1"/>
  <c r="F1384" i="1" l="1"/>
  <c r="F1383" i="1" l="1"/>
  <c r="F1382" i="1"/>
  <c r="F1381" i="1"/>
  <c r="F1380" i="1" l="1"/>
  <c r="F1379" i="1"/>
  <c r="F1378" i="1" l="1"/>
  <c r="F1377" i="1"/>
  <c r="F1376" i="1"/>
  <c r="F1375" i="1"/>
  <c r="F1374" i="1" l="1"/>
  <c r="F1373" i="1"/>
  <c r="F1372" i="1"/>
  <c r="F1371" i="1"/>
  <c r="F1370" i="1" l="1"/>
  <c r="F1369" i="1" l="1"/>
  <c r="F1368" i="1"/>
  <c r="F1367" i="1"/>
  <c r="F1366" i="1" l="1"/>
  <c r="F1365" i="1"/>
  <c r="F1364" i="1" l="1"/>
  <c r="F1363" i="1"/>
  <c r="F1362" i="1" l="1"/>
  <c r="F1361" i="1" l="1"/>
  <c r="F1360" i="1"/>
  <c r="F1359" i="1"/>
  <c r="F1358" i="1" l="1"/>
  <c r="F1357" i="1" l="1"/>
  <c r="F1356" i="1"/>
  <c r="F1355" i="1"/>
  <c r="F1354" i="1"/>
  <c r="F1353" i="1" l="1"/>
  <c r="F1352" i="1"/>
  <c r="F1351" i="1" l="1"/>
  <c r="F1350" i="1" l="1"/>
  <c r="F1349" i="1"/>
  <c r="F1348" i="1" l="1"/>
  <c r="F1347" i="1" l="1"/>
  <c r="F1346" i="1"/>
  <c r="F1345" i="1" l="1"/>
  <c r="F1344" i="1" l="1"/>
  <c r="F1343" i="1"/>
  <c r="F1342" i="1"/>
  <c r="F1341" i="1"/>
  <c r="F1340" i="1"/>
  <c r="F1339" i="1"/>
  <c r="F1338" i="1" l="1"/>
  <c r="F1337" i="1"/>
  <c r="F1335" i="1" l="1"/>
  <c r="F1336" i="1"/>
  <c r="F1331" i="1" l="1"/>
  <c r="F1332" i="1"/>
  <c r="F1333" i="1"/>
  <c r="F1334" i="1"/>
  <c r="F1328" i="1" l="1"/>
  <c r="F1329" i="1"/>
  <c r="F1330" i="1"/>
  <c r="F1323" i="1" l="1"/>
  <c r="F1324" i="1"/>
  <c r="F1325" i="1"/>
  <c r="F1326" i="1"/>
  <c r="F1327" i="1"/>
  <c r="F1318" i="1" l="1"/>
  <c r="F1319" i="1"/>
  <c r="F1320" i="1"/>
  <c r="F1321" i="1"/>
  <c r="F1322" i="1"/>
  <c r="F1317" i="1" l="1"/>
  <c r="F131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2" i="1"/>
  <c r="H1579" i="1" l="1"/>
  <c r="H1574" i="1"/>
  <c r="H1575" i="1"/>
  <c r="H1583" i="1"/>
  <c r="H1582" i="1"/>
  <c r="H1593" i="1"/>
  <c r="H1586" i="1"/>
  <c r="H1584" i="1"/>
  <c r="H1591" i="1"/>
  <c r="H1592" i="1"/>
  <c r="H1596" i="1"/>
  <c r="H1589" i="1"/>
  <c r="H1580" i="1"/>
  <c r="H1594" i="1"/>
  <c r="H1587" i="1"/>
  <c r="H1581" i="1"/>
  <c r="H1590" i="1"/>
  <c r="H1588" i="1"/>
  <c r="H1585" i="1"/>
  <c r="H1576" i="1"/>
  <c r="H1595" i="1"/>
  <c r="H1577" i="1"/>
  <c r="H1578" i="1"/>
  <c r="H1560" i="1"/>
  <c r="H1573" i="1"/>
  <c r="H1568" i="1"/>
  <c r="H1566" i="1"/>
  <c r="H1561" i="1"/>
  <c r="H1571" i="1"/>
  <c r="H1562" i="1"/>
  <c r="H1559" i="1"/>
  <c r="H1564" i="1"/>
  <c r="H1572" i="1"/>
  <c r="H1570" i="1"/>
  <c r="H1565" i="1"/>
  <c r="H1557" i="1"/>
  <c r="H1567" i="1"/>
  <c r="H1558" i="1"/>
  <c r="H1563" i="1"/>
  <c r="H1569" i="1"/>
  <c r="H1547" i="1"/>
  <c r="H1543" i="1"/>
  <c r="H1556" i="1"/>
  <c r="H1550" i="1"/>
  <c r="H1545" i="1"/>
  <c r="H1548" i="1"/>
  <c r="H1554" i="1"/>
  <c r="H1549" i="1"/>
  <c r="H1552" i="1"/>
  <c r="H1542" i="1"/>
  <c r="H1551" i="1"/>
  <c r="H1553" i="1"/>
  <c r="H1546" i="1"/>
  <c r="H1555" i="1"/>
  <c r="H1544" i="1"/>
  <c r="H1541" i="1"/>
  <c r="H1536" i="1"/>
  <c r="H1538" i="1"/>
  <c r="H1539" i="1"/>
  <c r="H1540" i="1"/>
  <c r="H1537" i="1"/>
  <c r="H1535" i="1"/>
  <c r="H1534" i="1"/>
  <c r="H1531" i="1"/>
  <c r="H1530" i="1"/>
  <c r="H1533" i="1"/>
  <c r="H1527" i="1"/>
  <c r="H1532" i="1"/>
  <c r="H1529" i="1"/>
  <c r="H1528" i="1"/>
  <c r="H1526" i="1"/>
  <c r="H1525" i="1"/>
  <c r="H1523" i="1"/>
  <c r="H1524" i="1"/>
  <c r="H1521" i="1"/>
  <c r="H1520" i="1"/>
  <c r="H1518" i="1"/>
  <c r="H1519" i="1"/>
  <c r="H1522" i="1"/>
  <c r="H1506" i="1"/>
  <c r="H1514" i="1"/>
  <c r="H1504" i="1"/>
  <c r="H1515" i="1"/>
  <c r="H1508" i="1"/>
  <c r="H1513" i="1"/>
  <c r="H1512" i="1"/>
  <c r="H1509" i="1"/>
  <c r="H1511" i="1"/>
  <c r="H1505" i="1"/>
  <c r="H1516" i="1"/>
  <c r="H1517" i="1"/>
  <c r="H1507" i="1"/>
  <c r="H1510" i="1"/>
  <c r="H1503" i="1"/>
  <c r="H1501" i="1"/>
  <c r="H1499" i="1"/>
  <c r="H1500" i="1"/>
  <c r="H1502" i="1"/>
  <c r="H1478" i="1"/>
  <c r="H1493" i="1"/>
  <c r="H1496" i="1"/>
  <c r="H1480" i="1"/>
  <c r="H1488" i="1"/>
  <c r="H1487" i="1"/>
  <c r="H1490" i="1"/>
  <c r="H1489" i="1"/>
  <c r="H1497" i="1"/>
  <c r="H1495" i="1"/>
  <c r="H1484" i="1"/>
  <c r="H1492" i="1"/>
  <c r="H1483" i="1"/>
  <c r="H1491" i="1"/>
  <c r="H1498" i="1"/>
  <c r="H1486" i="1"/>
  <c r="H1494" i="1"/>
  <c r="H1485" i="1"/>
  <c r="H1479" i="1"/>
  <c r="H1482" i="1"/>
  <c r="H1481" i="1"/>
  <c r="H1476" i="1"/>
  <c r="H1477" i="1"/>
  <c r="H1475" i="1"/>
  <c r="H1470" i="1"/>
  <c r="H1467" i="1"/>
  <c r="H1469" i="1"/>
  <c r="H1468" i="1"/>
  <c r="H1472" i="1"/>
  <c r="H1471" i="1"/>
  <c r="H1474" i="1"/>
  <c r="H1473" i="1"/>
  <c r="H1463" i="1"/>
  <c r="H1462" i="1"/>
  <c r="H1465" i="1"/>
  <c r="H1466" i="1"/>
  <c r="H1464" i="1"/>
  <c r="H1461" i="1"/>
  <c r="H1460" i="1"/>
  <c r="H1459" i="1"/>
  <c r="H1455" i="1"/>
  <c r="H1456" i="1"/>
  <c r="H1454" i="1"/>
  <c r="H1458" i="1"/>
  <c r="H1457" i="1"/>
  <c r="H1449" i="1"/>
  <c r="H1448" i="1"/>
  <c r="H1451" i="1"/>
  <c r="H1452" i="1"/>
  <c r="H1453" i="1"/>
  <c r="H1450" i="1"/>
  <c r="H1445" i="1"/>
  <c r="H1447" i="1"/>
  <c r="H1446" i="1"/>
  <c r="H1439" i="1"/>
  <c r="H1437" i="1"/>
  <c r="H1438" i="1"/>
  <c r="H1442" i="1"/>
  <c r="H1441" i="1"/>
  <c r="H1440" i="1"/>
  <c r="H1444" i="1"/>
  <c r="H1443" i="1"/>
  <c r="H1436" i="1"/>
  <c r="H1435" i="1"/>
  <c r="H1434" i="1"/>
  <c r="H1431" i="1"/>
  <c r="H1432" i="1"/>
  <c r="H1430" i="1"/>
  <c r="H1433" i="1"/>
  <c r="H1428" i="1"/>
  <c r="H1427" i="1"/>
  <c r="H1426" i="1"/>
  <c r="H1424" i="1"/>
  <c r="H1425" i="1"/>
  <c r="H1429" i="1"/>
  <c r="H1421" i="1"/>
  <c r="H1419" i="1"/>
  <c r="H1422" i="1"/>
  <c r="H1420" i="1"/>
  <c r="H1423" i="1"/>
  <c r="H1417" i="1"/>
  <c r="H1418" i="1"/>
  <c r="H1397" i="1"/>
  <c r="H1412" i="1"/>
  <c r="H1406" i="1"/>
  <c r="H1403" i="1"/>
  <c r="H1398" i="1"/>
  <c r="H1394" i="1"/>
  <c r="H1396" i="1"/>
  <c r="H1414" i="1"/>
  <c r="H1411" i="1"/>
  <c r="H1409" i="1"/>
  <c r="H1410" i="1"/>
  <c r="H1405" i="1"/>
  <c r="H1395" i="1"/>
  <c r="H1416" i="1"/>
  <c r="H1413" i="1"/>
  <c r="H1408" i="1"/>
  <c r="H1400" i="1"/>
  <c r="H1404" i="1"/>
  <c r="H1399" i="1"/>
  <c r="H1415" i="1"/>
  <c r="H1407" i="1"/>
  <c r="H1402" i="1"/>
  <c r="H1401" i="1"/>
  <c r="H1393" i="1"/>
  <c r="H1392" i="1"/>
  <c r="H1391" i="1"/>
  <c r="H1389" i="1"/>
  <c r="H1390" i="1"/>
  <c r="H1388" i="1"/>
  <c r="H1385" i="1"/>
  <c r="H1386" i="1"/>
  <c r="H1387" i="1"/>
  <c r="H1384" i="1"/>
  <c r="H1381" i="1"/>
  <c r="H1383" i="1"/>
  <c r="H1382" i="1"/>
  <c r="H1376" i="1"/>
  <c r="H1377" i="1"/>
  <c r="H1374" i="1"/>
  <c r="H1371" i="1"/>
  <c r="H1380" i="1"/>
  <c r="H1375" i="1"/>
  <c r="H1373" i="1"/>
  <c r="H1379" i="1"/>
  <c r="H1372" i="1"/>
  <c r="H1378" i="1"/>
  <c r="H1370" i="1"/>
  <c r="H1367" i="1"/>
  <c r="H1369" i="1"/>
  <c r="H1368" i="1"/>
  <c r="H1366" i="1"/>
  <c r="H1363" i="1"/>
  <c r="H1360" i="1"/>
  <c r="H1357" i="1"/>
  <c r="H1352" i="1"/>
  <c r="H1354" i="1"/>
  <c r="H1365" i="1"/>
  <c r="H1358" i="1"/>
  <c r="H1355" i="1"/>
  <c r="H1362" i="1"/>
  <c r="H1359" i="1"/>
  <c r="H1356" i="1"/>
  <c r="H1353" i="1"/>
  <c r="H1364" i="1"/>
  <c r="H1361" i="1"/>
  <c r="H1351" i="1"/>
  <c r="H1348" i="1"/>
  <c r="H1349" i="1"/>
  <c r="H1350" i="1"/>
  <c r="H1347" i="1"/>
  <c r="H1346" i="1"/>
  <c r="H1345" i="1"/>
  <c r="H1343" i="1"/>
  <c r="H1338" i="1"/>
  <c r="H1335" i="1"/>
  <c r="H1334" i="1"/>
  <c r="H1328" i="1"/>
  <c r="H1342" i="1"/>
  <c r="H1337" i="1"/>
  <c r="H1330" i="1"/>
  <c r="H1333" i="1"/>
  <c r="H1339" i="1"/>
  <c r="H1344" i="1"/>
  <c r="H1329" i="1"/>
  <c r="H1331" i="1"/>
  <c r="H1340" i="1"/>
  <c r="H1341" i="1"/>
  <c r="H1336" i="1"/>
  <c r="H1332" i="1"/>
  <c r="H1326" i="1"/>
  <c r="H1325" i="1"/>
  <c r="H1324" i="1"/>
  <c r="H1327" i="1"/>
  <c r="H1323" i="1"/>
  <c r="H1322" i="1"/>
  <c r="H1320" i="1"/>
  <c r="H1321" i="1"/>
  <c r="H1319" i="1"/>
  <c r="H1318" i="1"/>
  <c r="H1316" i="1"/>
  <c r="H1317" i="1"/>
  <c r="J1317" i="1" s="1"/>
  <c r="H525" i="1"/>
  <c r="H1170" i="1"/>
  <c r="H1274" i="1"/>
  <c r="H1242" i="1"/>
  <c r="H2" i="1"/>
  <c r="I2" i="1" s="1"/>
  <c r="H1074" i="1"/>
  <c r="H1314" i="1"/>
  <c r="H1306" i="1"/>
  <c r="H1298" i="1"/>
  <c r="H1266" i="1"/>
  <c r="H1234" i="1"/>
  <c r="H1202" i="1"/>
  <c r="H1130" i="1"/>
  <c r="H1138" i="1"/>
  <c r="H1308" i="1"/>
  <c r="H1300" i="1"/>
  <c r="H1290" i="1"/>
  <c r="H1258" i="1"/>
  <c r="H1226" i="1"/>
  <c r="H1194" i="1"/>
  <c r="H1162" i="1"/>
  <c r="H1310" i="1"/>
  <c r="H1302" i="1"/>
  <c r="H1282" i="1"/>
  <c r="H1250" i="1"/>
  <c r="H1218" i="1"/>
  <c r="H1186" i="1"/>
  <c r="H1154" i="1"/>
  <c r="H1312" i="1"/>
  <c r="H1304" i="1"/>
  <c r="H1210" i="1"/>
  <c r="H1178" i="1"/>
  <c r="H1146" i="1"/>
  <c r="H1292" i="1"/>
  <c r="H1276" i="1"/>
  <c r="H1268" i="1"/>
  <c r="H1260" i="1"/>
  <c r="H1252" i="1"/>
  <c r="H124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1" i="1"/>
  <c r="H685" i="1"/>
  <c r="H669" i="1"/>
  <c r="H653" i="1"/>
  <c r="H637" i="1"/>
  <c r="H621" i="1"/>
  <c r="H605" i="1"/>
  <c r="H589" i="1"/>
  <c r="H573" i="1"/>
  <c r="H557" i="1"/>
  <c r="H541" i="1"/>
  <c r="H1284" i="1"/>
  <c r="H3" i="1"/>
  <c r="I3" i="1" s="1"/>
  <c r="H5" i="1"/>
  <c r="I5" i="1" s="1"/>
  <c r="H7" i="1"/>
  <c r="I7" i="1" s="1"/>
  <c r="H9" i="1"/>
  <c r="I9" i="1" s="1"/>
  <c r="H11" i="1"/>
  <c r="I11" i="1" s="1"/>
  <c r="H13" i="1"/>
  <c r="I13" i="1" s="1"/>
  <c r="H15" i="1"/>
  <c r="I15" i="1" s="1"/>
  <c r="H17" i="1"/>
  <c r="I17" i="1" s="1"/>
  <c r="H19" i="1"/>
  <c r="I19" i="1" s="1"/>
  <c r="H21" i="1"/>
  <c r="I21" i="1" s="1"/>
  <c r="H23" i="1"/>
  <c r="I23" i="1" s="1"/>
  <c r="H25" i="1"/>
  <c r="I25" i="1" s="1"/>
  <c r="H27" i="1"/>
  <c r="I27" i="1" s="1"/>
  <c r="H29" i="1"/>
  <c r="I29" i="1" s="1"/>
  <c r="H31" i="1"/>
  <c r="I31" i="1" s="1"/>
  <c r="H33" i="1"/>
  <c r="I33" i="1" s="1"/>
  <c r="H35" i="1"/>
  <c r="I35" i="1" s="1"/>
  <c r="H37" i="1"/>
  <c r="I37" i="1" s="1"/>
  <c r="H39" i="1"/>
  <c r="I39" i="1" s="1"/>
  <c r="H41" i="1"/>
  <c r="I41" i="1" s="1"/>
  <c r="H43" i="1"/>
  <c r="I43" i="1" s="1"/>
  <c r="H45" i="1"/>
  <c r="I45" i="1" s="1"/>
  <c r="H47" i="1"/>
  <c r="I47" i="1" s="1"/>
  <c r="H49" i="1"/>
  <c r="I49" i="1" s="1"/>
  <c r="H51" i="1"/>
  <c r="I51" i="1" s="1"/>
  <c r="H53" i="1"/>
  <c r="I53" i="1" s="1"/>
  <c r="H55" i="1"/>
  <c r="I55" i="1" s="1"/>
  <c r="H57" i="1"/>
  <c r="I57" i="1" s="1"/>
  <c r="H59" i="1"/>
  <c r="I59" i="1" s="1"/>
  <c r="H61" i="1"/>
  <c r="I61" i="1" s="1"/>
  <c r="H63" i="1"/>
  <c r="I63" i="1" s="1"/>
  <c r="H65" i="1"/>
  <c r="I65" i="1" s="1"/>
  <c r="H67" i="1"/>
  <c r="I67" i="1" s="1"/>
  <c r="H69" i="1"/>
  <c r="I69" i="1" s="1"/>
  <c r="H71" i="1"/>
  <c r="I71" i="1" s="1"/>
  <c r="H73" i="1"/>
  <c r="I73" i="1" s="1"/>
  <c r="H75" i="1"/>
  <c r="I75" i="1" s="1"/>
  <c r="H77" i="1"/>
  <c r="I77" i="1" s="1"/>
  <c r="H79" i="1"/>
  <c r="I79" i="1" s="1"/>
  <c r="H81" i="1"/>
  <c r="I81" i="1" s="1"/>
  <c r="H83" i="1"/>
  <c r="I83" i="1" s="1"/>
  <c r="H85" i="1"/>
  <c r="I85" i="1" s="1"/>
  <c r="H87" i="1"/>
  <c r="I87" i="1" s="1"/>
  <c r="H89" i="1"/>
  <c r="I89" i="1" s="1"/>
  <c r="H91" i="1"/>
  <c r="I91" i="1" s="1"/>
  <c r="H93" i="1"/>
  <c r="I93" i="1" s="1"/>
  <c r="H95" i="1"/>
  <c r="I95" i="1" s="1"/>
  <c r="H97" i="1"/>
  <c r="I97" i="1" s="1"/>
  <c r="H99" i="1"/>
  <c r="I99" i="1" s="1"/>
  <c r="H101" i="1"/>
  <c r="I101" i="1" s="1"/>
  <c r="H103" i="1"/>
  <c r="I103" i="1" s="1"/>
  <c r="H105" i="1"/>
  <c r="I105" i="1" s="1"/>
  <c r="H107" i="1"/>
  <c r="I107" i="1" s="1"/>
  <c r="H109" i="1"/>
  <c r="I109" i="1" s="1"/>
  <c r="H111" i="1"/>
  <c r="I111" i="1" s="1"/>
  <c r="H113" i="1"/>
  <c r="I113" i="1" s="1"/>
  <c r="H115" i="1"/>
  <c r="I115" i="1" s="1"/>
  <c r="H117" i="1"/>
  <c r="I117" i="1" s="1"/>
  <c r="H119" i="1"/>
  <c r="I119" i="1" s="1"/>
  <c r="H121" i="1"/>
  <c r="I121" i="1" s="1"/>
  <c r="H123" i="1"/>
  <c r="I123" i="1" s="1"/>
  <c r="H125" i="1"/>
  <c r="I125" i="1" s="1"/>
  <c r="H127" i="1"/>
  <c r="I127" i="1" s="1"/>
  <c r="H129" i="1"/>
  <c r="I129" i="1" s="1"/>
  <c r="H131" i="1"/>
  <c r="I131" i="1" s="1"/>
  <c r="H133" i="1"/>
  <c r="I133" i="1" s="1"/>
  <c r="H135" i="1"/>
  <c r="I135" i="1" s="1"/>
  <c r="H137" i="1"/>
  <c r="I137" i="1" s="1"/>
  <c r="H139" i="1"/>
  <c r="I139" i="1" s="1"/>
  <c r="H141" i="1"/>
  <c r="I141" i="1" s="1"/>
  <c r="H143" i="1"/>
  <c r="I143" i="1" s="1"/>
  <c r="H145" i="1"/>
  <c r="I145" i="1" s="1"/>
  <c r="H147" i="1"/>
  <c r="I147" i="1" s="1"/>
  <c r="H149" i="1"/>
  <c r="I149" i="1" s="1"/>
  <c r="H151" i="1"/>
  <c r="I151" i="1" s="1"/>
  <c r="H153" i="1"/>
  <c r="I153" i="1" s="1"/>
  <c r="H155" i="1"/>
  <c r="I155" i="1" s="1"/>
  <c r="H157" i="1"/>
  <c r="I157" i="1" s="1"/>
  <c r="H159" i="1"/>
  <c r="I159" i="1" s="1"/>
  <c r="H161" i="1"/>
  <c r="I161" i="1" s="1"/>
  <c r="H163" i="1"/>
  <c r="I163" i="1" s="1"/>
  <c r="H165" i="1"/>
  <c r="I165" i="1" s="1"/>
  <c r="H167" i="1"/>
  <c r="I167" i="1" s="1"/>
  <c r="H169" i="1"/>
  <c r="I169" i="1" s="1"/>
  <c r="H171" i="1"/>
  <c r="I171" i="1" s="1"/>
  <c r="H8" i="1"/>
  <c r="I8" i="1" s="1"/>
  <c r="H16" i="1"/>
  <c r="I16" i="1" s="1"/>
  <c r="H24" i="1"/>
  <c r="I24" i="1" s="1"/>
  <c r="H32" i="1"/>
  <c r="I32" i="1" s="1"/>
  <c r="H40" i="1"/>
  <c r="I40" i="1" s="1"/>
  <c r="H48" i="1"/>
  <c r="I48" i="1" s="1"/>
  <c r="H56" i="1"/>
  <c r="I56" i="1" s="1"/>
  <c r="H64" i="1"/>
  <c r="I64" i="1" s="1"/>
  <c r="H72" i="1"/>
  <c r="I72" i="1" s="1"/>
  <c r="H80" i="1"/>
  <c r="I80" i="1" s="1"/>
  <c r="H88" i="1"/>
  <c r="I88" i="1" s="1"/>
  <c r="H96" i="1"/>
  <c r="I96" i="1" s="1"/>
  <c r="H104" i="1"/>
  <c r="I104" i="1" s="1"/>
  <c r="H112" i="1"/>
  <c r="I112" i="1" s="1"/>
  <c r="H120" i="1"/>
  <c r="I120" i="1" s="1"/>
  <c r="H128" i="1"/>
  <c r="I128" i="1" s="1"/>
  <c r="H136" i="1"/>
  <c r="I136" i="1" s="1"/>
  <c r="H144" i="1"/>
  <c r="I144" i="1" s="1"/>
  <c r="H152" i="1"/>
  <c r="I152" i="1" s="1"/>
  <c r="H160" i="1"/>
  <c r="I160" i="1" s="1"/>
  <c r="H6" i="1"/>
  <c r="I6" i="1" s="1"/>
  <c r="H14" i="1"/>
  <c r="I14" i="1" s="1"/>
  <c r="H22" i="1"/>
  <c r="I22" i="1" s="1"/>
  <c r="H30" i="1"/>
  <c r="I30" i="1" s="1"/>
  <c r="H38" i="1"/>
  <c r="I38" i="1" s="1"/>
  <c r="H46" i="1"/>
  <c r="I46" i="1" s="1"/>
  <c r="H54" i="1"/>
  <c r="I54" i="1" s="1"/>
  <c r="H62" i="1"/>
  <c r="I62" i="1" s="1"/>
  <c r="H70" i="1"/>
  <c r="I70" i="1" s="1"/>
  <c r="H78" i="1"/>
  <c r="I78" i="1" s="1"/>
  <c r="H86" i="1"/>
  <c r="I86" i="1" s="1"/>
  <c r="H94" i="1"/>
  <c r="I94" i="1" s="1"/>
  <c r="H102" i="1"/>
  <c r="I102" i="1" s="1"/>
  <c r="H110" i="1"/>
  <c r="I110" i="1" s="1"/>
  <c r="H118" i="1"/>
  <c r="I118" i="1" s="1"/>
  <c r="H126" i="1"/>
  <c r="I126" i="1" s="1"/>
  <c r="H134" i="1"/>
  <c r="I134" i="1" s="1"/>
  <c r="H142" i="1"/>
  <c r="I142" i="1" s="1"/>
  <c r="H150" i="1"/>
  <c r="I150" i="1" s="1"/>
  <c r="H158" i="1"/>
  <c r="I158" i="1" s="1"/>
  <c r="H166" i="1"/>
  <c r="I166" i="1" s="1"/>
  <c r="H4" i="1"/>
  <c r="I4" i="1" s="1"/>
  <c r="H12" i="1"/>
  <c r="I12" i="1" s="1"/>
  <c r="H20" i="1"/>
  <c r="I20" i="1" s="1"/>
  <c r="H28" i="1"/>
  <c r="I28" i="1" s="1"/>
  <c r="H36" i="1"/>
  <c r="I36" i="1" s="1"/>
  <c r="H44" i="1"/>
  <c r="I44" i="1" s="1"/>
  <c r="H52" i="1"/>
  <c r="I52" i="1" s="1"/>
  <c r="H60" i="1"/>
  <c r="I60" i="1" s="1"/>
  <c r="H68" i="1"/>
  <c r="I68" i="1" s="1"/>
  <c r="H76" i="1"/>
  <c r="I76" i="1" s="1"/>
  <c r="H84" i="1"/>
  <c r="I84" i="1" s="1"/>
  <c r="H92" i="1"/>
  <c r="I92" i="1" s="1"/>
  <c r="H100" i="1"/>
  <c r="I100" i="1" s="1"/>
  <c r="H108" i="1"/>
  <c r="I108" i="1" s="1"/>
  <c r="H116" i="1"/>
  <c r="I116" i="1" s="1"/>
  <c r="H124" i="1"/>
  <c r="I124" i="1" s="1"/>
  <c r="H132" i="1"/>
  <c r="I132" i="1" s="1"/>
  <c r="H140" i="1"/>
  <c r="I140" i="1" s="1"/>
  <c r="H148" i="1"/>
  <c r="I148" i="1" s="1"/>
  <c r="H156" i="1"/>
  <c r="I156" i="1" s="1"/>
  <c r="H164" i="1"/>
  <c r="I164" i="1" s="1"/>
  <c r="H172" i="1"/>
  <c r="I172" i="1" s="1"/>
  <c r="H174" i="1"/>
  <c r="I174" i="1" s="1"/>
  <c r="H176" i="1"/>
  <c r="I176" i="1" s="1"/>
  <c r="H178" i="1"/>
  <c r="I178" i="1" s="1"/>
  <c r="H180" i="1"/>
  <c r="I180" i="1" s="1"/>
  <c r="H182" i="1"/>
  <c r="I182" i="1" s="1"/>
  <c r="H184" i="1"/>
  <c r="I184" i="1" s="1"/>
  <c r="H186" i="1"/>
  <c r="I186" i="1" s="1"/>
  <c r="H188" i="1"/>
  <c r="I188" i="1" s="1"/>
  <c r="H190" i="1"/>
  <c r="I190" i="1" s="1"/>
  <c r="H192" i="1"/>
  <c r="I192" i="1" s="1"/>
  <c r="H194" i="1"/>
  <c r="I194" i="1" s="1"/>
  <c r="H196" i="1"/>
  <c r="I196" i="1" s="1"/>
  <c r="H198" i="1"/>
  <c r="I198" i="1" s="1"/>
  <c r="H200" i="1"/>
  <c r="I200" i="1" s="1"/>
  <c r="H202" i="1"/>
  <c r="I202" i="1" s="1"/>
  <c r="H204" i="1"/>
  <c r="I204" i="1" s="1"/>
  <c r="H206" i="1"/>
  <c r="I206" i="1" s="1"/>
  <c r="H208" i="1"/>
  <c r="I208" i="1" s="1"/>
  <c r="H210" i="1"/>
  <c r="I210" i="1" s="1"/>
  <c r="H212" i="1"/>
  <c r="I212" i="1" s="1"/>
  <c r="H214" i="1"/>
  <c r="I214" i="1" s="1"/>
  <c r="H216" i="1"/>
  <c r="I216" i="1" s="1"/>
  <c r="H218" i="1"/>
  <c r="I218" i="1" s="1"/>
  <c r="H220" i="1"/>
  <c r="I220" i="1" s="1"/>
  <c r="H222" i="1"/>
  <c r="I222" i="1" s="1"/>
  <c r="H224" i="1"/>
  <c r="I224" i="1" s="1"/>
  <c r="H226" i="1"/>
  <c r="I226" i="1" s="1"/>
  <c r="H228" i="1"/>
  <c r="I228" i="1" s="1"/>
  <c r="H230" i="1"/>
  <c r="I230" i="1" s="1"/>
  <c r="H232" i="1"/>
  <c r="I232" i="1" s="1"/>
  <c r="H234" i="1"/>
  <c r="I234" i="1" s="1"/>
  <c r="H236" i="1"/>
  <c r="I236" i="1" s="1"/>
  <c r="H238" i="1"/>
  <c r="I238" i="1" s="1"/>
  <c r="H240" i="1"/>
  <c r="I240" i="1" s="1"/>
  <c r="H242" i="1"/>
  <c r="I242" i="1" s="1"/>
  <c r="H244" i="1"/>
  <c r="I244" i="1" s="1"/>
  <c r="H246" i="1"/>
  <c r="I246" i="1" s="1"/>
  <c r="H248" i="1"/>
  <c r="I248" i="1" s="1"/>
  <c r="H250" i="1"/>
  <c r="I250" i="1" s="1"/>
  <c r="H252" i="1"/>
  <c r="I252" i="1" s="1"/>
  <c r="H254" i="1"/>
  <c r="I254" i="1" s="1"/>
  <c r="H256" i="1"/>
  <c r="I256" i="1" s="1"/>
  <c r="H258" i="1"/>
  <c r="I258" i="1" s="1"/>
  <c r="H260" i="1"/>
  <c r="I260" i="1" s="1"/>
  <c r="H262" i="1"/>
  <c r="I262" i="1" s="1"/>
  <c r="H264" i="1"/>
  <c r="I264" i="1" s="1"/>
  <c r="H266" i="1"/>
  <c r="I266" i="1" s="1"/>
  <c r="H268" i="1"/>
  <c r="I268" i="1" s="1"/>
  <c r="H270" i="1"/>
  <c r="I270" i="1" s="1"/>
  <c r="H272" i="1"/>
  <c r="I272" i="1" s="1"/>
  <c r="H274" i="1"/>
  <c r="I274" i="1" s="1"/>
  <c r="H276" i="1"/>
  <c r="I276" i="1" s="1"/>
  <c r="H278" i="1"/>
  <c r="I278" i="1" s="1"/>
  <c r="H280" i="1"/>
  <c r="I280" i="1" s="1"/>
  <c r="H282" i="1"/>
  <c r="I282" i="1" s="1"/>
  <c r="H284" i="1"/>
  <c r="I284" i="1" s="1"/>
  <c r="H286" i="1"/>
  <c r="I286" i="1" s="1"/>
  <c r="H288" i="1"/>
  <c r="I288" i="1" s="1"/>
  <c r="H290" i="1"/>
  <c r="I290" i="1" s="1"/>
  <c r="H292" i="1"/>
  <c r="I292" i="1" s="1"/>
  <c r="H294" i="1"/>
  <c r="I294" i="1" s="1"/>
  <c r="H296" i="1"/>
  <c r="I296" i="1" s="1"/>
  <c r="H298" i="1"/>
  <c r="I298" i="1" s="1"/>
  <c r="H10" i="1"/>
  <c r="I10" i="1" s="1"/>
  <c r="H42" i="1"/>
  <c r="I42" i="1" s="1"/>
  <c r="H74" i="1"/>
  <c r="I74" i="1" s="1"/>
  <c r="H106" i="1"/>
  <c r="I106" i="1" s="1"/>
  <c r="H138" i="1"/>
  <c r="I138" i="1" s="1"/>
  <c r="H175" i="1"/>
  <c r="I175" i="1" s="1"/>
  <c r="H183" i="1"/>
  <c r="I183" i="1" s="1"/>
  <c r="H191" i="1"/>
  <c r="I191" i="1" s="1"/>
  <c r="H199" i="1"/>
  <c r="I199" i="1" s="1"/>
  <c r="H207" i="1"/>
  <c r="I207" i="1" s="1"/>
  <c r="H215" i="1"/>
  <c r="I215" i="1" s="1"/>
  <c r="H223" i="1"/>
  <c r="I223" i="1" s="1"/>
  <c r="H231" i="1"/>
  <c r="I231" i="1" s="1"/>
  <c r="H239" i="1"/>
  <c r="I239" i="1" s="1"/>
  <c r="H247" i="1"/>
  <c r="I247" i="1" s="1"/>
  <c r="H255" i="1"/>
  <c r="I255" i="1" s="1"/>
  <c r="H263" i="1"/>
  <c r="I263" i="1" s="1"/>
  <c r="H271" i="1"/>
  <c r="I271" i="1" s="1"/>
  <c r="H279" i="1"/>
  <c r="I279" i="1" s="1"/>
  <c r="H287" i="1"/>
  <c r="I287" i="1" s="1"/>
  <c r="H295" i="1"/>
  <c r="I295" i="1" s="1"/>
  <c r="H300" i="1"/>
  <c r="I300" i="1" s="1"/>
  <c r="H302" i="1"/>
  <c r="I302" i="1" s="1"/>
  <c r="H304" i="1"/>
  <c r="I304" i="1" s="1"/>
  <c r="H306" i="1"/>
  <c r="I306" i="1" s="1"/>
  <c r="H308" i="1"/>
  <c r="I308" i="1" s="1"/>
  <c r="H310" i="1"/>
  <c r="I310" i="1" s="1"/>
  <c r="H312" i="1"/>
  <c r="I312" i="1" s="1"/>
  <c r="H314" i="1"/>
  <c r="I314" i="1" s="1"/>
  <c r="H316" i="1"/>
  <c r="I316" i="1" s="1"/>
  <c r="H318" i="1"/>
  <c r="I318" i="1" s="1"/>
  <c r="H320" i="1"/>
  <c r="I320" i="1" s="1"/>
  <c r="H322" i="1"/>
  <c r="I322" i="1" s="1"/>
  <c r="H324" i="1"/>
  <c r="I324" i="1" s="1"/>
  <c r="H326" i="1"/>
  <c r="I326" i="1" s="1"/>
  <c r="H328" i="1"/>
  <c r="I328" i="1" s="1"/>
  <c r="H330" i="1"/>
  <c r="I330" i="1" s="1"/>
  <c r="H332" i="1"/>
  <c r="I332" i="1" s="1"/>
  <c r="H334" i="1"/>
  <c r="I334" i="1" s="1"/>
  <c r="H336" i="1"/>
  <c r="I336" i="1" s="1"/>
  <c r="H338" i="1"/>
  <c r="I338" i="1" s="1"/>
  <c r="H340" i="1"/>
  <c r="I340" i="1" s="1"/>
  <c r="H342" i="1"/>
  <c r="I342" i="1" s="1"/>
  <c r="H344" i="1"/>
  <c r="I344" i="1" s="1"/>
  <c r="H346" i="1"/>
  <c r="I346" i="1" s="1"/>
  <c r="H348" i="1"/>
  <c r="I348" i="1" s="1"/>
  <c r="H350" i="1"/>
  <c r="I350" i="1" s="1"/>
  <c r="H352" i="1"/>
  <c r="I352" i="1" s="1"/>
  <c r="H354" i="1"/>
  <c r="I354" i="1" s="1"/>
  <c r="H356" i="1"/>
  <c r="I356" i="1" s="1"/>
  <c r="H358" i="1"/>
  <c r="I358" i="1" s="1"/>
  <c r="H360" i="1"/>
  <c r="I360" i="1" s="1"/>
  <c r="H362" i="1"/>
  <c r="I362" i="1" s="1"/>
  <c r="H364" i="1"/>
  <c r="I364" i="1" s="1"/>
  <c r="H366" i="1"/>
  <c r="I366" i="1" s="1"/>
  <c r="H368" i="1"/>
  <c r="I368" i="1" s="1"/>
  <c r="H370" i="1"/>
  <c r="I370" i="1" s="1"/>
  <c r="H372" i="1"/>
  <c r="I372" i="1" s="1"/>
  <c r="H374" i="1"/>
  <c r="I374" i="1" s="1"/>
  <c r="H376" i="1"/>
  <c r="I376" i="1" s="1"/>
  <c r="H378" i="1"/>
  <c r="I378" i="1" s="1"/>
  <c r="H380" i="1"/>
  <c r="I380" i="1" s="1"/>
  <c r="H382" i="1"/>
  <c r="I382" i="1" s="1"/>
  <c r="H384" i="1"/>
  <c r="I384" i="1" s="1"/>
  <c r="H386" i="1"/>
  <c r="I386" i="1" s="1"/>
  <c r="H388" i="1"/>
  <c r="I388" i="1" s="1"/>
  <c r="H390" i="1"/>
  <c r="I390" i="1" s="1"/>
  <c r="H392" i="1"/>
  <c r="I392" i="1" s="1"/>
  <c r="H394" i="1"/>
  <c r="I394" i="1" s="1"/>
  <c r="H396" i="1"/>
  <c r="I396" i="1" s="1"/>
  <c r="H398" i="1"/>
  <c r="I398" i="1" s="1"/>
  <c r="H400" i="1"/>
  <c r="I400" i="1" s="1"/>
  <c r="H402" i="1"/>
  <c r="I402" i="1" s="1"/>
  <c r="H404" i="1"/>
  <c r="I404" i="1" s="1"/>
  <c r="H406" i="1"/>
  <c r="I406" i="1" s="1"/>
  <c r="H408" i="1"/>
  <c r="I408" i="1" s="1"/>
  <c r="H410" i="1"/>
  <c r="I410" i="1" s="1"/>
  <c r="H412" i="1"/>
  <c r="I412" i="1" s="1"/>
  <c r="H414" i="1"/>
  <c r="I414" i="1" s="1"/>
  <c r="H416" i="1"/>
  <c r="I416" i="1" s="1"/>
  <c r="H418" i="1"/>
  <c r="I418" i="1" s="1"/>
  <c r="H420" i="1"/>
  <c r="I420" i="1" s="1"/>
  <c r="H422" i="1"/>
  <c r="I422" i="1" s="1"/>
  <c r="H424" i="1"/>
  <c r="I424" i="1" s="1"/>
  <c r="H426" i="1"/>
  <c r="I426" i="1" s="1"/>
  <c r="H18" i="1"/>
  <c r="I18" i="1" s="1"/>
  <c r="H50" i="1"/>
  <c r="I50" i="1" s="1"/>
  <c r="H82" i="1"/>
  <c r="I82" i="1" s="1"/>
  <c r="H114" i="1"/>
  <c r="I114" i="1" s="1"/>
  <c r="H146" i="1"/>
  <c r="I146" i="1" s="1"/>
  <c r="H170" i="1"/>
  <c r="I170" i="1" s="1"/>
  <c r="H173" i="1"/>
  <c r="I173" i="1" s="1"/>
  <c r="H181" i="1"/>
  <c r="I181" i="1" s="1"/>
  <c r="H189" i="1"/>
  <c r="I189" i="1" s="1"/>
  <c r="H197" i="1"/>
  <c r="I197" i="1" s="1"/>
  <c r="H205" i="1"/>
  <c r="I205" i="1" s="1"/>
  <c r="H213" i="1"/>
  <c r="I213" i="1" s="1"/>
  <c r="H221" i="1"/>
  <c r="I221" i="1" s="1"/>
  <c r="H229" i="1"/>
  <c r="I229" i="1" s="1"/>
  <c r="H237" i="1"/>
  <c r="I237" i="1" s="1"/>
  <c r="H245" i="1"/>
  <c r="I245" i="1" s="1"/>
  <c r="H253" i="1"/>
  <c r="I253" i="1" s="1"/>
  <c r="H261" i="1"/>
  <c r="I261" i="1" s="1"/>
  <c r="H269" i="1"/>
  <c r="I269" i="1" s="1"/>
  <c r="H277" i="1"/>
  <c r="I277" i="1" s="1"/>
  <c r="H285" i="1"/>
  <c r="I285" i="1" s="1"/>
  <c r="H293" i="1"/>
  <c r="I293" i="1" s="1"/>
  <c r="H26" i="1"/>
  <c r="I26" i="1" s="1"/>
  <c r="H90" i="1"/>
  <c r="I90" i="1" s="1"/>
  <c r="H154" i="1"/>
  <c r="I154" i="1" s="1"/>
  <c r="H168" i="1"/>
  <c r="I168" i="1" s="1"/>
  <c r="H185" i="1"/>
  <c r="I185" i="1" s="1"/>
  <c r="H201" i="1"/>
  <c r="I201" i="1" s="1"/>
  <c r="H217" i="1"/>
  <c r="I217" i="1" s="1"/>
  <c r="H233" i="1"/>
  <c r="I233" i="1" s="1"/>
  <c r="H249" i="1"/>
  <c r="I249" i="1" s="1"/>
  <c r="H265" i="1"/>
  <c r="I265" i="1" s="1"/>
  <c r="H281" i="1"/>
  <c r="I281" i="1" s="1"/>
  <c r="H297" i="1"/>
  <c r="I297" i="1" s="1"/>
  <c r="H305" i="1"/>
  <c r="I305" i="1" s="1"/>
  <c r="H313" i="1"/>
  <c r="I313" i="1" s="1"/>
  <c r="H321" i="1"/>
  <c r="I321" i="1" s="1"/>
  <c r="H329" i="1"/>
  <c r="I329" i="1" s="1"/>
  <c r="H337" i="1"/>
  <c r="I337" i="1" s="1"/>
  <c r="H345" i="1"/>
  <c r="I345" i="1" s="1"/>
  <c r="H353" i="1"/>
  <c r="I353" i="1" s="1"/>
  <c r="H361" i="1"/>
  <c r="I361" i="1" s="1"/>
  <c r="H369" i="1"/>
  <c r="I369" i="1" s="1"/>
  <c r="H377" i="1"/>
  <c r="I377" i="1" s="1"/>
  <c r="H385" i="1"/>
  <c r="I385" i="1" s="1"/>
  <c r="H393" i="1"/>
  <c r="I393" i="1" s="1"/>
  <c r="H401" i="1"/>
  <c r="I401" i="1" s="1"/>
  <c r="H409" i="1"/>
  <c r="I409" i="1" s="1"/>
  <c r="H417" i="1"/>
  <c r="I417" i="1" s="1"/>
  <c r="H425" i="1"/>
  <c r="I425" i="1" s="1"/>
  <c r="H34" i="1"/>
  <c r="I34" i="1" s="1"/>
  <c r="H98" i="1"/>
  <c r="I98" i="1" s="1"/>
  <c r="H162" i="1"/>
  <c r="I162" i="1" s="1"/>
  <c r="H179" i="1"/>
  <c r="I179" i="1" s="1"/>
  <c r="H195" i="1"/>
  <c r="I195" i="1" s="1"/>
  <c r="H211" i="1"/>
  <c r="I211" i="1" s="1"/>
  <c r="H227" i="1"/>
  <c r="I227" i="1" s="1"/>
  <c r="H243" i="1"/>
  <c r="I243" i="1" s="1"/>
  <c r="H259" i="1"/>
  <c r="I259" i="1" s="1"/>
  <c r="H275" i="1"/>
  <c r="I275" i="1" s="1"/>
  <c r="H291" i="1"/>
  <c r="I291" i="1" s="1"/>
  <c r="H303" i="1"/>
  <c r="I303" i="1" s="1"/>
  <c r="H311" i="1"/>
  <c r="I311" i="1" s="1"/>
  <c r="H319" i="1"/>
  <c r="I319" i="1" s="1"/>
  <c r="H327" i="1"/>
  <c r="I327" i="1" s="1"/>
  <c r="H335" i="1"/>
  <c r="I335" i="1" s="1"/>
  <c r="H343" i="1"/>
  <c r="I343" i="1" s="1"/>
  <c r="H351" i="1"/>
  <c r="I351" i="1" s="1"/>
  <c r="H359" i="1"/>
  <c r="I359" i="1" s="1"/>
  <c r="H367" i="1"/>
  <c r="I367" i="1" s="1"/>
  <c r="H375" i="1"/>
  <c r="I375" i="1" s="1"/>
  <c r="H383" i="1"/>
  <c r="I383" i="1" s="1"/>
  <c r="H391" i="1"/>
  <c r="I391" i="1" s="1"/>
  <c r="H399" i="1"/>
  <c r="I399" i="1" s="1"/>
  <c r="H407" i="1"/>
  <c r="I407" i="1" s="1"/>
  <c r="H415" i="1"/>
  <c r="I415" i="1" s="1"/>
  <c r="H423" i="1"/>
  <c r="I423" i="1" s="1"/>
  <c r="H428" i="1"/>
  <c r="I428" i="1" s="1"/>
  <c r="H430" i="1"/>
  <c r="I430" i="1" s="1"/>
  <c r="H432" i="1"/>
  <c r="I432" i="1" s="1"/>
  <c r="H434" i="1"/>
  <c r="I434" i="1" s="1"/>
  <c r="H436" i="1"/>
  <c r="I436" i="1" s="1"/>
  <c r="H438" i="1"/>
  <c r="I438" i="1" s="1"/>
  <c r="H440" i="1"/>
  <c r="I440" i="1" s="1"/>
  <c r="H442" i="1"/>
  <c r="I442" i="1" s="1"/>
  <c r="H444" i="1"/>
  <c r="I444" i="1" s="1"/>
  <c r="H446" i="1"/>
  <c r="I446" i="1" s="1"/>
  <c r="H448" i="1"/>
  <c r="I448" i="1" s="1"/>
  <c r="H450" i="1"/>
  <c r="I450" i="1" s="1"/>
  <c r="H452" i="1"/>
  <c r="I452" i="1" s="1"/>
  <c r="H454" i="1"/>
  <c r="I454" i="1" s="1"/>
  <c r="H456" i="1"/>
  <c r="I456" i="1" s="1"/>
  <c r="H458" i="1"/>
  <c r="I458" i="1" s="1"/>
  <c r="H460" i="1"/>
  <c r="I460" i="1" s="1"/>
  <c r="H462" i="1"/>
  <c r="I462" i="1" s="1"/>
  <c r="H464" i="1"/>
  <c r="I464" i="1" s="1"/>
  <c r="H466" i="1"/>
  <c r="I466" i="1" s="1"/>
  <c r="H468" i="1"/>
  <c r="I468" i="1" s="1"/>
  <c r="H470" i="1"/>
  <c r="I470" i="1" s="1"/>
  <c r="H472" i="1"/>
  <c r="I472" i="1" s="1"/>
  <c r="H474" i="1"/>
  <c r="I474" i="1" s="1"/>
  <c r="H476" i="1"/>
  <c r="I476" i="1" s="1"/>
  <c r="H478" i="1"/>
  <c r="I478" i="1" s="1"/>
  <c r="H480" i="1"/>
  <c r="I480" i="1" s="1"/>
  <c r="H482" i="1"/>
  <c r="I482" i="1" s="1"/>
  <c r="H484" i="1"/>
  <c r="I484" i="1" s="1"/>
  <c r="H486" i="1"/>
  <c r="I486" i="1" s="1"/>
  <c r="H488" i="1"/>
  <c r="I488" i="1" s="1"/>
  <c r="H490" i="1"/>
  <c r="I490" i="1" s="1"/>
  <c r="H492" i="1"/>
  <c r="I492" i="1" s="1"/>
  <c r="H494" i="1"/>
  <c r="I494" i="1" s="1"/>
  <c r="H496" i="1"/>
  <c r="I496" i="1" s="1"/>
  <c r="H498" i="1"/>
  <c r="I498" i="1" s="1"/>
  <c r="H500" i="1"/>
  <c r="I500" i="1" s="1"/>
  <c r="H502" i="1"/>
  <c r="I502" i="1" s="1"/>
  <c r="H504" i="1"/>
  <c r="I504" i="1" s="1"/>
  <c r="H506" i="1"/>
  <c r="I506" i="1" s="1"/>
  <c r="H508" i="1"/>
  <c r="I508" i="1" s="1"/>
  <c r="H510" i="1"/>
  <c r="I510" i="1" s="1"/>
  <c r="H512" i="1"/>
  <c r="I512" i="1" s="1"/>
  <c r="H514" i="1"/>
  <c r="I514" i="1" s="1"/>
  <c r="H516" i="1"/>
  <c r="I516" i="1" s="1"/>
  <c r="H518" i="1"/>
  <c r="H520" i="1"/>
  <c r="H522" i="1"/>
  <c r="H524" i="1"/>
  <c r="H526" i="1"/>
  <c r="H528" i="1"/>
  <c r="H530" i="1"/>
  <c r="H532" i="1"/>
  <c r="H534" i="1"/>
  <c r="H536" i="1"/>
  <c r="H538" i="1"/>
  <c r="H540" i="1"/>
  <c r="H542" i="1"/>
  <c r="H544" i="1"/>
  <c r="H546" i="1"/>
  <c r="H548" i="1"/>
  <c r="H550" i="1"/>
  <c r="H552" i="1"/>
  <c r="H554" i="1"/>
  <c r="H556" i="1"/>
  <c r="H558" i="1"/>
  <c r="H560" i="1"/>
  <c r="H562" i="1"/>
  <c r="H564" i="1"/>
  <c r="H566" i="1"/>
  <c r="H568" i="1"/>
  <c r="H570" i="1"/>
  <c r="H572" i="1"/>
  <c r="H574" i="1"/>
  <c r="H576" i="1"/>
  <c r="H578" i="1"/>
  <c r="H580" i="1"/>
  <c r="H582" i="1"/>
  <c r="H584" i="1"/>
  <c r="H586" i="1"/>
  <c r="H588" i="1"/>
  <c r="H590" i="1"/>
  <c r="H592" i="1"/>
  <c r="H594" i="1"/>
  <c r="H596" i="1"/>
  <c r="H598" i="1"/>
  <c r="H600" i="1"/>
  <c r="H602" i="1"/>
  <c r="H604" i="1"/>
  <c r="H606" i="1"/>
  <c r="H608" i="1"/>
  <c r="H610" i="1"/>
  <c r="H612" i="1"/>
  <c r="H614" i="1"/>
  <c r="H616" i="1"/>
  <c r="H618" i="1"/>
  <c r="H620" i="1"/>
  <c r="H622" i="1"/>
  <c r="H624" i="1"/>
  <c r="H626" i="1"/>
  <c r="H628" i="1"/>
  <c r="H630" i="1"/>
  <c r="H632" i="1"/>
  <c r="H634" i="1"/>
  <c r="H636" i="1"/>
  <c r="H638" i="1"/>
  <c r="H640" i="1"/>
  <c r="H642" i="1"/>
  <c r="H644" i="1"/>
  <c r="H646" i="1"/>
  <c r="H648" i="1"/>
  <c r="H650" i="1"/>
  <c r="H652" i="1"/>
  <c r="H654" i="1"/>
  <c r="H656" i="1"/>
  <c r="H658" i="1"/>
  <c r="H660" i="1"/>
  <c r="H662" i="1"/>
  <c r="H664" i="1"/>
  <c r="H666" i="1"/>
  <c r="H668" i="1"/>
  <c r="H670" i="1"/>
  <c r="H672" i="1"/>
  <c r="H674" i="1"/>
  <c r="H676" i="1"/>
  <c r="H678" i="1"/>
  <c r="H680" i="1"/>
  <c r="H682" i="1"/>
  <c r="H684" i="1"/>
  <c r="H686" i="1"/>
  <c r="H688" i="1"/>
  <c r="H690" i="1"/>
  <c r="H692" i="1"/>
  <c r="H694" i="1"/>
  <c r="H696" i="1"/>
  <c r="H698" i="1"/>
  <c r="H700" i="1"/>
  <c r="H702" i="1"/>
  <c r="H704" i="1"/>
  <c r="H706" i="1"/>
  <c r="H708" i="1"/>
  <c r="H710" i="1"/>
  <c r="H712" i="1"/>
  <c r="H58" i="1"/>
  <c r="I58" i="1" s="1"/>
  <c r="H203" i="1"/>
  <c r="I203" i="1" s="1"/>
  <c r="H235" i="1"/>
  <c r="I235" i="1" s="1"/>
  <c r="H267" i="1"/>
  <c r="I267" i="1" s="1"/>
  <c r="H299" i="1"/>
  <c r="I299" i="1" s="1"/>
  <c r="H315" i="1"/>
  <c r="I315" i="1" s="1"/>
  <c r="H331" i="1"/>
  <c r="I331" i="1" s="1"/>
  <c r="H347" i="1"/>
  <c r="I347" i="1" s="1"/>
  <c r="H363" i="1"/>
  <c r="I363" i="1" s="1"/>
  <c r="H379" i="1"/>
  <c r="I379" i="1" s="1"/>
  <c r="H395" i="1"/>
  <c r="I395" i="1" s="1"/>
  <c r="H411" i="1"/>
  <c r="I411" i="1" s="1"/>
  <c r="H427" i="1"/>
  <c r="I427" i="1" s="1"/>
  <c r="H435" i="1"/>
  <c r="I435" i="1" s="1"/>
  <c r="H443" i="1"/>
  <c r="I443" i="1" s="1"/>
  <c r="H451" i="1"/>
  <c r="I451" i="1" s="1"/>
  <c r="H459" i="1"/>
  <c r="I459" i="1" s="1"/>
  <c r="H467" i="1"/>
  <c r="I467" i="1" s="1"/>
  <c r="H475" i="1"/>
  <c r="I475" i="1" s="1"/>
  <c r="H483" i="1"/>
  <c r="I483" i="1" s="1"/>
  <c r="H491" i="1"/>
  <c r="I491" i="1" s="1"/>
  <c r="H499" i="1"/>
  <c r="I499" i="1" s="1"/>
  <c r="H507" i="1"/>
  <c r="I507" i="1" s="1"/>
  <c r="H515" i="1"/>
  <c r="I515" i="1" s="1"/>
  <c r="H523" i="1"/>
  <c r="H531" i="1"/>
  <c r="H539" i="1"/>
  <c r="H547" i="1"/>
  <c r="H555" i="1"/>
  <c r="H563" i="1"/>
  <c r="H571" i="1"/>
  <c r="H579" i="1"/>
  <c r="H587" i="1"/>
  <c r="H595" i="1"/>
  <c r="H603" i="1"/>
  <c r="H611" i="1"/>
  <c r="H619" i="1"/>
  <c r="H627" i="1"/>
  <c r="H635" i="1"/>
  <c r="H643" i="1"/>
  <c r="H651" i="1"/>
  <c r="H659" i="1"/>
  <c r="H667" i="1"/>
  <c r="H675" i="1"/>
  <c r="H683" i="1"/>
  <c r="H691" i="1"/>
  <c r="H699" i="1"/>
  <c r="H707" i="1"/>
  <c r="H66" i="1"/>
  <c r="I66" i="1" s="1"/>
  <c r="H193" i="1"/>
  <c r="I193" i="1" s="1"/>
  <c r="H225" i="1"/>
  <c r="I225" i="1" s="1"/>
  <c r="H257" i="1"/>
  <c r="I257" i="1" s="1"/>
  <c r="H289" i="1"/>
  <c r="I289" i="1" s="1"/>
  <c r="H309" i="1"/>
  <c r="I309" i="1" s="1"/>
  <c r="H325" i="1"/>
  <c r="I325" i="1" s="1"/>
  <c r="H341" i="1"/>
  <c r="I341" i="1" s="1"/>
  <c r="H357" i="1"/>
  <c r="I357" i="1" s="1"/>
  <c r="H373" i="1"/>
  <c r="I373" i="1" s="1"/>
  <c r="H389" i="1"/>
  <c r="I389" i="1" s="1"/>
  <c r="H405" i="1"/>
  <c r="I405" i="1" s="1"/>
  <c r="H421" i="1"/>
  <c r="I421" i="1" s="1"/>
  <c r="H433" i="1"/>
  <c r="I433" i="1" s="1"/>
  <c r="H441" i="1"/>
  <c r="I441" i="1" s="1"/>
  <c r="H449" i="1"/>
  <c r="I449" i="1" s="1"/>
  <c r="H457" i="1"/>
  <c r="I457" i="1" s="1"/>
  <c r="H465" i="1"/>
  <c r="I465" i="1" s="1"/>
  <c r="H473" i="1"/>
  <c r="I473" i="1" s="1"/>
  <c r="H481" i="1"/>
  <c r="I481" i="1" s="1"/>
  <c r="H489" i="1"/>
  <c r="I489" i="1" s="1"/>
  <c r="H497" i="1"/>
  <c r="I497" i="1" s="1"/>
  <c r="H505" i="1"/>
  <c r="I505" i="1" s="1"/>
  <c r="H513" i="1"/>
  <c r="I513" i="1" s="1"/>
  <c r="H521" i="1"/>
  <c r="H529" i="1"/>
  <c r="H537" i="1"/>
  <c r="H545" i="1"/>
  <c r="H553" i="1"/>
  <c r="H561" i="1"/>
  <c r="H569" i="1"/>
  <c r="H577" i="1"/>
  <c r="H585" i="1"/>
  <c r="H593" i="1"/>
  <c r="H601" i="1"/>
  <c r="H609" i="1"/>
  <c r="H617" i="1"/>
  <c r="H625" i="1"/>
  <c r="H633" i="1"/>
  <c r="H641" i="1"/>
  <c r="H649" i="1"/>
  <c r="H657" i="1"/>
  <c r="H665" i="1"/>
  <c r="H673" i="1"/>
  <c r="H681" i="1"/>
  <c r="H689" i="1"/>
  <c r="H697" i="1"/>
  <c r="H705" i="1"/>
  <c r="H713" i="1"/>
  <c r="H715" i="1"/>
  <c r="H717" i="1"/>
  <c r="H719" i="1"/>
  <c r="H721" i="1"/>
  <c r="H723" i="1"/>
  <c r="H725" i="1"/>
  <c r="H727" i="1"/>
  <c r="H729" i="1"/>
  <c r="H731" i="1"/>
  <c r="H733" i="1"/>
  <c r="H735" i="1"/>
  <c r="H737" i="1"/>
  <c r="H739" i="1"/>
  <c r="H741" i="1"/>
  <c r="H743" i="1"/>
  <c r="H745" i="1"/>
  <c r="H747" i="1"/>
  <c r="H749" i="1"/>
  <c r="H751" i="1"/>
  <c r="H753" i="1"/>
  <c r="H755" i="1"/>
  <c r="H757" i="1"/>
  <c r="H759" i="1"/>
  <c r="H761" i="1"/>
  <c r="H763" i="1"/>
  <c r="H765" i="1"/>
  <c r="H767" i="1"/>
  <c r="H769" i="1"/>
  <c r="H771" i="1"/>
  <c r="H773" i="1"/>
  <c r="H775" i="1"/>
  <c r="H777" i="1"/>
  <c r="H779" i="1"/>
  <c r="H781" i="1"/>
  <c r="H783" i="1"/>
  <c r="H785" i="1"/>
  <c r="H787" i="1"/>
  <c r="H789" i="1"/>
  <c r="H791" i="1"/>
  <c r="H793" i="1"/>
  <c r="H795" i="1"/>
  <c r="H797" i="1"/>
  <c r="H799" i="1"/>
  <c r="H801" i="1"/>
  <c r="H803" i="1"/>
  <c r="H805" i="1"/>
  <c r="H807" i="1"/>
  <c r="H809" i="1"/>
  <c r="H811" i="1"/>
  <c r="H813" i="1"/>
  <c r="H815" i="1"/>
  <c r="H817" i="1"/>
  <c r="H819" i="1"/>
  <c r="H821" i="1"/>
  <c r="H823" i="1"/>
  <c r="H825" i="1"/>
  <c r="H827" i="1"/>
  <c r="H829" i="1"/>
  <c r="H831" i="1"/>
  <c r="H833" i="1"/>
  <c r="H835" i="1"/>
  <c r="H837" i="1"/>
  <c r="H839" i="1"/>
  <c r="H841" i="1"/>
  <c r="H843" i="1"/>
  <c r="H845" i="1"/>
  <c r="H847" i="1"/>
  <c r="H849" i="1"/>
  <c r="H851" i="1"/>
  <c r="H853" i="1"/>
  <c r="H855" i="1"/>
  <c r="H857" i="1"/>
  <c r="H859" i="1"/>
  <c r="H861" i="1"/>
  <c r="H863" i="1"/>
  <c r="H865" i="1"/>
  <c r="H867" i="1"/>
  <c r="H869" i="1"/>
  <c r="H871" i="1"/>
  <c r="H873" i="1"/>
  <c r="H875" i="1"/>
  <c r="H877" i="1"/>
  <c r="H879" i="1"/>
  <c r="H881" i="1"/>
  <c r="H883" i="1"/>
  <c r="H885" i="1"/>
  <c r="H887" i="1"/>
  <c r="H889" i="1"/>
  <c r="H891" i="1"/>
  <c r="H893" i="1"/>
  <c r="H895" i="1"/>
  <c r="H897" i="1"/>
  <c r="H899" i="1"/>
  <c r="H901" i="1"/>
  <c r="H903" i="1"/>
  <c r="H905" i="1"/>
  <c r="H907" i="1"/>
  <c r="H909" i="1"/>
  <c r="H911" i="1"/>
  <c r="H913" i="1"/>
  <c r="H915" i="1"/>
  <c r="H917" i="1"/>
  <c r="H919" i="1"/>
  <c r="H921" i="1"/>
  <c r="H923" i="1"/>
  <c r="H925" i="1"/>
  <c r="H927" i="1"/>
  <c r="H929" i="1"/>
  <c r="H931" i="1"/>
  <c r="H933" i="1"/>
  <c r="H935" i="1"/>
  <c r="H937" i="1"/>
  <c r="H939" i="1"/>
  <c r="H941" i="1"/>
  <c r="H943" i="1"/>
  <c r="H945" i="1"/>
  <c r="H947" i="1"/>
  <c r="H949" i="1"/>
  <c r="H951" i="1"/>
  <c r="H953" i="1"/>
  <c r="H955" i="1"/>
  <c r="H957" i="1"/>
  <c r="H959" i="1"/>
  <c r="H961" i="1"/>
  <c r="H963" i="1"/>
  <c r="H965" i="1"/>
  <c r="H967" i="1"/>
  <c r="H969" i="1"/>
  <c r="H971" i="1"/>
  <c r="H973" i="1"/>
  <c r="H975" i="1"/>
  <c r="H977" i="1"/>
  <c r="H979" i="1"/>
  <c r="H981" i="1"/>
  <c r="H983" i="1"/>
  <c r="H985" i="1"/>
  <c r="H987" i="1"/>
  <c r="H989" i="1"/>
  <c r="H991" i="1"/>
  <c r="H993" i="1"/>
  <c r="H995" i="1"/>
  <c r="H997" i="1"/>
  <c r="H999" i="1"/>
  <c r="H1001" i="1"/>
  <c r="H1003" i="1"/>
  <c r="H1005" i="1"/>
  <c r="H1007" i="1"/>
  <c r="H1009" i="1"/>
  <c r="H1011" i="1"/>
  <c r="H1013" i="1"/>
  <c r="H1015" i="1"/>
  <c r="H1017" i="1"/>
  <c r="H1019" i="1"/>
  <c r="H1021" i="1"/>
  <c r="H1023" i="1"/>
  <c r="H1025" i="1"/>
  <c r="H1027" i="1"/>
  <c r="H1029" i="1"/>
  <c r="H1031" i="1"/>
  <c r="H1033" i="1"/>
  <c r="H1035" i="1"/>
  <c r="H1037" i="1"/>
  <c r="H1039" i="1"/>
  <c r="H1041" i="1"/>
  <c r="H1043" i="1"/>
  <c r="H1045" i="1"/>
  <c r="H1047" i="1"/>
  <c r="H1049" i="1"/>
  <c r="H1051" i="1"/>
  <c r="H1053" i="1"/>
  <c r="H1055" i="1"/>
  <c r="H1057" i="1"/>
  <c r="H1059" i="1"/>
  <c r="H1061" i="1"/>
  <c r="H1063" i="1"/>
  <c r="H1065" i="1"/>
  <c r="H1067" i="1"/>
  <c r="H1069" i="1"/>
  <c r="H1071" i="1"/>
  <c r="H1073" i="1"/>
  <c r="H1075" i="1"/>
  <c r="H1077" i="1"/>
  <c r="H1079" i="1"/>
  <c r="H1081" i="1"/>
  <c r="H1083" i="1"/>
  <c r="H1085" i="1"/>
  <c r="H1087" i="1"/>
  <c r="H1089" i="1"/>
  <c r="H1091" i="1"/>
  <c r="H1093" i="1"/>
  <c r="H1095" i="1"/>
  <c r="H1097" i="1"/>
  <c r="H1099" i="1"/>
  <c r="H1101" i="1"/>
  <c r="H1103" i="1"/>
  <c r="H1105" i="1"/>
  <c r="H1107" i="1"/>
  <c r="H1109" i="1"/>
  <c r="H1111" i="1"/>
  <c r="H1113" i="1"/>
  <c r="H1115" i="1"/>
  <c r="H1117" i="1"/>
  <c r="H1119" i="1"/>
  <c r="H1121" i="1"/>
  <c r="H1123" i="1"/>
  <c r="H1125" i="1"/>
  <c r="H1127" i="1"/>
  <c r="H1129" i="1"/>
  <c r="H1131" i="1"/>
  <c r="H1133" i="1"/>
  <c r="H1135" i="1"/>
  <c r="H1137" i="1"/>
  <c r="H1139" i="1"/>
  <c r="H1141" i="1"/>
  <c r="H1143" i="1"/>
  <c r="H1145" i="1"/>
  <c r="H1147" i="1"/>
  <c r="H1149" i="1"/>
  <c r="H1151" i="1"/>
  <c r="H1153" i="1"/>
  <c r="H1155" i="1"/>
  <c r="H1157" i="1"/>
  <c r="H1159" i="1"/>
  <c r="H1161" i="1"/>
  <c r="H1163" i="1"/>
  <c r="H1165" i="1"/>
  <c r="H1167" i="1"/>
  <c r="H1169" i="1"/>
  <c r="H1171" i="1"/>
  <c r="H1173" i="1"/>
  <c r="H1175" i="1"/>
  <c r="H1177" i="1"/>
  <c r="H1179" i="1"/>
  <c r="H1181" i="1"/>
  <c r="H1183" i="1"/>
  <c r="H1185" i="1"/>
  <c r="H1187" i="1"/>
  <c r="H1189" i="1"/>
  <c r="H1191" i="1"/>
  <c r="H1193" i="1"/>
  <c r="H1195" i="1"/>
  <c r="H1197" i="1"/>
  <c r="H1199" i="1"/>
  <c r="H1201" i="1"/>
  <c r="H1203" i="1"/>
  <c r="H1205" i="1"/>
  <c r="H1207" i="1"/>
  <c r="H1209" i="1"/>
  <c r="H1211" i="1"/>
  <c r="H1213" i="1"/>
  <c r="H1215" i="1"/>
  <c r="H1217" i="1"/>
  <c r="H1219" i="1"/>
  <c r="H1221" i="1"/>
  <c r="H1223" i="1"/>
  <c r="H1225" i="1"/>
  <c r="H1227" i="1"/>
  <c r="H1229" i="1"/>
  <c r="H1231" i="1"/>
  <c r="H1233" i="1"/>
  <c r="H1235" i="1"/>
  <c r="H1237" i="1"/>
  <c r="H1239" i="1"/>
  <c r="H1241" i="1"/>
  <c r="H1243" i="1"/>
  <c r="H1245" i="1"/>
  <c r="H1247" i="1"/>
  <c r="H1249" i="1"/>
  <c r="H1251" i="1"/>
  <c r="H1253" i="1"/>
  <c r="H1255" i="1"/>
  <c r="H1257" i="1"/>
  <c r="H1259" i="1"/>
  <c r="H1261" i="1"/>
  <c r="H1263" i="1"/>
  <c r="H1265" i="1"/>
  <c r="H1267" i="1"/>
  <c r="H1269" i="1"/>
  <c r="H1271" i="1"/>
  <c r="H1273" i="1"/>
  <c r="H1275" i="1"/>
  <c r="H1277" i="1"/>
  <c r="H1279" i="1"/>
  <c r="H1281" i="1"/>
  <c r="H1283" i="1"/>
  <c r="H1285" i="1"/>
  <c r="H1287" i="1"/>
  <c r="H1289" i="1"/>
  <c r="H1291" i="1"/>
  <c r="H1293" i="1"/>
  <c r="H1295" i="1"/>
  <c r="H1297" i="1"/>
  <c r="H122" i="1"/>
  <c r="I122" i="1" s="1"/>
  <c r="H187" i="1"/>
  <c r="I187" i="1" s="1"/>
  <c r="H219" i="1"/>
  <c r="I219" i="1" s="1"/>
  <c r="H251" i="1"/>
  <c r="I251" i="1" s="1"/>
  <c r="H283" i="1"/>
  <c r="I283" i="1" s="1"/>
  <c r="H307" i="1"/>
  <c r="I307" i="1" s="1"/>
  <c r="H323" i="1"/>
  <c r="I323" i="1" s="1"/>
  <c r="H339" i="1"/>
  <c r="I339" i="1" s="1"/>
  <c r="H355" i="1"/>
  <c r="I355" i="1" s="1"/>
  <c r="H371" i="1"/>
  <c r="I371" i="1" s="1"/>
  <c r="H387" i="1"/>
  <c r="I387" i="1" s="1"/>
  <c r="H403" i="1"/>
  <c r="I403" i="1" s="1"/>
  <c r="H419" i="1"/>
  <c r="I419" i="1" s="1"/>
  <c r="H431" i="1"/>
  <c r="I431" i="1" s="1"/>
  <c r="H439" i="1"/>
  <c r="I439" i="1" s="1"/>
  <c r="H447" i="1"/>
  <c r="I447" i="1" s="1"/>
  <c r="H455" i="1"/>
  <c r="I455" i="1" s="1"/>
  <c r="H463" i="1"/>
  <c r="I463" i="1" s="1"/>
  <c r="H471" i="1"/>
  <c r="I471" i="1" s="1"/>
  <c r="H479" i="1"/>
  <c r="I479" i="1" s="1"/>
  <c r="H487" i="1"/>
  <c r="I487" i="1" s="1"/>
  <c r="H495" i="1"/>
  <c r="I495" i="1" s="1"/>
  <c r="H503" i="1"/>
  <c r="I503" i="1" s="1"/>
  <c r="H511" i="1"/>
  <c r="I511" i="1" s="1"/>
  <c r="H519" i="1"/>
  <c r="H130" i="1"/>
  <c r="I130" i="1" s="1"/>
  <c r="H177" i="1"/>
  <c r="I177" i="1" s="1"/>
  <c r="H209" i="1"/>
  <c r="I209" i="1" s="1"/>
  <c r="H241" i="1"/>
  <c r="I241" i="1" s="1"/>
  <c r="H273" i="1"/>
  <c r="I273" i="1" s="1"/>
  <c r="H301" i="1"/>
  <c r="I301" i="1" s="1"/>
  <c r="H317" i="1"/>
  <c r="I317" i="1" s="1"/>
  <c r="H333" i="1"/>
  <c r="I333" i="1" s="1"/>
  <c r="H349" i="1"/>
  <c r="I349" i="1" s="1"/>
  <c r="H365" i="1"/>
  <c r="I365" i="1" s="1"/>
  <c r="H381" i="1"/>
  <c r="I381" i="1" s="1"/>
  <c r="H397" i="1"/>
  <c r="I397" i="1" s="1"/>
  <c r="H413" i="1"/>
  <c r="I413" i="1" s="1"/>
  <c r="H429" i="1"/>
  <c r="I429" i="1" s="1"/>
  <c r="H437" i="1"/>
  <c r="I437" i="1" s="1"/>
  <c r="H445" i="1"/>
  <c r="I445" i="1" s="1"/>
  <c r="H453" i="1"/>
  <c r="I453" i="1" s="1"/>
  <c r="H461" i="1"/>
  <c r="I461" i="1" s="1"/>
  <c r="H469" i="1"/>
  <c r="I469" i="1" s="1"/>
  <c r="H477" i="1"/>
  <c r="I477" i="1" s="1"/>
  <c r="H485" i="1"/>
  <c r="I485" i="1" s="1"/>
  <c r="H493" i="1"/>
  <c r="I493" i="1" s="1"/>
  <c r="H501" i="1"/>
  <c r="I501" i="1" s="1"/>
  <c r="H509" i="1"/>
  <c r="I509" i="1" s="1"/>
  <c r="H517" i="1"/>
  <c r="I517" i="1" s="1"/>
  <c r="H1315" i="1"/>
  <c r="H1313" i="1"/>
  <c r="H1311" i="1"/>
  <c r="H1309" i="1"/>
  <c r="H1307" i="1"/>
  <c r="H1305" i="1"/>
  <c r="H1303" i="1"/>
  <c r="H1301" i="1"/>
  <c r="H1299" i="1"/>
  <c r="H1294" i="1"/>
  <c r="H1286" i="1"/>
  <c r="H1278" i="1"/>
  <c r="H1270" i="1"/>
  <c r="H1262" i="1"/>
  <c r="H1254" i="1"/>
  <c r="H1246" i="1"/>
  <c r="H1238" i="1"/>
  <c r="H1230" i="1"/>
  <c r="H1222" i="1"/>
  <c r="H1214" i="1"/>
  <c r="H1206" i="1"/>
  <c r="H1198" i="1"/>
  <c r="H1190" i="1"/>
  <c r="H1182" i="1"/>
  <c r="H1174" i="1"/>
  <c r="H1166" i="1"/>
  <c r="H1158" i="1"/>
  <c r="H1150" i="1"/>
  <c r="H1142" i="1"/>
  <c r="H1134" i="1"/>
  <c r="H1126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34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03" i="1"/>
  <c r="H687" i="1"/>
  <c r="H671" i="1"/>
  <c r="H655" i="1"/>
  <c r="H639" i="1"/>
  <c r="H623" i="1"/>
  <c r="H607" i="1"/>
  <c r="H591" i="1"/>
  <c r="H575" i="1"/>
  <c r="H559" i="1"/>
  <c r="H543" i="1"/>
  <c r="H527" i="1"/>
  <c r="H1296" i="1"/>
  <c r="H1288" i="1"/>
  <c r="H1280" i="1"/>
  <c r="H1272" i="1"/>
  <c r="H1264" i="1"/>
  <c r="H1256" i="1"/>
  <c r="H1248" i="1"/>
  <c r="H1240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09" i="1"/>
  <c r="H693" i="1"/>
  <c r="H677" i="1"/>
  <c r="H661" i="1"/>
  <c r="H645" i="1"/>
  <c r="H629" i="1"/>
  <c r="H613" i="1"/>
  <c r="H597" i="1"/>
  <c r="H581" i="1"/>
  <c r="H565" i="1"/>
  <c r="H549" i="1"/>
  <c r="H533" i="1"/>
  <c r="H1122" i="1"/>
  <c r="H1114" i="1"/>
  <c r="H1106" i="1"/>
  <c r="H1098" i="1"/>
  <c r="H1090" i="1"/>
  <c r="H1082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11" i="1"/>
  <c r="H695" i="1"/>
  <c r="H679" i="1"/>
  <c r="H663" i="1"/>
  <c r="H647" i="1"/>
  <c r="H631" i="1"/>
  <c r="H615" i="1"/>
  <c r="H599" i="1"/>
  <c r="H583" i="1"/>
  <c r="H567" i="1"/>
  <c r="H551" i="1"/>
  <c r="H535" i="1"/>
  <c r="F2" i="6"/>
  <c r="J1576" i="1" l="1"/>
  <c r="I1576" i="1"/>
  <c r="I1581" i="1"/>
  <c r="J1581" i="1"/>
  <c r="I1589" i="1"/>
  <c r="J1589" i="1"/>
  <c r="I1584" i="1"/>
  <c r="J1584" i="1"/>
  <c r="I1583" i="1"/>
  <c r="J1583" i="1"/>
  <c r="I1578" i="1"/>
  <c r="J1578" i="1"/>
  <c r="I1585" i="1"/>
  <c r="J1585" i="1"/>
  <c r="J1587" i="1"/>
  <c r="I1587" i="1"/>
  <c r="J1596" i="1"/>
  <c r="I1596" i="1"/>
  <c r="I1586" i="1"/>
  <c r="J1586" i="1"/>
  <c r="J1575" i="1"/>
  <c r="I1575" i="1"/>
  <c r="J1577" i="1"/>
  <c r="I1577" i="1"/>
  <c r="I1588" i="1"/>
  <c r="J1588" i="1"/>
  <c r="I1594" i="1"/>
  <c r="J1594" i="1"/>
  <c r="J1592" i="1"/>
  <c r="I1592" i="1"/>
  <c r="I1593" i="1"/>
  <c r="J1593" i="1"/>
  <c r="I1574" i="1"/>
  <c r="J1574" i="1"/>
  <c r="I1595" i="1"/>
  <c r="J1595" i="1"/>
  <c r="I1590" i="1"/>
  <c r="J1590" i="1"/>
  <c r="J1580" i="1"/>
  <c r="I1580" i="1"/>
  <c r="J1591" i="1"/>
  <c r="I1591" i="1"/>
  <c r="I1582" i="1"/>
  <c r="J1582" i="1"/>
  <c r="J1579" i="1"/>
  <c r="I1579" i="1"/>
  <c r="I1544" i="1"/>
  <c r="J1544" i="1"/>
  <c r="I1551" i="1"/>
  <c r="J1551" i="1"/>
  <c r="I1554" i="1"/>
  <c r="J1554" i="1"/>
  <c r="I1556" i="1"/>
  <c r="J1556" i="1"/>
  <c r="I1563" i="1"/>
  <c r="J1563" i="1"/>
  <c r="J1565" i="1"/>
  <c r="I1565" i="1"/>
  <c r="I1559" i="1"/>
  <c r="J1559" i="1"/>
  <c r="I1566" i="1"/>
  <c r="J1566" i="1"/>
  <c r="I1555" i="1"/>
  <c r="J1555" i="1"/>
  <c r="I1542" i="1"/>
  <c r="J1542" i="1"/>
  <c r="I1548" i="1"/>
  <c r="J1548" i="1"/>
  <c r="I1543" i="1"/>
  <c r="J1543" i="1"/>
  <c r="J1558" i="1"/>
  <c r="I1558" i="1"/>
  <c r="I1570" i="1"/>
  <c r="J1570" i="1"/>
  <c r="J1562" i="1"/>
  <c r="I1562" i="1"/>
  <c r="I1568" i="1"/>
  <c r="J1568" i="1"/>
  <c r="I1546" i="1"/>
  <c r="J1546" i="1"/>
  <c r="J1552" i="1"/>
  <c r="I1552" i="1"/>
  <c r="I1545" i="1"/>
  <c r="J1545" i="1"/>
  <c r="I1547" i="1"/>
  <c r="J1547" i="1"/>
  <c r="I1567" i="1"/>
  <c r="J1567" i="1"/>
  <c r="I1572" i="1"/>
  <c r="J1572" i="1"/>
  <c r="I1571" i="1"/>
  <c r="J1571" i="1"/>
  <c r="I1573" i="1"/>
  <c r="J1573" i="1"/>
  <c r="I1553" i="1"/>
  <c r="J1553" i="1"/>
  <c r="I1549" i="1"/>
  <c r="J1549" i="1"/>
  <c r="I1550" i="1"/>
  <c r="J1550" i="1"/>
  <c r="I1569" i="1"/>
  <c r="J1569" i="1"/>
  <c r="I1557" i="1"/>
  <c r="J1557" i="1"/>
  <c r="I1564" i="1"/>
  <c r="J1564" i="1"/>
  <c r="J1561" i="1"/>
  <c r="I1561" i="1"/>
  <c r="I1560" i="1"/>
  <c r="J1560" i="1"/>
  <c r="I1527" i="1"/>
  <c r="J1527" i="1"/>
  <c r="I1534" i="1"/>
  <c r="J1534" i="1"/>
  <c r="I1539" i="1"/>
  <c r="J1539" i="1"/>
  <c r="I1528" i="1"/>
  <c r="J1528" i="1"/>
  <c r="I1533" i="1"/>
  <c r="J1533" i="1"/>
  <c r="I1535" i="1"/>
  <c r="J1535" i="1"/>
  <c r="J1538" i="1"/>
  <c r="I1538" i="1"/>
  <c r="J1529" i="1"/>
  <c r="I1529" i="1"/>
  <c r="I1530" i="1"/>
  <c r="J1530" i="1"/>
  <c r="I1537" i="1"/>
  <c r="J1537" i="1"/>
  <c r="I1536" i="1"/>
  <c r="J1536" i="1"/>
  <c r="I1532" i="1"/>
  <c r="J1532" i="1"/>
  <c r="I1531" i="1"/>
  <c r="J1531" i="1"/>
  <c r="I1540" i="1"/>
  <c r="J1540" i="1"/>
  <c r="I1541" i="1"/>
  <c r="J1541" i="1"/>
  <c r="I722" i="1"/>
  <c r="J722" i="1"/>
  <c r="I818" i="1"/>
  <c r="J818" i="1"/>
  <c r="I978" i="1"/>
  <c r="J978" i="1"/>
  <c r="I1082" i="1"/>
  <c r="J1082" i="1"/>
  <c r="I768" i="1"/>
  <c r="J768" i="1"/>
  <c r="I832" i="1"/>
  <c r="J832" i="1"/>
  <c r="I1024" i="1"/>
  <c r="J1024" i="1"/>
  <c r="I1056" i="1"/>
  <c r="J1056" i="1"/>
  <c r="I1248" i="1"/>
  <c r="J1248" i="1"/>
  <c r="I607" i="1"/>
  <c r="J607" i="1"/>
  <c r="I822" i="1"/>
  <c r="J822" i="1"/>
  <c r="I886" i="1"/>
  <c r="J886" i="1"/>
  <c r="I1046" i="1"/>
  <c r="J1046" i="1"/>
  <c r="I1142" i="1"/>
  <c r="J1142" i="1"/>
  <c r="I1299" i="1"/>
  <c r="J1299" i="1"/>
  <c r="I1295" i="1"/>
  <c r="J1295" i="1"/>
  <c r="I1271" i="1"/>
  <c r="J1271" i="1"/>
  <c r="I1255" i="1"/>
  <c r="J1255" i="1"/>
  <c r="I1231" i="1"/>
  <c r="J1231" i="1"/>
  <c r="I1207" i="1"/>
  <c r="J1207" i="1"/>
  <c r="I1183" i="1"/>
  <c r="J1183" i="1"/>
  <c r="I1159" i="1"/>
  <c r="J1159" i="1"/>
  <c r="I1127" i="1"/>
  <c r="J1127" i="1"/>
  <c r="I1095" i="1"/>
  <c r="J1095" i="1"/>
  <c r="I1063" i="1"/>
  <c r="J1063" i="1"/>
  <c r="I1031" i="1"/>
  <c r="J1031" i="1"/>
  <c r="I999" i="1"/>
  <c r="J999" i="1"/>
  <c r="I967" i="1"/>
  <c r="J967" i="1"/>
  <c r="I935" i="1"/>
  <c r="J935" i="1"/>
  <c r="I903" i="1"/>
  <c r="J903" i="1"/>
  <c r="I871" i="1"/>
  <c r="J871" i="1"/>
  <c r="I839" i="1"/>
  <c r="J839" i="1"/>
  <c r="I807" i="1"/>
  <c r="J807" i="1"/>
  <c r="I775" i="1"/>
  <c r="J775" i="1"/>
  <c r="I743" i="1"/>
  <c r="J743" i="1"/>
  <c r="I705" i="1"/>
  <c r="J705" i="1"/>
  <c r="I577" i="1"/>
  <c r="J577" i="1"/>
  <c r="I675" i="1"/>
  <c r="J675" i="1"/>
  <c r="I547" i="1"/>
  <c r="J547" i="1"/>
  <c r="I696" i="1"/>
  <c r="J696" i="1"/>
  <c r="I664" i="1"/>
  <c r="J664" i="1"/>
  <c r="I632" i="1"/>
  <c r="J632" i="1"/>
  <c r="I600" i="1"/>
  <c r="J600" i="1"/>
  <c r="I568" i="1"/>
  <c r="J568" i="1"/>
  <c r="I536" i="1"/>
  <c r="J536" i="1"/>
  <c r="I653" i="1"/>
  <c r="J653" i="1"/>
  <c r="I844" i="1"/>
  <c r="J844" i="1"/>
  <c r="I940" i="1"/>
  <c r="J940" i="1"/>
  <c r="I1100" i="1"/>
  <c r="J1100" i="1"/>
  <c r="I1146" i="1"/>
  <c r="J1146" i="1"/>
  <c r="I1298" i="1"/>
  <c r="J1298" i="1"/>
  <c r="I1326" i="1"/>
  <c r="J1326" i="1"/>
  <c r="I1338" i="1"/>
  <c r="J1338" i="1"/>
  <c r="I1358" i="1"/>
  <c r="J1358" i="1"/>
  <c r="I1375" i="1"/>
  <c r="J1375" i="1"/>
  <c r="I1391" i="1"/>
  <c r="J1391" i="1"/>
  <c r="I1409" i="1"/>
  <c r="J1409" i="1"/>
  <c r="I1421" i="1"/>
  <c r="J1421" i="1"/>
  <c r="I1440" i="1"/>
  <c r="J1440" i="1"/>
  <c r="I1458" i="1"/>
  <c r="J1458" i="1"/>
  <c r="I1466" i="1"/>
  <c r="K1466" i="1" s="1"/>
  <c r="J1466" i="1"/>
  <c r="I1468" i="1"/>
  <c r="J1468" i="1"/>
  <c r="I1482" i="1"/>
  <c r="K1482" i="1" s="1"/>
  <c r="J1482" i="1"/>
  <c r="I1492" i="1"/>
  <c r="J1492" i="1"/>
  <c r="I1502" i="1"/>
  <c r="L1502" i="1" s="1"/>
  <c r="J1502" i="1"/>
  <c r="I1503" i="1"/>
  <c r="K1503" i="1" s="1"/>
  <c r="J1503" i="1"/>
  <c r="I1516" i="1"/>
  <c r="L1516" i="1" s="1"/>
  <c r="J1516" i="1"/>
  <c r="I1512" i="1"/>
  <c r="J1512" i="1"/>
  <c r="I1504" i="1"/>
  <c r="L1504" i="1" s="1"/>
  <c r="J1504" i="1"/>
  <c r="I1519" i="1"/>
  <c r="J1519" i="1"/>
  <c r="I1524" i="1"/>
  <c r="J1524" i="1"/>
  <c r="I551" i="1"/>
  <c r="J551" i="1"/>
  <c r="I754" i="1"/>
  <c r="J754" i="1"/>
  <c r="I882" i="1"/>
  <c r="J882" i="1"/>
  <c r="I1010" i="1"/>
  <c r="J1010" i="1"/>
  <c r="I565" i="1"/>
  <c r="J565" i="1"/>
  <c r="I629" i="1"/>
  <c r="J629" i="1"/>
  <c r="I864" i="1"/>
  <c r="J864" i="1"/>
  <c r="I960" i="1"/>
  <c r="J960" i="1"/>
  <c r="I1120" i="1"/>
  <c r="J1120" i="1"/>
  <c r="I1216" i="1"/>
  <c r="J1216" i="1"/>
  <c r="I671" i="1"/>
  <c r="K671" i="1" s="1"/>
  <c r="J671" i="1"/>
  <c r="I790" i="1"/>
  <c r="J790" i="1"/>
  <c r="I982" i="1"/>
  <c r="J982" i="1"/>
  <c r="I1078" i="1"/>
  <c r="K1078" i="1" s="1"/>
  <c r="J1078" i="1"/>
  <c r="I1238" i="1"/>
  <c r="J1238" i="1"/>
  <c r="I1315" i="1"/>
  <c r="J1315" i="1"/>
  <c r="I1287" i="1"/>
  <c r="J1287" i="1"/>
  <c r="I1263" i="1"/>
  <c r="L1263" i="1" s="1"/>
  <c r="J1263" i="1"/>
  <c r="I1247" i="1"/>
  <c r="J1247" i="1"/>
  <c r="I1223" i="1"/>
  <c r="J1223" i="1"/>
  <c r="I1199" i="1"/>
  <c r="J1199" i="1"/>
  <c r="I1175" i="1"/>
  <c r="J1175" i="1"/>
  <c r="I1151" i="1"/>
  <c r="J1151" i="1"/>
  <c r="I1119" i="1"/>
  <c r="J1119" i="1"/>
  <c r="I1087" i="1"/>
  <c r="J1087" i="1"/>
  <c r="I1055" i="1"/>
  <c r="J1055" i="1"/>
  <c r="I1023" i="1"/>
  <c r="J1023" i="1"/>
  <c r="I991" i="1"/>
  <c r="J991" i="1"/>
  <c r="I959" i="1"/>
  <c r="J959" i="1"/>
  <c r="I927" i="1"/>
  <c r="J927" i="1"/>
  <c r="I895" i="1"/>
  <c r="J895" i="1"/>
  <c r="I863" i="1"/>
  <c r="J863" i="1"/>
  <c r="I831" i="1"/>
  <c r="J831" i="1"/>
  <c r="I799" i="1"/>
  <c r="J799" i="1"/>
  <c r="I767" i="1"/>
  <c r="J767" i="1"/>
  <c r="I735" i="1"/>
  <c r="J735" i="1"/>
  <c r="I673" i="1"/>
  <c r="J673" i="1"/>
  <c r="I545" i="1"/>
  <c r="J545" i="1"/>
  <c r="I611" i="1"/>
  <c r="J611" i="1"/>
  <c r="I712" i="1"/>
  <c r="J712" i="1"/>
  <c r="I680" i="1"/>
  <c r="J680" i="1"/>
  <c r="I648" i="1"/>
  <c r="J648" i="1"/>
  <c r="I616" i="1"/>
  <c r="J616" i="1"/>
  <c r="I584" i="1"/>
  <c r="J584" i="1"/>
  <c r="I552" i="1"/>
  <c r="J552" i="1"/>
  <c r="I520" i="1"/>
  <c r="J520" i="1"/>
  <c r="I716" i="1"/>
  <c r="J716" i="1"/>
  <c r="I812" i="1"/>
  <c r="J812" i="1"/>
  <c r="I972" i="1"/>
  <c r="J972" i="1"/>
  <c r="I1068" i="1"/>
  <c r="J1068" i="1"/>
  <c r="I1196" i="1"/>
  <c r="J1196" i="1"/>
  <c r="I1312" i="1"/>
  <c r="J1312" i="1"/>
  <c r="I1290" i="1"/>
  <c r="J1290" i="1"/>
  <c r="I1323" i="1"/>
  <c r="J1323" i="1"/>
  <c r="I1342" i="1"/>
  <c r="J1342" i="1"/>
  <c r="I1356" i="1"/>
  <c r="J1356" i="1"/>
  <c r="I1378" i="1"/>
  <c r="J1378" i="1"/>
  <c r="I1385" i="1"/>
  <c r="J1385" i="1"/>
  <c r="I1416" i="1"/>
  <c r="J1416" i="1"/>
  <c r="I1423" i="1"/>
  <c r="J1423" i="1"/>
  <c r="I1435" i="1"/>
  <c r="J1435" i="1"/>
  <c r="I1451" i="1"/>
  <c r="L1451" i="1" s="1"/>
  <c r="J1451" i="1"/>
  <c r="I1459" i="1"/>
  <c r="J1459" i="1"/>
  <c r="I1473" i="1"/>
  <c r="J1473" i="1"/>
  <c r="I1475" i="1"/>
  <c r="K1475" i="1" s="1"/>
  <c r="J1475" i="1"/>
  <c r="I1486" i="1"/>
  <c r="K1486" i="1" s="1"/>
  <c r="J1486" i="1"/>
  <c r="I1489" i="1"/>
  <c r="K1489" i="1" s="1"/>
  <c r="J1489" i="1"/>
  <c r="I1480" i="1"/>
  <c r="K1480" i="1" s="1"/>
  <c r="J1480" i="1"/>
  <c r="I567" i="1"/>
  <c r="J567" i="1"/>
  <c r="I631" i="1"/>
  <c r="J631" i="1"/>
  <c r="I695" i="1"/>
  <c r="J695" i="1"/>
  <c r="I730" i="1"/>
  <c r="J730" i="1"/>
  <c r="I762" i="1"/>
  <c r="J762" i="1"/>
  <c r="I794" i="1"/>
  <c r="J794" i="1"/>
  <c r="I826" i="1"/>
  <c r="J826" i="1"/>
  <c r="I858" i="1"/>
  <c r="J858" i="1"/>
  <c r="I890" i="1"/>
  <c r="J890" i="1"/>
  <c r="I922" i="1"/>
  <c r="J922" i="1"/>
  <c r="I954" i="1"/>
  <c r="J954" i="1"/>
  <c r="I986" i="1"/>
  <c r="J986" i="1"/>
  <c r="I1018" i="1"/>
  <c r="J1018" i="1"/>
  <c r="I1050" i="1"/>
  <c r="J1050" i="1"/>
  <c r="I1090" i="1"/>
  <c r="J1090" i="1"/>
  <c r="I1122" i="1"/>
  <c r="J1122" i="1"/>
  <c r="I581" i="1"/>
  <c r="J581" i="1"/>
  <c r="I645" i="1"/>
  <c r="J645" i="1"/>
  <c r="I709" i="1"/>
  <c r="J709" i="1"/>
  <c r="I744" i="1"/>
  <c r="J744" i="1"/>
  <c r="I776" i="1"/>
  <c r="J776" i="1"/>
  <c r="I808" i="1"/>
  <c r="J808" i="1"/>
  <c r="I840" i="1"/>
  <c r="J840" i="1"/>
  <c r="I872" i="1"/>
  <c r="J872" i="1"/>
  <c r="I904" i="1"/>
  <c r="J904" i="1"/>
  <c r="I936" i="1"/>
  <c r="J936" i="1"/>
  <c r="I968" i="1"/>
  <c r="J968" i="1"/>
  <c r="I1000" i="1"/>
  <c r="J1000" i="1"/>
  <c r="I1032" i="1"/>
  <c r="J1032" i="1"/>
  <c r="I1064" i="1"/>
  <c r="J1064" i="1"/>
  <c r="I1096" i="1"/>
  <c r="J1096" i="1"/>
  <c r="I1128" i="1"/>
  <c r="J1128" i="1"/>
  <c r="I1160" i="1"/>
  <c r="J1160" i="1"/>
  <c r="I1192" i="1"/>
  <c r="J1192" i="1"/>
  <c r="I1224" i="1"/>
  <c r="J1224" i="1"/>
  <c r="I1256" i="1"/>
  <c r="J1256" i="1"/>
  <c r="I1288" i="1"/>
  <c r="J1288" i="1"/>
  <c r="I559" i="1"/>
  <c r="J559" i="1"/>
  <c r="I623" i="1"/>
  <c r="J623" i="1"/>
  <c r="I687" i="1"/>
  <c r="J687" i="1"/>
  <c r="I734" i="1"/>
  <c r="J734" i="1"/>
  <c r="I766" i="1"/>
  <c r="J766" i="1"/>
  <c r="I798" i="1"/>
  <c r="J798" i="1"/>
  <c r="I830" i="1"/>
  <c r="J830" i="1"/>
  <c r="I862" i="1"/>
  <c r="J862" i="1"/>
  <c r="I894" i="1"/>
  <c r="J894" i="1"/>
  <c r="I926" i="1"/>
  <c r="J926" i="1"/>
  <c r="I958" i="1"/>
  <c r="J958" i="1"/>
  <c r="I990" i="1"/>
  <c r="J990" i="1"/>
  <c r="I1022" i="1"/>
  <c r="J1022" i="1"/>
  <c r="I1054" i="1"/>
  <c r="J1054" i="1"/>
  <c r="I1086" i="1"/>
  <c r="J1086" i="1"/>
  <c r="I1118" i="1"/>
  <c r="J1118" i="1"/>
  <c r="I1150" i="1"/>
  <c r="J1150" i="1"/>
  <c r="I1182" i="1"/>
  <c r="J1182" i="1"/>
  <c r="I1214" i="1"/>
  <c r="J1214" i="1"/>
  <c r="I1246" i="1"/>
  <c r="J1246" i="1"/>
  <c r="I1278" i="1"/>
  <c r="J1278" i="1"/>
  <c r="I1301" i="1"/>
  <c r="J1301" i="1"/>
  <c r="I1309" i="1"/>
  <c r="J1309" i="1"/>
  <c r="I1293" i="1"/>
  <c r="J1293" i="1"/>
  <c r="I1285" i="1"/>
  <c r="J1285" i="1"/>
  <c r="I1277" i="1"/>
  <c r="J1277" i="1"/>
  <c r="I1269" i="1"/>
  <c r="J1269" i="1"/>
  <c r="I1261" i="1"/>
  <c r="J1261" i="1"/>
  <c r="I1253" i="1"/>
  <c r="J1253" i="1"/>
  <c r="I1245" i="1"/>
  <c r="J1245" i="1"/>
  <c r="I1237" i="1"/>
  <c r="J1237" i="1"/>
  <c r="I1229" i="1"/>
  <c r="J1229" i="1"/>
  <c r="I1221" i="1"/>
  <c r="J1221" i="1"/>
  <c r="I1213" i="1"/>
  <c r="J1213" i="1"/>
  <c r="I1205" i="1"/>
  <c r="J1205" i="1"/>
  <c r="I1197" i="1"/>
  <c r="J1197" i="1"/>
  <c r="I1189" i="1"/>
  <c r="J1189" i="1"/>
  <c r="I1181" i="1"/>
  <c r="J1181" i="1"/>
  <c r="I1173" i="1"/>
  <c r="J1173" i="1"/>
  <c r="I1165" i="1"/>
  <c r="J1165" i="1"/>
  <c r="I1157" i="1"/>
  <c r="J1157" i="1"/>
  <c r="I1149" i="1"/>
  <c r="J1149" i="1"/>
  <c r="I1141" i="1"/>
  <c r="J1141" i="1"/>
  <c r="I1133" i="1"/>
  <c r="J1133" i="1"/>
  <c r="I1125" i="1"/>
  <c r="J1125" i="1"/>
  <c r="I1117" i="1"/>
  <c r="J1117" i="1"/>
  <c r="I1109" i="1"/>
  <c r="J1109" i="1"/>
  <c r="I1101" i="1"/>
  <c r="J1101" i="1"/>
  <c r="I1093" i="1"/>
  <c r="J1093" i="1"/>
  <c r="I1085" i="1"/>
  <c r="J1085" i="1"/>
  <c r="I1077" i="1"/>
  <c r="J1077" i="1"/>
  <c r="I1069" i="1"/>
  <c r="J1069" i="1"/>
  <c r="I1061" i="1"/>
  <c r="J1061" i="1"/>
  <c r="I1053" i="1"/>
  <c r="J1053" i="1"/>
  <c r="I1045" i="1"/>
  <c r="J1045" i="1"/>
  <c r="I1037" i="1"/>
  <c r="J1037" i="1"/>
  <c r="I1029" i="1"/>
  <c r="J1029" i="1"/>
  <c r="I1021" i="1"/>
  <c r="J1021" i="1"/>
  <c r="I1013" i="1"/>
  <c r="J1013" i="1"/>
  <c r="I1005" i="1"/>
  <c r="J1005" i="1"/>
  <c r="I997" i="1"/>
  <c r="J997" i="1"/>
  <c r="I989" i="1"/>
  <c r="J989" i="1"/>
  <c r="I981" i="1"/>
  <c r="J981" i="1"/>
  <c r="I973" i="1"/>
  <c r="J973" i="1"/>
  <c r="I965" i="1"/>
  <c r="J965" i="1"/>
  <c r="I957" i="1"/>
  <c r="J957" i="1"/>
  <c r="I949" i="1"/>
  <c r="J949" i="1"/>
  <c r="I941" i="1"/>
  <c r="J941" i="1"/>
  <c r="I933" i="1"/>
  <c r="J933" i="1"/>
  <c r="I925" i="1"/>
  <c r="J925" i="1"/>
  <c r="I917" i="1"/>
  <c r="J917" i="1"/>
  <c r="I909" i="1"/>
  <c r="J909" i="1"/>
  <c r="I901" i="1"/>
  <c r="J901" i="1"/>
  <c r="I893" i="1"/>
  <c r="J893" i="1"/>
  <c r="I885" i="1"/>
  <c r="J885" i="1"/>
  <c r="I877" i="1"/>
  <c r="J877" i="1"/>
  <c r="I869" i="1"/>
  <c r="J869" i="1"/>
  <c r="I861" i="1"/>
  <c r="J861" i="1"/>
  <c r="I853" i="1"/>
  <c r="J853" i="1"/>
  <c r="I845" i="1"/>
  <c r="J845" i="1"/>
  <c r="I837" i="1"/>
  <c r="J837" i="1"/>
  <c r="I829" i="1"/>
  <c r="J829" i="1"/>
  <c r="I821" i="1"/>
  <c r="J821" i="1"/>
  <c r="I813" i="1"/>
  <c r="J813" i="1"/>
  <c r="I805" i="1"/>
  <c r="J805" i="1"/>
  <c r="I797" i="1"/>
  <c r="J797" i="1"/>
  <c r="I789" i="1"/>
  <c r="J789" i="1"/>
  <c r="I781" i="1"/>
  <c r="J781" i="1"/>
  <c r="I773" i="1"/>
  <c r="J773" i="1"/>
  <c r="I765" i="1"/>
  <c r="J765" i="1"/>
  <c r="I757" i="1"/>
  <c r="J757" i="1"/>
  <c r="I749" i="1"/>
  <c r="J749" i="1"/>
  <c r="I741" i="1"/>
  <c r="J741" i="1"/>
  <c r="I733" i="1"/>
  <c r="J733" i="1"/>
  <c r="I725" i="1"/>
  <c r="J725" i="1"/>
  <c r="I717" i="1"/>
  <c r="J717" i="1"/>
  <c r="I697" i="1"/>
  <c r="J697" i="1"/>
  <c r="I665" i="1"/>
  <c r="J665" i="1"/>
  <c r="I633" i="1"/>
  <c r="J633" i="1"/>
  <c r="I601" i="1"/>
  <c r="J601" i="1"/>
  <c r="I569" i="1"/>
  <c r="J569" i="1"/>
  <c r="I537" i="1"/>
  <c r="J537" i="1"/>
  <c r="I699" i="1"/>
  <c r="J699" i="1"/>
  <c r="I667" i="1"/>
  <c r="J667" i="1"/>
  <c r="I635" i="1"/>
  <c r="J635" i="1"/>
  <c r="I603" i="1"/>
  <c r="J603" i="1"/>
  <c r="I571" i="1"/>
  <c r="J571" i="1"/>
  <c r="I539" i="1"/>
  <c r="J539" i="1"/>
  <c r="I710" i="1"/>
  <c r="J710" i="1"/>
  <c r="I702" i="1"/>
  <c r="J702" i="1"/>
  <c r="I694" i="1"/>
  <c r="J694" i="1"/>
  <c r="I686" i="1"/>
  <c r="J686" i="1"/>
  <c r="I678" i="1"/>
  <c r="J678" i="1"/>
  <c r="I670" i="1"/>
  <c r="J670" i="1"/>
  <c r="I662" i="1"/>
  <c r="J662" i="1"/>
  <c r="I654" i="1"/>
  <c r="J654" i="1"/>
  <c r="I646" i="1"/>
  <c r="J646" i="1"/>
  <c r="I638" i="1"/>
  <c r="J638" i="1"/>
  <c r="I630" i="1"/>
  <c r="J630" i="1"/>
  <c r="I622" i="1"/>
  <c r="J622" i="1"/>
  <c r="I614" i="1"/>
  <c r="J614" i="1"/>
  <c r="I606" i="1"/>
  <c r="J606" i="1"/>
  <c r="I598" i="1"/>
  <c r="J598" i="1"/>
  <c r="I590" i="1"/>
  <c r="J590" i="1"/>
  <c r="I582" i="1"/>
  <c r="J582" i="1"/>
  <c r="I574" i="1"/>
  <c r="J574" i="1"/>
  <c r="I566" i="1"/>
  <c r="J566" i="1"/>
  <c r="I558" i="1"/>
  <c r="J558" i="1"/>
  <c r="I550" i="1"/>
  <c r="J550" i="1"/>
  <c r="I542" i="1"/>
  <c r="J542" i="1"/>
  <c r="I534" i="1"/>
  <c r="J534" i="1"/>
  <c r="I526" i="1"/>
  <c r="J526" i="1"/>
  <c r="I518" i="1"/>
  <c r="J518" i="1"/>
  <c r="I541" i="1"/>
  <c r="J541" i="1"/>
  <c r="I605" i="1"/>
  <c r="J605" i="1"/>
  <c r="I669" i="1"/>
  <c r="J669" i="1"/>
  <c r="I724" i="1"/>
  <c r="J724" i="1"/>
  <c r="I756" i="1"/>
  <c r="J756" i="1"/>
  <c r="I788" i="1"/>
  <c r="J788" i="1"/>
  <c r="I820" i="1"/>
  <c r="J820" i="1"/>
  <c r="I852" i="1"/>
  <c r="J852" i="1"/>
  <c r="I884" i="1"/>
  <c r="J884" i="1"/>
  <c r="I916" i="1"/>
  <c r="J916" i="1"/>
  <c r="I948" i="1"/>
  <c r="J948" i="1"/>
  <c r="I980" i="1"/>
  <c r="J980" i="1"/>
  <c r="I1012" i="1"/>
  <c r="J1012" i="1"/>
  <c r="I1044" i="1"/>
  <c r="J1044" i="1"/>
  <c r="I1076" i="1"/>
  <c r="J1076" i="1"/>
  <c r="I1108" i="1"/>
  <c r="J1108" i="1"/>
  <c r="I1140" i="1"/>
  <c r="J1140" i="1"/>
  <c r="I1172" i="1"/>
  <c r="J1172" i="1"/>
  <c r="I1204" i="1"/>
  <c r="J1204" i="1"/>
  <c r="I1236" i="1"/>
  <c r="J1236" i="1"/>
  <c r="I1268" i="1"/>
  <c r="J1268" i="1"/>
  <c r="I1178" i="1"/>
  <c r="J1178" i="1"/>
  <c r="I1154" i="1"/>
  <c r="J1154" i="1"/>
  <c r="I1282" i="1"/>
  <c r="J1282" i="1"/>
  <c r="I1194" i="1"/>
  <c r="J1194" i="1"/>
  <c r="I1300" i="1"/>
  <c r="J1300" i="1"/>
  <c r="I1202" i="1"/>
  <c r="J1202" i="1"/>
  <c r="I1306" i="1"/>
  <c r="J1306" i="1"/>
  <c r="I1242" i="1"/>
  <c r="J1242" i="1"/>
  <c r="I1321" i="1"/>
  <c r="J1321" i="1"/>
  <c r="I1327" i="1"/>
  <c r="J1327" i="1"/>
  <c r="I1332" i="1"/>
  <c r="J1332" i="1"/>
  <c r="I1331" i="1"/>
  <c r="J1331" i="1"/>
  <c r="I1333" i="1"/>
  <c r="J1333" i="1"/>
  <c r="I1328" i="1"/>
  <c r="J1328" i="1"/>
  <c r="I1343" i="1"/>
  <c r="J1343" i="1"/>
  <c r="I1350" i="1"/>
  <c r="J1350" i="1"/>
  <c r="I1361" i="1"/>
  <c r="J1361" i="1"/>
  <c r="I1359" i="1"/>
  <c r="J1359" i="1"/>
  <c r="I1365" i="1"/>
  <c r="J1365" i="1"/>
  <c r="I1360" i="1"/>
  <c r="J1360" i="1"/>
  <c r="I1369" i="1"/>
  <c r="J1369" i="1"/>
  <c r="I1372" i="1"/>
  <c r="J1372" i="1"/>
  <c r="I1380" i="1"/>
  <c r="J1380" i="1"/>
  <c r="I1376" i="1"/>
  <c r="J1376" i="1"/>
  <c r="I1384" i="1"/>
  <c r="J1384" i="1"/>
  <c r="I1388" i="1"/>
  <c r="J1388" i="1"/>
  <c r="I1392" i="1"/>
  <c r="J1392" i="1"/>
  <c r="I1407" i="1"/>
  <c r="J1407" i="1"/>
  <c r="I1400" i="1"/>
  <c r="J1400" i="1"/>
  <c r="I1395" i="1"/>
  <c r="J1395" i="1"/>
  <c r="I1411" i="1"/>
  <c r="J1411" i="1"/>
  <c r="I1398" i="1"/>
  <c r="J1398" i="1"/>
  <c r="I1397" i="1"/>
  <c r="J1397" i="1"/>
  <c r="I1420" i="1"/>
  <c r="J1420" i="1"/>
  <c r="I1429" i="1"/>
  <c r="J1429" i="1"/>
  <c r="I1427" i="1"/>
  <c r="J1427" i="1"/>
  <c r="I1432" i="1"/>
  <c r="J1432" i="1"/>
  <c r="I1436" i="1"/>
  <c r="L1436" i="1" s="1"/>
  <c r="J1436" i="1"/>
  <c r="I1441" i="1"/>
  <c r="J1441" i="1"/>
  <c r="I1439" i="1"/>
  <c r="K1439" i="1" s="1"/>
  <c r="J1439" i="1"/>
  <c r="I1450" i="1"/>
  <c r="K1450" i="1" s="1"/>
  <c r="J1450" i="1"/>
  <c r="I1448" i="1"/>
  <c r="K1448" i="1" s="1"/>
  <c r="J1448" i="1"/>
  <c r="I1454" i="1"/>
  <c r="L1454" i="1" s="1"/>
  <c r="J1454" i="1"/>
  <c r="I1460" i="1"/>
  <c r="K1460" i="1" s="1"/>
  <c r="J1460" i="1"/>
  <c r="I1465" i="1"/>
  <c r="L1465" i="1" s="1"/>
  <c r="J1465" i="1"/>
  <c r="I1474" i="1"/>
  <c r="L1474" i="1" s="1"/>
  <c r="J1474" i="1"/>
  <c r="I1469" i="1"/>
  <c r="K1469" i="1" s="1"/>
  <c r="J1469" i="1"/>
  <c r="I1477" i="1"/>
  <c r="K1477" i="1" s="1"/>
  <c r="J1477" i="1"/>
  <c r="I1479" i="1"/>
  <c r="J1479" i="1"/>
  <c r="I1498" i="1"/>
  <c r="L1498" i="1" s="1"/>
  <c r="J1498" i="1"/>
  <c r="I1484" i="1"/>
  <c r="J1484" i="1"/>
  <c r="I1490" i="1"/>
  <c r="L1490" i="1" s="1"/>
  <c r="J1490" i="1"/>
  <c r="I1496" i="1"/>
  <c r="L1496" i="1" s="1"/>
  <c r="J1496" i="1"/>
  <c r="I1500" i="1"/>
  <c r="K1500" i="1" s="1"/>
  <c r="J1500" i="1"/>
  <c r="I1510" i="1"/>
  <c r="K1510" i="1" s="1"/>
  <c r="J1510" i="1"/>
  <c r="I1505" i="1"/>
  <c r="L1505" i="1" s="1"/>
  <c r="J1505" i="1"/>
  <c r="I1513" i="1"/>
  <c r="L1513" i="1" s="1"/>
  <c r="J1513" i="1"/>
  <c r="I1514" i="1"/>
  <c r="K1514" i="1" s="1"/>
  <c r="J1514" i="1"/>
  <c r="I1518" i="1"/>
  <c r="L1518" i="1" s="1"/>
  <c r="J1518" i="1"/>
  <c r="I1523" i="1"/>
  <c r="J1523" i="1"/>
  <c r="I679" i="1"/>
  <c r="K679" i="1" s="1"/>
  <c r="J679" i="1"/>
  <c r="I850" i="1"/>
  <c r="J850" i="1"/>
  <c r="I946" i="1"/>
  <c r="J946" i="1"/>
  <c r="I1114" i="1"/>
  <c r="K1114" i="1" s="1"/>
  <c r="J1114" i="1"/>
  <c r="I693" i="1"/>
  <c r="K693" i="1" s="1"/>
  <c r="J693" i="1"/>
  <c r="I896" i="1"/>
  <c r="J896" i="1"/>
  <c r="I928" i="1"/>
  <c r="K928" i="1" s="1"/>
  <c r="J928" i="1"/>
  <c r="I1152" i="1"/>
  <c r="K1152" i="1" s="1"/>
  <c r="J1152" i="1"/>
  <c r="I1184" i="1"/>
  <c r="J1184" i="1"/>
  <c r="I726" i="1"/>
  <c r="L726" i="1" s="1"/>
  <c r="J726" i="1"/>
  <c r="I758" i="1"/>
  <c r="K758" i="1" s="1"/>
  <c r="J758" i="1"/>
  <c r="I918" i="1"/>
  <c r="L918" i="1" s="1"/>
  <c r="J918" i="1"/>
  <c r="I1014" i="1"/>
  <c r="J1014" i="1"/>
  <c r="I1174" i="1"/>
  <c r="J1174" i="1"/>
  <c r="I1270" i="1"/>
  <c r="L1270" i="1" s="1"/>
  <c r="J1270" i="1"/>
  <c r="I1143" i="1"/>
  <c r="L1143" i="1" s="1"/>
  <c r="J1143" i="1"/>
  <c r="I1111" i="1"/>
  <c r="J1111" i="1"/>
  <c r="I1079" i="1"/>
  <c r="J1079" i="1"/>
  <c r="I1047" i="1"/>
  <c r="L1047" i="1" s="1"/>
  <c r="J1047" i="1"/>
  <c r="I1015" i="1"/>
  <c r="L1015" i="1" s="1"/>
  <c r="J1015" i="1"/>
  <c r="I983" i="1"/>
  <c r="J983" i="1"/>
  <c r="I951" i="1"/>
  <c r="L951" i="1" s="1"/>
  <c r="J951" i="1"/>
  <c r="I919" i="1"/>
  <c r="L919" i="1" s="1"/>
  <c r="J919" i="1"/>
  <c r="I879" i="1"/>
  <c r="J879" i="1"/>
  <c r="I847" i="1"/>
  <c r="J847" i="1"/>
  <c r="I815" i="1"/>
  <c r="L815" i="1" s="1"/>
  <c r="J815" i="1"/>
  <c r="I783" i="1"/>
  <c r="K783" i="1" s="1"/>
  <c r="J783" i="1"/>
  <c r="I751" i="1"/>
  <c r="L751" i="1" s="1"/>
  <c r="J751" i="1"/>
  <c r="I719" i="1"/>
  <c r="J719" i="1"/>
  <c r="I609" i="1"/>
  <c r="J609" i="1"/>
  <c r="I643" i="1"/>
  <c r="K643" i="1" s="1"/>
  <c r="J643" i="1"/>
  <c r="I688" i="1"/>
  <c r="J688" i="1"/>
  <c r="I656" i="1"/>
  <c r="J656" i="1"/>
  <c r="I624" i="1"/>
  <c r="K624" i="1" s="1"/>
  <c r="J624" i="1"/>
  <c r="I592" i="1"/>
  <c r="K592" i="1" s="1"/>
  <c r="J592" i="1"/>
  <c r="I560" i="1"/>
  <c r="J560" i="1"/>
  <c r="I528" i="1"/>
  <c r="L528" i="1" s="1"/>
  <c r="J528" i="1"/>
  <c r="I589" i="1"/>
  <c r="J589" i="1"/>
  <c r="I748" i="1"/>
  <c r="J748" i="1"/>
  <c r="I908" i="1"/>
  <c r="K908" i="1" s="1"/>
  <c r="J908" i="1"/>
  <c r="I1004" i="1"/>
  <c r="J1004" i="1"/>
  <c r="I1164" i="1"/>
  <c r="J1164" i="1"/>
  <c r="I1260" i="1"/>
  <c r="J1260" i="1"/>
  <c r="I1162" i="1"/>
  <c r="J1162" i="1"/>
  <c r="I1319" i="1"/>
  <c r="J1319" i="1"/>
  <c r="I1339" i="1"/>
  <c r="J1339" i="1"/>
  <c r="I1347" i="1"/>
  <c r="J1347" i="1"/>
  <c r="I1368" i="1"/>
  <c r="J1368" i="1"/>
  <c r="I1377" i="1"/>
  <c r="K1377" i="1" s="1"/>
  <c r="J1377" i="1"/>
  <c r="I1404" i="1"/>
  <c r="K1404" i="1" s="1"/>
  <c r="J1404" i="1"/>
  <c r="I1394" i="1"/>
  <c r="K1394" i="1" s="1"/>
  <c r="J1394" i="1"/>
  <c r="I1430" i="1"/>
  <c r="L1430" i="1" s="1"/>
  <c r="J1430" i="1"/>
  <c r="I1437" i="1"/>
  <c r="L1437" i="1" s="1"/>
  <c r="J1437" i="1"/>
  <c r="I647" i="1"/>
  <c r="L647" i="1" s="1"/>
  <c r="J647" i="1"/>
  <c r="I711" i="1"/>
  <c r="J711" i="1"/>
  <c r="I802" i="1"/>
  <c r="L802" i="1" s="1"/>
  <c r="J802" i="1"/>
  <c r="I834" i="1"/>
  <c r="K834" i="1" s="1"/>
  <c r="J834" i="1"/>
  <c r="I912" i="1"/>
  <c r="J912" i="1"/>
  <c r="I976" i="1"/>
  <c r="L976" i="1" s="1"/>
  <c r="J976" i="1"/>
  <c r="I1104" i="1"/>
  <c r="J1104" i="1"/>
  <c r="I1136" i="1"/>
  <c r="J1136" i="1"/>
  <c r="I1200" i="1"/>
  <c r="J1200" i="1"/>
  <c r="I1232" i="1"/>
  <c r="J1232" i="1"/>
  <c r="I1264" i="1"/>
  <c r="J1264" i="1"/>
  <c r="I1296" i="1"/>
  <c r="J1296" i="1"/>
  <c r="I575" i="1"/>
  <c r="J575" i="1"/>
  <c r="I639" i="1"/>
  <c r="J639" i="1"/>
  <c r="I703" i="1"/>
  <c r="J703" i="1"/>
  <c r="I742" i="1"/>
  <c r="J742" i="1"/>
  <c r="I774" i="1"/>
  <c r="J774" i="1"/>
  <c r="I806" i="1"/>
  <c r="J806" i="1"/>
  <c r="I838" i="1"/>
  <c r="J838" i="1"/>
  <c r="I870" i="1"/>
  <c r="J870" i="1"/>
  <c r="I902" i="1"/>
  <c r="J902" i="1"/>
  <c r="I934" i="1"/>
  <c r="J934" i="1"/>
  <c r="I966" i="1"/>
  <c r="J966" i="1"/>
  <c r="I998" i="1"/>
  <c r="J998" i="1"/>
  <c r="I1030" i="1"/>
  <c r="J1030" i="1"/>
  <c r="I1062" i="1"/>
  <c r="J1062" i="1"/>
  <c r="I1094" i="1"/>
  <c r="J1094" i="1"/>
  <c r="I1126" i="1"/>
  <c r="J1126" i="1"/>
  <c r="I1158" i="1"/>
  <c r="J1158" i="1"/>
  <c r="I1190" i="1"/>
  <c r="J1190" i="1"/>
  <c r="I1222" i="1"/>
  <c r="J1222" i="1"/>
  <c r="I1254" i="1"/>
  <c r="J1254" i="1"/>
  <c r="I1286" i="1"/>
  <c r="J1286" i="1"/>
  <c r="I1303" i="1"/>
  <c r="J1303" i="1"/>
  <c r="I1311" i="1"/>
  <c r="J1311" i="1"/>
  <c r="I519" i="1"/>
  <c r="J519" i="1"/>
  <c r="I1291" i="1"/>
  <c r="J1291" i="1"/>
  <c r="I1283" i="1"/>
  <c r="J1283" i="1"/>
  <c r="I1275" i="1"/>
  <c r="J1275" i="1"/>
  <c r="I1267" i="1"/>
  <c r="J1267" i="1"/>
  <c r="I1259" i="1"/>
  <c r="J1259" i="1"/>
  <c r="I1251" i="1"/>
  <c r="J1251" i="1"/>
  <c r="I1243" i="1"/>
  <c r="J1243" i="1"/>
  <c r="I1235" i="1"/>
  <c r="J1235" i="1"/>
  <c r="I1227" i="1"/>
  <c r="J1227" i="1"/>
  <c r="I1219" i="1"/>
  <c r="J1219" i="1"/>
  <c r="I1211" i="1"/>
  <c r="J1211" i="1"/>
  <c r="I1203" i="1"/>
  <c r="J1203" i="1"/>
  <c r="I1195" i="1"/>
  <c r="J1195" i="1"/>
  <c r="I1187" i="1"/>
  <c r="J1187" i="1"/>
  <c r="I1179" i="1"/>
  <c r="J1179" i="1"/>
  <c r="I1171" i="1"/>
  <c r="J1171" i="1"/>
  <c r="I1163" i="1"/>
  <c r="J1163" i="1"/>
  <c r="I1155" i="1"/>
  <c r="J1155" i="1"/>
  <c r="I1147" i="1"/>
  <c r="J1147" i="1"/>
  <c r="I1139" i="1"/>
  <c r="J1139" i="1"/>
  <c r="I1131" i="1"/>
  <c r="J1131" i="1"/>
  <c r="I1123" i="1"/>
  <c r="J1123" i="1"/>
  <c r="I1115" i="1"/>
  <c r="J1115" i="1"/>
  <c r="I1107" i="1"/>
  <c r="J1107" i="1"/>
  <c r="I1099" i="1"/>
  <c r="J1099" i="1"/>
  <c r="I1091" i="1"/>
  <c r="J1091" i="1"/>
  <c r="I1083" i="1"/>
  <c r="J1083" i="1"/>
  <c r="I1075" i="1"/>
  <c r="J1075" i="1"/>
  <c r="I1067" i="1"/>
  <c r="J1067" i="1"/>
  <c r="I1059" i="1"/>
  <c r="J1059" i="1"/>
  <c r="I1051" i="1"/>
  <c r="J1051" i="1"/>
  <c r="I1043" i="1"/>
  <c r="J1043" i="1"/>
  <c r="I1035" i="1"/>
  <c r="J1035" i="1"/>
  <c r="I1027" i="1"/>
  <c r="J1027" i="1"/>
  <c r="I1019" i="1"/>
  <c r="J1019" i="1"/>
  <c r="I1011" i="1"/>
  <c r="J1011" i="1"/>
  <c r="I1003" i="1"/>
  <c r="J1003" i="1"/>
  <c r="I995" i="1"/>
  <c r="J995" i="1"/>
  <c r="I987" i="1"/>
  <c r="J987" i="1"/>
  <c r="I979" i="1"/>
  <c r="J979" i="1"/>
  <c r="I971" i="1"/>
  <c r="J971" i="1"/>
  <c r="I963" i="1"/>
  <c r="J963" i="1"/>
  <c r="I955" i="1"/>
  <c r="J955" i="1"/>
  <c r="I947" i="1"/>
  <c r="J947" i="1"/>
  <c r="I939" i="1"/>
  <c r="J939" i="1"/>
  <c r="I931" i="1"/>
  <c r="J931" i="1"/>
  <c r="I923" i="1"/>
  <c r="J923" i="1"/>
  <c r="I915" i="1"/>
  <c r="J915" i="1"/>
  <c r="I907" i="1"/>
  <c r="J907" i="1"/>
  <c r="I899" i="1"/>
  <c r="J899" i="1"/>
  <c r="I891" i="1"/>
  <c r="J891" i="1"/>
  <c r="I883" i="1"/>
  <c r="J883" i="1"/>
  <c r="I875" i="1"/>
  <c r="J875" i="1"/>
  <c r="I867" i="1"/>
  <c r="J867" i="1"/>
  <c r="I859" i="1"/>
  <c r="J859" i="1"/>
  <c r="I851" i="1"/>
  <c r="J851" i="1"/>
  <c r="I843" i="1"/>
  <c r="J843" i="1"/>
  <c r="I835" i="1"/>
  <c r="J835" i="1"/>
  <c r="I827" i="1"/>
  <c r="J827" i="1"/>
  <c r="I819" i="1"/>
  <c r="J819" i="1"/>
  <c r="I811" i="1"/>
  <c r="J811" i="1"/>
  <c r="I803" i="1"/>
  <c r="J803" i="1"/>
  <c r="I795" i="1"/>
  <c r="J795" i="1"/>
  <c r="I787" i="1"/>
  <c r="J787" i="1"/>
  <c r="I779" i="1"/>
  <c r="J779" i="1"/>
  <c r="I771" i="1"/>
  <c r="J771" i="1"/>
  <c r="I763" i="1"/>
  <c r="J763" i="1"/>
  <c r="I755" i="1"/>
  <c r="J755" i="1"/>
  <c r="I747" i="1"/>
  <c r="J747" i="1"/>
  <c r="I739" i="1"/>
  <c r="J739" i="1"/>
  <c r="I731" i="1"/>
  <c r="J731" i="1"/>
  <c r="I723" i="1"/>
  <c r="J723" i="1"/>
  <c r="I715" i="1"/>
  <c r="J715" i="1"/>
  <c r="I689" i="1"/>
  <c r="J689" i="1"/>
  <c r="I657" i="1"/>
  <c r="J657" i="1"/>
  <c r="I625" i="1"/>
  <c r="J625" i="1"/>
  <c r="I593" i="1"/>
  <c r="J593" i="1"/>
  <c r="I561" i="1"/>
  <c r="J561" i="1"/>
  <c r="I529" i="1"/>
  <c r="J529" i="1"/>
  <c r="I691" i="1"/>
  <c r="J691" i="1"/>
  <c r="I659" i="1"/>
  <c r="J659" i="1"/>
  <c r="I627" i="1"/>
  <c r="J627" i="1"/>
  <c r="I595" i="1"/>
  <c r="J595" i="1"/>
  <c r="I563" i="1"/>
  <c r="J563" i="1"/>
  <c r="I531" i="1"/>
  <c r="J531" i="1"/>
  <c r="I708" i="1"/>
  <c r="J708" i="1"/>
  <c r="I700" i="1"/>
  <c r="J700" i="1"/>
  <c r="I692" i="1"/>
  <c r="J692" i="1"/>
  <c r="I684" i="1"/>
  <c r="J684" i="1"/>
  <c r="I676" i="1"/>
  <c r="J676" i="1"/>
  <c r="I668" i="1"/>
  <c r="J668" i="1"/>
  <c r="I660" i="1"/>
  <c r="J660" i="1"/>
  <c r="I652" i="1"/>
  <c r="J652" i="1"/>
  <c r="I644" i="1"/>
  <c r="J644" i="1"/>
  <c r="I636" i="1"/>
  <c r="J636" i="1"/>
  <c r="I628" i="1"/>
  <c r="J628" i="1"/>
  <c r="I620" i="1"/>
  <c r="J620" i="1"/>
  <c r="I612" i="1"/>
  <c r="J612" i="1"/>
  <c r="I604" i="1"/>
  <c r="J604" i="1"/>
  <c r="I596" i="1"/>
  <c r="J596" i="1"/>
  <c r="I588" i="1"/>
  <c r="J588" i="1"/>
  <c r="I580" i="1"/>
  <c r="J580" i="1"/>
  <c r="I572" i="1"/>
  <c r="J572" i="1"/>
  <c r="I564" i="1"/>
  <c r="J564" i="1"/>
  <c r="I556" i="1"/>
  <c r="J556" i="1"/>
  <c r="I548" i="1"/>
  <c r="J548" i="1"/>
  <c r="I540" i="1"/>
  <c r="J540" i="1"/>
  <c r="I532" i="1"/>
  <c r="J532" i="1"/>
  <c r="I524" i="1"/>
  <c r="J524" i="1"/>
  <c r="I557" i="1"/>
  <c r="J557" i="1"/>
  <c r="I621" i="1"/>
  <c r="J621" i="1"/>
  <c r="I685" i="1"/>
  <c r="J685" i="1"/>
  <c r="I732" i="1"/>
  <c r="J732" i="1"/>
  <c r="I764" i="1"/>
  <c r="J764" i="1"/>
  <c r="I796" i="1"/>
  <c r="J796" i="1"/>
  <c r="I828" i="1"/>
  <c r="J828" i="1"/>
  <c r="I860" i="1"/>
  <c r="J860" i="1"/>
  <c r="I892" i="1"/>
  <c r="J892" i="1"/>
  <c r="I924" i="1"/>
  <c r="J924" i="1"/>
  <c r="I956" i="1"/>
  <c r="J956" i="1"/>
  <c r="I988" i="1"/>
  <c r="J988" i="1"/>
  <c r="I1020" i="1"/>
  <c r="J1020" i="1"/>
  <c r="I1052" i="1"/>
  <c r="J1052" i="1"/>
  <c r="I1084" i="1"/>
  <c r="J1084" i="1"/>
  <c r="I1116" i="1"/>
  <c r="J1116" i="1"/>
  <c r="I1148" i="1"/>
  <c r="J1148" i="1"/>
  <c r="I1180" i="1"/>
  <c r="J1180" i="1"/>
  <c r="I1212" i="1"/>
  <c r="J1212" i="1"/>
  <c r="I1244" i="1"/>
  <c r="J1244" i="1"/>
  <c r="I1276" i="1"/>
  <c r="J1276" i="1"/>
  <c r="I1210" i="1"/>
  <c r="J1210" i="1"/>
  <c r="I1186" i="1"/>
  <c r="J1186" i="1"/>
  <c r="I1302" i="1"/>
  <c r="J1302" i="1"/>
  <c r="I1226" i="1"/>
  <c r="J1226" i="1"/>
  <c r="I1308" i="1"/>
  <c r="J1308" i="1"/>
  <c r="I1234" i="1"/>
  <c r="J1234" i="1"/>
  <c r="I1314" i="1"/>
  <c r="J1314" i="1"/>
  <c r="I1274" i="1"/>
  <c r="J1274" i="1"/>
  <c r="I1316" i="1"/>
  <c r="J1316" i="1"/>
  <c r="I1320" i="1"/>
  <c r="J1320" i="1"/>
  <c r="I1324" i="1"/>
  <c r="J1324" i="1"/>
  <c r="I1336" i="1"/>
  <c r="J1336" i="1"/>
  <c r="I1329" i="1"/>
  <c r="J1329" i="1"/>
  <c r="I1330" i="1"/>
  <c r="J1330" i="1"/>
  <c r="I1334" i="1"/>
  <c r="J1334" i="1"/>
  <c r="I1345" i="1"/>
  <c r="J1345" i="1"/>
  <c r="I1349" i="1"/>
  <c r="J1349" i="1"/>
  <c r="I1364" i="1"/>
  <c r="J1364" i="1"/>
  <c r="I1362" i="1"/>
  <c r="J1362" i="1"/>
  <c r="I1354" i="1"/>
  <c r="J1354" i="1"/>
  <c r="I1363" i="1"/>
  <c r="J1363" i="1"/>
  <c r="I1367" i="1"/>
  <c r="J1367" i="1"/>
  <c r="I1379" i="1"/>
  <c r="J1379" i="1"/>
  <c r="I1371" i="1"/>
  <c r="J1371" i="1"/>
  <c r="I1382" i="1"/>
  <c r="J1382" i="1"/>
  <c r="I1387" i="1"/>
  <c r="J1387" i="1"/>
  <c r="I1390" i="1"/>
  <c r="J1390" i="1"/>
  <c r="I1393" i="1"/>
  <c r="J1393" i="1"/>
  <c r="I1415" i="1"/>
  <c r="J1415" i="1"/>
  <c r="I1408" i="1"/>
  <c r="J1408" i="1"/>
  <c r="I1405" i="1"/>
  <c r="J1405" i="1"/>
  <c r="I1414" i="1"/>
  <c r="J1414" i="1"/>
  <c r="I1403" i="1"/>
  <c r="J1403" i="1"/>
  <c r="I1418" i="1"/>
  <c r="J1418" i="1"/>
  <c r="I1422" i="1"/>
  <c r="J1422" i="1"/>
  <c r="I1425" i="1"/>
  <c r="J1425" i="1"/>
  <c r="I1428" i="1"/>
  <c r="J1428" i="1"/>
  <c r="I1431" i="1"/>
  <c r="J1431" i="1"/>
  <c r="I1443" i="1"/>
  <c r="K1443" i="1" s="1"/>
  <c r="J1443" i="1"/>
  <c r="I1442" i="1"/>
  <c r="J1442" i="1"/>
  <c r="I1446" i="1"/>
  <c r="L1446" i="1" s="1"/>
  <c r="J1446" i="1"/>
  <c r="I1453" i="1"/>
  <c r="L1453" i="1" s="1"/>
  <c r="J1453" i="1"/>
  <c r="I1449" i="1"/>
  <c r="K1449" i="1" s="1"/>
  <c r="J1449" i="1"/>
  <c r="I1456" i="1"/>
  <c r="J1456" i="1"/>
  <c r="I1461" i="1"/>
  <c r="L1461" i="1" s="1"/>
  <c r="J1461" i="1"/>
  <c r="I1462" i="1"/>
  <c r="K1462" i="1" s="1"/>
  <c r="J1462" i="1"/>
  <c r="I1471" i="1"/>
  <c r="K1471" i="1" s="1"/>
  <c r="J1471" i="1"/>
  <c r="I1467" i="1"/>
  <c r="K1467" i="1" s="1"/>
  <c r="J1467" i="1"/>
  <c r="I1476" i="1"/>
  <c r="L1476" i="1" s="1"/>
  <c r="J1476" i="1"/>
  <c r="I1485" i="1"/>
  <c r="L1485" i="1" s="1"/>
  <c r="J1485" i="1"/>
  <c r="I1491" i="1"/>
  <c r="K1491" i="1" s="1"/>
  <c r="J1491" i="1"/>
  <c r="I1495" i="1"/>
  <c r="K1495" i="1" s="1"/>
  <c r="J1495" i="1"/>
  <c r="I1487" i="1"/>
  <c r="L1487" i="1" s="1"/>
  <c r="J1487" i="1"/>
  <c r="I1493" i="1"/>
  <c r="K1493" i="1" s="1"/>
  <c r="J1493" i="1"/>
  <c r="I1499" i="1"/>
  <c r="K1499" i="1" s="1"/>
  <c r="J1499" i="1"/>
  <c r="I1507" i="1"/>
  <c r="K1507" i="1" s="1"/>
  <c r="J1507" i="1"/>
  <c r="I1511" i="1"/>
  <c r="K1511" i="1" s="1"/>
  <c r="J1511" i="1"/>
  <c r="I1508" i="1"/>
  <c r="L1508" i="1" s="1"/>
  <c r="J1508" i="1"/>
  <c r="I1506" i="1"/>
  <c r="K1506" i="1" s="1"/>
  <c r="J1506" i="1"/>
  <c r="I1520" i="1"/>
  <c r="K1520" i="1" s="1"/>
  <c r="J1520" i="1"/>
  <c r="I1525" i="1"/>
  <c r="J1525" i="1"/>
  <c r="I615" i="1"/>
  <c r="L615" i="1" s="1"/>
  <c r="J615" i="1"/>
  <c r="I786" i="1"/>
  <c r="L786" i="1" s="1"/>
  <c r="J786" i="1"/>
  <c r="I914" i="1"/>
  <c r="J914" i="1"/>
  <c r="I1042" i="1"/>
  <c r="L1042" i="1" s="1"/>
  <c r="J1042" i="1"/>
  <c r="I736" i="1"/>
  <c r="K736" i="1" s="1"/>
  <c r="J736" i="1"/>
  <c r="I800" i="1"/>
  <c r="K800" i="1" s="1"/>
  <c r="J800" i="1"/>
  <c r="I992" i="1"/>
  <c r="L992" i="1" s="1"/>
  <c r="J992" i="1"/>
  <c r="I1088" i="1"/>
  <c r="J1088" i="1"/>
  <c r="I1280" i="1"/>
  <c r="K1280" i="1" s="1"/>
  <c r="J1280" i="1"/>
  <c r="I543" i="1"/>
  <c r="L543" i="1" s="1"/>
  <c r="J543" i="1"/>
  <c r="I854" i="1"/>
  <c r="L854" i="1" s="1"/>
  <c r="J854" i="1"/>
  <c r="I950" i="1"/>
  <c r="L950" i="1" s="1"/>
  <c r="J950" i="1"/>
  <c r="I1110" i="1"/>
  <c r="L1110" i="1" s="1"/>
  <c r="J1110" i="1"/>
  <c r="I1206" i="1"/>
  <c r="L1206" i="1" s="1"/>
  <c r="J1206" i="1"/>
  <c r="I1307" i="1"/>
  <c r="K1307" i="1" s="1"/>
  <c r="J1307" i="1"/>
  <c r="I1279" i="1"/>
  <c r="K1279" i="1" s="1"/>
  <c r="J1279" i="1"/>
  <c r="I1239" i="1"/>
  <c r="K1239" i="1" s="1"/>
  <c r="J1239" i="1"/>
  <c r="I1215" i="1"/>
  <c r="L1215" i="1" s="1"/>
  <c r="J1215" i="1"/>
  <c r="I1191" i="1"/>
  <c r="L1191" i="1" s="1"/>
  <c r="J1191" i="1"/>
  <c r="I1167" i="1"/>
  <c r="L1167" i="1" s="1"/>
  <c r="J1167" i="1"/>
  <c r="I1135" i="1"/>
  <c r="L1135" i="1" s="1"/>
  <c r="J1135" i="1"/>
  <c r="I1103" i="1"/>
  <c r="L1103" i="1" s="1"/>
  <c r="J1103" i="1"/>
  <c r="I1071" i="1"/>
  <c r="L1071" i="1" s="1"/>
  <c r="J1071" i="1"/>
  <c r="I1039" i="1"/>
  <c r="L1039" i="1" s="1"/>
  <c r="J1039" i="1"/>
  <c r="I1007" i="1"/>
  <c r="L1007" i="1" s="1"/>
  <c r="J1007" i="1"/>
  <c r="I975" i="1"/>
  <c r="L975" i="1" s="1"/>
  <c r="J975" i="1"/>
  <c r="I943" i="1"/>
  <c r="L943" i="1" s="1"/>
  <c r="J943" i="1"/>
  <c r="I911" i="1"/>
  <c r="L911" i="1" s="1"/>
  <c r="J911" i="1"/>
  <c r="I887" i="1"/>
  <c r="K887" i="1" s="1"/>
  <c r="J887" i="1"/>
  <c r="I855" i="1"/>
  <c r="L855" i="1" s="1"/>
  <c r="J855" i="1"/>
  <c r="I823" i="1"/>
  <c r="K823" i="1" s="1"/>
  <c r="J823" i="1"/>
  <c r="I791" i="1"/>
  <c r="J791" i="1"/>
  <c r="I759" i="1"/>
  <c r="L759" i="1" s="1"/>
  <c r="J759" i="1"/>
  <c r="I727" i="1"/>
  <c r="K727" i="1" s="1"/>
  <c r="J727" i="1"/>
  <c r="I641" i="1"/>
  <c r="J641" i="1"/>
  <c r="I707" i="1"/>
  <c r="J707" i="1"/>
  <c r="I579" i="1"/>
  <c r="K579" i="1" s="1"/>
  <c r="J579" i="1"/>
  <c r="I704" i="1"/>
  <c r="L704" i="1" s="1"/>
  <c r="J704" i="1"/>
  <c r="I672" i="1"/>
  <c r="L672" i="1" s="1"/>
  <c r="J672" i="1"/>
  <c r="I640" i="1"/>
  <c r="J640" i="1"/>
  <c r="I608" i="1"/>
  <c r="K608" i="1" s="1"/>
  <c r="J608" i="1"/>
  <c r="I576" i="1"/>
  <c r="J576" i="1"/>
  <c r="I544" i="1"/>
  <c r="K544" i="1" s="1"/>
  <c r="J544" i="1"/>
  <c r="I1284" i="1"/>
  <c r="K1284" i="1" s="1"/>
  <c r="J1284" i="1"/>
  <c r="I780" i="1"/>
  <c r="J780" i="1"/>
  <c r="I876" i="1"/>
  <c r="J876" i="1"/>
  <c r="I1036" i="1"/>
  <c r="L1036" i="1" s="1"/>
  <c r="J1036" i="1"/>
  <c r="I1132" i="1"/>
  <c r="J1132" i="1"/>
  <c r="I1228" i="1"/>
  <c r="L1228" i="1" s="1"/>
  <c r="J1228" i="1"/>
  <c r="I1250" i="1"/>
  <c r="L1250" i="1" s="1"/>
  <c r="J1250" i="1"/>
  <c r="I1130" i="1"/>
  <c r="K1130" i="1" s="1"/>
  <c r="J1130" i="1"/>
  <c r="I525" i="1"/>
  <c r="L525" i="1" s="1"/>
  <c r="J525" i="1"/>
  <c r="I1340" i="1"/>
  <c r="K1340" i="1" s="1"/>
  <c r="J1340" i="1"/>
  <c r="I1351" i="1"/>
  <c r="J1351" i="1"/>
  <c r="I1357" i="1"/>
  <c r="L1357" i="1" s="1"/>
  <c r="J1357" i="1"/>
  <c r="I1381" i="1"/>
  <c r="K1381" i="1" s="1"/>
  <c r="J1381" i="1"/>
  <c r="I1402" i="1"/>
  <c r="J1402" i="1"/>
  <c r="I1412" i="1"/>
  <c r="J1412" i="1"/>
  <c r="I1426" i="1"/>
  <c r="K1426" i="1" s="1"/>
  <c r="J1426" i="1"/>
  <c r="I1445" i="1"/>
  <c r="L1445" i="1" s="1"/>
  <c r="J1445" i="1"/>
  <c r="I583" i="1"/>
  <c r="K583" i="1" s="1"/>
  <c r="J583" i="1"/>
  <c r="I738" i="1"/>
  <c r="K738" i="1" s="1"/>
  <c r="J738" i="1"/>
  <c r="I770" i="1"/>
  <c r="L770" i="1" s="1"/>
  <c r="J770" i="1"/>
  <c r="I866" i="1"/>
  <c r="J866" i="1"/>
  <c r="I898" i="1"/>
  <c r="J898" i="1"/>
  <c r="I930" i="1"/>
  <c r="K930" i="1" s="1"/>
  <c r="J930" i="1"/>
  <c r="I962" i="1"/>
  <c r="K962" i="1" s="1"/>
  <c r="J962" i="1"/>
  <c r="I994" i="1"/>
  <c r="K994" i="1" s="1"/>
  <c r="J994" i="1"/>
  <c r="I1026" i="1"/>
  <c r="K1026" i="1" s="1"/>
  <c r="J1026" i="1"/>
  <c r="I1058" i="1"/>
  <c r="J1058" i="1"/>
  <c r="I1098" i="1"/>
  <c r="K1098" i="1" s="1"/>
  <c r="J1098" i="1"/>
  <c r="I533" i="1"/>
  <c r="J533" i="1"/>
  <c r="I597" i="1"/>
  <c r="J597" i="1"/>
  <c r="I661" i="1"/>
  <c r="K661" i="1" s="1"/>
  <c r="J661" i="1"/>
  <c r="I720" i="1"/>
  <c r="L720" i="1" s="1"/>
  <c r="J720" i="1"/>
  <c r="I752" i="1"/>
  <c r="J752" i="1"/>
  <c r="I784" i="1"/>
  <c r="L784" i="1" s="1"/>
  <c r="J784" i="1"/>
  <c r="I816" i="1"/>
  <c r="K816" i="1" s="1"/>
  <c r="J816" i="1"/>
  <c r="I848" i="1"/>
  <c r="L848" i="1" s="1"/>
  <c r="J848" i="1"/>
  <c r="I880" i="1"/>
  <c r="L880" i="1" s="1"/>
  <c r="J880" i="1"/>
  <c r="I944" i="1"/>
  <c r="L944" i="1" s="1"/>
  <c r="J944" i="1"/>
  <c r="I1008" i="1"/>
  <c r="J1008" i="1"/>
  <c r="I1040" i="1"/>
  <c r="J1040" i="1"/>
  <c r="I1072" i="1"/>
  <c r="K1072" i="1" s="1"/>
  <c r="J1072" i="1"/>
  <c r="I1168" i="1"/>
  <c r="K1168" i="1" s="1"/>
  <c r="J1168" i="1"/>
  <c r="I535" i="1"/>
  <c r="L535" i="1" s="1"/>
  <c r="J535" i="1"/>
  <c r="I599" i="1"/>
  <c r="L599" i="1" s="1"/>
  <c r="J599" i="1"/>
  <c r="I663" i="1"/>
  <c r="K663" i="1" s="1"/>
  <c r="J663" i="1"/>
  <c r="I714" i="1"/>
  <c r="K714" i="1" s="1"/>
  <c r="J714" i="1"/>
  <c r="I746" i="1"/>
  <c r="J746" i="1"/>
  <c r="I778" i="1"/>
  <c r="K778" i="1" s="1"/>
  <c r="J778" i="1"/>
  <c r="I810" i="1"/>
  <c r="J810" i="1"/>
  <c r="I842" i="1"/>
  <c r="K842" i="1" s="1"/>
  <c r="J842" i="1"/>
  <c r="I874" i="1"/>
  <c r="K874" i="1" s="1"/>
  <c r="J874" i="1"/>
  <c r="I906" i="1"/>
  <c r="K906" i="1" s="1"/>
  <c r="J906" i="1"/>
  <c r="I938" i="1"/>
  <c r="K938" i="1" s="1"/>
  <c r="J938" i="1"/>
  <c r="I970" i="1"/>
  <c r="L970" i="1" s="1"/>
  <c r="J970" i="1"/>
  <c r="I1002" i="1"/>
  <c r="J1002" i="1"/>
  <c r="I1034" i="1"/>
  <c r="L1034" i="1" s="1"/>
  <c r="J1034" i="1"/>
  <c r="I1066" i="1"/>
  <c r="J1066" i="1"/>
  <c r="I1106" i="1"/>
  <c r="L1106" i="1" s="1"/>
  <c r="J1106" i="1"/>
  <c r="I549" i="1"/>
  <c r="L549" i="1" s="1"/>
  <c r="J549" i="1"/>
  <c r="I613" i="1"/>
  <c r="L613" i="1" s="1"/>
  <c r="J613" i="1"/>
  <c r="I677" i="1"/>
  <c r="L677" i="1" s="1"/>
  <c r="J677" i="1"/>
  <c r="I728" i="1"/>
  <c r="K728" i="1" s="1"/>
  <c r="J728" i="1"/>
  <c r="I760" i="1"/>
  <c r="J760" i="1"/>
  <c r="I792" i="1"/>
  <c r="K792" i="1" s="1"/>
  <c r="J792" i="1"/>
  <c r="I824" i="1"/>
  <c r="J824" i="1"/>
  <c r="I856" i="1"/>
  <c r="K856" i="1" s="1"/>
  <c r="J856" i="1"/>
  <c r="I888" i="1"/>
  <c r="K888" i="1" s="1"/>
  <c r="J888" i="1"/>
  <c r="I920" i="1"/>
  <c r="K920" i="1" s="1"/>
  <c r="J920" i="1"/>
  <c r="I952" i="1"/>
  <c r="K952" i="1" s="1"/>
  <c r="J952" i="1"/>
  <c r="I984" i="1"/>
  <c r="L984" i="1" s="1"/>
  <c r="J984" i="1"/>
  <c r="I1016" i="1"/>
  <c r="J1016" i="1"/>
  <c r="I1048" i="1"/>
  <c r="L1048" i="1" s="1"/>
  <c r="J1048" i="1"/>
  <c r="I1080" i="1"/>
  <c r="J1080" i="1"/>
  <c r="I1112" i="1"/>
  <c r="L1112" i="1" s="1"/>
  <c r="J1112" i="1"/>
  <c r="I1144" i="1"/>
  <c r="L1144" i="1" s="1"/>
  <c r="J1144" i="1"/>
  <c r="I1176" i="1"/>
  <c r="L1176" i="1" s="1"/>
  <c r="J1176" i="1"/>
  <c r="I1208" i="1"/>
  <c r="K1208" i="1" s="1"/>
  <c r="J1208" i="1"/>
  <c r="I1240" i="1"/>
  <c r="K1240" i="1" s="1"/>
  <c r="J1240" i="1"/>
  <c r="I1272" i="1"/>
  <c r="J1272" i="1"/>
  <c r="I527" i="1"/>
  <c r="L527" i="1" s="1"/>
  <c r="J527" i="1"/>
  <c r="I591" i="1"/>
  <c r="J591" i="1"/>
  <c r="I655" i="1"/>
  <c r="L655" i="1" s="1"/>
  <c r="J655" i="1"/>
  <c r="I718" i="1"/>
  <c r="K718" i="1" s="1"/>
  <c r="J718" i="1"/>
  <c r="I750" i="1"/>
  <c r="K750" i="1" s="1"/>
  <c r="J750" i="1"/>
  <c r="I782" i="1"/>
  <c r="J782" i="1"/>
  <c r="I814" i="1"/>
  <c r="K814" i="1" s="1"/>
  <c r="J814" i="1"/>
  <c r="I846" i="1"/>
  <c r="J846" i="1"/>
  <c r="I878" i="1"/>
  <c r="K878" i="1" s="1"/>
  <c r="J878" i="1"/>
  <c r="I910" i="1"/>
  <c r="K910" i="1" s="1"/>
  <c r="J910" i="1"/>
  <c r="I942" i="1"/>
  <c r="L942" i="1" s="1"/>
  <c r="J942" i="1"/>
  <c r="I974" i="1"/>
  <c r="K974" i="1" s="1"/>
  <c r="J974" i="1"/>
  <c r="I1006" i="1"/>
  <c r="L1006" i="1" s="1"/>
  <c r="J1006" i="1"/>
  <c r="I1038" i="1"/>
  <c r="J1038" i="1"/>
  <c r="I1070" i="1"/>
  <c r="L1070" i="1" s="1"/>
  <c r="J1070" i="1"/>
  <c r="I1102" i="1"/>
  <c r="L1102" i="1" s="1"/>
  <c r="J1102" i="1"/>
  <c r="I1134" i="1"/>
  <c r="L1134" i="1" s="1"/>
  <c r="J1134" i="1"/>
  <c r="I1166" i="1"/>
  <c r="K1166" i="1" s="1"/>
  <c r="J1166" i="1"/>
  <c r="I1198" i="1"/>
  <c r="L1198" i="1" s="1"/>
  <c r="J1198" i="1"/>
  <c r="I1230" i="1"/>
  <c r="J1230" i="1"/>
  <c r="I1262" i="1"/>
  <c r="L1262" i="1" s="1"/>
  <c r="J1262" i="1"/>
  <c r="I1294" i="1"/>
  <c r="L1294" i="1" s="1"/>
  <c r="J1294" i="1"/>
  <c r="I1305" i="1"/>
  <c r="K1305" i="1" s="1"/>
  <c r="J1305" i="1"/>
  <c r="I1313" i="1"/>
  <c r="L1313" i="1" s="1"/>
  <c r="J1313" i="1"/>
  <c r="I1297" i="1"/>
  <c r="K1297" i="1" s="1"/>
  <c r="J1297" i="1"/>
  <c r="I1289" i="1"/>
  <c r="J1289" i="1"/>
  <c r="I1281" i="1"/>
  <c r="K1281" i="1" s="1"/>
  <c r="J1281" i="1"/>
  <c r="I1273" i="1"/>
  <c r="J1273" i="1"/>
  <c r="I1265" i="1"/>
  <c r="K1265" i="1" s="1"/>
  <c r="J1265" i="1"/>
  <c r="I1257" i="1"/>
  <c r="L1257" i="1" s="1"/>
  <c r="J1257" i="1"/>
  <c r="I1249" i="1"/>
  <c r="K1249" i="1" s="1"/>
  <c r="J1249" i="1"/>
  <c r="I1241" i="1"/>
  <c r="J1241" i="1"/>
  <c r="I1233" i="1"/>
  <c r="K1233" i="1" s="1"/>
  <c r="J1233" i="1"/>
  <c r="I1225" i="1"/>
  <c r="J1225" i="1"/>
  <c r="I1217" i="1"/>
  <c r="L1217" i="1" s="1"/>
  <c r="J1217" i="1"/>
  <c r="I1209" i="1"/>
  <c r="L1209" i="1" s="1"/>
  <c r="J1209" i="1"/>
  <c r="I1201" i="1"/>
  <c r="L1201" i="1" s="1"/>
  <c r="J1201" i="1"/>
  <c r="I1193" i="1"/>
  <c r="J1193" i="1"/>
  <c r="I1185" i="1"/>
  <c r="J1185" i="1"/>
  <c r="I1177" i="1"/>
  <c r="J1177" i="1"/>
  <c r="I1169" i="1"/>
  <c r="L1169" i="1" s="1"/>
  <c r="J1169" i="1"/>
  <c r="I1161" i="1"/>
  <c r="L1161" i="1" s="1"/>
  <c r="J1161" i="1"/>
  <c r="I1153" i="1"/>
  <c r="L1153" i="1" s="1"/>
  <c r="J1153" i="1"/>
  <c r="I1145" i="1"/>
  <c r="K1145" i="1" s="1"/>
  <c r="J1145" i="1"/>
  <c r="I1137" i="1"/>
  <c r="L1137" i="1" s="1"/>
  <c r="J1137" i="1"/>
  <c r="I1129" i="1"/>
  <c r="J1129" i="1"/>
  <c r="I1121" i="1"/>
  <c r="L1121" i="1" s="1"/>
  <c r="J1121" i="1"/>
  <c r="I1113" i="1"/>
  <c r="L1113" i="1" s="1"/>
  <c r="J1113" i="1"/>
  <c r="I1105" i="1"/>
  <c r="L1105" i="1" s="1"/>
  <c r="J1105" i="1"/>
  <c r="I1097" i="1"/>
  <c r="K1097" i="1" s="1"/>
  <c r="J1097" i="1"/>
  <c r="I1089" i="1"/>
  <c r="L1089" i="1" s="1"/>
  <c r="J1089" i="1"/>
  <c r="I1081" i="1"/>
  <c r="J1081" i="1"/>
  <c r="I1073" i="1"/>
  <c r="L1073" i="1" s="1"/>
  <c r="J1073" i="1"/>
  <c r="I1065" i="1"/>
  <c r="L1065" i="1" s="1"/>
  <c r="J1065" i="1"/>
  <c r="I1057" i="1"/>
  <c r="L1057" i="1" s="1"/>
  <c r="J1057" i="1"/>
  <c r="I1049" i="1"/>
  <c r="K1049" i="1" s="1"/>
  <c r="J1049" i="1"/>
  <c r="I1041" i="1"/>
  <c r="L1041" i="1" s="1"/>
  <c r="J1041" i="1"/>
  <c r="I1033" i="1"/>
  <c r="J1033" i="1"/>
  <c r="I1025" i="1"/>
  <c r="J1025" i="1"/>
  <c r="I1017" i="1"/>
  <c r="J1017" i="1"/>
  <c r="I1009" i="1"/>
  <c r="L1009" i="1" s="1"/>
  <c r="J1009" i="1"/>
  <c r="I1001" i="1"/>
  <c r="K1001" i="1" s="1"/>
  <c r="J1001" i="1"/>
  <c r="I993" i="1"/>
  <c r="L993" i="1" s="1"/>
  <c r="J993" i="1"/>
  <c r="I985" i="1"/>
  <c r="J985" i="1"/>
  <c r="I977" i="1"/>
  <c r="J977" i="1"/>
  <c r="I969" i="1"/>
  <c r="J969" i="1"/>
  <c r="I961" i="1"/>
  <c r="L961" i="1" s="1"/>
  <c r="J961" i="1"/>
  <c r="I953" i="1"/>
  <c r="L953" i="1" s="1"/>
  <c r="J953" i="1"/>
  <c r="I945" i="1"/>
  <c r="L945" i="1" s="1"/>
  <c r="J945" i="1"/>
  <c r="I937" i="1"/>
  <c r="J937" i="1"/>
  <c r="I929" i="1"/>
  <c r="J929" i="1"/>
  <c r="I921" i="1"/>
  <c r="J921" i="1"/>
  <c r="I913" i="1"/>
  <c r="L913" i="1" s="1"/>
  <c r="J913" i="1"/>
  <c r="I905" i="1"/>
  <c r="L905" i="1" s="1"/>
  <c r="J905" i="1"/>
  <c r="I897" i="1"/>
  <c r="L897" i="1" s="1"/>
  <c r="J897" i="1"/>
  <c r="I889" i="1"/>
  <c r="K889" i="1" s="1"/>
  <c r="J889" i="1"/>
  <c r="I881" i="1"/>
  <c r="L881" i="1" s="1"/>
  <c r="J881" i="1"/>
  <c r="I873" i="1"/>
  <c r="J873" i="1"/>
  <c r="I865" i="1"/>
  <c r="L865" i="1" s="1"/>
  <c r="J865" i="1"/>
  <c r="I857" i="1"/>
  <c r="L857" i="1" s="1"/>
  <c r="J857" i="1"/>
  <c r="I849" i="1"/>
  <c r="J849" i="1"/>
  <c r="I841" i="1"/>
  <c r="L841" i="1" s="1"/>
  <c r="J841" i="1"/>
  <c r="I833" i="1"/>
  <c r="J833" i="1"/>
  <c r="I825" i="1"/>
  <c r="L825" i="1" s="1"/>
  <c r="J825" i="1"/>
  <c r="I817" i="1"/>
  <c r="J817" i="1"/>
  <c r="I809" i="1"/>
  <c r="L809" i="1" s="1"/>
  <c r="J809" i="1"/>
  <c r="I801" i="1"/>
  <c r="J801" i="1"/>
  <c r="I793" i="1"/>
  <c r="L793" i="1" s="1"/>
  <c r="J793" i="1"/>
  <c r="I785" i="1"/>
  <c r="J785" i="1"/>
  <c r="I777" i="1"/>
  <c r="L777" i="1" s="1"/>
  <c r="J777" i="1"/>
  <c r="I769" i="1"/>
  <c r="J769" i="1"/>
  <c r="I761" i="1"/>
  <c r="L761" i="1" s="1"/>
  <c r="J761" i="1"/>
  <c r="I753" i="1"/>
  <c r="J753" i="1"/>
  <c r="I745" i="1"/>
  <c r="L745" i="1" s="1"/>
  <c r="J745" i="1"/>
  <c r="I737" i="1"/>
  <c r="J737" i="1"/>
  <c r="I729" i="1"/>
  <c r="K729" i="1" s="1"/>
  <c r="J729" i="1"/>
  <c r="I721" i="1"/>
  <c r="J721" i="1"/>
  <c r="I713" i="1"/>
  <c r="K713" i="1" s="1"/>
  <c r="J713" i="1"/>
  <c r="I681" i="1"/>
  <c r="J681" i="1"/>
  <c r="I649" i="1"/>
  <c r="J649" i="1"/>
  <c r="I617" i="1"/>
  <c r="J617" i="1"/>
  <c r="I585" i="1"/>
  <c r="J585" i="1"/>
  <c r="I553" i="1"/>
  <c r="J553" i="1"/>
  <c r="I521" i="1"/>
  <c r="J521" i="1"/>
  <c r="I683" i="1"/>
  <c r="J683" i="1"/>
  <c r="I651" i="1"/>
  <c r="J651" i="1"/>
  <c r="I619" i="1"/>
  <c r="J619" i="1"/>
  <c r="I587" i="1"/>
  <c r="J587" i="1"/>
  <c r="I555" i="1"/>
  <c r="J555" i="1"/>
  <c r="I523" i="1"/>
  <c r="J523" i="1"/>
  <c r="I706" i="1"/>
  <c r="J706" i="1"/>
  <c r="I698" i="1"/>
  <c r="J698" i="1"/>
  <c r="I690" i="1"/>
  <c r="J690" i="1"/>
  <c r="I682" i="1"/>
  <c r="J682" i="1"/>
  <c r="I674" i="1"/>
  <c r="J674" i="1"/>
  <c r="I666" i="1"/>
  <c r="J666" i="1"/>
  <c r="I658" i="1"/>
  <c r="J658" i="1"/>
  <c r="I650" i="1"/>
  <c r="J650" i="1"/>
  <c r="I642" i="1"/>
  <c r="J642" i="1"/>
  <c r="I634" i="1"/>
  <c r="J634" i="1"/>
  <c r="I626" i="1"/>
  <c r="J626" i="1"/>
  <c r="I618" i="1"/>
  <c r="J618" i="1"/>
  <c r="I610" i="1"/>
  <c r="J610" i="1"/>
  <c r="I602" i="1"/>
  <c r="J602" i="1"/>
  <c r="I594" i="1"/>
  <c r="J594" i="1"/>
  <c r="I586" i="1"/>
  <c r="J586" i="1"/>
  <c r="I578" i="1"/>
  <c r="J578" i="1"/>
  <c r="I570" i="1"/>
  <c r="J570" i="1"/>
  <c r="I562" i="1"/>
  <c r="J562" i="1"/>
  <c r="I554" i="1"/>
  <c r="J554" i="1"/>
  <c r="I546" i="1"/>
  <c r="J546" i="1"/>
  <c r="I538" i="1"/>
  <c r="J538" i="1"/>
  <c r="I530" i="1"/>
  <c r="J530" i="1"/>
  <c r="I522" i="1"/>
  <c r="J522" i="1"/>
  <c r="I573" i="1"/>
  <c r="J573" i="1"/>
  <c r="I637" i="1"/>
  <c r="J637" i="1"/>
  <c r="I701" i="1"/>
  <c r="J701" i="1"/>
  <c r="I740" i="1"/>
  <c r="J740" i="1"/>
  <c r="I772" i="1"/>
  <c r="J772" i="1"/>
  <c r="I804" i="1"/>
  <c r="J804" i="1"/>
  <c r="I836" i="1"/>
  <c r="J836" i="1"/>
  <c r="I868" i="1"/>
  <c r="J868" i="1"/>
  <c r="I900" i="1"/>
  <c r="J900" i="1"/>
  <c r="I932" i="1"/>
  <c r="J932" i="1"/>
  <c r="I964" i="1"/>
  <c r="J964" i="1"/>
  <c r="I996" i="1"/>
  <c r="J996" i="1"/>
  <c r="I1028" i="1"/>
  <c r="J1028" i="1"/>
  <c r="I1060" i="1"/>
  <c r="J1060" i="1"/>
  <c r="I1092" i="1"/>
  <c r="J1092" i="1"/>
  <c r="I1124" i="1"/>
  <c r="J1124" i="1"/>
  <c r="I1156" i="1"/>
  <c r="J1156" i="1"/>
  <c r="I1188" i="1"/>
  <c r="J1188" i="1"/>
  <c r="I1220" i="1"/>
  <c r="J1220" i="1"/>
  <c r="I1252" i="1"/>
  <c r="J1252" i="1"/>
  <c r="I1292" i="1"/>
  <c r="J1292" i="1"/>
  <c r="I1304" i="1"/>
  <c r="J1304" i="1"/>
  <c r="I1218" i="1"/>
  <c r="J1218" i="1"/>
  <c r="I1310" i="1"/>
  <c r="J1310" i="1"/>
  <c r="I1258" i="1"/>
  <c r="J1258" i="1"/>
  <c r="I1138" i="1"/>
  <c r="J1138" i="1"/>
  <c r="I1266" i="1"/>
  <c r="J1266" i="1"/>
  <c r="I1074" i="1"/>
  <c r="J1074" i="1"/>
  <c r="I1170" i="1"/>
  <c r="J1170" i="1"/>
  <c r="I1318" i="1"/>
  <c r="J1318" i="1"/>
  <c r="I1322" i="1"/>
  <c r="J1322" i="1"/>
  <c r="I1325" i="1"/>
  <c r="J1325" i="1"/>
  <c r="I1341" i="1"/>
  <c r="J1341" i="1"/>
  <c r="I1344" i="1"/>
  <c r="J1344" i="1"/>
  <c r="I1337" i="1"/>
  <c r="J1337" i="1"/>
  <c r="I1335" i="1"/>
  <c r="J1335" i="1"/>
  <c r="I1346" i="1"/>
  <c r="J1346" i="1"/>
  <c r="I1348" i="1"/>
  <c r="J1348" i="1"/>
  <c r="I1353" i="1"/>
  <c r="J1353" i="1"/>
  <c r="I1355" i="1"/>
  <c r="J1355" i="1"/>
  <c r="I1352" i="1"/>
  <c r="J1352" i="1"/>
  <c r="I1366" i="1"/>
  <c r="J1366" i="1"/>
  <c r="I1370" i="1"/>
  <c r="J1370" i="1"/>
  <c r="I1373" i="1"/>
  <c r="J1373" i="1"/>
  <c r="I1374" i="1"/>
  <c r="J1374" i="1"/>
  <c r="I1383" i="1"/>
  <c r="J1383" i="1"/>
  <c r="I1386" i="1"/>
  <c r="J1386" i="1"/>
  <c r="I1389" i="1"/>
  <c r="J1389" i="1"/>
  <c r="I1401" i="1"/>
  <c r="J1401" i="1"/>
  <c r="I1399" i="1"/>
  <c r="J1399" i="1"/>
  <c r="I1413" i="1"/>
  <c r="J1413" i="1"/>
  <c r="I1410" i="1"/>
  <c r="J1410" i="1"/>
  <c r="I1396" i="1"/>
  <c r="J1396" i="1"/>
  <c r="I1406" i="1"/>
  <c r="J1406" i="1"/>
  <c r="I1417" i="1"/>
  <c r="J1417" i="1"/>
  <c r="I1419" i="1"/>
  <c r="J1419" i="1"/>
  <c r="I1424" i="1"/>
  <c r="J1424" i="1"/>
  <c r="I1433" i="1"/>
  <c r="J1433" i="1"/>
  <c r="I1434" i="1"/>
  <c r="J1434" i="1"/>
  <c r="I1444" i="1"/>
  <c r="L1444" i="1" s="1"/>
  <c r="J1444" i="1"/>
  <c r="I1438" i="1"/>
  <c r="L1438" i="1" s="1"/>
  <c r="J1438" i="1"/>
  <c r="I1447" i="1"/>
  <c r="K1447" i="1" s="1"/>
  <c r="J1447" i="1"/>
  <c r="I1452" i="1"/>
  <c r="L1452" i="1" s="1"/>
  <c r="J1452" i="1"/>
  <c r="I1457" i="1"/>
  <c r="L1457" i="1" s="1"/>
  <c r="J1457" i="1"/>
  <c r="I1455" i="1"/>
  <c r="K1455" i="1" s="1"/>
  <c r="J1455" i="1"/>
  <c r="I1464" i="1"/>
  <c r="K1464" i="1" s="1"/>
  <c r="J1464" i="1"/>
  <c r="I1463" i="1"/>
  <c r="K1463" i="1" s="1"/>
  <c r="J1463" i="1"/>
  <c r="I1472" i="1"/>
  <c r="L1472" i="1" s="1"/>
  <c r="J1472" i="1"/>
  <c r="I1470" i="1"/>
  <c r="L1470" i="1" s="1"/>
  <c r="J1470" i="1"/>
  <c r="I1481" i="1"/>
  <c r="K1481" i="1" s="1"/>
  <c r="J1481" i="1"/>
  <c r="I1494" i="1"/>
  <c r="L1494" i="1" s="1"/>
  <c r="J1494" i="1"/>
  <c r="I1483" i="1"/>
  <c r="L1483" i="1" s="1"/>
  <c r="J1483" i="1"/>
  <c r="I1497" i="1"/>
  <c r="L1497" i="1" s="1"/>
  <c r="J1497" i="1"/>
  <c r="I1488" i="1"/>
  <c r="L1488" i="1" s="1"/>
  <c r="J1488" i="1"/>
  <c r="I1478" i="1"/>
  <c r="L1478" i="1" s="1"/>
  <c r="J1478" i="1"/>
  <c r="I1501" i="1"/>
  <c r="K1501" i="1" s="1"/>
  <c r="J1501" i="1"/>
  <c r="I1517" i="1"/>
  <c r="L1517" i="1" s="1"/>
  <c r="J1517" i="1"/>
  <c r="I1509" i="1"/>
  <c r="L1509" i="1" s="1"/>
  <c r="J1509" i="1"/>
  <c r="I1515" i="1"/>
  <c r="K1515" i="1" s="1"/>
  <c r="J1515" i="1"/>
  <c r="I1522" i="1"/>
  <c r="K1522" i="1" s="1"/>
  <c r="J1522" i="1"/>
  <c r="I1521" i="1"/>
  <c r="K1521" i="1" s="1"/>
  <c r="J1521" i="1"/>
  <c r="I1526" i="1"/>
  <c r="J1526" i="1"/>
  <c r="L1503" i="1"/>
  <c r="K1516" i="1"/>
  <c r="L1512" i="1"/>
  <c r="K1512" i="1"/>
  <c r="K1504" i="1"/>
  <c r="K1519" i="1"/>
  <c r="L1519" i="1"/>
  <c r="L1510" i="1"/>
  <c r="L1511" i="1"/>
  <c r="K1502" i="1"/>
  <c r="L1499" i="1"/>
  <c r="L1482" i="1"/>
  <c r="L1486" i="1"/>
  <c r="L1492" i="1"/>
  <c r="K1492" i="1"/>
  <c r="L1489" i="1"/>
  <c r="L1480" i="1"/>
  <c r="K1496" i="1"/>
  <c r="L1477" i="1"/>
  <c r="K1474" i="1"/>
  <c r="L1473" i="1"/>
  <c r="K1473" i="1"/>
  <c r="K1468" i="1"/>
  <c r="L1468" i="1"/>
  <c r="L1475" i="1"/>
  <c r="L1466" i="1"/>
  <c r="L1460" i="1"/>
  <c r="K1461" i="1"/>
  <c r="L1458" i="1"/>
  <c r="K1458" i="1"/>
  <c r="L1459" i="1"/>
  <c r="K1459" i="1"/>
  <c r="K1445" i="1"/>
  <c r="K1440" i="1"/>
  <c r="L1440" i="1"/>
  <c r="K1435" i="1"/>
  <c r="L1435" i="1"/>
  <c r="K1436" i="1"/>
  <c r="K818" i="1"/>
  <c r="L818" i="1"/>
  <c r="K882" i="1"/>
  <c r="L882" i="1"/>
  <c r="L1082" i="1"/>
  <c r="K1082" i="1"/>
  <c r="L565" i="1"/>
  <c r="K565" i="1"/>
  <c r="K768" i="1"/>
  <c r="L768" i="1"/>
  <c r="K832" i="1"/>
  <c r="L832" i="1"/>
  <c r="L1056" i="1"/>
  <c r="K1056" i="1"/>
  <c r="K1248" i="1"/>
  <c r="L1248" i="1"/>
  <c r="L671" i="1"/>
  <c r="K886" i="1"/>
  <c r="L886" i="1"/>
  <c r="L1078" i="1"/>
  <c r="L1142" i="1"/>
  <c r="K1142" i="1"/>
  <c r="K1263" i="1"/>
  <c r="K1231" i="1"/>
  <c r="L1231" i="1"/>
  <c r="L1207" i="1"/>
  <c r="K1207" i="1"/>
  <c r="L1183" i="1"/>
  <c r="K1183" i="1"/>
  <c r="L1159" i="1"/>
  <c r="K1159" i="1"/>
  <c r="K1103" i="1"/>
  <c r="L1087" i="1"/>
  <c r="K1087" i="1"/>
  <c r="L1031" i="1"/>
  <c r="K1031" i="1"/>
  <c r="L999" i="1"/>
  <c r="K999" i="1"/>
  <c r="L967" i="1"/>
  <c r="K967" i="1"/>
  <c r="L895" i="1"/>
  <c r="K895" i="1"/>
  <c r="L863" i="1"/>
  <c r="K863" i="1"/>
  <c r="L839" i="1"/>
  <c r="K839" i="1"/>
  <c r="L551" i="1"/>
  <c r="K551" i="1"/>
  <c r="K754" i="1"/>
  <c r="L754" i="1"/>
  <c r="K850" i="1"/>
  <c r="L850" i="1"/>
  <c r="L978" i="1"/>
  <c r="K978" i="1"/>
  <c r="L1010" i="1"/>
  <c r="K1010" i="1"/>
  <c r="L1114" i="1"/>
  <c r="L629" i="1"/>
  <c r="K629" i="1"/>
  <c r="K864" i="1"/>
  <c r="L864" i="1"/>
  <c r="K896" i="1"/>
  <c r="L896" i="1"/>
  <c r="L960" i="1"/>
  <c r="K960" i="1"/>
  <c r="L1024" i="1"/>
  <c r="K1024" i="1"/>
  <c r="L1120" i="1"/>
  <c r="K1120" i="1"/>
  <c r="L1216" i="1"/>
  <c r="K1216" i="1"/>
  <c r="K726" i="1"/>
  <c r="K822" i="1"/>
  <c r="L822" i="1"/>
  <c r="K918" i="1"/>
  <c r="K1238" i="1"/>
  <c r="L1238" i="1"/>
  <c r="K1295" i="1"/>
  <c r="L1295" i="1"/>
  <c r="K1255" i="1"/>
  <c r="L1255" i="1"/>
  <c r="K1191" i="1"/>
  <c r="K1143" i="1"/>
  <c r="L1119" i="1"/>
  <c r="K1119" i="1"/>
  <c r="L1095" i="1"/>
  <c r="K1095" i="1"/>
  <c r="L1079" i="1"/>
  <c r="K1079" i="1"/>
  <c r="L1063" i="1"/>
  <c r="K1063" i="1"/>
  <c r="L1055" i="1"/>
  <c r="K1055" i="1"/>
  <c r="L1023" i="1"/>
  <c r="K1023" i="1"/>
  <c r="L991" i="1"/>
  <c r="K991" i="1"/>
  <c r="K951" i="1"/>
  <c r="L927" i="1"/>
  <c r="K927" i="1"/>
  <c r="L903" i="1"/>
  <c r="K903" i="1"/>
  <c r="L879" i="1"/>
  <c r="K879" i="1"/>
  <c r="L831" i="1"/>
  <c r="K831" i="1"/>
  <c r="L807" i="1"/>
  <c r="K807" i="1"/>
  <c r="L767" i="1"/>
  <c r="K767" i="1"/>
  <c r="L743" i="1"/>
  <c r="K743" i="1"/>
  <c r="L735" i="1"/>
  <c r="K735" i="1"/>
  <c r="K673" i="1"/>
  <c r="L673" i="1"/>
  <c r="L609" i="1"/>
  <c r="K609" i="1"/>
  <c r="L545" i="1"/>
  <c r="K545" i="1"/>
  <c r="L611" i="1"/>
  <c r="K611" i="1"/>
  <c r="L547" i="1"/>
  <c r="K547" i="1"/>
  <c r="K712" i="1"/>
  <c r="L712" i="1"/>
  <c r="K696" i="1"/>
  <c r="L696" i="1"/>
  <c r="K680" i="1"/>
  <c r="L680" i="1"/>
  <c r="K664" i="1"/>
  <c r="L664" i="1"/>
  <c r="K648" i="1"/>
  <c r="L648" i="1"/>
  <c r="L632" i="1"/>
  <c r="K632" i="1"/>
  <c r="K616" i="1"/>
  <c r="L616" i="1"/>
  <c r="L600" i="1"/>
  <c r="K600" i="1"/>
  <c r="L560" i="1"/>
  <c r="K560" i="1"/>
  <c r="K528" i="1"/>
  <c r="L908" i="1"/>
  <c r="L972" i="1"/>
  <c r="K972" i="1"/>
  <c r="L1100" i="1"/>
  <c r="K1100" i="1"/>
  <c r="L1164" i="1"/>
  <c r="K1164" i="1"/>
  <c r="L1146" i="1"/>
  <c r="K1146" i="1"/>
  <c r="L1298" i="1"/>
  <c r="K1298" i="1"/>
  <c r="K1323" i="1"/>
  <c r="L1323" i="1"/>
  <c r="K1339" i="1"/>
  <c r="L1339" i="1"/>
  <c r="L1338" i="1"/>
  <c r="K1338" i="1"/>
  <c r="L1358" i="1"/>
  <c r="K1358" i="1"/>
  <c r="L1368" i="1"/>
  <c r="K1368" i="1"/>
  <c r="K1375" i="1"/>
  <c r="L1375" i="1"/>
  <c r="K1391" i="1"/>
  <c r="L1391" i="1"/>
  <c r="L1421" i="1"/>
  <c r="K1421" i="1"/>
  <c r="L631" i="1"/>
  <c r="K631" i="1"/>
  <c r="K730" i="1"/>
  <c r="L730" i="1"/>
  <c r="K762" i="1"/>
  <c r="L762" i="1"/>
  <c r="K858" i="1"/>
  <c r="L858" i="1"/>
  <c r="K890" i="1"/>
  <c r="L890" i="1"/>
  <c r="L954" i="1"/>
  <c r="K954" i="1"/>
  <c r="L1090" i="1"/>
  <c r="K1090" i="1"/>
  <c r="L581" i="1"/>
  <c r="K581" i="1"/>
  <c r="K709" i="1"/>
  <c r="L709" i="1"/>
  <c r="K776" i="1"/>
  <c r="L776" i="1"/>
  <c r="K840" i="1"/>
  <c r="L840" i="1"/>
  <c r="K904" i="1"/>
  <c r="L904" i="1"/>
  <c r="L1000" i="1"/>
  <c r="K1000" i="1"/>
  <c r="L1064" i="1"/>
  <c r="K1064" i="1"/>
  <c r="L1096" i="1"/>
  <c r="K1096" i="1"/>
  <c r="L1128" i="1"/>
  <c r="K1128" i="1"/>
  <c r="L1160" i="1"/>
  <c r="K1160" i="1"/>
  <c r="L1192" i="1"/>
  <c r="K1192" i="1"/>
  <c r="L1224" i="1"/>
  <c r="K1224" i="1"/>
  <c r="L1256" i="1"/>
  <c r="K1256" i="1"/>
  <c r="L1288" i="1"/>
  <c r="K1288" i="1"/>
  <c r="L559" i="1"/>
  <c r="K559" i="1"/>
  <c r="L623" i="1"/>
  <c r="K623" i="1"/>
  <c r="K687" i="1"/>
  <c r="L687" i="1"/>
  <c r="K734" i="1"/>
  <c r="L734" i="1"/>
  <c r="K766" i="1"/>
  <c r="L766" i="1"/>
  <c r="K798" i="1"/>
  <c r="L798" i="1"/>
  <c r="K830" i="1"/>
  <c r="L830" i="1"/>
  <c r="K862" i="1"/>
  <c r="L862" i="1"/>
  <c r="K894" i="1"/>
  <c r="L894" i="1"/>
  <c r="K926" i="1"/>
  <c r="L926" i="1"/>
  <c r="L958" i="1"/>
  <c r="K958" i="1"/>
  <c r="L990" i="1"/>
  <c r="K990" i="1"/>
  <c r="L1022" i="1"/>
  <c r="K1022" i="1"/>
  <c r="L1054" i="1"/>
  <c r="K1054" i="1"/>
  <c r="L1086" i="1"/>
  <c r="K1086" i="1"/>
  <c r="L1118" i="1"/>
  <c r="K1118" i="1"/>
  <c r="L1150" i="1"/>
  <c r="K1150" i="1"/>
  <c r="L1182" i="1"/>
  <c r="K1182" i="1"/>
  <c r="L1214" i="1"/>
  <c r="K1214" i="1"/>
  <c r="K1246" i="1"/>
  <c r="L1246" i="1"/>
  <c r="L1278" i="1"/>
  <c r="K1278" i="1"/>
  <c r="K1301" i="1"/>
  <c r="L1301" i="1"/>
  <c r="K1309" i="1"/>
  <c r="L1309" i="1"/>
  <c r="K1293" i="1"/>
  <c r="L1293" i="1"/>
  <c r="K1285" i="1"/>
  <c r="L1285" i="1"/>
  <c r="K1277" i="1"/>
  <c r="L1277" i="1"/>
  <c r="K1269" i="1"/>
  <c r="L1269" i="1"/>
  <c r="K1261" i="1"/>
  <c r="L1261" i="1"/>
  <c r="K1253" i="1"/>
  <c r="L1253" i="1"/>
  <c r="K1245" i="1"/>
  <c r="L1245" i="1"/>
  <c r="K1237" i="1"/>
  <c r="L1237" i="1"/>
  <c r="L1229" i="1"/>
  <c r="K1229" i="1"/>
  <c r="L1221" i="1"/>
  <c r="K1221" i="1"/>
  <c r="L1213" i="1"/>
  <c r="K1213" i="1"/>
  <c r="L1205" i="1"/>
  <c r="K1205" i="1"/>
  <c r="L1197" i="1"/>
  <c r="K1197" i="1"/>
  <c r="L1189" i="1"/>
  <c r="K1189" i="1"/>
  <c r="L1181" i="1"/>
  <c r="K1181" i="1"/>
  <c r="L1173" i="1"/>
  <c r="K1173" i="1"/>
  <c r="L1165" i="1"/>
  <c r="K1165" i="1"/>
  <c r="L1157" i="1"/>
  <c r="K1157" i="1"/>
  <c r="L1149" i="1"/>
  <c r="K1149" i="1"/>
  <c r="L1141" i="1"/>
  <c r="K1141" i="1"/>
  <c r="L1133" i="1"/>
  <c r="K1133" i="1"/>
  <c r="L1125" i="1"/>
  <c r="K1125" i="1"/>
  <c r="L1117" i="1"/>
  <c r="K1117" i="1"/>
  <c r="L1109" i="1"/>
  <c r="K1109" i="1"/>
  <c r="L1101" i="1"/>
  <c r="K1101" i="1"/>
  <c r="L1093" i="1"/>
  <c r="K1093" i="1"/>
  <c r="L1085" i="1"/>
  <c r="K1085" i="1"/>
  <c r="L1077" i="1"/>
  <c r="K1077" i="1"/>
  <c r="L1069" i="1"/>
  <c r="K1069" i="1"/>
  <c r="L1061" i="1"/>
  <c r="K1061" i="1"/>
  <c r="L1053" i="1"/>
  <c r="K1053" i="1"/>
  <c r="L1045" i="1"/>
  <c r="K1045" i="1"/>
  <c r="L1037" i="1"/>
  <c r="K1037" i="1"/>
  <c r="L1029" i="1"/>
  <c r="K1029" i="1"/>
  <c r="L1021" i="1"/>
  <c r="K1021" i="1"/>
  <c r="L1013" i="1"/>
  <c r="K1013" i="1"/>
  <c r="L1005" i="1"/>
  <c r="K1005" i="1"/>
  <c r="L997" i="1"/>
  <c r="K997" i="1"/>
  <c r="L989" i="1"/>
  <c r="K989" i="1"/>
  <c r="L981" i="1"/>
  <c r="K981" i="1"/>
  <c r="L973" i="1"/>
  <c r="K973" i="1"/>
  <c r="L965" i="1"/>
  <c r="K965" i="1"/>
  <c r="L957" i="1"/>
  <c r="K957" i="1"/>
  <c r="L949" i="1"/>
  <c r="K949" i="1"/>
  <c r="L941" i="1"/>
  <c r="K941" i="1"/>
  <c r="L933" i="1"/>
  <c r="K933" i="1"/>
  <c r="L925" i="1"/>
  <c r="K925" i="1"/>
  <c r="L917" i="1"/>
  <c r="K917" i="1"/>
  <c r="L909" i="1"/>
  <c r="K909" i="1"/>
  <c r="L901" i="1"/>
  <c r="K901" i="1"/>
  <c r="L893" i="1"/>
  <c r="K893" i="1"/>
  <c r="L885" i="1"/>
  <c r="K885" i="1"/>
  <c r="L877" i="1"/>
  <c r="K877" i="1"/>
  <c r="L869" i="1"/>
  <c r="K869" i="1"/>
  <c r="L861" i="1"/>
  <c r="K861" i="1"/>
  <c r="L853" i="1"/>
  <c r="K853" i="1"/>
  <c r="L845" i="1"/>
  <c r="K845" i="1"/>
  <c r="L837" i="1"/>
  <c r="K837" i="1"/>
  <c r="L829" i="1"/>
  <c r="K829" i="1"/>
  <c r="L821" i="1"/>
  <c r="K821" i="1"/>
  <c r="L813" i="1"/>
  <c r="K813" i="1"/>
  <c r="L805" i="1"/>
  <c r="K805" i="1"/>
  <c r="L797" i="1"/>
  <c r="K797" i="1"/>
  <c r="L789" i="1"/>
  <c r="K789" i="1"/>
  <c r="L781" i="1"/>
  <c r="K781" i="1"/>
  <c r="L773" i="1"/>
  <c r="K773" i="1"/>
  <c r="L765" i="1"/>
  <c r="K765" i="1"/>
  <c r="L757" i="1"/>
  <c r="K757" i="1"/>
  <c r="L749" i="1"/>
  <c r="K749" i="1"/>
  <c r="L741" i="1"/>
  <c r="K741" i="1"/>
  <c r="L733" i="1"/>
  <c r="K733" i="1"/>
  <c r="K725" i="1"/>
  <c r="L725" i="1"/>
  <c r="K717" i="1"/>
  <c r="L717" i="1"/>
  <c r="K697" i="1"/>
  <c r="L697" i="1"/>
  <c r="K665" i="1"/>
  <c r="L665" i="1"/>
  <c r="L633" i="1"/>
  <c r="K633" i="1"/>
  <c r="L601" i="1"/>
  <c r="K601" i="1"/>
  <c r="L569" i="1"/>
  <c r="K569" i="1"/>
  <c r="L537" i="1"/>
  <c r="K537" i="1"/>
  <c r="K699" i="1"/>
  <c r="L699" i="1"/>
  <c r="K667" i="1"/>
  <c r="L667" i="1"/>
  <c r="L635" i="1"/>
  <c r="K635" i="1"/>
  <c r="L603" i="1"/>
  <c r="K603" i="1"/>
  <c r="L571" i="1"/>
  <c r="K571" i="1"/>
  <c r="L539" i="1"/>
  <c r="K539" i="1"/>
  <c r="K710" i="1"/>
  <c r="L710" i="1"/>
  <c r="K702" i="1"/>
  <c r="L702" i="1"/>
  <c r="K694" i="1"/>
  <c r="L694" i="1"/>
  <c r="K686" i="1"/>
  <c r="L686" i="1"/>
  <c r="K678" i="1"/>
  <c r="L678" i="1"/>
  <c r="K670" i="1"/>
  <c r="L670" i="1"/>
  <c r="K662" i="1"/>
  <c r="L662" i="1"/>
  <c r="K654" i="1"/>
  <c r="L654" i="1"/>
  <c r="L646" i="1"/>
  <c r="K646" i="1"/>
  <c r="L638" i="1"/>
  <c r="K638" i="1"/>
  <c r="K630" i="1"/>
  <c r="L630" i="1"/>
  <c r="L622" i="1"/>
  <c r="K622" i="1"/>
  <c r="L614" i="1"/>
  <c r="K614" i="1"/>
  <c r="L606" i="1"/>
  <c r="K606" i="1"/>
  <c r="K598" i="1"/>
  <c r="L598" i="1"/>
  <c r="L590" i="1"/>
  <c r="K590" i="1"/>
  <c r="L582" i="1"/>
  <c r="K582" i="1"/>
  <c r="K574" i="1"/>
  <c r="L574" i="1"/>
  <c r="K566" i="1"/>
  <c r="L566" i="1"/>
  <c r="K558" i="1"/>
  <c r="L558" i="1"/>
  <c r="K550" i="1"/>
  <c r="L550" i="1"/>
  <c r="K542" i="1"/>
  <c r="L542" i="1"/>
  <c r="K534" i="1"/>
  <c r="L534" i="1"/>
  <c r="K526" i="1"/>
  <c r="L526" i="1"/>
  <c r="K518" i="1"/>
  <c r="L518" i="1"/>
  <c r="L541" i="1"/>
  <c r="K541" i="1"/>
  <c r="L605" i="1"/>
  <c r="K605" i="1"/>
  <c r="K669" i="1"/>
  <c r="L669" i="1"/>
  <c r="K724" i="1"/>
  <c r="L724" i="1"/>
  <c r="K756" i="1"/>
  <c r="L756" i="1"/>
  <c r="K788" i="1"/>
  <c r="L788" i="1"/>
  <c r="K820" i="1"/>
  <c r="L820" i="1"/>
  <c r="K852" i="1"/>
  <c r="L852" i="1"/>
  <c r="K884" i="1"/>
  <c r="L884" i="1"/>
  <c r="K916" i="1"/>
  <c r="L916" i="1"/>
  <c r="L948" i="1"/>
  <c r="K948" i="1"/>
  <c r="L980" i="1"/>
  <c r="K980" i="1"/>
  <c r="L1012" i="1"/>
  <c r="K1012" i="1"/>
  <c r="L1044" i="1"/>
  <c r="K1044" i="1"/>
  <c r="L1076" i="1"/>
  <c r="K1076" i="1"/>
  <c r="L1108" i="1"/>
  <c r="K1108" i="1"/>
  <c r="L1140" i="1"/>
  <c r="K1140" i="1"/>
  <c r="L1172" i="1"/>
  <c r="K1172" i="1"/>
  <c r="L1204" i="1"/>
  <c r="K1204" i="1"/>
  <c r="K1236" i="1"/>
  <c r="L1236" i="1"/>
  <c r="L1268" i="1"/>
  <c r="K1268" i="1"/>
  <c r="L1178" i="1"/>
  <c r="K1178" i="1"/>
  <c r="L1154" i="1"/>
  <c r="K1154" i="1"/>
  <c r="L1282" i="1"/>
  <c r="K1282" i="1"/>
  <c r="L1194" i="1"/>
  <c r="K1194" i="1"/>
  <c r="L1300" i="1"/>
  <c r="K1300" i="1"/>
  <c r="L1202" i="1"/>
  <c r="K1202" i="1"/>
  <c r="L1306" i="1"/>
  <c r="K1306" i="1"/>
  <c r="K1242" i="1"/>
  <c r="L1242" i="1"/>
  <c r="K1321" i="1"/>
  <c r="L1321" i="1"/>
  <c r="K1327" i="1"/>
  <c r="L1327" i="1"/>
  <c r="L1332" i="1"/>
  <c r="K1332" i="1"/>
  <c r="K1331" i="1"/>
  <c r="L1331" i="1"/>
  <c r="K1333" i="1"/>
  <c r="L1333" i="1"/>
  <c r="L1328" i="1"/>
  <c r="K1328" i="1"/>
  <c r="K1343" i="1"/>
  <c r="L1343" i="1"/>
  <c r="L1350" i="1"/>
  <c r="K1350" i="1"/>
  <c r="K1361" i="1"/>
  <c r="L1361" i="1"/>
  <c r="K1359" i="1"/>
  <c r="L1359" i="1"/>
  <c r="K1365" i="1"/>
  <c r="L1365" i="1"/>
  <c r="L1360" i="1"/>
  <c r="K1360" i="1"/>
  <c r="K1369" i="1"/>
  <c r="L1369" i="1"/>
  <c r="L1372" i="1"/>
  <c r="K1372" i="1"/>
  <c r="L1380" i="1"/>
  <c r="K1380" i="1"/>
  <c r="L1376" i="1"/>
  <c r="K1376" i="1"/>
  <c r="L1384" i="1"/>
  <c r="K1384" i="1"/>
  <c r="L1388" i="1"/>
  <c r="K1388" i="1"/>
  <c r="L1392" i="1"/>
  <c r="K1392" i="1"/>
  <c r="K1407" i="1"/>
  <c r="L1407" i="1"/>
  <c r="L1400" i="1"/>
  <c r="K1400" i="1"/>
  <c r="K1395" i="1"/>
  <c r="L1395" i="1"/>
  <c r="L1411" i="1"/>
  <c r="K1411" i="1"/>
  <c r="L1398" i="1"/>
  <c r="K1398" i="1"/>
  <c r="L1397" i="1"/>
  <c r="K1397" i="1"/>
  <c r="L1420" i="1"/>
  <c r="K1420" i="1"/>
  <c r="L1429" i="1"/>
  <c r="K1429" i="1"/>
  <c r="L1427" i="1"/>
  <c r="K1427" i="1"/>
  <c r="L1432" i="1"/>
  <c r="K1432" i="1"/>
  <c r="K722" i="1"/>
  <c r="L722" i="1"/>
  <c r="K786" i="1"/>
  <c r="L1088" i="1"/>
  <c r="K1088" i="1"/>
  <c r="L1152" i="1"/>
  <c r="L1280" i="1"/>
  <c r="L607" i="1"/>
  <c r="K607" i="1"/>
  <c r="K790" i="1"/>
  <c r="L790" i="1"/>
  <c r="L982" i="1"/>
  <c r="K982" i="1"/>
  <c r="L1046" i="1"/>
  <c r="K1046" i="1"/>
  <c r="L1174" i="1"/>
  <c r="K1174" i="1"/>
  <c r="K1299" i="1"/>
  <c r="L1299" i="1"/>
  <c r="K1315" i="1"/>
  <c r="L1315" i="1"/>
  <c r="K1287" i="1"/>
  <c r="L1287" i="1"/>
  <c r="K1271" i="1"/>
  <c r="L1271" i="1"/>
  <c r="K1247" i="1"/>
  <c r="L1247" i="1"/>
  <c r="L1223" i="1"/>
  <c r="K1223" i="1"/>
  <c r="L1199" i="1"/>
  <c r="K1199" i="1"/>
  <c r="L1175" i="1"/>
  <c r="K1175" i="1"/>
  <c r="L1151" i="1"/>
  <c r="K1151" i="1"/>
  <c r="L1127" i="1"/>
  <c r="K1127" i="1"/>
  <c r="L959" i="1"/>
  <c r="K959" i="1"/>
  <c r="L935" i="1"/>
  <c r="K935" i="1"/>
  <c r="K911" i="1"/>
  <c r="L887" i="1"/>
  <c r="L871" i="1"/>
  <c r="K871" i="1"/>
  <c r="L847" i="1"/>
  <c r="K847" i="1"/>
  <c r="L823" i="1"/>
  <c r="L799" i="1"/>
  <c r="K799" i="1"/>
  <c r="L775" i="1"/>
  <c r="K775" i="1"/>
  <c r="K751" i="1"/>
  <c r="K705" i="1"/>
  <c r="L705" i="1"/>
  <c r="L577" i="1"/>
  <c r="K577" i="1"/>
  <c r="K707" i="1"/>
  <c r="L707" i="1"/>
  <c r="K675" i="1"/>
  <c r="L675" i="1"/>
  <c r="L643" i="1"/>
  <c r="K704" i="1"/>
  <c r="K688" i="1"/>
  <c r="L688" i="1"/>
  <c r="K672" i="1"/>
  <c r="K656" i="1"/>
  <c r="L656" i="1"/>
  <c r="K640" i="1"/>
  <c r="L640" i="1"/>
  <c r="L624" i="1"/>
  <c r="L592" i="1"/>
  <c r="K584" i="1"/>
  <c r="L584" i="1"/>
  <c r="L576" i="1"/>
  <c r="K576" i="1"/>
  <c r="K568" i="1"/>
  <c r="L568" i="1"/>
  <c r="K552" i="1"/>
  <c r="L552" i="1"/>
  <c r="L536" i="1"/>
  <c r="K536" i="1"/>
  <c r="L520" i="1"/>
  <c r="K520" i="1"/>
  <c r="L1284" i="1"/>
  <c r="L589" i="1"/>
  <c r="K589" i="1"/>
  <c r="L653" i="1"/>
  <c r="K653" i="1"/>
  <c r="K716" i="1"/>
  <c r="L716" i="1"/>
  <c r="K748" i="1"/>
  <c r="L748" i="1"/>
  <c r="K812" i="1"/>
  <c r="L812" i="1"/>
  <c r="K844" i="1"/>
  <c r="L844" i="1"/>
  <c r="K876" i="1"/>
  <c r="L876" i="1"/>
  <c r="L940" i="1"/>
  <c r="K940" i="1"/>
  <c r="L1004" i="1"/>
  <c r="K1004" i="1"/>
  <c r="L1068" i="1"/>
  <c r="K1068" i="1"/>
  <c r="L1132" i="1"/>
  <c r="K1132" i="1"/>
  <c r="L1196" i="1"/>
  <c r="K1196" i="1"/>
  <c r="L1260" i="1"/>
  <c r="K1260" i="1"/>
  <c r="L1312" i="1"/>
  <c r="K1312" i="1"/>
  <c r="L1162" i="1"/>
  <c r="K1162" i="1"/>
  <c r="L1290" i="1"/>
  <c r="K1290" i="1"/>
  <c r="L1130" i="1"/>
  <c r="K1319" i="1"/>
  <c r="L1319" i="1"/>
  <c r="L1326" i="1"/>
  <c r="K1326" i="1"/>
  <c r="L1340" i="1"/>
  <c r="L1342" i="1"/>
  <c r="K1342" i="1"/>
  <c r="K1347" i="1"/>
  <c r="L1347" i="1"/>
  <c r="L1356" i="1"/>
  <c r="K1356" i="1"/>
  <c r="K1357" i="1"/>
  <c r="L1378" i="1"/>
  <c r="K1378" i="1"/>
  <c r="L1377" i="1"/>
  <c r="K1385" i="1"/>
  <c r="L1385" i="1"/>
  <c r="L1404" i="1"/>
  <c r="L1416" i="1"/>
  <c r="K1416" i="1"/>
  <c r="K1409" i="1"/>
  <c r="L1409" i="1"/>
  <c r="L1394" i="1"/>
  <c r="L1412" i="1"/>
  <c r="K1412" i="1"/>
  <c r="L1423" i="1"/>
  <c r="K1423" i="1"/>
  <c r="L1426" i="1"/>
  <c r="L567" i="1"/>
  <c r="K567" i="1"/>
  <c r="K695" i="1"/>
  <c r="L695" i="1"/>
  <c r="K794" i="1"/>
  <c r="L794" i="1"/>
  <c r="K826" i="1"/>
  <c r="L826" i="1"/>
  <c r="K922" i="1"/>
  <c r="L922" i="1"/>
  <c r="L986" i="1"/>
  <c r="K986" i="1"/>
  <c r="L1018" i="1"/>
  <c r="K1018" i="1"/>
  <c r="L1050" i="1"/>
  <c r="K1050" i="1"/>
  <c r="L1122" i="1"/>
  <c r="K1122" i="1"/>
  <c r="L645" i="1"/>
  <c r="K645" i="1"/>
  <c r="K744" i="1"/>
  <c r="L744" i="1"/>
  <c r="K808" i="1"/>
  <c r="L808" i="1"/>
  <c r="K872" i="1"/>
  <c r="L872" i="1"/>
  <c r="L936" i="1"/>
  <c r="K936" i="1"/>
  <c r="L968" i="1"/>
  <c r="K968" i="1"/>
  <c r="L1032" i="1"/>
  <c r="K1032" i="1"/>
  <c r="L583" i="1"/>
  <c r="K647" i="1"/>
  <c r="K711" i="1"/>
  <c r="L711" i="1"/>
  <c r="L738" i="1"/>
  <c r="K770" i="1"/>
  <c r="K802" i="1"/>
  <c r="L834" i="1"/>
  <c r="K866" i="1"/>
  <c r="L866" i="1"/>
  <c r="L930" i="1"/>
  <c r="L962" i="1"/>
  <c r="L994" i="1"/>
  <c r="L1026" i="1"/>
  <c r="L1058" i="1"/>
  <c r="K1058" i="1"/>
  <c r="L533" i="1"/>
  <c r="K533" i="1"/>
  <c r="L661" i="1"/>
  <c r="K720" i="1"/>
  <c r="K752" i="1"/>
  <c r="L752" i="1"/>
  <c r="L816" i="1"/>
  <c r="K848" i="1"/>
  <c r="K880" i="1"/>
  <c r="K912" i="1"/>
  <c r="L912" i="1"/>
  <c r="K944" i="1"/>
  <c r="K976" i="1"/>
  <c r="L1008" i="1"/>
  <c r="K1008" i="1"/>
  <c r="L1072" i="1"/>
  <c r="L1104" i="1"/>
  <c r="K1104" i="1"/>
  <c r="L1136" i="1"/>
  <c r="K1136" i="1"/>
  <c r="L1168" i="1"/>
  <c r="L1200" i="1"/>
  <c r="K1200" i="1"/>
  <c r="K1232" i="1"/>
  <c r="L1232" i="1"/>
  <c r="L1264" i="1"/>
  <c r="K1264" i="1"/>
  <c r="L1296" i="1"/>
  <c r="K1296" i="1"/>
  <c r="L575" i="1"/>
  <c r="K575" i="1"/>
  <c r="L639" i="1"/>
  <c r="K639" i="1"/>
  <c r="K703" i="1"/>
  <c r="L703" i="1"/>
  <c r="K742" i="1"/>
  <c r="L742" i="1"/>
  <c r="K774" i="1"/>
  <c r="L774" i="1"/>
  <c r="K806" i="1"/>
  <c r="L806" i="1"/>
  <c r="K838" i="1"/>
  <c r="L838" i="1"/>
  <c r="K870" i="1"/>
  <c r="L870" i="1"/>
  <c r="K902" i="1"/>
  <c r="L902" i="1"/>
  <c r="K934" i="1"/>
  <c r="L934" i="1"/>
  <c r="L966" i="1"/>
  <c r="K966" i="1"/>
  <c r="L998" i="1"/>
  <c r="K998" i="1"/>
  <c r="L1030" i="1"/>
  <c r="K1030" i="1"/>
  <c r="L1062" i="1"/>
  <c r="K1062" i="1"/>
  <c r="L1094" i="1"/>
  <c r="K1094" i="1"/>
  <c r="L1126" i="1"/>
  <c r="K1126" i="1"/>
  <c r="L1158" i="1"/>
  <c r="K1158" i="1"/>
  <c r="L1190" i="1"/>
  <c r="K1190" i="1"/>
  <c r="L1222" i="1"/>
  <c r="K1222" i="1"/>
  <c r="L1254" i="1"/>
  <c r="K1254" i="1"/>
  <c r="L1286" i="1"/>
  <c r="K1286" i="1"/>
  <c r="K1303" i="1"/>
  <c r="L1303" i="1"/>
  <c r="K1311" i="1"/>
  <c r="L1311" i="1"/>
  <c r="L519" i="1"/>
  <c r="K519" i="1"/>
  <c r="K1291" i="1"/>
  <c r="L1291" i="1"/>
  <c r="K1283" i="1"/>
  <c r="L1283" i="1"/>
  <c r="K1275" i="1"/>
  <c r="L1275" i="1"/>
  <c r="K1267" i="1"/>
  <c r="L1267" i="1"/>
  <c r="K1259" i="1"/>
  <c r="L1259" i="1"/>
  <c r="K1251" i="1"/>
  <c r="L1251" i="1"/>
  <c r="K1243" i="1"/>
  <c r="L1243" i="1"/>
  <c r="K1235" i="1"/>
  <c r="L1235" i="1"/>
  <c r="L1227" i="1"/>
  <c r="K1227" i="1"/>
  <c r="L1219" i="1"/>
  <c r="K1219" i="1"/>
  <c r="L1211" i="1"/>
  <c r="K1211" i="1"/>
  <c r="L1203" i="1"/>
  <c r="K1203" i="1"/>
  <c r="L1195" i="1"/>
  <c r="K1195" i="1"/>
  <c r="L1187" i="1"/>
  <c r="K1187" i="1"/>
  <c r="L1179" i="1"/>
  <c r="K1179" i="1"/>
  <c r="L1171" i="1"/>
  <c r="K1171" i="1"/>
  <c r="L1163" i="1"/>
  <c r="K1163" i="1"/>
  <c r="L1155" i="1"/>
  <c r="K1155" i="1"/>
  <c r="L1147" i="1"/>
  <c r="K1147" i="1"/>
  <c r="L1139" i="1"/>
  <c r="K1139" i="1"/>
  <c r="L1131" i="1"/>
  <c r="K1131" i="1"/>
  <c r="L1123" i="1"/>
  <c r="K1123" i="1"/>
  <c r="L1115" i="1"/>
  <c r="K1115" i="1"/>
  <c r="L1107" i="1"/>
  <c r="K1107" i="1"/>
  <c r="L1099" i="1"/>
  <c r="K1099" i="1"/>
  <c r="L1091" i="1"/>
  <c r="K1091" i="1"/>
  <c r="L1083" i="1"/>
  <c r="K1083" i="1"/>
  <c r="L1075" i="1"/>
  <c r="K1075" i="1"/>
  <c r="L1067" i="1"/>
  <c r="K1067" i="1"/>
  <c r="L1059" i="1"/>
  <c r="K1059" i="1"/>
  <c r="L1051" i="1"/>
  <c r="K1051" i="1"/>
  <c r="L1043" i="1"/>
  <c r="K1043" i="1"/>
  <c r="L1035" i="1"/>
  <c r="K1035" i="1"/>
  <c r="L1027" i="1"/>
  <c r="K1027" i="1"/>
  <c r="L1019" i="1"/>
  <c r="K1019" i="1"/>
  <c r="L1011" i="1"/>
  <c r="K1011" i="1"/>
  <c r="L1003" i="1"/>
  <c r="K1003" i="1"/>
  <c r="L995" i="1"/>
  <c r="K995" i="1"/>
  <c r="L987" i="1"/>
  <c r="K987" i="1"/>
  <c r="L979" i="1"/>
  <c r="K979" i="1"/>
  <c r="L971" i="1"/>
  <c r="K971" i="1"/>
  <c r="L963" i="1"/>
  <c r="K963" i="1"/>
  <c r="L955" i="1"/>
  <c r="K955" i="1"/>
  <c r="L947" i="1"/>
  <c r="K947" i="1"/>
  <c r="L939" i="1"/>
  <c r="K939" i="1"/>
  <c r="L931" i="1"/>
  <c r="K931" i="1"/>
  <c r="L923" i="1"/>
  <c r="K923" i="1"/>
  <c r="L915" i="1"/>
  <c r="K915" i="1"/>
  <c r="L907" i="1"/>
  <c r="K907" i="1"/>
  <c r="L899" i="1"/>
  <c r="K899" i="1"/>
  <c r="L891" i="1"/>
  <c r="K891" i="1"/>
  <c r="L883" i="1"/>
  <c r="K883" i="1"/>
  <c r="L875" i="1"/>
  <c r="K875" i="1"/>
  <c r="L867" i="1"/>
  <c r="K867" i="1"/>
  <c r="L859" i="1"/>
  <c r="K859" i="1"/>
  <c r="L851" i="1"/>
  <c r="K851" i="1"/>
  <c r="L843" i="1"/>
  <c r="K843" i="1"/>
  <c r="L835" i="1"/>
  <c r="K835" i="1"/>
  <c r="L827" i="1"/>
  <c r="K827" i="1"/>
  <c r="L819" i="1"/>
  <c r="K819" i="1"/>
  <c r="L811" i="1"/>
  <c r="K811" i="1"/>
  <c r="L803" i="1"/>
  <c r="K803" i="1"/>
  <c r="L795" i="1"/>
  <c r="K795" i="1"/>
  <c r="L787" i="1"/>
  <c r="K787" i="1"/>
  <c r="L779" i="1"/>
  <c r="K779" i="1"/>
  <c r="L771" i="1"/>
  <c r="K771" i="1"/>
  <c r="L763" i="1"/>
  <c r="K763" i="1"/>
  <c r="L755" i="1"/>
  <c r="K755" i="1"/>
  <c r="L747" i="1"/>
  <c r="K747" i="1"/>
  <c r="L739" i="1"/>
  <c r="K739" i="1"/>
  <c r="L731" i="1"/>
  <c r="K731" i="1"/>
  <c r="K723" i="1"/>
  <c r="L723" i="1"/>
  <c r="K715" i="1"/>
  <c r="L715" i="1"/>
  <c r="K689" i="1"/>
  <c r="L689" i="1"/>
  <c r="L657" i="1"/>
  <c r="K657" i="1"/>
  <c r="L625" i="1"/>
  <c r="K625" i="1"/>
  <c r="L593" i="1"/>
  <c r="K593" i="1"/>
  <c r="L561" i="1"/>
  <c r="K561" i="1"/>
  <c r="L529" i="1"/>
  <c r="K529" i="1"/>
  <c r="K691" i="1"/>
  <c r="L691" i="1"/>
  <c r="L659" i="1"/>
  <c r="K659" i="1"/>
  <c r="L627" i="1"/>
  <c r="K627" i="1"/>
  <c r="L595" i="1"/>
  <c r="K595" i="1"/>
  <c r="L563" i="1"/>
  <c r="K563" i="1"/>
  <c r="L531" i="1"/>
  <c r="K531" i="1"/>
  <c r="K708" i="1"/>
  <c r="L708" i="1"/>
  <c r="K700" i="1"/>
  <c r="L700" i="1"/>
  <c r="K692" i="1"/>
  <c r="L692" i="1"/>
  <c r="K684" i="1"/>
  <c r="L684" i="1"/>
  <c r="K676" i="1"/>
  <c r="L676" i="1"/>
  <c r="K668" i="1"/>
  <c r="L668" i="1"/>
  <c r="L660" i="1"/>
  <c r="K660" i="1"/>
  <c r="L652" i="1"/>
  <c r="K652" i="1"/>
  <c r="L644" i="1"/>
  <c r="K644" i="1"/>
  <c r="K636" i="1"/>
  <c r="L636" i="1"/>
  <c r="L628" i="1"/>
  <c r="K628" i="1"/>
  <c r="L620" i="1"/>
  <c r="K620" i="1"/>
  <c r="K612" i="1"/>
  <c r="L612" i="1"/>
  <c r="K604" i="1"/>
  <c r="L604" i="1"/>
  <c r="L596" i="1"/>
  <c r="K596" i="1"/>
  <c r="K588" i="1"/>
  <c r="L588" i="1"/>
  <c r="K580" i="1"/>
  <c r="L580" i="1"/>
  <c r="K572" i="1"/>
  <c r="L572" i="1"/>
  <c r="L564" i="1"/>
  <c r="K564" i="1"/>
  <c r="K556" i="1"/>
  <c r="L556" i="1"/>
  <c r="L548" i="1"/>
  <c r="K548" i="1"/>
  <c r="L540" i="1"/>
  <c r="K540" i="1"/>
  <c r="K532" i="1"/>
  <c r="L532" i="1"/>
  <c r="L524" i="1"/>
  <c r="K524" i="1"/>
  <c r="L557" i="1"/>
  <c r="K557" i="1"/>
  <c r="L621" i="1"/>
  <c r="K621" i="1"/>
  <c r="K685" i="1"/>
  <c r="L685" i="1"/>
  <c r="K732" i="1"/>
  <c r="L732" i="1"/>
  <c r="K764" i="1"/>
  <c r="L764" i="1"/>
  <c r="K796" i="1"/>
  <c r="L796" i="1"/>
  <c r="K828" i="1"/>
  <c r="L828" i="1"/>
  <c r="K860" i="1"/>
  <c r="L860" i="1"/>
  <c r="K892" i="1"/>
  <c r="L892" i="1"/>
  <c r="K924" i="1"/>
  <c r="L924" i="1"/>
  <c r="L956" i="1"/>
  <c r="K956" i="1"/>
  <c r="L988" i="1"/>
  <c r="K988" i="1"/>
  <c r="L1020" i="1"/>
  <c r="K1020" i="1"/>
  <c r="L1052" i="1"/>
  <c r="K1052" i="1"/>
  <c r="L1084" i="1"/>
  <c r="K1084" i="1"/>
  <c r="L1116" i="1"/>
  <c r="K1116" i="1"/>
  <c r="L1148" i="1"/>
  <c r="K1148" i="1"/>
  <c r="L1180" i="1"/>
  <c r="K1180" i="1"/>
  <c r="L1212" i="1"/>
  <c r="K1212" i="1"/>
  <c r="K1244" i="1"/>
  <c r="L1244" i="1"/>
  <c r="L1276" i="1"/>
  <c r="K1276" i="1"/>
  <c r="L1210" i="1"/>
  <c r="K1210" i="1"/>
  <c r="L1186" i="1"/>
  <c r="K1186" i="1"/>
  <c r="L1302" i="1"/>
  <c r="K1302" i="1"/>
  <c r="L1226" i="1"/>
  <c r="K1226" i="1"/>
  <c r="L1308" i="1"/>
  <c r="K1308" i="1"/>
  <c r="K1234" i="1"/>
  <c r="L1234" i="1"/>
  <c r="L1314" i="1"/>
  <c r="K1314" i="1"/>
  <c r="L1274" i="1"/>
  <c r="K1274" i="1"/>
  <c r="L1316" i="1"/>
  <c r="K1316" i="1"/>
  <c r="L1320" i="1"/>
  <c r="K1320" i="1"/>
  <c r="L1324" i="1"/>
  <c r="K1324" i="1"/>
  <c r="L1336" i="1"/>
  <c r="K1336" i="1"/>
  <c r="K1329" i="1"/>
  <c r="L1329" i="1"/>
  <c r="L1330" i="1"/>
  <c r="K1330" i="1"/>
  <c r="L1334" i="1"/>
  <c r="K1334" i="1"/>
  <c r="K1345" i="1"/>
  <c r="L1345" i="1"/>
  <c r="K1349" i="1"/>
  <c r="L1349" i="1"/>
  <c r="L1364" i="1"/>
  <c r="K1364" i="1"/>
  <c r="L1362" i="1"/>
  <c r="K1362" i="1"/>
  <c r="L1354" i="1"/>
  <c r="K1354" i="1"/>
  <c r="K1363" i="1"/>
  <c r="L1363" i="1"/>
  <c r="K1367" i="1"/>
  <c r="L1367" i="1"/>
  <c r="K1379" i="1"/>
  <c r="L1379" i="1"/>
  <c r="K1371" i="1"/>
  <c r="L1371" i="1"/>
  <c r="L1382" i="1"/>
  <c r="K1382" i="1"/>
  <c r="K1387" i="1"/>
  <c r="L1387" i="1"/>
  <c r="L1390" i="1"/>
  <c r="K1390" i="1"/>
  <c r="K1393" i="1"/>
  <c r="L1393" i="1"/>
  <c r="K1415" i="1"/>
  <c r="L1415" i="1"/>
  <c r="K1408" i="1"/>
  <c r="L1408" i="1"/>
  <c r="K1405" i="1"/>
  <c r="L1405" i="1"/>
  <c r="L1414" i="1"/>
  <c r="K1414" i="1"/>
  <c r="K1403" i="1"/>
  <c r="L1403" i="1"/>
  <c r="L1418" i="1"/>
  <c r="K1418" i="1"/>
  <c r="L1422" i="1"/>
  <c r="K1422" i="1"/>
  <c r="L1425" i="1"/>
  <c r="K1425" i="1"/>
  <c r="L1428" i="1"/>
  <c r="K1428" i="1"/>
  <c r="K1431" i="1"/>
  <c r="L1431" i="1"/>
  <c r="K599" i="1"/>
  <c r="L663" i="1"/>
  <c r="L714" i="1"/>
  <c r="K746" i="1"/>
  <c r="L746" i="1"/>
  <c r="K810" i="1"/>
  <c r="L810" i="1"/>
  <c r="L842" i="1"/>
  <c r="L874" i="1"/>
  <c r="L906" i="1"/>
  <c r="L938" i="1"/>
  <c r="K970" i="1"/>
  <c r="L1002" i="1"/>
  <c r="K1002" i="1"/>
  <c r="L1066" i="1"/>
  <c r="K1066" i="1"/>
  <c r="K1106" i="1"/>
  <c r="K549" i="1"/>
  <c r="K613" i="1"/>
  <c r="K677" i="1"/>
  <c r="L728" i="1"/>
  <c r="K760" i="1"/>
  <c r="L760" i="1"/>
  <c r="K824" i="1"/>
  <c r="L824" i="1"/>
  <c r="L856" i="1"/>
  <c r="L888" i="1"/>
  <c r="L920" i="1"/>
  <c r="L952" i="1"/>
  <c r="K984" i="1"/>
  <c r="L1016" i="1"/>
  <c r="K1016" i="1"/>
  <c r="L1080" i="1"/>
  <c r="K1080" i="1"/>
  <c r="K1112" i="1"/>
  <c r="K1144" i="1"/>
  <c r="K1176" i="1"/>
  <c r="L1208" i="1"/>
  <c r="L1240" i="1"/>
  <c r="L1272" i="1"/>
  <c r="K1272" i="1"/>
  <c r="L591" i="1"/>
  <c r="K591" i="1"/>
  <c r="K655" i="1"/>
  <c r="L718" i="1"/>
  <c r="K782" i="1"/>
  <c r="L782" i="1"/>
  <c r="K846" i="1"/>
  <c r="L846" i="1"/>
  <c r="L878" i="1"/>
  <c r="L910" i="1"/>
  <c r="K942" i="1"/>
  <c r="L974" i="1"/>
  <c r="L1038" i="1"/>
  <c r="K1038" i="1"/>
  <c r="K1070" i="1"/>
  <c r="K1102" i="1"/>
  <c r="K1134" i="1"/>
  <c r="L1166" i="1"/>
  <c r="K1198" i="1"/>
  <c r="K1230" i="1"/>
  <c r="L1230" i="1"/>
  <c r="K1294" i="1"/>
  <c r="L1305" i="1"/>
  <c r="K1313" i="1"/>
  <c r="L1297" i="1"/>
  <c r="K1289" i="1"/>
  <c r="L1289" i="1"/>
  <c r="K1273" i="1"/>
  <c r="L1273" i="1"/>
  <c r="K1257" i="1"/>
  <c r="L1249" i="1"/>
  <c r="K1241" i="1"/>
  <c r="L1241" i="1"/>
  <c r="L1225" i="1"/>
  <c r="K1225" i="1"/>
  <c r="K1217" i="1"/>
  <c r="K1209" i="1"/>
  <c r="L1193" i="1"/>
  <c r="K1193" i="1"/>
  <c r="L1177" i="1"/>
  <c r="K1177" i="1"/>
  <c r="K1169" i="1"/>
  <c r="K1161" i="1"/>
  <c r="K1153" i="1"/>
  <c r="L1145" i="1"/>
  <c r="L1129" i="1"/>
  <c r="K1129" i="1"/>
  <c r="K1121" i="1"/>
  <c r="K1113" i="1"/>
  <c r="K1105" i="1"/>
  <c r="L1097" i="1"/>
  <c r="K1089" i="1"/>
  <c r="L1081" i="1"/>
  <c r="K1081" i="1"/>
  <c r="K1065" i="1"/>
  <c r="K1057" i="1"/>
  <c r="L1049" i="1"/>
  <c r="K1041" i="1"/>
  <c r="L1033" i="1"/>
  <c r="K1033" i="1"/>
  <c r="L1017" i="1"/>
  <c r="K1017" i="1"/>
  <c r="L1001" i="1"/>
  <c r="K993" i="1"/>
  <c r="L985" i="1"/>
  <c r="K985" i="1"/>
  <c r="L969" i="1"/>
  <c r="K969" i="1"/>
  <c r="K961" i="1"/>
  <c r="K953" i="1"/>
  <c r="L937" i="1"/>
  <c r="K937" i="1"/>
  <c r="L921" i="1"/>
  <c r="K921" i="1"/>
  <c r="K913" i="1"/>
  <c r="K905" i="1"/>
  <c r="K897" i="1"/>
  <c r="L889" i="1"/>
  <c r="L873" i="1"/>
  <c r="K873" i="1"/>
  <c r="K865" i="1"/>
  <c r="K857" i="1"/>
  <c r="L849" i="1"/>
  <c r="K849" i="1"/>
  <c r="K841" i="1"/>
  <c r="L833" i="1"/>
  <c r="K833" i="1"/>
  <c r="K825" i="1"/>
  <c r="L817" i="1"/>
  <c r="K817" i="1"/>
  <c r="K809" i="1"/>
  <c r="L801" i="1"/>
  <c r="K801" i="1"/>
  <c r="K793" i="1"/>
  <c r="L785" i="1"/>
  <c r="K785" i="1"/>
  <c r="K777" i="1"/>
  <c r="L769" i="1"/>
  <c r="K769" i="1"/>
  <c r="K761" i="1"/>
  <c r="L753" i="1"/>
  <c r="K753" i="1"/>
  <c r="K745" i="1"/>
  <c r="L737" i="1"/>
  <c r="K737" i="1"/>
  <c r="L729" i="1"/>
  <c r="K721" i="1"/>
  <c r="L721" i="1"/>
  <c r="L713" i="1"/>
  <c r="K681" i="1"/>
  <c r="L681" i="1"/>
  <c r="L649" i="1"/>
  <c r="K649" i="1"/>
  <c r="L617" i="1"/>
  <c r="K617" i="1"/>
  <c r="L585" i="1"/>
  <c r="K585" i="1"/>
  <c r="L553" i="1"/>
  <c r="K553" i="1"/>
  <c r="L521" i="1"/>
  <c r="K521" i="1"/>
  <c r="K683" i="1"/>
  <c r="L683" i="1"/>
  <c r="L651" i="1"/>
  <c r="K651" i="1"/>
  <c r="L619" i="1"/>
  <c r="K619" i="1"/>
  <c r="L587" i="1"/>
  <c r="K587" i="1"/>
  <c r="L555" i="1"/>
  <c r="K555" i="1"/>
  <c r="L523" i="1"/>
  <c r="K523" i="1"/>
  <c r="K706" i="1"/>
  <c r="L706" i="1"/>
  <c r="K698" i="1"/>
  <c r="L698" i="1"/>
  <c r="K690" i="1"/>
  <c r="L690" i="1"/>
  <c r="K682" i="1"/>
  <c r="L682" i="1"/>
  <c r="K674" i="1"/>
  <c r="L674" i="1"/>
  <c r="K666" i="1"/>
  <c r="L666" i="1"/>
  <c r="L658" i="1"/>
  <c r="K658" i="1"/>
  <c r="K650" i="1"/>
  <c r="L650" i="1"/>
  <c r="K642" i="1"/>
  <c r="L642" i="1"/>
  <c r="K634" i="1"/>
  <c r="L634" i="1"/>
  <c r="K626" i="1"/>
  <c r="L626" i="1"/>
  <c r="K618" i="1"/>
  <c r="L618" i="1"/>
  <c r="K610" i="1"/>
  <c r="L610" i="1"/>
  <c r="K602" i="1"/>
  <c r="L602" i="1"/>
  <c r="K594" i="1"/>
  <c r="L594" i="1"/>
  <c r="L586" i="1"/>
  <c r="K586" i="1"/>
  <c r="K578" i="1"/>
  <c r="L578" i="1"/>
  <c r="L570" i="1"/>
  <c r="K570" i="1"/>
  <c r="K562" i="1"/>
  <c r="L562" i="1"/>
  <c r="L554" i="1"/>
  <c r="K554" i="1"/>
  <c r="L546" i="1"/>
  <c r="K546" i="1"/>
  <c r="K538" i="1"/>
  <c r="L538" i="1"/>
  <c r="L530" i="1"/>
  <c r="K530" i="1"/>
  <c r="K522" i="1"/>
  <c r="L522" i="1"/>
  <c r="L573" i="1"/>
  <c r="K573" i="1"/>
  <c r="L637" i="1"/>
  <c r="K637" i="1"/>
  <c r="K701" i="1"/>
  <c r="L701" i="1"/>
  <c r="K740" i="1"/>
  <c r="L740" i="1"/>
  <c r="K772" i="1"/>
  <c r="L772" i="1"/>
  <c r="K804" i="1"/>
  <c r="L804" i="1"/>
  <c r="K836" i="1"/>
  <c r="L836" i="1"/>
  <c r="K868" i="1"/>
  <c r="L868" i="1"/>
  <c r="K900" i="1"/>
  <c r="L900" i="1"/>
  <c r="K932" i="1"/>
  <c r="L932" i="1"/>
  <c r="L964" i="1"/>
  <c r="K964" i="1"/>
  <c r="L996" i="1"/>
  <c r="K996" i="1"/>
  <c r="L1028" i="1"/>
  <c r="K1028" i="1"/>
  <c r="L1060" i="1"/>
  <c r="K1060" i="1"/>
  <c r="L1092" i="1"/>
  <c r="K1092" i="1"/>
  <c r="L1124" i="1"/>
  <c r="K1124" i="1"/>
  <c r="L1156" i="1"/>
  <c r="K1156" i="1"/>
  <c r="L1188" i="1"/>
  <c r="K1188" i="1"/>
  <c r="L1220" i="1"/>
  <c r="K1220" i="1"/>
  <c r="L1252" i="1"/>
  <c r="K1252" i="1"/>
  <c r="L1292" i="1"/>
  <c r="K1292" i="1"/>
  <c r="L1304" i="1"/>
  <c r="K1304" i="1"/>
  <c r="L1218" i="1"/>
  <c r="K1218" i="1"/>
  <c r="L1310" i="1"/>
  <c r="K1310" i="1"/>
  <c r="L1258" i="1"/>
  <c r="K1258" i="1"/>
  <c r="L1138" i="1"/>
  <c r="K1138" i="1"/>
  <c r="L1266" i="1"/>
  <c r="K1266" i="1"/>
  <c r="L1074" i="1"/>
  <c r="K1074" i="1"/>
  <c r="L1170" i="1"/>
  <c r="K1170" i="1"/>
  <c r="L1318" i="1"/>
  <c r="K1318" i="1"/>
  <c r="L1322" i="1"/>
  <c r="K1322" i="1"/>
  <c r="K1325" i="1"/>
  <c r="L1325" i="1"/>
  <c r="K1341" i="1"/>
  <c r="L1341" i="1"/>
  <c r="L1344" i="1"/>
  <c r="K1344" i="1"/>
  <c r="K1337" i="1"/>
  <c r="L1337" i="1"/>
  <c r="K1335" i="1"/>
  <c r="L1335" i="1"/>
  <c r="L1346" i="1"/>
  <c r="K1346" i="1"/>
  <c r="L1348" i="1"/>
  <c r="K1348" i="1"/>
  <c r="K1353" i="1"/>
  <c r="L1353" i="1"/>
  <c r="K1355" i="1"/>
  <c r="L1355" i="1"/>
  <c r="L1352" i="1"/>
  <c r="K1352" i="1"/>
  <c r="L1366" i="1"/>
  <c r="K1366" i="1"/>
  <c r="L1370" i="1"/>
  <c r="K1370" i="1"/>
  <c r="K1373" i="1"/>
  <c r="L1373" i="1"/>
  <c r="L1374" i="1"/>
  <c r="K1374" i="1"/>
  <c r="K1383" i="1"/>
  <c r="L1383" i="1"/>
  <c r="L1386" i="1"/>
  <c r="K1386" i="1"/>
  <c r="K1389" i="1"/>
  <c r="L1389" i="1"/>
  <c r="K1401" i="1"/>
  <c r="L1401" i="1"/>
  <c r="K1399" i="1"/>
  <c r="L1399" i="1"/>
  <c r="K1413" i="1"/>
  <c r="L1413" i="1"/>
  <c r="L1410" i="1"/>
  <c r="K1410" i="1"/>
  <c r="K1396" i="1"/>
  <c r="L1396" i="1"/>
  <c r="L1406" i="1"/>
  <c r="K1406" i="1"/>
  <c r="K1417" i="1"/>
  <c r="L1417" i="1"/>
  <c r="L1419" i="1"/>
  <c r="K1419" i="1"/>
  <c r="L1424" i="1"/>
  <c r="K1424" i="1"/>
  <c r="K1433" i="1"/>
  <c r="L1433" i="1"/>
  <c r="K1434" i="1"/>
  <c r="L1434" i="1"/>
  <c r="I1317" i="1"/>
  <c r="E1" i="3"/>
  <c r="K1351" i="1" l="1"/>
  <c r="L1351" i="1"/>
  <c r="L791" i="1"/>
  <c r="K791" i="1"/>
  <c r="L929" i="1"/>
  <c r="K929" i="1"/>
  <c r="L977" i="1"/>
  <c r="K977" i="1"/>
  <c r="L1025" i="1"/>
  <c r="K1025" i="1"/>
  <c r="L1185" i="1"/>
  <c r="K1185" i="1"/>
  <c r="L1233" i="1"/>
  <c r="L1281" i="1"/>
  <c r="L814" i="1"/>
  <c r="K527" i="1"/>
  <c r="K1048" i="1"/>
  <c r="L792" i="1"/>
  <c r="K1034" i="1"/>
  <c r="L778" i="1"/>
  <c r="L1098" i="1"/>
  <c r="L783" i="1"/>
  <c r="K950" i="1"/>
  <c r="L1439" i="1"/>
  <c r="L1450" i="1"/>
  <c r="K1487" i="1"/>
  <c r="K1518" i="1"/>
  <c r="L1580" i="1"/>
  <c r="K1580" i="1"/>
  <c r="K1577" i="1"/>
  <c r="L1577" i="1"/>
  <c r="K1587" i="1"/>
  <c r="L1587" i="1"/>
  <c r="L1582" i="1"/>
  <c r="K1582" i="1"/>
  <c r="K1595" i="1"/>
  <c r="L1595" i="1"/>
  <c r="L1593" i="1"/>
  <c r="K1593" i="1"/>
  <c r="L1594" i="1"/>
  <c r="K1594" i="1"/>
  <c r="L1586" i="1"/>
  <c r="K1586" i="1"/>
  <c r="K1578" i="1"/>
  <c r="L1578" i="1"/>
  <c r="L1584" i="1"/>
  <c r="K1584" i="1"/>
  <c r="K1581" i="1"/>
  <c r="L1581" i="1"/>
  <c r="L1579" i="1"/>
  <c r="K1579" i="1"/>
  <c r="K1591" i="1"/>
  <c r="L1591" i="1"/>
  <c r="L1592" i="1"/>
  <c r="K1592" i="1"/>
  <c r="L1575" i="1"/>
  <c r="K1575" i="1"/>
  <c r="L1596" i="1"/>
  <c r="K1596" i="1"/>
  <c r="L1576" i="1"/>
  <c r="K1576" i="1"/>
  <c r="L1590" i="1"/>
  <c r="K1590" i="1"/>
  <c r="K1574" i="1"/>
  <c r="L1574" i="1"/>
  <c r="L1588" i="1"/>
  <c r="K1588" i="1"/>
  <c r="K1585" i="1"/>
  <c r="L1585" i="1"/>
  <c r="L1583" i="1"/>
  <c r="K1583" i="1"/>
  <c r="K1589" i="1"/>
  <c r="L1589" i="1"/>
  <c r="K1040" i="1"/>
  <c r="L1040" i="1"/>
  <c r="K597" i="1"/>
  <c r="L597" i="1"/>
  <c r="L898" i="1"/>
  <c r="K898" i="1"/>
  <c r="K1402" i="1"/>
  <c r="L1402" i="1"/>
  <c r="L780" i="1"/>
  <c r="K780" i="1"/>
  <c r="K641" i="1"/>
  <c r="L641" i="1"/>
  <c r="L914" i="1"/>
  <c r="K914" i="1"/>
  <c r="L1456" i="1"/>
  <c r="K1456" i="1"/>
  <c r="L1442" i="1"/>
  <c r="K1442" i="1"/>
  <c r="K719" i="1"/>
  <c r="L719" i="1"/>
  <c r="L983" i="1"/>
  <c r="K983" i="1"/>
  <c r="K1111" i="1"/>
  <c r="L1111" i="1"/>
  <c r="L1014" i="1"/>
  <c r="K1014" i="1"/>
  <c r="L1184" i="1"/>
  <c r="K1184" i="1"/>
  <c r="L946" i="1"/>
  <c r="K946" i="1"/>
  <c r="L1484" i="1"/>
  <c r="K1484" i="1"/>
  <c r="K1479" i="1"/>
  <c r="L1479" i="1"/>
  <c r="L1441" i="1"/>
  <c r="K1441" i="1"/>
  <c r="K881" i="1"/>
  <c r="K945" i="1"/>
  <c r="K1009" i="1"/>
  <c r="K1073" i="1"/>
  <c r="K1137" i="1"/>
  <c r="K1201" i="1"/>
  <c r="L1265" i="1"/>
  <c r="K1262" i="1"/>
  <c r="K1006" i="1"/>
  <c r="L750" i="1"/>
  <c r="K784" i="1"/>
  <c r="K1453" i="1"/>
  <c r="K1250" i="1"/>
  <c r="K1039" i="1"/>
  <c r="K1042" i="1"/>
  <c r="K1451" i="1"/>
  <c r="L1506" i="1"/>
  <c r="L1552" i="1"/>
  <c r="K1552" i="1"/>
  <c r="L1565" i="1"/>
  <c r="K1565" i="1"/>
  <c r="L1560" i="1"/>
  <c r="K1560" i="1"/>
  <c r="K1564" i="1"/>
  <c r="L1564" i="1"/>
  <c r="K1569" i="1"/>
  <c r="L1569" i="1"/>
  <c r="L1549" i="1"/>
  <c r="K1549" i="1"/>
  <c r="K1573" i="1"/>
  <c r="L1573" i="1"/>
  <c r="K1572" i="1"/>
  <c r="L1572" i="1"/>
  <c r="K1547" i="1"/>
  <c r="L1547" i="1"/>
  <c r="K1568" i="1"/>
  <c r="L1568" i="1"/>
  <c r="L1570" i="1"/>
  <c r="K1570" i="1"/>
  <c r="L1543" i="1"/>
  <c r="K1543" i="1"/>
  <c r="L1542" i="1"/>
  <c r="K1542" i="1"/>
  <c r="L1566" i="1"/>
  <c r="K1566" i="1"/>
  <c r="L1556" i="1"/>
  <c r="K1556" i="1"/>
  <c r="K1551" i="1"/>
  <c r="L1551" i="1"/>
  <c r="K1561" i="1"/>
  <c r="L1561" i="1"/>
  <c r="L1562" i="1"/>
  <c r="K1562" i="1"/>
  <c r="L1558" i="1"/>
  <c r="K1558" i="1"/>
  <c r="L1557" i="1"/>
  <c r="K1557" i="1"/>
  <c r="L1550" i="1"/>
  <c r="K1550" i="1"/>
  <c r="L1553" i="1"/>
  <c r="K1553" i="1"/>
  <c r="L1571" i="1"/>
  <c r="K1571" i="1"/>
  <c r="K1567" i="1"/>
  <c r="L1567" i="1"/>
  <c r="L1545" i="1"/>
  <c r="K1545" i="1"/>
  <c r="L1546" i="1"/>
  <c r="K1546" i="1"/>
  <c r="L1548" i="1"/>
  <c r="K1548" i="1"/>
  <c r="K1555" i="1"/>
  <c r="L1555" i="1"/>
  <c r="L1559" i="1"/>
  <c r="K1559" i="1"/>
  <c r="L1563" i="1"/>
  <c r="K1563" i="1"/>
  <c r="L1554" i="1"/>
  <c r="K1554" i="1"/>
  <c r="K1544" i="1"/>
  <c r="L1544" i="1"/>
  <c r="L608" i="1"/>
  <c r="L579" i="1"/>
  <c r="K854" i="1"/>
  <c r="L727" i="1"/>
  <c r="K975" i="1"/>
  <c r="L1239" i="1"/>
  <c r="K1206" i="1"/>
  <c r="L800" i="1"/>
  <c r="K1430" i="1"/>
  <c r="K919" i="1"/>
  <c r="K1047" i="1"/>
  <c r="L928" i="1"/>
  <c r="K1446" i="1"/>
  <c r="K1452" i="1"/>
  <c r="L1471" i="1"/>
  <c r="L1491" i="1"/>
  <c r="K1513" i="1"/>
  <c r="K1036" i="1"/>
  <c r="L1307" i="1"/>
  <c r="K1438" i="1"/>
  <c r="L1463" i="1"/>
  <c r="L1521" i="1"/>
  <c r="K525" i="1"/>
  <c r="K1167" i="1"/>
  <c r="L736" i="1"/>
  <c r="K815" i="1"/>
  <c r="K943" i="1"/>
  <c r="L758" i="1"/>
  <c r="K992" i="1"/>
  <c r="L679" i="1"/>
  <c r="L1443" i="1"/>
  <c r="L1449" i="1"/>
  <c r="K1454" i="1"/>
  <c r="K1465" i="1"/>
  <c r="L1469" i="1"/>
  <c r="L1493" i="1"/>
  <c r="K1485" i="1"/>
  <c r="K1498" i="1"/>
  <c r="L1501" i="1"/>
  <c r="K1508" i="1"/>
  <c r="L1514" i="1"/>
  <c r="L1381" i="1"/>
  <c r="K1228" i="1"/>
  <c r="L544" i="1"/>
  <c r="K855" i="1"/>
  <c r="K1007" i="1"/>
  <c r="K1215" i="1"/>
  <c r="L1279" i="1"/>
  <c r="K1270" i="1"/>
  <c r="K1110" i="1"/>
  <c r="K543" i="1"/>
  <c r="K615" i="1"/>
  <c r="K759" i="1"/>
  <c r="K1015" i="1"/>
  <c r="K1071" i="1"/>
  <c r="K1135" i="1"/>
  <c r="L693" i="1"/>
  <c r="K1437" i="1"/>
  <c r="K1444" i="1"/>
  <c r="L1447" i="1"/>
  <c r="L1448" i="1"/>
  <c r="L1455" i="1"/>
  <c r="L1462" i="1"/>
  <c r="L1467" i="1"/>
  <c r="K1476" i="1"/>
  <c r="L1495" i="1"/>
  <c r="K1490" i="1"/>
  <c r="L1500" i="1"/>
  <c r="L1520" i="1"/>
  <c r="L1507" i="1"/>
  <c r="K1505" i="1"/>
  <c r="K1457" i="1"/>
  <c r="L1464" i="1"/>
  <c r="K1488" i="1"/>
  <c r="K1529" i="1"/>
  <c r="L1529" i="1"/>
  <c r="K535" i="1"/>
  <c r="K1472" i="1"/>
  <c r="K1483" i="1"/>
  <c r="K1509" i="1"/>
  <c r="L1540" i="1"/>
  <c r="K1540" i="1"/>
  <c r="L1532" i="1"/>
  <c r="K1532" i="1"/>
  <c r="L1537" i="1"/>
  <c r="K1537" i="1"/>
  <c r="L1535" i="1"/>
  <c r="K1535" i="1"/>
  <c r="K1528" i="1"/>
  <c r="L1528" i="1"/>
  <c r="L1534" i="1"/>
  <c r="K1534" i="1"/>
  <c r="L1481" i="1"/>
  <c r="L1538" i="1"/>
  <c r="K1538" i="1"/>
  <c r="L1541" i="1"/>
  <c r="K1541" i="1"/>
  <c r="L1531" i="1"/>
  <c r="K1531" i="1"/>
  <c r="K1536" i="1"/>
  <c r="L1536" i="1"/>
  <c r="L1530" i="1"/>
  <c r="K1530" i="1"/>
  <c r="K1533" i="1"/>
  <c r="L1533" i="1"/>
  <c r="L1539" i="1"/>
  <c r="K1539" i="1"/>
  <c r="L1527" i="1"/>
  <c r="K1527" i="1"/>
  <c r="K1470" i="1"/>
  <c r="K1478" i="1"/>
  <c r="K1497" i="1"/>
  <c r="K1494" i="1"/>
  <c r="L1522" i="1"/>
  <c r="K1517" i="1"/>
  <c r="L1515" i="1"/>
  <c r="L1526" i="1"/>
  <c r="K1526" i="1"/>
  <c r="L1525" i="1"/>
  <c r="K1525" i="1"/>
  <c r="L1523" i="1"/>
  <c r="K1523" i="1"/>
  <c r="L1524" i="1"/>
  <c r="K1524" i="1"/>
  <c r="K1317" i="1"/>
  <c r="L1317" i="1"/>
  <c r="E1" i="2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2" i="6"/>
  <c r="B42" i="6" l="1"/>
  <c r="B4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2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C13" i="6"/>
  <c r="C37" i="6"/>
  <c r="C2" i="6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C15" i="6" l="1"/>
  <c r="C21" i="6"/>
  <c r="C40" i="6"/>
  <c r="C36" i="6"/>
  <c r="C41" i="6"/>
  <c r="C33" i="6"/>
  <c r="C29" i="6"/>
  <c r="C20" i="6"/>
  <c r="C25" i="6"/>
  <c r="C17" i="6"/>
  <c r="C9" i="6"/>
  <c r="C5" i="6"/>
  <c r="C42" i="6"/>
  <c r="C28" i="6"/>
  <c r="C39" i="6"/>
  <c r="C32" i="6"/>
  <c r="C24" i="6"/>
  <c r="C16" i="6"/>
  <c r="C12" i="6"/>
  <c r="C8" i="6"/>
  <c r="C4" i="6"/>
  <c r="C35" i="6"/>
  <c r="C31" i="6"/>
  <c r="C27" i="6"/>
  <c r="C23" i="6"/>
  <c r="C19" i="6"/>
  <c r="C11" i="6"/>
  <c r="C7" i="6"/>
  <c r="C3" i="6"/>
  <c r="C43" i="6"/>
  <c r="D3" i="6"/>
  <c r="F3" i="6" s="1"/>
  <c r="E3" i="3"/>
  <c r="S2" i="6"/>
  <c r="B163" i="6"/>
  <c r="C163" i="6" s="1"/>
  <c r="B159" i="6"/>
  <c r="C159" i="6" s="1"/>
  <c r="B155" i="6"/>
  <c r="C155" i="6" s="1"/>
  <c r="B151" i="6"/>
  <c r="C151" i="6" s="1"/>
  <c r="B147" i="6"/>
  <c r="C147" i="6" s="1"/>
  <c r="B143" i="6"/>
  <c r="C143" i="6" s="1"/>
  <c r="B139" i="6"/>
  <c r="C139" i="6" s="1"/>
  <c r="B135" i="6"/>
  <c r="C135" i="6" s="1"/>
  <c r="B131" i="6"/>
  <c r="C131" i="6" s="1"/>
  <c r="B127" i="6"/>
  <c r="C127" i="6" s="1"/>
  <c r="B123" i="6"/>
  <c r="C123" i="6" s="1"/>
  <c r="B119" i="6"/>
  <c r="C119" i="6" s="1"/>
  <c r="B115" i="6"/>
  <c r="C115" i="6" s="1"/>
  <c r="B111" i="6"/>
  <c r="C111" i="6" s="1"/>
  <c r="B107" i="6"/>
  <c r="C107" i="6" s="1"/>
  <c r="B103" i="6"/>
  <c r="C103" i="6" s="1"/>
  <c r="B99" i="6"/>
  <c r="C99" i="6" s="1"/>
  <c r="B95" i="6"/>
  <c r="C95" i="6" s="1"/>
  <c r="B91" i="6"/>
  <c r="C91" i="6" s="1"/>
  <c r="B87" i="6"/>
  <c r="C87" i="6" s="1"/>
  <c r="B83" i="6"/>
  <c r="C83" i="6" s="1"/>
  <c r="B79" i="6"/>
  <c r="C79" i="6" s="1"/>
  <c r="B75" i="6"/>
  <c r="C75" i="6" s="1"/>
  <c r="B71" i="6"/>
  <c r="C71" i="6" s="1"/>
  <c r="B67" i="6"/>
  <c r="C67" i="6" s="1"/>
  <c r="B63" i="6"/>
  <c r="C63" i="6" s="1"/>
  <c r="B59" i="6"/>
  <c r="C59" i="6" s="1"/>
  <c r="B55" i="6"/>
  <c r="C55" i="6" s="1"/>
  <c r="B51" i="6"/>
  <c r="C51" i="6" s="1"/>
  <c r="B47" i="6"/>
  <c r="C47" i="6" s="1"/>
  <c r="B162" i="6"/>
  <c r="C162" i="6" s="1"/>
  <c r="B158" i="6"/>
  <c r="C158" i="6" s="1"/>
  <c r="B154" i="6"/>
  <c r="C154" i="6" s="1"/>
  <c r="B150" i="6"/>
  <c r="C150" i="6" s="1"/>
  <c r="B146" i="6"/>
  <c r="C146" i="6" s="1"/>
  <c r="B142" i="6"/>
  <c r="C142" i="6" s="1"/>
  <c r="B138" i="6"/>
  <c r="C138" i="6" s="1"/>
  <c r="B134" i="6"/>
  <c r="C134" i="6" s="1"/>
  <c r="B130" i="6"/>
  <c r="C130" i="6" s="1"/>
  <c r="B126" i="6"/>
  <c r="C126" i="6" s="1"/>
  <c r="B122" i="6"/>
  <c r="C122" i="6" s="1"/>
  <c r="B118" i="6"/>
  <c r="C118" i="6" s="1"/>
  <c r="B114" i="6"/>
  <c r="C114" i="6" s="1"/>
  <c r="B110" i="6"/>
  <c r="C110" i="6" s="1"/>
  <c r="B106" i="6"/>
  <c r="C106" i="6" s="1"/>
  <c r="B102" i="6"/>
  <c r="C102" i="6" s="1"/>
  <c r="B98" i="6"/>
  <c r="C98" i="6" s="1"/>
  <c r="B94" i="6"/>
  <c r="C94" i="6" s="1"/>
  <c r="B90" i="6"/>
  <c r="C90" i="6" s="1"/>
  <c r="B86" i="6"/>
  <c r="C86" i="6" s="1"/>
  <c r="B82" i="6"/>
  <c r="C82" i="6" s="1"/>
  <c r="B78" i="6"/>
  <c r="C78" i="6" s="1"/>
  <c r="B74" i="6"/>
  <c r="C74" i="6" s="1"/>
  <c r="B70" i="6"/>
  <c r="C70" i="6" s="1"/>
  <c r="B66" i="6"/>
  <c r="C66" i="6" s="1"/>
  <c r="B62" i="6"/>
  <c r="C62" i="6" s="1"/>
  <c r="B58" i="6"/>
  <c r="C58" i="6" s="1"/>
  <c r="B54" i="6"/>
  <c r="C54" i="6" s="1"/>
  <c r="B50" i="6"/>
  <c r="C50" i="6" s="1"/>
  <c r="B46" i="6"/>
  <c r="C46" i="6" s="1"/>
  <c r="B161" i="6"/>
  <c r="C161" i="6" s="1"/>
  <c r="B157" i="6"/>
  <c r="C157" i="6" s="1"/>
  <c r="B153" i="6"/>
  <c r="C153" i="6" s="1"/>
  <c r="B149" i="6"/>
  <c r="C149" i="6" s="1"/>
  <c r="B145" i="6"/>
  <c r="C145" i="6" s="1"/>
  <c r="B141" i="6"/>
  <c r="C141" i="6" s="1"/>
  <c r="B137" i="6"/>
  <c r="C137" i="6" s="1"/>
  <c r="B133" i="6"/>
  <c r="C133" i="6" s="1"/>
  <c r="B129" i="6"/>
  <c r="C129" i="6" s="1"/>
  <c r="B125" i="6"/>
  <c r="C125" i="6" s="1"/>
  <c r="B121" i="6"/>
  <c r="C121" i="6" s="1"/>
  <c r="B117" i="6"/>
  <c r="C117" i="6" s="1"/>
  <c r="B113" i="6"/>
  <c r="C113" i="6" s="1"/>
  <c r="B109" i="6"/>
  <c r="C109" i="6" s="1"/>
  <c r="B105" i="6"/>
  <c r="C105" i="6" s="1"/>
  <c r="B101" i="6"/>
  <c r="C101" i="6" s="1"/>
  <c r="B97" i="6"/>
  <c r="C97" i="6" s="1"/>
  <c r="B93" i="6"/>
  <c r="C93" i="6" s="1"/>
  <c r="B89" i="6"/>
  <c r="C89" i="6" s="1"/>
  <c r="B85" i="6"/>
  <c r="C85" i="6" s="1"/>
  <c r="B81" i="6"/>
  <c r="C81" i="6" s="1"/>
  <c r="B77" i="6"/>
  <c r="C77" i="6" s="1"/>
  <c r="B73" i="6"/>
  <c r="C73" i="6" s="1"/>
  <c r="B69" i="6"/>
  <c r="C69" i="6" s="1"/>
  <c r="B65" i="6"/>
  <c r="C65" i="6" s="1"/>
  <c r="B61" i="6"/>
  <c r="C61" i="6" s="1"/>
  <c r="B57" i="6"/>
  <c r="C57" i="6" s="1"/>
  <c r="B53" i="6"/>
  <c r="C53" i="6" s="1"/>
  <c r="B49" i="6"/>
  <c r="C49" i="6" s="1"/>
  <c r="B45" i="6"/>
  <c r="C45" i="6" s="1"/>
  <c r="B160" i="6"/>
  <c r="C160" i="6" s="1"/>
  <c r="B156" i="6"/>
  <c r="C156" i="6" s="1"/>
  <c r="B152" i="6"/>
  <c r="C152" i="6" s="1"/>
  <c r="B148" i="6"/>
  <c r="C148" i="6" s="1"/>
  <c r="B144" i="6"/>
  <c r="C144" i="6" s="1"/>
  <c r="B140" i="6"/>
  <c r="C140" i="6" s="1"/>
  <c r="B136" i="6"/>
  <c r="C136" i="6" s="1"/>
  <c r="B132" i="6"/>
  <c r="C132" i="6" s="1"/>
  <c r="B128" i="6"/>
  <c r="C128" i="6" s="1"/>
  <c r="B124" i="6"/>
  <c r="C124" i="6" s="1"/>
  <c r="B120" i="6"/>
  <c r="C120" i="6" s="1"/>
  <c r="B116" i="6"/>
  <c r="C116" i="6" s="1"/>
  <c r="B112" i="6"/>
  <c r="C112" i="6" s="1"/>
  <c r="B108" i="6"/>
  <c r="C108" i="6" s="1"/>
  <c r="B104" i="6"/>
  <c r="C104" i="6" s="1"/>
  <c r="B100" i="6"/>
  <c r="C100" i="6" s="1"/>
  <c r="B96" i="6"/>
  <c r="C96" i="6" s="1"/>
  <c r="B92" i="6"/>
  <c r="C92" i="6" s="1"/>
  <c r="B88" i="6"/>
  <c r="C88" i="6" s="1"/>
  <c r="B84" i="6"/>
  <c r="C84" i="6" s="1"/>
  <c r="B80" i="6"/>
  <c r="C80" i="6" s="1"/>
  <c r="B76" i="6"/>
  <c r="C76" i="6" s="1"/>
  <c r="B72" i="6"/>
  <c r="C72" i="6" s="1"/>
  <c r="B68" i="6"/>
  <c r="C68" i="6" s="1"/>
  <c r="B64" i="6"/>
  <c r="C64" i="6" s="1"/>
  <c r="B60" i="6"/>
  <c r="C60" i="6" s="1"/>
  <c r="B56" i="6"/>
  <c r="C56" i="6" s="1"/>
  <c r="B52" i="6"/>
  <c r="C52" i="6" s="1"/>
  <c r="B48" i="6"/>
  <c r="C48" i="6" s="1"/>
  <c r="B44" i="6"/>
  <c r="C44" i="6" s="1"/>
  <c r="J355" i="6"/>
  <c r="M355" i="6"/>
  <c r="N355" i="6" s="1"/>
  <c r="J343" i="6"/>
  <c r="M343" i="6"/>
  <c r="N343" i="6" s="1"/>
  <c r="J331" i="6"/>
  <c r="M331" i="6"/>
  <c r="N331" i="6" s="1"/>
  <c r="J323" i="6"/>
  <c r="M323" i="6"/>
  <c r="N323" i="6" s="1"/>
  <c r="J311" i="6"/>
  <c r="M311" i="6"/>
  <c r="N311" i="6" s="1"/>
  <c r="J299" i="6"/>
  <c r="M299" i="6"/>
  <c r="N299" i="6" s="1"/>
  <c r="J287" i="6"/>
  <c r="M287" i="6"/>
  <c r="N287" i="6" s="1"/>
  <c r="J275" i="6"/>
  <c r="M275" i="6"/>
  <c r="N275" i="6" s="1"/>
  <c r="J259" i="6"/>
  <c r="M259" i="6"/>
  <c r="N259" i="6" s="1"/>
  <c r="J247" i="6"/>
  <c r="M247" i="6"/>
  <c r="N247" i="6" s="1"/>
  <c r="J235" i="6"/>
  <c r="M235" i="6"/>
  <c r="N235" i="6" s="1"/>
  <c r="J223" i="6"/>
  <c r="M223" i="6"/>
  <c r="N223" i="6" s="1"/>
  <c r="J211" i="6"/>
  <c r="M211" i="6"/>
  <c r="N211" i="6" s="1"/>
  <c r="J199" i="6"/>
  <c r="M199" i="6"/>
  <c r="N199" i="6" s="1"/>
  <c r="J187" i="6"/>
  <c r="M187" i="6"/>
  <c r="N187" i="6" s="1"/>
  <c r="J179" i="6"/>
  <c r="M179" i="6"/>
  <c r="N179" i="6" s="1"/>
  <c r="J167" i="6"/>
  <c r="M167" i="6"/>
  <c r="N167" i="6" s="1"/>
  <c r="J155" i="6"/>
  <c r="M155" i="6"/>
  <c r="N155" i="6" s="1"/>
  <c r="J143" i="6"/>
  <c r="M143" i="6"/>
  <c r="N143" i="6" s="1"/>
  <c r="J131" i="6"/>
  <c r="M131" i="6"/>
  <c r="N131" i="6" s="1"/>
  <c r="J115" i="6"/>
  <c r="M115" i="6"/>
  <c r="N115" i="6" s="1"/>
  <c r="J103" i="6"/>
  <c r="M103" i="6"/>
  <c r="N103" i="6" s="1"/>
  <c r="J87" i="6"/>
  <c r="M87" i="6"/>
  <c r="N87" i="6" s="1"/>
  <c r="J358" i="6"/>
  <c r="M358" i="6"/>
  <c r="N358" i="6" s="1"/>
  <c r="J354" i="6"/>
  <c r="M354" i="6"/>
  <c r="N354" i="6" s="1"/>
  <c r="J350" i="6"/>
  <c r="M350" i="6"/>
  <c r="N350" i="6" s="1"/>
  <c r="J346" i="6"/>
  <c r="M346" i="6"/>
  <c r="N346" i="6" s="1"/>
  <c r="J342" i="6"/>
  <c r="M342" i="6"/>
  <c r="N342" i="6" s="1"/>
  <c r="J338" i="6"/>
  <c r="M338" i="6"/>
  <c r="N338" i="6" s="1"/>
  <c r="J334" i="6"/>
  <c r="M334" i="6"/>
  <c r="N334" i="6" s="1"/>
  <c r="J330" i="6"/>
  <c r="M330" i="6"/>
  <c r="N330" i="6" s="1"/>
  <c r="J326" i="6"/>
  <c r="M326" i="6"/>
  <c r="N326" i="6" s="1"/>
  <c r="J322" i="6"/>
  <c r="M322" i="6"/>
  <c r="N322" i="6" s="1"/>
  <c r="J318" i="6"/>
  <c r="M318" i="6"/>
  <c r="N318" i="6" s="1"/>
  <c r="J314" i="6"/>
  <c r="M314" i="6"/>
  <c r="N314" i="6" s="1"/>
  <c r="J310" i="6"/>
  <c r="M310" i="6"/>
  <c r="N310" i="6" s="1"/>
  <c r="J306" i="6"/>
  <c r="M306" i="6"/>
  <c r="N306" i="6" s="1"/>
  <c r="J302" i="6"/>
  <c r="M302" i="6"/>
  <c r="N302" i="6" s="1"/>
  <c r="J298" i="6"/>
  <c r="M298" i="6"/>
  <c r="N298" i="6" s="1"/>
  <c r="J294" i="6"/>
  <c r="M294" i="6"/>
  <c r="N294" i="6" s="1"/>
  <c r="J290" i="6"/>
  <c r="M290" i="6"/>
  <c r="N290" i="6" s="1"/>
  <c r="J286" i="6"/>
  <c r="M286" i="6"/>
  <c r="N286" i="6" s="1"/>
  <c r="J282" i="6"/>
  <c r="M282" i="6"/>
  <c r="N282" i="6" s="1"/>
  <c r="J278" i="6"/>
  <c r="M278" i="6"/>
  <c r="N278" i="6" s="1"/>
  <c r="J274" i="6"/>
  <c r="M274" i="6"/>
  <c r="N274" i="6" s="1"/>
  <c r="J270" i="6"/>
  <c r="M270" i="6"/>
  <c r="N270" i="6" s="1"/>
  <c r="J266" i="6"/>
  <c r="M266" i="6"/>
  <c r="N266" i="6" s="1"/>
  <c r="J262" i="6"/>
  <c r="M262" i="6"/>
  <c r="N262" i="6" s="1"/>
  <c r="J258" i="6"/>
  <c r="M258" i="6"/>
  <c r="N258" i="6" s="1"/>
  <c r="J254" i="6"/>
  <c r="M254" i="6"/>
  <c r="N254" i="6" s="1"/>
  <c r="J250" i="6"/>
  <c r="M250" i="6"/>
  <c r="N250" i="6" s="1"/>
  <c r="J246" i="6"/>
  <c r="M246" i="6"/>
  <c r="N246" i="6" s="1"/>
  <c r="J242" i="6"/>
  <c r="M242" i="6"/>
  <c r="N242" i="6" s="1"/>
  <c r="J238" i="6"/>
  <c r="M238" i="6"/>
  <c r="N238" i="6" s="1"/>
  <c r="J234" i="6"/>
  <c r="M234" i="6"/>
  <c r="N234" i="6" s="1"/>
  <c r="J230" i="6"/>
  <c r="M230" i="6"/>
  <c r="N230" i="6" s="1"/>
  <c r="J226" i="6"/>
  <c r="M226" i="6"/>
  <c r="N226" i="6" s="1"/>
  <c r="J222" i="6"/>
  <c r="M222" i="6"/>
  <c r="N222" i="6" s="1"/>
  <c r="J218" i="6"/>
  <c r="M218" i="6"/>
  <c r="N218" i="6" s="1"/>
  <c r="J214" i="6"/>
  <c r="M214" i="6"/>
  <c r="N214" i="6" s="1"/>
  <c r="J210" i="6"/>
  <c r="M210" i="6"/>
  <c r="N210" i="6" s="1"/>
  <c r="J206" i="6"/>
  <c r="M206" i="6"/>
  <c r="N206" i="6" s="1"/>
  <c r="J202" i="6"/>
  <c r="M202" i="6"/>
  <c r="N202" i="6" s="1"/>
  <c r="J198" i="6"/>
  <c r="M198" i="6"/>
  <c r="N198" i="6" s="1"/>
  <c r="J194" i="6"/>
  <c r="M194" i="6"/>
  <c r="N194" i="6" s="1"/>
  <c r="J190" i="6"/>
  <c r="M190" i="6"/>
  <c r="N190" i="6" s="1"/>
  <c r="J186" i="6"/>
  <c r="M186" i="6"/>
  <c r="N186" i="6" s="1"/>
  <c r="J182" i="6"/>
  <c r="M182" i="6"/>
  <c r="N182" i="6" s="1"/>
  <c r="J178" i="6"/>
  <c r="M178" i="6"/>
  <c r="N178" i="6" s="1"/>
  <c r="J174" i="6"/>
  <c r="M174" i="6"/>
  <c r="N174" i="6" s="1"/>
  <c r="J170" i="6"/>
  <c r="M170" i="6"/>
  <c r="N170" i="6" s="1"/>
  <c r="J166" i="6"/>
  <c r="M166" i="6"/>
  <c r="N166" i="6" s="1"/>
  <c r="J162" i="6"/>
  <c r="M162" i="6"/>
  <c r="N162" i="6" s="1"/>
  <c r="J158" i="6"/>
  <c r="M158" i="6"/>
  <c r="N158" i="6" s="1"/>
  <c r="J154" i="6"/>
  <c r="M154" i="6"/>
  <c r="N154" i="6" s="1"/>
  <c r="J150" i="6"/>
  <c r="M150" i="6"/>
  <c r="N150" i="6" s="1"/>
  <c r="J146" i="6"/>
  <c r="M146" i="6"/>
  <c r="N146" i="6" s="1"/>
  <c r="J142" i="6"/>
  <c r="M142" i="6"/>
  <c r="N142" i="6" s="1"/>
  <c r="J138" i="6"/>
  <c r="M138" i="6"/>
  <c r="N138" i="6" s="1"/>
  <c r="J134" i="6"/>
  <c r="M134" i="6"/>
  <c r="N134" i="6" s="1"/>
  <c r="J130" i="6"/>
  <c r="M130" i="6"/>
  <c r="N130" i="6" s="1"/>
  <c r="J126" i="6"/>
  <c r="M126" i="6"/>
  <c r="N126" i="6" s="1"/>
  <c r="J122" i="6"/>
  <c r="M122" i="6"/>
  <c r="N122" i="6" s="1"/>
  <c r="J118" i="6"/>
  <c r="M118" i="6"/>
  <c r="N118" i="6" s="1"/>
  <c r="J114" i="6"/>
  <c r="M114" i="6"/>
  <c r="N114" i="6" s="1"/>
  <c r="J110" i="6"/>
  <c r="M110" i="6"/>
  <c r="N110" i="6" s="1"/>
  <c r="J106" i="6"/>
  <c r="M106" i="6"/>
  <c r="N106" i="6" s="1"/>
  <c r="J102" i="6"/>
  <c r="M102" i="6"/>
  <c r="N102" i="6" s="1"/>
  <c r="J98" i="6"/>
  <c r="M98" i="6"/>
  <c r="N98" i="6" s="1"/>
  <c r="J94" i="6"/>
  <c r="M94" i="6"/>
  <c r="N94" i="6" s="1"/>
  <c r="J90" i="6"/>
  <c r="M90" i="6"/>
  <c r="N90" i="6" s="1"/>
  <c r="J86" i="6"/>
  <c r="M86" i="6"/>
  <c r="N86" i="6" s="1"/>
  <c r="J82" i="6"/>
  <c r="M82" i="6"/>
  <c r="N82" i="6" s="1"/>
  <c r="J78" i="6"/>
  <c r="M78" i="6"/>
  <c r="N78" i="6" s="1"/>
  <c r="J74" i="6"/>
  <c r="M74" i="6"/>
  <c r="N74" i="6" s="1"/>
  <c r="J70" i="6"/>
  <c r="M70" i="6"/>
  <c r="N70" i="6" s="1"/>
  <c r="J66" i="6"/>
  <c r="M66" i="6"/>
  <c r="N66" i="6" s="1"/>
  <c r="J62" i="6"/>
  <c r="M62" i="6"/>
  <c r="N62" i="6" s="1"/>
  <c r="J58" i="6"/>
  <c r="M58" i="6"/>
  <c r="N58" i="6" s="1"/>
  <c r="J54" i="6"/>
  <c r="M54" i="6"/>
  <c r="N54" i="6" s="1"/>
  <c r="J347" i="6"/>
  <c r="M347" i="6"/>
  <c r="N347" i="6" s="1"/>
  <c r="J335" i="6"/>
  <c r="M335" i="6"/>
  <c r="N335" i="6" s="1"/>
  <c r="J315" i="6"/>
  <c r="M315" i="6"/>
  <c r="N315" i="6" s="1"/>
  <c r="J303" i="6"/>
  <c r="M303" i="6"/>
  <c r="N303" i="6" s="1"/>
  <c r="J291" i="6"/>
  <c r="M291" i="6"/>
  <c r="N291" i="6" s="1"/>
  <c r="J279" i="6"/>
  <c r="M279" i="6"/>
  <c r="N279" i="6" s="1"/>
  <c r="J267" i="6"/>
  <c r="M267" i="6"/>
  <c r="N267" i="6" s="1"/>
  <c r="J255" i="6"/>
  <c r="M255" i="6"/>
  <c r="N255" i="6" s="1"/>
  <c r="J243" i="6"/>
  <c r="M243" i="6"/>
  <c r="N243" i="6" s="1"/>
  <c r="J231" i="6"/>
  <c r="M231" i="6"/>
  <c r="N231" i="6" s="1"/>
  <c r="J215" i="6"/>
  <c r="M215" i="6"/>
  <c r="N215" i="6" s="1"/>
  <c r="J203" i="6"/>
  <c r="M203" i="6"/>
  <c r="N203" i="6" s="1"/>
  <c r="J191" i="6"/>
  <c r="M191" i="6"/>
  <c r="N191" i="6" s="1"/>
  <c r="J175" i="6"/>
  <c r="M175" i="6"/>
  <c r="N175" i="6" s="1"/>
  <c r="J159" i="6"/>
  <c r="M159" i="6"/>
  <c r="N159" i="6" s="1"/>
  <c r="J147" i="6"/>
  <c r="M147" i="6"/>
  <c r="N147" i="6" s="1"/>
  <c r="J135" i="6"/>
  <c r="M135" i="6"/>
  <c r="N135" i="6" s="1"/>
  <c r="J123" i="6"/>
  <c r="M123" i="6"/>
  <c r="N123" i="6" s="1"/>
  <c r="J111" i="6"/>
  <c r="M111" i="6"/>
  <c r="N111" i="6" s="1"/>
  <c r="J99" i="6"/>
  <c r="M99" i="6"/>
  <c r="N99" i="6" s="1"/>
  <c r="J91" i="6"/>
  <c r="M91" i="6"/>
  <c r="N91" i="6" s="1"/>
  <c r="J79" i="6"/>
  <c r="M79" i="6"/>
  <c r="N79" i="6" s="1"/>
  <c r="J71" i="6"/>
  <c r="M71" i="6"/>
  <c r="N71" i="6" s="1"/>
  <c r="J59" i="6"/>
  <c r="M59" i="6"/>
  <c r="N59" i="6" s="1"/>
  <c r="J55" i="6"/>
  <c r="M55" i="6"/>
  <c r="N55" i="6" s="1"/>
  <c r="J357" i="6"/>
  <c r="M357" i="6"/>
  <c r="N357" i="6" s="1"/>
  <c r="J353" i="6"/>
  <c r="M353" i="6"/>
  <c r="N353" i="6" s="1"/>
  <c r="J349" i="6"/>
  <c r="M349" i="6"/>
  <c r="N349" i="6" s="1"/>
  <c r="J345" i="6"/>
  <c r="M345" i="6"/>
  <c r="N345" i="6" s="1"/>
  <c r="J341" i="6"/>
  <c r="M341" i="6"/>
  <c r="N341" i="6" s="1"/>
  <c r="J337" i="6"/>
  <c r="M337" i="6"/>
  <c r="N337" i="6" s="1"/>
  <c r="J333" i="6"/>
  <c r="M333" i="6"/>
  <c r="N333" i="6" s="1"/>
  <c r="J329" i="6"/>
  <c r="M329" i="6"/>
  <c r="N329" i="6" s="1"/>
  <c r="J325" i="6"/>
  <c r="M325" i="6"/>
  <c r="N325" i="6" s="1"/>
  <c r="J321" i="6"/>
  <c r="M321" i="6"/>
  <c r="N321" i="6" s="1"/>
  <c r="J317" i="6"/>
  <c r="M317" i="6"/>
  <c r="N317" i="6" s="1"/>
  <c r="J313" i="6"/>
  <c r="M313" i="6"/>
  <c r="N313" i="6" s="1"/>
  <c r="J309" i="6"/>
  <c r="M309" i="6"/>
  <c r="N309" i="6" s="1"/>
  <c r="J305" i="6"/>
  <c r="M305" i="6"/>
  <c r="N305" i="6" s="1"/>
  <c r="J301" i="6"/>
  <c r="M301" i="6"/>
  <c r="N301" i="6" s="1"/>
  <c r="J297" i="6"/>
  <c r="M297" i="6"/>
  <c r="N297" i="6" s="1"/>
  <c r="J293" i="6"/>
  <c r="M293" i="6"/>
  <c r="N293" i="6" s="1"/>
  <c r="J289" i="6"/>
  <c r="M289" i="6"/>
  <c r="N289" i="6" s="1"/>
  <c r="J285" i="6"/>
  <c r="M285" i="6"/>
  <c r="N285" i="6" s="1"/>
  <c r="J281" i="6"/>
  <c r="M281" i="6"/>
  <c r="N281" i="6" s="1"/>
  <c r="J277" i="6"/>
  <c r="M277" i="6"/>
  <c r="N277" i="6" s="1"/>
  <c r="J273" i="6"/>
  <c r="M273" i="6"/>
  <c r="N273" i="6" s="1"/>
  <c r="J269" i="6"/>
  <c r="M269" i="6"/>
  <c r="N269" i="6" s="1"/>
  <c r="J265" i="6"/>
  <c r="M265" i="6"/>
  <c r="N265" i="6" s="1"/>
  <c r="J261" i="6"/>
  <c r="M261" i="6"/>
  <c r="N261" i="6" s="1"/>
  <c r="J257" i="6"/>
  <c r="M257" i="6"/>
  <c r="N257" i="6" s="1"/>
  <c r="J253" i="6"/>
  <c r="M253" i="6"/>
  <c r="N253" i="6" s="1"/>
  <c r="J249" i="6"/>
  <c r="M249" i="6"/>
  <c r="N249" i="6" s="1"/>
  <c r="J245" i="6"/>
  <c r="M245" i="6"/>
  <c r="N245" i="6" s="1"/>
  <c r="J241" i="6"/>
  <c r="M241" i="6"/>
  <c r="N241" i="6" s="1"/>
  <c r="J237" i="6"/>
  <c r="M237" i="6"/>
  <c r="N237" i="6" s="1"/>
  <c r="J233" i="6"/>
  <c r="M233" i="6"/>
  <c r="N233" i="6" s="1"/>
  <c r="J229" i="6"/>
  <c r="M229" i="6"/>
  <c r="N229" i="6" s="1"/>
  <c r="J225" i="6"/>
  <c r="M225" i="6"/>
  <c r="N225" i="6" s="1"/>
  <c r="J221" i="6"/>
  <c r="M221" i="6"/>
  <c r="N221" i="6" s="1"/>
  <c r="J217" i="6"/>
  <c r="M217" i="6"/>
  <c r="N217" i="6" s="1"/>
  <c r="J213" i="6"/>
  <c r="M213" i="6"/>
  <c r="N213" i="6" s="1"/>
  <c r="J209" i="6"/>
  <c r="M209" i="6"/>
  <c r="N209" i="6" s="1"/>
  <c r="J205" i="6"/>
  <c r="M205" i="6"/>
  <c r="N205" i="6" s="1"/>
  <c r="J201" i="6"/>
  <c r="M201" i="6"/>
  <c r="N201" i="6" s="1"/>
  <c r="J197" i="6"/>
  <c r="M197" i="6"/>
  <c r="N197" i="6" s="1"/>
  <c r="J193" i="6"/>
  <c r="M193" i="6"/>
  <c r="N193" i="6" s="1"/>
  <c r="J189" i="6"/>
  <c r="M189" i="6"/>
  <c r="N189" i="6" s="1"/>
  <c r="J185" i="6"/>
  <c r="M185" i="6"/>
  <c r="N185" i="6" s="1"/>
  <c r="J181" i="6"/>
  <c r="M181" i="6"/>
  <c r="N181" i="6" s="1"/>
  <c r="J177" i="6"/>
  <c r="M177" i="6"/>
  <c r="N177" i="6" s="1"/>
  <c r="J173" i="6"/>
  <c r="M173" i="6"/>
  <c r="N173" i="6" s="1"/>
  <c r="J169" i="6"/>
  <c r="M169" i="6"/>
  <c r="N169" i="6" s="1"/>
  <c r="J165" i="6"/>
  <c r="M165" i="6"/>
  <c r="N165" i="6" s="1"/>
  <c r="J161" i="6"/>
  <c r="M161" i="6"/>
  <c r="N161" i="6" s="1"/>
  <c r="J157" i="6"/>
  <c r="M157" i="6"/>
  <c r="N157" i="6" s="1"/>
  <c r="J153" i="6"/>
  <c r="M153" i="6"/>
  <c r="N153" i="6" s="1"/>
  <c r="J149" i="6"/>
  <c r="M149" i="6"/>
  <c r="N149" i="6" s="1"/>
  <c r="J145" i="6"/>
  <c r="M145" i="6"/>
  <c r="N145" i="6" s="1"/>
  <c r="J141" i="6"/>
  <c r="M141" i="6"/>
  <c r="N141" i="6" s="1"/>
  <c r="J137" i="6"/>
  <c r="M137" i="6"/>
  <c r="N137" i="6" s="1"/>
  <c r="J133" i="6"/>
  <c r="M133" i="6"/>
  <c r="N133" i="6" s="1"/>
  <c r="J129" i="6"/>
  <c r="M129" i="6"/>
  <c r="N129" i="6" s="1"/>
  <c r="J125" i="6"/>
  <c r="M125" i="6"/>
  <c r="N125" i="6" s="1"/>
  <c r="J121" i="6"/>
  <c r="M121" i="6"/>
  <c r="N121" i="6" s="1"/>
  <c r="J117" i="6"/>
  <c r="M117" i="6"/>
  <c r="N117" i="6" s="1"/>
  <c r="J113" i="6"/>
  <c r="M113" i="6"/>
  <c r="N113" i="6" s="1"/>
  <c r="J109" i="6"/>
  <c r="M109" i="6"/>
  <c r="N109" i="6" s="1"/>
  <c r="J105" i="6"/>
  <c r="M105" i="6"/>
  <c r="N105" i="6" s="1"/>
  <c r="J101" i="6"/>
  <c r="M101" i="6"/>
  <c r="N101" i="6" s="1"/>
  <c r="J97" i="6"/>
  <c r="M97" i="6"/>
  <c r="N97" i="6" s="1"/>
  <c r="J93" i="6"/>
  <c r="M93" i="6"/>
  <c r="N93" i="6" s="1"/>
  <c r="J89" i="6"/>
  <c r="M89" i="6"/>
  <c r="N89" i="6" s="1"/>
  <c r="J85" i="6"/>
  <c r="M85" i="6"/>
  <c r="N85" i="6" s="1"/>
  <c r="J81" i="6"/>
  <c r="M81" i="6"/>
  <c r="N81" i="6" s="1"/>
  <c r="J77" i="6"/>
  <c r="M77" i="6"/>
  <c r="N77" i="6" s="1"/>
  <c r="J73" i="6"/>
  <c r="M73" i="6"/>
  <c r="N73" i="6" s="1"/>
  <c r="J69" i="6"/>
  <c r="M69" i="6"/>
  <c r="N69" i="6" s="1"/>
  <c r="J65" i="6"/>
  <c r="M65" i="6"/>
  <c r="N65" i="6" s="1"/>
  <c r="J61" i="6"/>
  <c r="M61" i="6"/>
  <c r="N61" i="6" s="1"/>
  <c r="J57" i="6"/>
  <c r="M57" i="6"/>
  <c r="N57" i="6" s="1"/>
  <c r="J53" i="6"/>
  <c r="M53" i="6"/>
  <c r="N53" i="6" s="1"/>
  <c r="J359" i="6"/>
  <c r="M359" i="6"/>
  <c r="N359" i="6" s="1"/>
  <c r="J351" i="6"/>
  <c r="M351" i="6"/>
  <c r="N351" i="6" s="1"/>
  <c r="J339" i="6"/>
  <c r="M339" i="6"/>
  <c r="N339" i="6" s="1"/>
  <c r="J327" i="6"/>
  <c r="M327" i="6"/>
  <c r="N327" i="6" s="1"/>
  <c r="J319" i="6"/>
  <c r="M319" i="6"/>
  <c r="N319" i="6" s="1"/>
  <c r="J307" i="6"/>
  <c r="M307" i="6"/>
  <c r="N307" i="6" s="1"/>
  <c r="J295" i="6"/>
  <c r="M295" i="6"/>
  <c r="N295" i="6" s="1"/>
  <c r="J283" i="6"/>
  <c r="M283" i="6"/>
  <c r="N283" i="6" s="1"/>
  <c r="J271" i="6"/>
  <c r="M271" i="6"/>
  <c r="N271" i="6" s="1"/>
  <c r="J263" i="6"/>
  <c r="M263" i="6"/>
  <c r="N263" i="6" s="1"/>
  <c r="J251" i="6"/>
  <c r="M251" i="6"/>
  <c r="N251" i="6" s="1"/>
  <c r="J239" i="6"/>
  <c r="M239" i="6"/>
  <c r="N239" i="6" s="1"/>
  <c r="J227" i="6"/>
  <c r="M227" i="6"/>
  <c r="N227" i="6" s="1"/>
  <c r="J219" i="6"/>
  <c r="M219" i="6"/>
  <c r="N219" i="6" s="1"/>
  <c r="J207" i="6"/>
  <c r="M207" i="6"/>
  <c r="N207" i="6" s="1"/>
  <c r="J195" i="6"/>
  <c r="M195" i="6"/>
  <c r="N195" i="6" s="1"/>
  <c r="J183" i="6"/>
  <c r="M183" i="6"/>
  <c r="N183" i="6" s="1"/>
  <c r="J171" i="6"/>
  <c r="M171" i="6"/>
  <c r="N171" i="6" s="1"/>
  <c r="J163" i="6"/>
  <c r="M163" i="6"/>
  <c r="N163" i="6" s="1"/>
  <c r="J151" i="6"/>
  <c r="M151" i="6"/>
  <c r="N151" i="6" s="1"/>
  <c r="J139" i="6"/>
  <c r="M139" i="6"/>
  <c r="N139" i="6" s="1"/>
  <c r="J127" i="6"/>
  <c r="M127" i="6"/>
  <c r="N127" i="6" s="1"/>
  <c r="J119" i="6"/>
  <c r="M119" i="6"/>
  <c r="N119" i="6" s="1"/>
  <c r="J107" i="6"/>
  <c r="M107" i="6"/>
  <c r="N107" i="6" s="1"/>
  <c r="J95" i="6"/>
  <c r="M95" i="6"/>
  <c r="N95" i="6" s="1"/>
  <c r="J83" i="6"/>
  <c r="M83" i="6"/>
  <c r="N83" i="6" s="1"/>
  <c r="J75" i="6"/>
  <c r="M75" i="6"/>
  <c r="N75" i="6" s="1"/>
  <c r="J67" i="6"/>
  <c r="M67" i="6"/>
  <c r="N67" i="6" s="1"/>
  <c r="J63" i="6"/>
  <c r="M63" i="6"/>
  <c r="N63" i="6" s="1"/>
  <c r="J356" i="6"/>
  <c r="M356" i="6"/>
  <c r="N356" i="6" s="1"/>
  <c r="J352" i="6"/>
  <c r="M352" i="6"/>
  <c r="N352" i="6" s="1"/>
  <c r="J348" i="6"/>
  <c r="M348" i="6"/>
  <c r="N348" i="6" s="1"/>
  <c r="J344" i="6"/>
  <c r="M344" i="6"/>
  <c r="N344" i="6" s="1"/>
  <c r="J340" i="6"/>
  <c r="M340" i="6"/>
  <c r="N340" i="6" s="1"/>
  <c r="J336" i="6"/>
  <c r="M336" i="6"/>
  <c r="N336" i="6" s="1"/>
  <c r="J332" i="6"/>
  <c r="M332" i="6"/>
  <c r="N332" i="6" s="1"/>
  <c r="J328" i="6"/>
  <c r="M328" i="6"/>
  <c r="N328" i="6" s="1"/>
  <c r="J324" i="6"/>
  <c r="M324" i="6"/>
  <c r="N324" i="6" s="1"/>
  <c r="J320" i="6"/>
  <c r="M320" i="6"/>
  <c r="N320" i="6" s="1"/>
  <c r="J316" i="6"/>
  <c r="M316" i="6"/>
  <c r="N316" i="6" s="1"/>
  <c r="J312" i="6"/>
  <c r="M312" i="6"/>
  <c r="N312" i="6" s="1"/>
  <c r="J308" i="6"/>
  <c r="M308" i="6"/>
  <c r="N308" i="6" s="1"/>
  <c r="J304" i="6"/>
  <c r="M304" i="6"/>
  <c r="N304" i="6" s="1"/>
  <c r="J300" i="6"/>
  <c r="M300" i="6"/>
  <c r="N300" i="6" s="1"/>
  <c r="J296" i="6"/>
  <c r="M296" i="6"/>
  <c r="N296" i="6" s="1"/>
  <c r="J292" i="6"/>
  <c r="M292" i="6"/>
  <c r="N292" i="6" s="1"/>
  <c r="J288" i="6"/>
  <c r="M288" i="6"/>
  <c r="N288" i="6" s="1"/>
  <c r="J284" i="6"/>
  <c r="M284" i="6"/>
  <c r="N284" i="6" s="1"/>
  <c r="J280" i="6"/>
  <c r="M280" i="6"/>
  <c r="N280" i="6" s="1"/>
  <c r="J276" i="6"/>
  <c r="M276" i="6"/>
  <c r="N276" i="6" s="1"/>
  <c r="J272" i="6"/>
  <c r="M272" i="6"/>
  <c r="N272" i="6" s="1"/>
  <c r="J268" i="6"/>
  <c r="M268" i="6"/>
  <c r="N268" i="6" s="1"/>
  <c r="J264" i="6"/>
  <c r="M264" i="6"/>
  <c r="N264" i="6" s="1"/>
  <c r="J260" i="6"/>
  <c r="M260" i="6"/>
  <c r="N260" i="6" s="1"/>
  <c r="J256" i="6"/>
  <c r="M256" i="6"/>
  <c r="N256" i="6" s="1"/>
  <c r="J252" i="6"/>
  <c r="M252" i="6"/>
  <c r="N252" i="6" s="1"/>
  <c r="J248" i="6"/>
  <c r="M248" i="6"/>
  <c r="N248" i="6" s="1"/>
  <c r="J244" i="6"/>
  <c r="M244" i="6"/>
  <c r="N244" i="6" s="1"/>
  <c r="J240" i="6"/>
  <c r="M240" i="6"/>
  <c r="N240" i="6" s="1"/>
  <c r="J236" i="6"/>
  <c r="M236" i="6"/>
  <c r="N236" i="6" s="1"/>
  <c r="J232" i="6"/>
  <c r="M232" i="6"/>
  <c r="N232" i="6" s="1"/>
  <c r="J228" i="6"/>
  <c r="M228" i="6"/>
  <c r="N228" i="6" s="1"/>
  <c r="J224" i="6"/>
  <c r="M224" i="6"/>
  <c r="N224" i="6" s="1"/>
  <c r="J220" i="6"/>
  <c r="M220" i="6"/>
  <c r="N220" i="6" s="1"/>
  <c r="J216" i="6"/>
  <c r="M216" i="6"/>
  <c r="N216" i="6" s="1"/>
  <c r="J212" i="6"/>
  <c r="M212" i="6"/>
  <c r="N212" i="6" s="1"/>
  <c r="J208" i="6"/>
  <c r="M208" i="6"/>
  <c r="N208" i="6" s="1"/>
  <c r="J204" i="6"/>
  <c r="M204" i="6"/>
  <c r="N204" i="6" s="1"/>
  <c r="J200" i="6"/>
  <c r="M200" i="6"/>
  <c r="N200" i="6" s="1"/>
  <c r="J196" i="6"/>
  <c r="M196" i="6"/>
  <c r="N196" i="6" s="1"/>
  <c r="J192" i="6"/>
  <c r="M192" i="6"/>
  <c r="N192" i="6" s="1"/>
  <c r="J188" i="6"/>
  <c r="M188" i="6"/>
  <c r="N188" i="6" s="1"/>
  <c r="J184" i="6"/>
  <c r="M184" i="6"/>
  <c r="N184" i="6" s="1"/>
  <c r="J180" i="6"/>
  <c r="M180" i="6"/>
  <c r="N180" i="6" s="1"/>
  <c r="J176" i="6"/>
  <c r="M176" i="6"/>
  <c r="N176" i="6" s="1"/>
  <c r="J172" i="6"/>
  <c r="M172" i="6"/>
  <c r="N172" i="6" s="1"/>
  <c r="J168" i="6"/>
  <c r="M168" i="6"/>
  <c r="N168" i="6" s="1"/>
  <c r="J164" i="6"/>
  <c r="M164" i="6"/>
  <c r="N164" i="6" s="1"/>
  <c r="J160" i="6"/>
  <c r="M160" i="6"/>
  <c r="N160" i="6" s="1"/>
  <c r="J156" i="6"/>
  <c r="M156" i="6"/>
  <c r="N156" i="6" s="1"/>
  <c r="J152" i="6"/>
  <c r="M152" i="6"/>
  <c r="N152" i="6" s="1"/>
  <c r="J148" i="6"/>
  <c r="M148" i="6"/>
  <c r="N148" i="6" s="1"/>
  <c r="J144" i="6"/>
  <c r="M144" i="6"/>
  <c r="N144" i="6" s="1"/>
  <c r="J140" i="6"/>
  <c r="M140" i="6"/>
  <c r="N140" i="6" s="1"/>
  <c r="J136" i="6"/>
  <c r="M136" i="6"/>
  <c r="N136" i="6" s="1"/>
  <c r="J132" i="6"/>
  <c r="M132" i="6"/>
  <c r="N132" i="6" s="1"/>
  <c r="J128" i="6"/>
  <c r="M128" i="6"/>
  <c r="N128" i="6" s="1"/>
  <c r="J124" i="6"/>
  <c r="M124" i="6"/>
  <c r="N124" i="6" s="1"/>
  <c r="J120" i="6"/>
  <c r="M120" i="6"/>
  <c r="N120" i="6" s="1"/>
  <c r="J116" i="6"/>
  <c r="M116" i="6"/>
  <c r="N116" i="6" s="1"/>
  <c r="J112" i="6"/>
  <c r="M112" i="6"/>
  <c r="N112" i="6" s="1"/>
  <c r="J108" i="6"/>
  <c r="M108" i="6"/>
  <c r="N108" i="6" s="1"/>
  <c r="J104" i="6"/>
  <c r="M104" i="6"/>
  <c r="N104" i="6" s="1"/>
  <c r="J100" i="6"/>
  <c r="M100" i="6"/>
  <c r="N100" i="6" s="1"/>
  <c r="J96" i="6"/>
  <c r="M96" i="6"/>
  <c r="N96" i="6" s="1"/>
  <c r="J92" i="6"/>
  <c r="M92" i="6"/>
  <c r="N92" i="6" s="1"/>
  <c r="J88" i="6"/>
  <c r="M88" i="6"/>
  <c r="N88" i="6" s="1"/>
  <c r="J84" i="6"/>
  <c r="M84" i="6"/>
  <c r="N84" i="6" s="1"/>
  <c r="J80" i="6"/>
  <c r="M80" i="6"/>
  <c r="N80" i="6" s="1"/>
  <c r="J76" i="6"/>
  <c r="M76" i="6"/>
  <c r="N76" i="6" s="1"/>
  <c r="J72" i="6"/>
  <c r="M72" i="6"/>
  <c r="N72" i="6" s="1"/>
  <c r="J68" i="6"/>
  <c r="M68" i="6"/>
  <c r="N68" i="6" s="1"/>
  <c r="J64" i="6"/>
  <c r="M64" i="6"/>
  <c r="N64" i="6" s="1"/>
  <c r="J60" i="6"/>
  <c r="M60" i="6"/>
  <c r="N60" i="6" s="1"/>
  <c r="J56" i="6"/>
  <c r="M56" i="6"/>
  <c r="N56" i="6" s="1"/>
  <c r="J52" i="6"/>
  <c r="M52" i="6"/>
  <c r="N52" i="6" s="1"/>
  <c r="G2" i="6"/>
  <c r="H2" i="6" s="1"/>
  <c r="P2" i="6"/>
  <c r="C38" i="6"/>
  <c r="C34" i="6"/>
  <c r="C30" i="6"/>
  <c r="C26" i="6"/>
  <c r="C22" i="6"/>
  <c r="C18" i="6"/>
  <c r="C14" i="6"/>
  <c r="C10" i="6"/>
  <c r="C6" i="6"/>
  <c r="D4" i="6" l="1"/>
  <c r="F4" i="6" s="1"/>
  <c r="E4" i="3"/>
  <c r="S3" i="6"/>
  <c r="B164" i="6"/>
  <c r="C164" i="6" s="1"/>
  <c r="J2" i="6"/>
  <c r="M2" i="6"/>
  <c r="N2" i="6" s="1"/>
  <c r="Q2" i="6"/>
  <c r="G3" i="6"/>
  <c r="H3" i="6" s="1"/>
  <c r="P3" i="6"/>
  <c r="Q3" i="6" s="1"/>
  <c r="D5" i="6" l="1"/>
  <c r="F5" i="6" s="1"/>
  <c r="E5" i="3"/>
  <c r="S4" i="6"/>
  <c r="B165" i="6"/>
  <c r="C165" i="6" s="1"/>
  <c r="R2" i="6"/>
  <c r="T2" i="6"/>
  <c r="U2" i="6" s="1"/>
  <c r="R3" i="6"/>
  <c r="T3" i="6"/>
  <c r="U3" i="6" s="1"/>
  <c r="J3" i="6"/>
  <c r="M3" i="6"/>
  <c r="N3" i="6" s="1"/>
  <c r="G4" i="6"/>
  <c r="H4" i="6" s="1"/>
  <c r="P4" i="6"/>
  <c r="D6" i="6" l="1"/>
  <c r="F6" i="6" s="1"/>
  <c r="E6" i="3"/>
  <c r="S5" i="6"/>
  <c r="B166" i="6"/>
  <c r="C166" i="6" s="1"/>
  <c r="J4" i="6"/>
  <c r="M4" i="6"/>
  <c r="N4" i="6" s="1"/>
  <c r="G5" i="6"/>
  <c r="H5" i="6" s="1"/>
  <c r="P5" i="6"/>
  <c r="Q5" i="6" s="1"/>
  <c r="Q4" i="6"/>
  <c r="D7" i="6" l="1"/>
  <c r="F7" i="6" s="1"/>
  <c r="E7" i="3"/>
  <c r="S6" i="6"/>
  <c r="B167" i="6"/>
  <c r="C167" i="6" s="1"/>
  <c r="J5" i="6"/>
  <c r="M5" i="6"/>
  <c r="N5" i="6" s="1"/>
  <c r="R4" i="6"/>
  <c r="T4" i="6"/>
  <c r="U4" i="6" s="1"/>
  <c r="R5" i="6"/>
  <c r="T5" i="6"/>
  <c r="U5" i="6" s="1"/>
  <c r="G6" i="6"/>
  <c r="H6" i="6" s="1"/>
  <c r="P6" i="6"/>
  <c r="D8" i="6"/>
  <c r="F8" i="6" s="1"/>
  <c r="E8" i="3" l="1"/>
  <c r="S7" i="6"/>
  <c r="B168" i="6"/>
  <c r="C168" i="6" s="1"/>
  <c r="J6" i="6"/>
  <c r="M6" i="6"/>
  <c r="N6" i="6" s="1"/>
  <c r="G7" i="6"/>
  <c r="H7" i="6" s="1"/>
  <c r="P7" i="6"/>
  <c r="Q7" i="6" s="1"/>
  <c r="Q6" i="6"/>
  <c r="D9" i="6"/>
  <c r="F9" i="6" s="1"/>
  <c r="E9" i="3" l="1"/>
  <c r="S8" i="6"/>
  <c r="B169" i="6"/>
  <c r="C169" i="6" s="1"/>
  <c r="J7" i="6"/>
  <c r="M7" i="6"/>
  <c r="N7" i="6" s="1"/>
  <c r="R6" i="6"/>
  <c r="T6" i="6"/>
  <c r="U6" i="6" s="1"/>
  <c r="R7" i="6"/>
  <c r="T7" i="6"/>
  <c r="U7" i="6" s="1"/>
  <c r="G8" i="6"/>
  <c r="H8" i="6" s="1"/>
  <c r="P8" i="6"/>
  <c r="D10" i="6"/>
  <c r="F10" i="6" s="1"/>
  <c r="E10" i="3" l="1"/>
  <c r="S9" i="6"/>
  <c r="B170" i="6"/>
  <c r="C170" i="6" s="1"/>
  <c r="J8" i="6"/>
  <c r="M8" i="6"/>
  <c r="N8" i="6" s="1"/>
  <c r="Q8" i="6"/>
  <c r="G9" i="6"/>
  <c r="H9" i="6" s="1"/>
  <c r="P9" i="6"/>
  <c r="D11" i="6"/>
  <c r="F11" i="6" s="1"/>
  <c r="E11" i="3" l="1"/>
  <c r="S10" i="6"/>
  <c r="B171" i="6"/>
  <c r="C171" i="6" s="1"/>
  <c r="R8" i="6"/>
  <c r="T8" i="6"/>
  <c r="U8" i="6" s="1"/>
  <c r="J9" i="6"/>
  <c r="M9" i="6"/>
  <c r="N9" i="6" s="1"/>
  <c r="Q9" i="6"/>
  <c r="G10" i="6"/>
  <c r="H10" i="6" s="1"/>
  <c r="P10" i="6"/>
  <c r="Q10" i="6" s="1"/>
  <c r="D12" i="6"/>
  <c r="F12" i="6" s="1"/>
  <c r="E12" i="3" l="1"/>
  <c r="S11" i="6"/>
  <c r="B172" i="6"/>
  <c r="C172" i="6" s="1"/>
  <c r="R10" i="6"/>
  <c r="T10" i="6"/>
  <c r="U10" i="6" s="1"/>
  <c r="J10" i="6"/>
  <c r="M10" i="6"/>
  <c r="N10" i="6" s="1"/>
  <c r="R9" i="6"/>
  <c r="T9" i="6"/>
  <c r="U9" i="6" s="1"/>
  <c r="G11" i="6"/>
  <c r="H11" i="6" s="1"/>
  <c r="P11" i="6"/>
  <c r="Q11" i="6" s="1"/>
  <c r="D13" i="6"/>
  <c r="F13" i="6" s="1"/>
  <c r="E13" i="3" l="1"/>
  <c r="S12" i="6"/>
  <c r="B173" i="6"/>
  <c r="C173" i="6" s="1"/>
  <c r="J11" i="6"/>
  <c r="M11" i="6"/>
  <c r="N11" i="6" s="1"/>
  <c r="R11" i="6"/>
  <c r="T11" i="6"/>
  <c r="U11" i="6" s="1"/>
  <c r="G12" i="6"/>
  <c r="H12" i="6" s="1"/>
  <c r="P12" i="6"/>
  <c r="Q12" i="6" s="1"/>
  <c r="D14" i="6"/>
  <c r="F14" i="6" s="1"/>
  <c r="E14" i="3" l="1"/>
  <c r="S13" i="6"/>
  <c r="B174" i="6"/>
  <c r="C174" i="6" s="1"/>
  <c r="R12" i="6"/>
  <c r="T12" i="6"/>
  <c r="U12" i="6" s="1"/>
  <c r="J12" i="6"/>
  <c r="M12" i="6"/>
  <c r="N12" i="6" s="1"/>
  <c r="G13" i="6"/>
  <c r="H13" i="6" s="1"/>
  <c r="P13" i="6"/>
  <c r="Q13" i="6" s="1"/>
  <c r="D15" i="6"/>
  <c r="F15" i="6" s="1"/>
  <c r="E15" i="3" l="1"/>
  <c r="S14" i="6"/>
  <c r="B175" i="6"/>
  <c r="C175" i="6" s="1"/>
  <c r="R13" i="6"/>
  <c r="T13" i="6"/>
  <c r="U13" i="6" s="1"/>
  <c r="J13" i="6"/>
  <c r="M13" i="6"/>
  <c r="N13" i="6" s="1"/>
  <c r="G14" i="6"/>
  <c r="H14" i="6" s="1"/>
  <c r="P14" i="6"/>
  <c r="Q14" i="6" s="1"/>
  <c r="D16" i="6"/>
  <c r="F16" i="6" s="1"/>
  <c r="E16" i="3" l="1"/>
  <c r="S15" i="6"/>
  <c r="B176" i="6"/>
  <c r="C176" i="6" s="1"/>
  <c r="R14" i="6"/>
  <c r="T14" i="6"/>
  <c r="U14" i="6" s="1"/>
  <c r="J14" i="6"/>
  <c r="M14" i="6"/>
  <c r="N14" i="6" s="1"/>
  <c r="G15" i="6"/>
  <c r="H15" i="6" s="1"/>
  <c r="P15" i="6"/>
  <c r="Q15" i="6" s="1"/>
  <c r="D17" i="6"/>
  <c r="F17" i="6" s="1"/>
  <c r="E17" i="3" l="1"/>
  <c r="S16" i="6"/>
  <c r="B177" i="6"/>
  <c r="C177" i="6" s="1"/>
  <c r="R15" i="6"/>
  <c r="T15" i="6"/>
  <c r="U15" i="6" s="1"/>
  <c r="J15" i="6"/>
  <c r="M15" i="6"/>
  <c r="N15" i="6" s="1"/>
  <c r="G16" i="6"/>
  <c r="H16" i="6" s="1"/>
  <c r="P16" i="6"/>
  <c r="Q16" i="6" s="1"/>
  <c r="D18" i="6"/>
  <c r="F18" i="6" s="1"/>
  <c r="E18" i="3" l="1"/>
  <c r="S17" i="6"/>
  <c r="B178" i="6"/>
  <c r="C178" i="6" s="1"/>
  <c r="R16" i="6"/>
  <c r="T16" i="6"/>
  <c r="U16" i="6" s="1"/>
  <c r="J16" i="6"/>
  <c r="M16" i="6"/>
  <c r="N16" i="6" s="1"/>
  <c r="G17" i="6"/>
  <c r="H17" i="6" s="1"/>
  <c r="P17" i="6"/>
  <c r="Q17" i="6" s="1"/>
  <c r="D19" i="6"/>
  <c r="F19" i="6" s="1"/>
  <c r="E19" i="3" l="1"/>
  <c r="S18" i="6"/>
  <c r="B179" i="6"/>
  <c r="C179" i="6" s="1"/>
  <c r="R17" i="6"/>
  <c r="T17" i="6"/>
  <c r="U17" i="6" s="1"/>
  <c r="J17" i="6"/>
  <c r="M17" i="6"/>
  <c r="N17" i="6" s="1"/>
  <c r="G18" i="6"/>
  <c r="H18" i="6" s="1"/>
  <c r="P18" i="6"/>
  <c r="Q18" i="6" s="1"/>
  <c r="D20" i="6"/>
  <c r="F20" i="6" s="1"/>
  <c r="E20" i="3" l="1"/>
  <c r="S19" i="6"/>
  <c r="B180" i="6"/>
  <c r="C180" i="6" s="1"/>
  <c r="R18" i="6"/>
  <c r="T18" i="6"/>
  <c r="U18" i="6" s="1"/>
  <c r="J18" i="6"/>
  <c r="M18" i="6"/>
  <c r="N18" i="6" s="1"/>
  <c r="G19" i="6"/>
  <c r="H19" i="6" s="1"/>
  <c r="P19" i="6"/>
  <c r="Q19" i="6" s="1"/>
  <c r="D21" i="6"/>
  <c r="F21" i="6" s="1"/>
  <c r="E21" i="3" l="1"/>
  <c r="S20" i="6"/>
  <c r="B181" i="6"/>
  <c r="C181" i="6" s="1"/>
  <c r="R19" i="6"/>
  <c r="T19" i="6"/>
  <c r="U19" i="6" s="1"/>
  <c r="J19" i="6"/>
  <c r="M19" i="6"/>
  <c r="N19" i="6" s="1"/>
  <c r="G20" i="6"/>
  <c r="H20" i="6" s="1"/>
  <c r="P20" i="6"/>
  <c r="Q20" i="6" s="1"/>
  <c r="D22" i="6"/>
  <c r="F22" i="6" s="1"/>
  <c r="E22" i="3" l="1"/>
  <c r="S21" i="6"/>
  <c r="B182" i="6"/>
  <c r="C182" i="6" s="1"/>
  <c r="R20" i="6"/>
  <c r="T20" i="6"/>
  <c r="U20" i="6" s="1"/>
  <c r="J20" i="6"/>
  <c r="M20" i="6"/>
  <c r="N20" i="6" s="1"/>
  <c r="G21" i="6"/>
  <c r="H21" i="6" s="1"/>
  <c r="P21" i="6"/>
  <c r="Q21" i="6" s="1"/>
  <c r="D23" i="6"/>
  <c r="F23" i="6" s="1"/>
  <c r="E23" i="3" l="1"/>
  <c r="S22" i="6"/>
  <c r="B183" i="6"/>
  <c r="C183" i="6" s="1"/>
  <c r="R21" i="6"/>
  <c r="T21" i="6"/>
  <c r="U21" i="6" s="1"/>
  <c r="J21" i="6"/>
  <c r="M21" i="6"/>
  <c r="N21" i="6" s="1"/>
  <c r="G22" i="6"/>
  <c r="H22" i="6" s="1"/>
  <c r="P22" i="6"/>
  <c r="Q22" i="6" s="1"/>
  <c r="D24" i="6"/>
  <c r="F24" i="6" s="1"/>
  <c r="E24" i="3" l="1"/>
  <c r="S23" i="6"/>
  <c r="B184" i="6"/>
  <c r="C184" i="6" s="1"/>
  <c r="R22" i="6"/>
  <c r="T22" i="6"/>
  <c r="U22" i="6" s="1"/>
  <c r="J22" i="6"/>
  <c r="M22" i="6"/>
  <c r="N22" i="6" s="1"/>
  <c r="G23" i="6"/>
  <c r="H23" i="6" s="1"/>
  <c r="P23" i="6"/>
  <c r="Q23" i="6" s="1"/>
  <c r="D25" i="6"/>
  <c r="F25" i="6" s="1"/>
  <c r="E25" i="3" l="1"/>
  <c r="S24" i="6"/>
  <c r="B185" i="6"/>
  <c r="C185" i="6" s="1"/>
  <c r="R23" i="6"/>
  <c r="T23" i="6"/>
  <c r="U23" i="6" s="1"/>
  <c r="J23" i="6"/>
  <c r="M23" i="6"/>
  <c r="N23" i="6" s="1"/>
  <c r="G24" i="6"/>
  <c r="H24" i="6" s="1"/>
  <c r="P24" i="6"/>
  <c r="Q24" i="6" s="1"/>
  <c r="D26" i="6"/>
  <c r="F26" i="6" s="1"/>
  <c r="E26" i="3" l="1"/>
  <c r="S25" i="6"/>
  <c r="B186" i="6"/>
  <c r="C186" i="6" s="1"/>
  <c r="R24" i="6"/>
  <c r="T24" i="6"/>
  <c r="U24" i="6" s="1"/>
  <c r="J24" i="6"/>
  <c r="M24" i="6"/>
  <c r="N24" i="6" s="1"/>
  <c r="G25" i="6"/>
  <c r="H25" i="6" s="1"/>
  <c r="P25" i="6"/>
  <c r="Q25" i="6" s="1"/>
  <c r="D27" i="6"/>
  <c r="F27" i="6" s="1"/>
  <c r="E27" i="3" l="1"/>
  <c r="S26" i="6"/>
  <c r="B187" i="6"/>
  <c r="C187" i="6" s="1"/>
  <c r="R25" i="6"/>
  <c r="T25" i="6"/>
  <c r="U25" i="6" s="1"/>
  <c r="J25" i="6"/>
  <c r="M25" i="6"/>
  <c r="N25" i="6" s="1"/>
  <c r="G26" i="6"/>
  <c r="H26" i="6" s="1"/>
  <c r="P26" i="6"/>
  <c r="Q26" i="6" s="1"/>
  <c r="D28" i="6"/>
  <c r="F28" i="6" s="1"/>
  <c r="E28" i="3" l="1"/>
  <c r="S27" i="6"/>
  <c r="B188" i="6"/>
  <c r="C188" i="6" s="1"/>
  <c r="R26" i="6"/>
  <c r="T26" i="6"/>
  <c r="U26" i="6" s="1"/>
  <c r="J26" i="6"/>
  <c r="M26" i="6"/>
  <c r="N26" i="6" s="1"/>
  <c r="G27" i="6"/>
  <c r="H27" i="6" s="1"/>
  <c r="P27" i="6"/>
  <c r="Q27" i="6" s="1"/>
  <c r="D29" i="6"/>
  <c r="F29" i="6" s="1"/>
  <c r="E29" i="3" l="1"/>
  <c r="S28" i="6"/>
  <c r="B189" i="6"/>
  <c r="C189" i="6" s="1"/>
  <c r="R27" i="6"/>
  <c r="T27" i="6"/>
  <c r="U27" i="6" s="1"/>
  <c r="J27" i="6"/>
  <c r="M27" i="6"/>
  <c r="N27" i="6" s="1"/>
  <c r="G28" i="6"/>
  <c r="H28" i="6" s="1"/>
  <c r="P28" i="6"/>
  <c r="Q28" i="6" s="1"/>
  <c r="D30" i="6"/>
  <c r="F30" i="6" s="1"/>
  <c r="E30" i="3" l="1"/>
  <c r="S29" i="6"/>
  <c r="B190" i="6"/>
  <c r="C190" i="6" s="1"/>
  <c r="R28" i="6"/>
  <c r="T28" i="6"/>
  <c r="U28" i="6" s="1"/>
  <c r="J28" i="6"/>
  <c r="M28" i="6"/>
  <c r="N28" i="6" s="1"/>
  <c r="G29" i="6"/>
  <c r="H29" i="6" s="1"/>
  <c r="P29" i="6"/>
  <c r="Q29" i="6" s="1"/>
  <c r="D31" i="6"/>
  <c r="F31" i="6" s="1"/>
  <c r="E31" i="3" l="1"/>
  <c r="S30" i="6"/>
  <c r="B191" i="6"/>
  <c r="C191" i="6" s="1"/>
  <c r="R29" i="6"/>
  <c r="T29" i="6"/>
  <c r="U29" i="6" s="1"/>
  <c r="J29" i="6"/>
  <c r="M29" i="6"/>
  <c r="N29" i="6" s="1"/>
  <c r="G30" i="6"/>
  <c r="H30" i="6" s="1"/>
  <c r="P30" i="6"/>
  <c r="Q30" i="6" s="1"/>
  <c r="D32" i="6"/>
  <c r="F32" i="6" s="1"/>
  <c r="E32" i="3" l="1"/>
  <c r="S31" i="6"/>
  <c r="B192" i="6"/>
  <c r="C192" i="6" s="1"/>
  <c r="R30" i="6"/>
  <c r="T30" i="6"/>
  <c r="U30" i="6" s="1"/>
  <c r="J30" i="6"/>
  <c r="M30" i="6"/>
  <c r="N30" i="6" s="1"/>
  <c r="G31" i="6"/>
  <c r="H31" i="6" s="1"/>
  <c r="P31" i="6"/>
  <c r="Q31" i="6" s="1"/>
  <c r="D33" i="6"/>
  <c r="F33" i="6" s="1"/>
  <c r="E33" i="3" l="1"/>
  <c r="S32" i="6"/>
  <c r="B193" i="6"/>
  <c r="C193" i="6" s="1"/>
  <c r="R31" i="6"/>
  <c r="T31" i="6"/>
  <c r="U31" i="6" s="1"/>
  <c r="J31" i="6"/>
  <c r="M31" i="6"/>
  <c r="N31" i="6" s="1"/>
  <c r="G32" i="6"/>
  <c r="H32" i="6" s="1"/>
  <c r="P32" i="6"/>
  <c r="Q32" i="6" s="1"/>
  <c r="D34" i="6"/>
  <c r="F34" i="6" s="1"/>
  <c r="E34" i="3" l="1"/>
  <c r="S33" i="6"/>
  <c r="B194" i="6"/>
  <c r="C194" i="6" s="1"/>
  <c r="R32" i="6"/>
  <c r="T32" i="6"/>
  <c r="U32" i="6" s="1"/>
  <c r="J32" i="6"/>
  <c r="M32" i="6"/>
  <c r="N32" i="6" s="1"/>
  <c r="G33" i="6"/>
  <c r="H33" i="6" s="1"/>
  <c r="P33" i="6"/>
  <c r="Q33" i="6" s="1"/>
  <c r="D35" i="6"/>
  <c r="F35" i="6" s="1"/>
  <c r="E35" i="3" l="1"/>
  <c r="S34" i="6"/>
  <c r="B195" i="6"/>
  <c r="C195" i="6" s="1"/>
  <c r="J33" i="6"/>
  <c r="M33" i="6"/>
  <c r="N33" i="6" s="1"/>
  <c r="R33" i="6"/>
  <c r="T33" i="6"/>
  <c r="U33" i="6" s="1"/>
  <c r="G34" i="6"/>
  <c r="H34" i="6" s="1"/>
  <c r="P34" i="6"/>
  <c r="Q34" i="6" s="1"/>
  <c r="D36" i="6"/>
  <c r="F36" i="6" s="1"/>
  <c r="E36" i="3" l="1"/>
  <c r="S35" i="6"/>
  <c r="B196" i="6"/>
  <c r="C196" i="6" s="1"/>
  <c r="R34" i="6"/>
  <c r="T34" i="6"/>
  <c r="U34" i="6" s="1"/>
  <c r="J34" i="6"/>
  <c r="M34" i="6"/>
  <c r="N34" i="6" s="1"/>
  <c r="G35" i="6"/>
  <c r="H35" i="6" s="1"/>
  <c r="P35" i="6"/>
  <c r="Q35" i="6" s="1"/>
  <c r="D37" i="6"/>
  <c r="F37" i="6" s="1"/>
  <c r="E37" i="3" l="1"/>
  <c r="S36" i="6"/>
  <c r="B197" i="6"/>
  <c r="C197" i="6" s="1"/>
  <c r="R35" i="6"/>
  <c r="T35" i="6"/>
  <c r="U35" i="6" s="1"/>
  <c r="J35" i="6"/>
  <c r="M35" i="6"/>
  <c r="N35" i="6" s="1"/>
  <c r="G36" i="6"/>
  <c r="H36" i="6" s="1"/>
  <c r="P36" i="6"/>
  <c r="Q36" i="6" s="1"/>
  <c r="D38" i="6"/>
  <c r="F38" i="6" s="1"/>
  <c r="E38" i="3" l="1"/>
  <c r="S37" i="6"/>
  <c r="B198" i="6"/>
  <c r="C198" i="6" s="1"/>
  <c r="R36" i="6"/>
  <c r="T36" i="6"/>
  <c r="U36" i="6" s="1"/>
  <c r="J36" i="6"/>
  <c r="M36" i="6"/>
  <c r="N36" i="6" s="1"/>
  <c r="G37" i="6"/>
  <c r="H37" i="6" s="1"/>
  <c r="P37" i="6"/>
  <c r="Q37" i="6" s="1"/>
  <c r="D39" i="6"/>
  <c r="F39" i="6" s="1"/>
  <c r="E39" i="3" l="1"/>
  <c r="S38" i="6"/>
  <c r="B199" i="6"/>
  <c r="C199" i="6" s="1"/>
  <c r="R37" i="6"/>
  <c r="T37" i="6"/>
  <c r="U37" i="6" s="1"/>
  <c r="J37" i="6"/>
  <c r="M37" i="6"/>
  <c r="N37" i="6" s="1"/>
  <c r="G38" i="6"/>
  <c r="H38" i="6" s="1"/>
  <c r="P38" i="6"/>
  <c r="Q38" i="6" s="1"/>
  <c r="D40" i="6"/>
  <c r="F40" i="6" s="1"/>
  <c r="E40" i="3" l="1"/>
  <c r="S39" i="6"/>
  <c r="B200" i="6"/>
  <c r="C200" i="6" s="1"/>
  <c r="R38" i="6"/>
  <c r="T38" i="6"/>
  <c r="U38" i="6" s="1"/>
  <c r="J38" i="6"/>
  <c r="M38" i="6"/>
  <c r="N38" i="6" s="1"/>
  <c r="G39" i="6"/>
  <c r="H39" i="6" s="1"/>
  <c r="P39" i="6"/>
  <c r="Q39" i="6" s="1"/>
  <c r="D41" i="6"/>
  <c r="F41" i="6" s="1"/>
  <c r="E41" i="3" l="1"/>
  <c r="S40" i="6"/>
  <c r="B201" i="6"/>
  <c r="C201" i="6" s="1"/>
  <c r="R39" i="6"/>
  <c r="T39" i="6"/>
  <c r="U39" i="6" s="1"/>
  <c r="J39" i="6"/>
  <c r="M39" i="6"/>
  <c r="N39" i="6" s="1"/>
  <c r="G40" i="6"/>
  <c r="H40" i="6" s="1"/>
  <c r="P40" i="6"/>
  <c r="Q40" i="6" s="1"/>
  <c r="D42" i="6"/>
  <c r="F42" i="6" s="1"/>
  <c r="S41" i="6" l="1"/>
  <c r="E42" i="3"/>
  <c r="B202" i="6"/>
  <c r="C202" i="6" s="1"/>
  <c r="R40" i="6"/>
  <c r="T40" i="6"/>
  <c r="U40" i="6" s="1"/>
  <c r="J40" i="6"/>
  <c r="M40" i="6"/>
  <c r="N40" i="6" s="1"/>
  <c r="G41" i="6"/>
  <c r="H41" i="6" s="1"/>
  <c r="P41" i="6"/>
  <c r="Q41" i="6" s="1"/>
  <c r="D43" i="6"/>
  <c r="F43" i="6" s="1"/>
  <c r="E43" i="3" l="1"/>
  <c r="S42" i="6"/>
  <c r="B203" i="6"/>
  <c r="C203" i="6" s="1"/>
  <c r="P42" i="6"/>
  <c r="Q42" i="6" s="1"/>
  <c r="R42" i="6" s="1"/>
  <c r="G42" i="6"/>
  <c r="H42" i="6" s="1"/>
  <c r="R41" i="6"/>
  <c r="T41" i="6"/>
  <c r="U41" i="6" s="1"/>
  <c r="J41" i="6"/>
  <c r="M41" i="6"/>
  <c r="N41" i="6" s="1"/>
  <c r="D44" i="6"/>
  <c r="F44" i="6" s="1"/>
  <c r="T42" i="6" l="1"/>
  <c r="U42" i="6" s="1"/>
  <c r="E44" i="3"/>
  <c r="S43" i="6"/>
  <c r="P43" i="6"/>
  <c r="Q43" i="6" s="1"/>
  <c r="R43" i="6" s="1"/>
  <c r="G43" i="6"/>
  <c r="H43" i="6" s="1"/>
  <c r="J42" i="6"/>
  <c r="M42" i="6"/>
  <c r="N42" i="6" s="1"/>
  <c r="B204" i="6"/>
  <c r="C204" i="6" s="1"/>
  <c r="D45" i="6"/>
  <c r="F45" i="6" s="1"/>
  <c r="T43" i="6" l="1"/>
  <c r="U43" i="6" s="1"/>
  <c r="S44" i="6"/>
  <c r="E45" i="3"/>
  <c r="P44" i="6"/>
  <c r="Q44" i="6" s="1"/>
  <c r="R44" i="6" s="1"/>
  <c r="G44" i="6"/>
  <c r="H44" i="6" s="1"/>
  <c r="J43" i="6"/>
  <c r="M43" i="6"/>
  <c r="N43" i="6" s="1"/>
  <c r="B205" i="6"/>
  <c r="C205" i="6" s="1"/>
  <c r="D46" i="6"/>
  <c r="F46" i="6" s="1"/>
  <c r="G45" i="6"/>
  <c r="H45" i="6" l="1"/>
  <c r="M45" i="6" s="1"/>
  <c r="N45" i="6" s="1"/>
  <c r="T44" i="6"/>
  <c r="U44" i="6" s="1"/>
  <c r="E46" i="3"/>
  <c r="S45" i="6"/>
  <c r="P45" i="6"/>
  <c r="Q45" i="6" s="1"/>
  <c r="R45" i="6" s="1"/>
  <c r="J44" i="6"/>
  <c r="M44" i="6"/>
  <c r="N44" i="6" s="1"/>
  <c r="B206" i="6"/>
  <c r="C206" i="6" s="1"/>
  <c r="D47" i="6"/>
  <c r="F47" i="6" s="1"/>
  <c r="G47" i="6" s="1"/>
  <c r="G46" i="6"/>
  <c r="H46" i="6" s="1"/>
  <c r="H47" i="6" l="1"/>
  <c r="J47" i="6" s="1"/>
  <c r="J45" i="6"/>
  <c r="J46" i="6"/>
  <c r="M46" i="6"/>
  <c r="N46" i="6" s="1"/>
  <c r="P46" i="6"/>
  <c r="Q46" i="6" s="1"/>
  <c r="R46" i="6" s="1"/>
  <c r="T45" i="6"/>
  <c r="U45" i="6" s="1"/>
  <c r="S46" i="6"/>
  <c r="E47" i="3"/>
  <c r="B207" i="6"/>
  <c r="C207" i="6" s="1"/>
  <c r="D48" i="6"/>
  <c r="F48" i="6" s="1"/>
  <c r="G48" i="6" s="1"/>
  <c r="H48" i="6" s="1"/>
  <c r="M47" i="6" l="1"/>
  <c r="N47" i="6" s="1"/>
  <c r="J48" i="6"/>
  <c r="M48" i="6"/>
  <c r="N48" i="6" s="1"/>
  <c r="P47" i="6"/>
  <c r="Q47" i="6" s="1"/>
  <c r="R47" i="6" s="1"/>
  <c r="S47" i="6"/>
  <c r="E48" i="3"/>
  <c r="T46" i="6"/>
  <c r="U46" i="6" s="1"/>
  <c r="B208" i="6"/>
  <c r="C208" i="6" s="1"/>
  <c r="D49" i="6"/>
  <c r="F49" i="6" s="1"/>
  <c r="G49" i="6" s="1"/>
  <c r="H49" i="6" s="1"/>
  <c r="J49" i="6" l="1"/>
  <c r="M49" i="6"/>
  <c r="N49" i="6" s="1"/>
  <c r="T47" i="6"/>
  <c r="U47" i="6" s="1"/>
  <c r="P48" i="6"/>
  <c r="Q48" i="6" s="1"/>
  <c r="R48" i="6" s="1"/>
  <c r="E49" i="3"/>
  <c r="S48" i="6"/>
  <c r="B209" i="6"/>
  <c r="C209" i="6" s="1"/>
  <c r="D50" i="6"/>
  <c r="F50" i="6" s="1"/>
  <c r="G50" i="6" s="1"/>
  <c r="H50" i="6" s="1"/>
  <c r="J50" i="6" l="1"/>
  <c r="M50" i="6"/>
  <c r="N50" i="6" s="1"/>
  <c r="T48" i="6"/>
  <c r="U48" i="6" s="1"/>
  <c r="P49" i="6"/>
  <c r="Q49" i="6" s="1"/>
  <c r="R49" i="6" s="1"/>
  <c r="E50" i="3"/>
  <c r="S49" i="6"/>
  <c r="B210" i="6"/>
  <c r="C210" i="6" s="1"/>
  <c r="D51" i="6"/>
  <c r="F51" i="6" s="1"/>
  <c r="G51" i="6" s="1"/>
  <c r="H51" i="6" s="1"/>
  <c r="J51" i="6" l="1"/>
  <c r="M51" i="6"/>
  <c r="N51" i="6" s="1"/>
  <c r="P50" i="6"/>
  <c r="Q50" i="6" s="1"/>
  <c r="R50" i="6" s="1"/>
  <c r="T49" i="6"/>
  <c r="U49" i="6" s="1"/>
  <c r="S50" i="6"/>
  <c r="E51" i="3"/>
  <c r="B211" i="6"/>
  <c r="C211" i="6" s="1"/>
  <c r="D52" i="6"/>
  <c r="F52" i="6" s="1"/>
  <c r="P51" i="6" l="1"/>
  <c r="Q51" i="6" s="1"/>
  <c r="R51" i="6" s="1"/>
  <c r="T50" i="6"/>
  <c r="U50" i="6" s="1"/>
  <c r="E52" i="3"/>
  <c r="S51" i="6"/>
  <c r="B212" i="6"/>
  <c r="C212" i="6" s="1"/>
  <c r="D53" i="6"/>
  <c r="F53" i="6" s="1"/>
  <c r="T51" i="6" l="1"/>
  <c r="U51" i="6" s="1"/>
  <c r="P52" i="6"/>
  <c r="Q52" i="6" s="1"/>
  <c r="R52" i="6" s="1"/>
  <c r="S52" i="6"/>
  <c r="E53" i="3"/>
  <c r="B213" i="6"/>
  <c r="C213" i="6" s="1"/>
  <c r="D54" i="6"/>
  <c r="F54" i="6" s="1"/>
  <c r="T52" i="6" l="1"/>
  <c r="U52" i="6" s="1"/>
  <c r="E54" i="3"/>
  <c r="S53" i="6"/>
  <c r="P53" i="6"/>
  <c r="Q53" i="6" s="1"/>
  <c r="B214" i="6"/>
  <c r="C214" i="6" s="1"/>
  <c r="D55" i="6"/>
  <c r="F55" i="6" s="1"/>
  <c r="T53" i="6" l="1"/>
  <c r="U53" i="6" s="1"/>
  <c r="P54" i="6"/>
  <c r="Q54" i="6" s="1"/>
  <c r="R54" i="6" s="1"/>
  <c r="R53" i="6"/>
  <c r="S54" i="6"/>
  <c r="E55" i="3"/>
  <c r="B215" i="6"/>
  <c r="C215" i="6" s="1"/>
  <c r="D56" i="6"/>
  <c r="F56" i="6" s="1"/>
  <c r="T54" i="6" l="1"/>
  <c r="U54" i="6" s="1"/>
  <c r="E56" i="3"/>
  <c r="S55" i="6"/>
  <c r="P55" i="6"/>
  <c r="Q55" i="6" s="1"/>
  <c r="B216" i="6"/>
  <c r="C216" i="6" s="1"/>
  <c r="D57" i="6"/>
  <c r="F57" i="6" s="1"/>
  <c r="T55" i="6" l="1"/>
  <c r="U55" i="6" s="1"/>
  <c r="R55" i="6"/>
  <c r="P56" i="6"/>
  <c r="Q56" i="6" s="1"/>
  <c r="R56" i="6" s="1"/>
  <c r="S56" i="6"/>
  <c r="E57" i="3"/>
  <c r="B217" i="6"/>
  <c r="C217" i="6" s="1"/>
  <c r="D58" i="6"/>
  <c r="F58" i="6" s="1"/>
  <c r="T56" i="6" l="1"/>
  <c r="U56" i="6" s="1"/>
  <c r="P57" i="6"/>
  <c r="Q57" i="6" s="1"/>
  <c r="R57" i="6" s="1"/>
  <c r="E58" i="3"/>
  <c r="S57" i="6"/>
  <c r="B218" i="6"/>
  <c r="C218" i="6" s="1"/>
  <c r="D59" i="6"/>
  <c r="F59" i="6" s="1"/>
  <c r="P58" i="6" l="1"/>
  <c r="Q58" i="6" s="1"/>
  <c r="T57" i="6"/>
  <c r="U57" i="6" s="1"/>
  <c r="E59" i="3"/>
  <c r="S58" i="6"/>
  <c r="B219" i="6"/>
  <c r="C219" i="6" s="1"/>
  <c r="D60" i="6"/>
  <c r="F60" i="6" s="1"/>
  <c r="P59" i="6" l="1"/>
  <c r="Q59" i="6" s="1"/>
  <c r="T58" i="6"/>
  <c r="U58" i="6" s="1"/>
  <c r="R58" i="6"/>
  <c r="E60" i="3"/>
  <c r="S59" i="6"/>
  <c r="B220" i="6"/>
  <c r="C220" i="6" s="1"/>
  <c r="D61" i="6"/>
  <c r="F61" i="6" s="1"/>
  <c r="T59" i="6" l="1"/>
  <c r="U59" i="6" s="1"/>
  <c r="R59" i="6"/>
  <c r="P60" i="6"/>
  <c r="Q60" i="6" s="1"/>
  <c r="E61" i="3"/>
  <c r="S60" i="6"/>
  <c r="B221" i="6"/>
  <c r="C221" i="6" s="1"/>
  <c r="D62" i="6"/>
  <c r="T60" i="6" l="1"/>
  <c r="U60" i="6" s="1"/>
  <c r="R60" i="6"/>
  <c r="P61" i="6"/>
  <c r="Q61" i="6" s="1"/>
  <c r="R61" i="6" s="1"/>
  <c r="E62" i="3"/>
  <c r="S61" i="6"/>
  <c r="B222" i="6"/>
  <c r="C222" i="6" s="1"/>
  <c r="D63" i="6"/>
  <c r="F62" i="6"/>
  <c r="T61" i="6" l="1"/>
  <c r="U61" i="6" s="1"/>
  <c r="P62" i="6"/>
  <c r="Q62" i="6" s="1"/>
  <c r="R62" i="6" s="1"/>
  <c r="S62" i="6"/>
  <c r="E63" i="3"/>
  <c r="B223" i="6"/>
  <c r="C223" i="6" s="1"/>
  <c r="D64" i="6"/>
  <c r="F63" i="6"/>
  <c r="T62" i="6" l="1"/>
  <c r="U62" i="6" s="1"/>
  <c r="S63" i="6"/>
  <c r="E64" i="3"/>
  <c r="P63" i="6"/>
  <c r="Q63" i="6" s="1"/>
  <c r="B224" i="6"/>
  <c r="C224" i="6" s="1"/>
  <c r="D65" i="6"/>
  <c r="F64" i="6"/>
  <c r="T63" i="6" l="1"/>
  <c r="U63" i="6" s="1"/>
  <c r="P64" i="6"/>
  <c r="Q64" i="6" s="1"/>
  <c r="R64" i="6" s="1"/>
  <c r="E65" i="3"/>
  <c r="S64" i="6"/>
  <c r="R63" i="6"/>
  <c r="B225" i="6"/>
  <c r="C225" i="6" s="1"/>
  <c r="D66" i="6"/>
  <c r="F65" i="6"/>
  <c r="T64" i="6" l="1"/>
  <c r="U64" i="6" s="1"/>
  <c r="P65" i="6"/>
  <c r="Q65" i="6" s="1"/>
  <c r="R65" i="6" s="1"/>
  <c r="S65" i="6"/>
  <c r="E66" i="3"/>
  <c r="B226" i="6"/>
  <c r="C226" i="6" s="1"/>
  <c r="D67" i="6"/>
  <c r="F66" i="6"/>
  <c r="T65" i="6" l="1"/>
  <c r="U65" i="6" s="1"/>
  <c r="P66" i="6"/>
  <c r="Q66" i="6" s="1"/>
  <c r="R66" i="6" s="1"/>
  <c r="E67" i="3"/>
  <c r="S66" i="6"/>
  <c r="B227" i="6"/>
  <c r="C227" i="6" s="1"/>
  <c r="D68" i="6"/>
  <c r="F67" i="6"/>
  <c r="P67" i="6" l="1"/>
  <c r="Q67" i="6" s="1"/>
  <c r="R67" i="6" s="1"/>
  <c r="T66" i="6"/>
  <c r="U66" i="6" s="1"/>
  <c r="S67" i="6"/>
  <c r="E68" i="3"/>
  <c r="B228" i="6"/>
  <c r="C228" i="6" s="1"/>
  <c r="D69" i="6"/>
  <c r="F68" i="6"/>
  <c r="P68" i="6" l="1"/>
  <c r="Q68" i="6" s="1"/>
  <c r="R68" i="6" s="1"/>
  <c r="T67" i="6"/>
  <c r="U67" i="6" s="1"/>
  <c r="S68" i="6"/>
  <c r="E69" i="3"/>
  <c r="B229" i="6"/>
  <c r="C229" i="6" s="1"/>
  <c r="D70" i="6"/>
  <c r="F69" i="6"/>
  <c r="T68" i="6" l="1"/>
  <c r="U68" i="6" s="1"/>
  <c r="E70" i="3"/>
  <c r="S69" i="6"/>
  <c r="P69" i="6"/>
  <c r="Q69" i="6" s="1"/>
  <c r="B230" i="6"/>
  <c r="C230" i="6" s="1"/>
  <c r="D71" i="6"/>
  <c r="F70" i="6"/>
  <c r="T69" i="6" l="1"/>
  <c r="U69" i="6" s="1"/>
  <c r="R69" i="6"/>
  <c r="P70" i="6"/>
  <c r="Q70" i="6" s="1"/>
  <c r="R70" i="6" s="1"/>
  <c r="S70" i="6"/>
  <c r="E71" i="3"/>
  <c r="B231" i="6"/>
  <c r="C231" i="6" s="1"/>
  <c r="D72" i="6"/>
  <c r="F71" i="6"/>
  <c r="T70" i="6" l="1"/>
  <c r="U70" i="6" s="1"/>
  <c r="S71" i="6"/>
  <c r="E72" i="3"/>
  <c r="P71" i="6"/>
  <c r="Q71" i="6" s="1"/>
  <c r="T71" i="6" s="1"/>
  <c r="U71" i="6" s="1"/>
  <c r="B232" i="6"/>
  <c r="C232" i="6" s="1"/>
  <c r="D73" i="6"/>
  <c r="F72" i="6"/>
  <c r="R71" i="6" l="1"/>
  <c r="P72" i="6"/>
  <c r="Q72" i="6" s="1"/>
  <c r="E73" i="3"/>
  <c r="S72" i="6"/>
  <c r="B233" i="6"/>
  <c r="C233" i="6" s="1"/>
  <c r="D74" i="6"/>
  <c r="F73" i="6"/>
  <c r="T72" i="6" l="1"/>
  <c r="U72" i="6" s="1"/>
  <c r="R72" i="6"/>
  <c r="P73" i="6"/>
  <c r="Q73" i="6" s="1"/>
  <c r="R73" i="6" s="1"/>
  <c r="E74" i="3"/>
  <c r="S73" i="6"/>
  <c r="B234" i="6"/>
  <c r="C234" i="6" s="1"/>
  <c r="D75" i="6"/>
  <c r="F74" i="6"/>
  <c r="T73" i="6" l="1"/>
  <c r="U73" i="6" s="1"/>
  <c r="P74" i="6"/>
  <c r="Q74" i="6" s="1"/>
  <c r="E75" i="3"/>
  <c r="S74" i="6"/>
  <c r="B235" i="6"/>
  <c r="C235" i="6" s="1"/>
  <c r="D76" i="6"/>
  <c r="F75" i="6"/>
  <c r="T74" i="6" l="1"/>
  <c r="U74" i="6" s="1"/>
  <c r="R74" i="6"/>
  <c r="P75" i="6"/>
  <c r="Q75" i="6" s="1"/>
  <c r="R75" i="6" s="1"/>
  <c r="S75" i="6"/>
  <c r="E76" i="3"/>
  <c r="B236" i="6"/>
  <c r="C236" i="6" s="1"/>
  <c r="D77" i="6"/>
  <c r="F76" i="6"/>
  <c r="T75" i="6" l="1"/>
  <c r="U75" i="6" s="1"/>
  <c r="E77" i="3"/>
  <c r="S76" i="6"/>
  <c r="P76" i="6"/>
  <c r="Q76" i="6" s="1"/>
  <c r="B237" i="6"/>
  <c r="C237" i="6" s="1"/>
  <c r="D78" i="6"/>
  <c r="F77" i="6"/>
  <c r="T76" i="6" l="1"/>
  <c r="U76" i="6" s="1"/>
  <c r="P77" i="6"/>
  <c r="Q77" i="6" s="1"/>
  <c r="R77" i="6" s="1"/>
  <c r="R76" i="6"/>
  <c r="S77" i="6"/>
  <c r="E78" i="3"/>
  <c r="B238" i="6"/>
  <c r="C238" i="6" s="1"/>
  <c r="D79" i="6"/>
  <c r="F78" i="6"/>
  <c r="T77" i="6" l="1"/>
  <c r="U77" i="6" s="1"/>
  <c r="E79" i="3"/>
  <c r="S78" i="6"/>
  <c r="P78" i="6"/>
  <c r="Q78" i="6" s="1"/>
  <c r="B239" i="6"/>
  <c r="C239" i="6" s="1"/>
  <c r="D80" i="6"/>
  <c r="F79" i="6"/>
  <c r="T78" i="6" l="1"/>
  <c r="U78" i="6" s="1"/>
  <c r="R78" i="6"/>
  <c r="P79" i="6"/>
  <c r="Q79" i="6" s="1"/>
  <c r="R79" i="6" s="1"/>
  <c r="E80" i="3"/>
  <c r="S79" i="6"/>
  <c r="B240" i="6"/>
  <c r="C240" i="6" s="1"/>
  <c r="D81" i="6"/>
  <c r="F80" i="6"/>
  <c r="T79" i="6" l="1"/>
  <c r="U79" i="6" s="1"/>
  <c r="P80" i="6"/>
  <c r="Q80" i="6" s="1"/>
  <c r="R80" i="6" s="1"/>
  <c r="E81" i="3"/>
  <c r="S80" i="6"/>
  <c r="B241" i="6"/>
  <c r="C241" i="6" s="1"/>
  <c r="D82" i="6"/>
  <c r="F81" i="6"/>
  <c r="T80" i="6" l="1"/>
  <c r="U80" i="6" s="1"/>
  <c r="P81" i="6"/>
  <c r="Q81" i="6" s="1"/>
  <c r="R81" i="6" s="1"/>
  <c r="S81" i="6"/>
  <c r="E82" i="3"/>
  <c r="B242" i="6"/>
  <c r="C242" i="6" s="1"/>
  <c r="D83" i="6"/>
  <c r="F82" i="6"/>
  <c r="T81" i="6" l="1"/>
  <c r="U81" i="6" s="1"/>
  <c r="P82" i="6"/>
  <c r="Q82" i="6" s="1"/>
  <c r="E83" i="3"/>
  <c r="S82" i="6"/>
  <c r="B243" i="6"/>
  <c r="C243" i="6" s="1"/>
  <c r="D84" i="6"/>
  <c r="F83" i="6"/>
  <c r="T82" i="6" l="1"/>
  <c r="U82" i="6" s="1"/>
  <c r="R82" i="6"/>
  <c r="P83" i="6"/>
  <c r="Q83" i="6" s="1"/>
  <c r="R83" i="6" s="1"/>
  <c r="S83" i="6"/>
  <c r="E84" i="3"/>
  <c r="B244" i="6"/>
  <c r="C244" i="6" s="1"/>
  <c r="D85" i="6"/>
  <c r="F84" i="6"/>
  <c r="T83" i="6" l="1"/>
  <c r="U83" i="6" s="1"/>
  <c r="E85" i="3"/>
  <c r="S84" i="6"/>
  <c r="P84" i="6"/>
  <c r="Q84" i="6" s="1"/>
  <c r="B245" i="6"/>
  <c r="C245" i="6" s="1"/>
  <c r="D86" i="6"/>
  <c r="F85" i="6"/>
  <c r="T84" i="6" l="1"/>
  <c r="U84" i="6" s="1"/>
  <c r="P85" i="6"/>
  <c r="Q85" i="6" s="1"/>
  <c r="R84" i="6"/>
  <c r="S85" i="6"/>
  <c r="E86" i="3"/>
  <c r="B246" i="6"/>
  <c r="C246" i="6" s="1"/>
  <c r="D87" i="6"/>
  <c r="F86" i="6"/>
  <c r="T85" i="6" l="1"/>
  <c r="U85" i="6" s="1"/>
  <c r="R85" i="6"/>
  <c r="E87" i="3"/>
  <c r="S86" i="6"/>
  <c r="P86" i="6"/>
  <c r="Q86" i="6" s="1"/>
  <c r="B247" i="6"/>
  <c r="C247" i="6" s="1"/>
  <c r="D88" i="6"/>
  <c r="F87" i="6"/>
  <c r="T86" i="6" l="1"/>
  <c r="U86" i="6" s="1"/>
  <c r="R86" i="6"/>
  <c r="P87" i="6"/>
  <c r="Q87" i="6" s="1"/>
  <c r="S87" i="6"/>
  <c r="E88" i="3"/>
  <c r="B248" i="6"/>
  <c r="C248" i="6" s="1"/>
  <c r="D89" i="6"/>
  <c r="F88" i="6"/>
  <c r="T87" i="6" l="1"/>
  <c r="U87" i="6" s="1"/>
  <c r="R87" i="6"/>
  <c r="P88" i="6"/>
  <c r="Q88" i="6" s="1"/>
  <c r="R88" i="6" s="1"/>
  <c r="S88" i="6"/>
  <c r="E89" i="3"/>
  <c r="B249" i="6"/>
  <c r="C249" i="6" s="1"/>
  <c r="D90" i="6"/>
  <c r="F89" i="6"/>
  <c r="T88" i="6" l="1"/>
  <c r="U88" i="6" s="1"/>
  <c r="P89" i="6"/>
  <c r="Q89" i="6" s="1"/>
  <c r="E90" i="3"/>
  <c r="S89" i="6"/>
  <c r="B250" i="6"/>
  <c r="C250" i="6" s="1"/>
  <c r="D91" i="6"/>
  <c r="F90" i="6"/>
  <c r="T89" i="6" l="1"/>
  <c r="U89" i="6" s="1"/>
  <c r="R89" i="6"/>
  <c r="P90" i="6"/>
  <c r="Q90" i="6" s="1"/>
  <c r="R90" i="6" s="1"/>
  <c r="S90" i="6"/>
  <c r="E91" i="3"/>
  <c r="B251" i="6"/>
  <c r="C251" i="6" s="1"/>
  <c r="D92" i="6"/>
  <c r="F91" i="6"/>
  <c r="P91" i="6" l="1"/>
  <c r="Q91" i="6" s="1"/>
  <c r="R91" i="6" s="1"/>
  <c r="T90" i="6"/>
  <c r="U90" i="6" s="1"/>
  <c r="E92" i="3"/>
  <c r="S91" i="6"/>
  <c r="B252" i="6"/>
  <c r="C252" i="6" s="1"/>
  <c r="D93" i="6"/>
  <c r="F92" i="6"/>
  <c r="T91" i="6" l="1"/>
  <c r="U91" i="6" s="1"/>
  <c r="P92" i="6"/>
  <c r="Q92" i="6" s="1"/>
  <c r="R92" i="6" s="1"/>
  <c r="S92" i="6"/>
  <c r="E93" i="3"/>
  <c r="B253" i="6"/>
  <c r="C253" i="6" s="1"/>
  <c r="D94" i="6"/>
  <c r="F93" i="6"/>
  <c r="P93" i="6" l="1"/>
  <c r="Q93" i="6" s="1"/>
  <c r="R93" i="6" s="1"/>
  <c r="T92" i="6"/>
  <c r="U92" i="6" s="1"/>
  <c r="E94" i="3"/>
  <c r="S93" i="6"/>
  <c r="B254" i="6"/>
  <c r="C254" i="6" s="1"/>
  <c r="D95" i="6"/>
  <c r="F94" i="6"/>
  <c r="T93" i="6" l="1"/>
  <c r="U93" i="6" s="1"/>
  <c r="P94" i="6"/>
  <c r="Q94" i="6" s="1"/>
  <c r="R94" i="6" s="1"/>
  <c r="S94" i="6"/>
  <c r="E95" i="3"/>
  <c r="B255" i="6"/>
  <c r="C255" i="6" s="1"/>
  <c r="D96" i="6"/>
  <c r="F95" i="6"/>
  <c r="T94" i="6" l="1"/>
  <c r="U94" i="6" s="1"/>
  <c r="E96" i="3"/>
  <c r="S95" i="6"/>
  <c r="P95" i="6"/>
  <c r="Q95" i="6" s="1"/>
  <c r="B256" i="6"/>
  <c r="C256" i="6" s="1"/>
  <c r="D97" i="6"/>
  <c r="F96" i="6"/>
  <c r="T95" i="6" l="1"/>
  <c r="U95" i="6" s="1"/>
  <c r="P96" i="6"/>
  <c r="Q96" i="6" s="1"/>
  <c r="R96" i="6" s="1"/>
  <c r="R95" i="6"/>
  <c r="E97" i="3"/>
  <c r="S96" i="6"/>
  <c r="B257" i="6"/>
  <c r="C257" i="6" s="1"/>
  <c r="D98" i="6"/>
  <c r="F97" i="6"/>
  <c r="P97" i="6" l="1"/>
  <c r="Q97" i="6" s="1"/>
  <c r="R97" i="6" s="1"/>
  <c r="T96" i="6"/>
  <c r="U96" i="6" s="1"/>
  <c r="E98" i="3"/>
  <c r="S97" i="6"/>
  <c r="B258" i="6"/>
  <c r="C258" i="6" s="1"/>
  <c r="D99" i="6"/>
  <c r="F98" i="6"/>
  <c r="T97" i="6" l="1"/>
  <c r="U97" i="6" s="1"/>
  <c r="E99" i="3"/>
  <c r="S98" i="6"/>
  <c r="P98" i="6"/>
  <c r="Q98" i="6" s="1"/>
  <c r="R98" i="6" s="1"/>
  <c r="B259" i="6"/>
  <c r="C259" i="6" s="1"/>
  <c r="D100" i="6"/>
  <c r="F99" i="6"/>
  <c r="P99" i="6" l="1"/>
  <c r="Q99" i="6" s="1"/>
  <c r="T98" i="6"/>
  <c r="U98" i="6" s="1"/>
  <c r="E100" i="3"/>
  <c r="S99" i="6"/>
  <c r="B260" i="6"/>
  <c r="C260" i="6" s="1"/>
  <c r="D101" i="6"/>
  <c r="F100" i="6"/>
  <c r="T99" i="6" l="1"/>
  <c r="U99" i="6" s="1"/>
  <c r="R99" i="6"/>
  <c r="P100" i="6"/>
  <c r="Q100" i="6" s="1"/>
  <c r="R100" i="6" s="1"/>
  <c r="E101" i="3"/>
  <c r="S100" i="6"/>
  <c r="B261" i="6"/>
  <c r="C261" i="6" s="1"/>
  <c r="D102" i="6"/>
  <c r="F101" i="6"/>
  <c r="T100" i="6" l="1"/>
  <c r="U100" i="6" s="1"/>
  <c r="E102" i="3"/>
  <c r="S101" i="6"/>
  <c r="P101" i="6"/>
  <c r="Q101" i="6" s="1"/>
  <c r="R101" i="6" s="1"/>
  <c r="B262" i="6"/>
  <c r="C262" i="6" s="1"/>
  <c r="D103" i="6"/>
  <c r="F102" i="6"/>
  <c r="P102" i="6" l="1"/>
  <c r="Q102" i="6" s="1"/>
  <c r="R102" i="6" s="1"/>
  <c r="T101" i="6"/>
  <c r="U101" i="6" s="1"/>
  <c r="S102" i="6"/>
  <c r="E103" i="3"/>
  <c r="B263" i="6"/>
  <c r="C263" i="6" s="1"/>
  <c r="D104" i="6"/>
  <c r="F103" i="6"/>
  <c r="P103" i="6" l="1"/>
  <c r="Q103" i="6" s="1"/>
  <c r="T102" i="6"/>
  <c r="U102" i="6" s="1"/>
  <c r="E104" i="3"/>
  <c r="S103" i="6"/>
  <c r="B264" i="6"/>
  <c r="C264" i="6" s="1"/>
  <c r="D105" i="6"/>
  <c r="F104" i="6"/>
  <c r="T103" i="6" l="1"/>
  <c r="U103" i="6" s="1"/>
  <c r="R103" i="6"/>
  <c r="S104" i="6"/>
  <c r="E105" i="3"/>
  <c r="P104" i="6"/>
  <c r="Q104" i="6" s="1"/>
  <c r="R104" i="6" s="1"/>
  <c r="B265" i="6"/>
  <c r="C265" i="6" s="1"/>
  <c r="D106" i="6"/>
  <c r="F105" i="6"/>
  <c r="P105" i="6" l="1"/>
  <c r="Q105" i="6" s="1"/>
  <c r="T104" i="6"/>
  <c r="U104" i="6" s="1"/>
  <c r="E106" i="3"/>
  <c r="S105" i="6"/>
  <c r="B266" i="6"/>
  <c r="C266" i="6" s="1"/>
  <c r="D107" i="6"/>
  <c r="F106" i="6"/>
  <c r="T105" i="6" l="1"/>
  <c r="U105" i="6" s="1"/>
  <c r="R105" i="6"/>
  <c r="P106" i="6"/>
  <c r="Q106" i="6" s="1"/>
  <c r="R106" i="6" s="1"/>
  <c r="S106" i="6"/>
  <c r="E107" i="3"/>
  <c r="B267" i="6"/>
  <c r="C267" i="6" s="1"/>
  <c r="D108" i="6"/>
  <c r="F107" i="6"/>
  <c r="T106" i="6" l="1"/>
  <c r="U106" i="6" s="1"/>
  <c r="P107" i="6"/>
  <c r="Q107" i="6" s="1"/>
  <c r="E108" i="3"/>
  <c r="S107" i="6"/>
  <c r="B268" i="6"/>
  <c r="C268" i="6" s="1"/>
  <c r="D109" i="6"/>
  <c r="F108" i="6"/>
  <c r="T107" i="6" l="1"/>
  <c r="U107" i="6" s="1"/>
  <c r="R107" i="6"/>
  <c r="S108" i="6"/>
  <c r="E109" i="3"/>
  <c r="P108" i="6"/>
  <c r="Q108" i="6" s="1"/>
  <c r="R108" i="6" s="1"/>
  <c r="B269" i="6"/>
  <c r="C269" i="6" s="1"/>
  <c r="D110" i="6"/>
  <c r="F109" i="6"/>
  <c r="P109" i="6" l="1"/>
  <c r="Q109" i="6" s="1"/>
  <c r="R109" i="6" s="1"/>
  <c r="T108" i="6"/>
  <c r="U108" i="6" s="1"/>
  <c r="E110" i="3"/>
  <c r="S109" i="6"/>
  <c r="B270" i="6"/>
  <c r="C270" i="6" s="1"/>
  <c r="D111" i="6"/>
  <c r="F110" i="6"/>
  <c r="T109" i="6" l="1"/>
  <c r="U109" i="6" s="1"/>
  <c r="P110" i="6"/>
  <c r="Q110" i="6" s="1"/>
  <c r="R110" i="6" s="1"/>
  <c r="S110" i="6"/>
  <c r="E111" i="3"/>
  <c r="B271" i="6"/>
  <c r="C271" i="6" s="1"/>
  <c r="D112" i="6"/>
  <c r="F111" i="6"/>
  <c r="P111" i="6" l="1"/>
  <c r="Q111" i="6" s="1"/>
  <c r="R111" i="6" s="1"/>
  <c r="T110" i="6"/>
  <c r="U110" i="6" s="1"/>
  <c r="E112" i="3"/>
  <c r="S111" i="6"/>
  <c r="B272" i="6"/>
  <c r="C272" i="6" s="1"/>
  <c r="D113" i="6"/>
  <c r="F112" i="6"/>
  <c r="T111" i="6" l="1"/>
  <c r="U111" i="6" s="1"/>
  <c r="E113" i="3"/>
  <c r="S112" i="6"/>
  <c r="P112" i="6"/>
  <c r="Q112" i="6" s="1"/>
  <c r="R112" i="6" s="1"/>
  <c r="B273" i="6"/>
  <c r="C273" i="6" s="1"/>
  <c r="D114" i="6"/>
  <c r="F113" i="6"/>
  <c r="P113" i="6" l="1"/>
  <c r="Q113" i="6" s="1"/>
  <c r="R113" i="6" s="1"/>
  <c r="T112" i="6"/>
  <c r="U112" i="6" s="1"/>
  <c r="E114" i="3"/>
  <c r="S113" i="6"/>
  <c r="B274" i="6"/>
  <c r="C274" i="6" s="1"/>
  <c r="D115" i="6"/>
  <c r="F114" i="6"/>
  <c r="P114" i="6" l="1"/>
  <c r="Q114" i="6" s="1"/>
  <c r="T113" i="6"/>
  <c r="U113" i="6" s="1"/>
  <c r="E115" i="3"/>
  <c r="S114" i="6"/>
  <c r="B275" i="6"/>
  <c r="C275" i="6" s="1"/>
  <c r="D116" i="6"/>
  <c r="F115" i="6"/>
  <c r="T114" i="6" l="1"/>
  <c r="U114" i="6" s="1"/>
  <c r="R114" i="6"/>
  <c r="P115" i="6"/>
  <c r="Q115" i="6" s="1"/>
  <c r="R115" i="6" s="1"/>
  <c r="S115" i="6"/>
  <c r="E116" i="3"/>
  <c r="B276" i="6"/>
  <c r="C276" i="6" s="1"/>
  <c r="D117" i="6"/>
  <c r="F116" i="6"/>
  <c r="T115" i="6" l="1"/>
  <c r="U115" i="6" s="1"/>
  <c r="P116" i="6"/>
  <c r="Q116" i="6" s="1"/>
  <c r="R116" i="6" s="1"/>
  <c r="E117" i="3"/>
  <c r="S116" i="6"/>
  <c r="B277" i="6"/>
  <c r="C277" i="6" s="1"/>
  <c r="D118" i="6"/>
  <c r="F117" i="6"/>
  <c r="P117" i="6" l="1"/>
  <c r="Q117" i="6" s="1"/>
  <c r="R117" i="6" s="1"/>
  <c r="T116" i="6"/>
  <c r="U116" i="6" s="1"/>
  <c r="S117" i="6"/>
  <c r="E118" i="3"/>
  <c r="B278" i="6"/>
  <c r="C278" i="6" s="1"/>
  <c r="D119" i="6"/>
  <c r="F118" i="6"/>
  <c r="T117" i="6" l="1"/>
  <c r="U117" i="6" s="1"/>
  <c r="S118" i="6"/>
  <c r="E119" i="3"/>
  <c r="P118" i="6"/>
  <c r="Q118" i="6" s="1"/>
  <c r="B279" i="6"/>
  <c r="C279" i="6" s="1"/>
  <c r="D120" i="6"/>
  <c r="F119" i="6"/>
  <c r="T118" i="6" l="1"/>
  <c r="U118" i="6" s="1"/>
  <c r="P119" i="6"/>
  <c r="Q119" i="6" s="1"/>
  <c r="R118" i="6"/>
  <c r="E120" i="3"/>
  <c r="S119" i="6"/>
  <c r="B280" i="6"/>
  <c r="C280" i="6" s="1"/>
  <c r="D121" i="6"/>
  <c r="F120" i="6"/>
  <c r="T119" i="6" l="1"/>
  <c r="U119" i="6" s="1"/>
  <c r="R119" i="6"/>
  <c r="P120" i="6"/>
  <c r="Q120" i="6" s="1"/>
  <c r="E121" i="3"/>
  <c r="S120" i="6"/>
  <c r="B281" i="6"/>
  <c r="C281" i="6" s="1"/>
  <c r="D122" i="6"/>
  <c r="F121" i="6"/>
  <c r="T120" i="6" l="1"/>
  <c r="U120" i="6" s="1"/>
  <c r="R120" i="6"/>
  <c r="P121" i="6"/>
  <c r="Q121" i="6" s="1"/>
  <c r="R121" i="6" s="1"/>
  <c r="S121" i="6"/>
  <c r="E122" i="3"/>
  <c r="B282" i="6"/>
  <c r="C282" i="6" s="1"/>
  <c r="D123" i="6"/>
  <c r="F122" i="6"/>
  <c r="T121" i="6" l="1"/>
  <c r="U121" i="6" s="1"/>
  <c r="E123" i="3"/>
  <c r="S122" i="6"/>
  <c r="P122" i="6"/>
  <c r="Q122" i="6" s="1"/>
  <c r="B283" i="6"/>
  <c r="C283" i="6" s="1"/>
  <c r="D124" i="6"/>
  <c r="F123" i="6"/>
  <c r="T122" i="6" l="1"/>
  <c r="U122" i="6" s="1"/>
  <c r="P123" i="6"/>
  <c r="Q123" i="6" s="1"/>
  <c r="R123" i="6" s="1"/>
  <c r="R122" i="6"/>
  <c r="S123" i="6"/>
  <c r="E124" i="3"/>
  <c r="B284" i="6"/>
  <c r="C284" i="6" s="1"/>
  <c r="D125" i="6"/>
  <c r="F124" i="6"/>
  <c r="T123" i="6" l="1"/>
  <c r="U123" i="6" s="1"/>
  <c r="E125" i="3"/>
  <c r="S124" i="6"/>
  <c r="P124" i="6"/>
  <c r="Q124" i="6" s="1"/>
  <c r="B285" i="6"/>
  <c r="C285" i="6" s="1"/>
  <c r="D126" i="6"/>
  <c r="F125" i="6"/>
  <c r="T124" i="6" l="1"/>
  <c r="U124" i="6" s="1"/>
  <c r="P125" i="6"/>
  <c r="Q125" i="6" s="1"/>
  <c r="R125" i="6" s="1"/>
  <c r="R124" i="6"/>
  <c r="S125" i="6"/>
  <c r="E126" i="3"/>
  <c r="B286" i="6"/>
  <c r="C286" i="6" s="1"/>
  <c r="D127" i="6"/>
  <c r="F126" i="6"/>
  <c r="T125" i="6" l="1"/>
  <c r="U125" i="6" s="1"/>
  <c r="E127" i="3"/>
  <c r="S126" i="6"/>
  <c r="P126" i="6"/>
  <c r="Q126" i="6" s="1"/>
  <c r="B287" i="6"/>
  <c r="C287" i="6" s="1"/>
  <c r="D128" i="6"/>
  <c r="F127" i="6"/>
  <c r="T126" i="6" l="1"/>
  <c r="U126" i="6" s="1"/>
  <c r="P127" i="6"/>
  <c r="Q127" i="6" s="1"/>
  <c r="R127" i="6" s="1"/>
  <c r="R126" i="6"/>
  <c r="E128" i="3"/>
  <c r="S127" i="6"/>
  <c r="B288" i="6"/>
  <c r="C288" i="6" s="1"/>
  <c r="D129" i="6"/>
  <c r="F128" i="6"/>
  <c r="P128" i="6" l="1"/>
  <c r="Q128" i="6" s="1"/>
  <c r="R128" i="6" s="1"/>
  <c r="T127" i="6"/>
  <c r="U127" i="6" s="1"/>
  <c r="E129" i="3"/>
  <c r="S128" i="6"/>
  <c r="B289" i="6"/>
  <c r="C289" i="6" s="1"/>
  <c r="D130" i="6"/>
  <c r="F129" i="6"/>
  <c r="T128" i="6" l="1"/>
  <c r="U128" i="6" s="1"/>
  <c r="P129" i="6"/>
  <c r="Q129" i="6" s="1"/>
  <c r="R129" i="6" s="1"/>
  <c r="S129" i="6"/>
  <c r="E130" i="3"/>
  <c r="B290" i="6"/>
  <c r="C290" i="6" s="1"/>
  <c r="D131" i="6"/>
  <c r="F130" i="6"/>
  <c r="T129" i="6" l="1"/>
  <c r="U129" i="6" s="1"/>
  <c r="E131" i="3"/>
  <c r="S130" i="6"/>
  <c r="P130" i="6"/>
  <c r="Q130" i="6" s="1"/>
  <c r="B291" i="6"/>
  <c r="C291" i="6" s="1"/>
  <c r="D132" i="6"/>
  <c r="F131" i="6"/>
  <c r="T130" i="6" l="1"/>
  <c r="U130" i="6" s="1"/>
  <c r="P131" i="6"/>
  <c r="Q131" i="6" s="1"/>
  <c r="R131" i="6" s="1"/>
  <c r="R130" i="6"/>
  <c r="S131" i="6"/>
  <c r="E132" i="3"/>
  <c r="B292" i="6"/>
  <c r="C292" i="6" s="1"/>
  <c r="D133" i="6"/>
  <c r="F132" i="6"/>
  <c r="T131" i="6" l="1"/>
  <c r="U131" i="6" s="1"/>
  <c r="P132" i="6"/>
  <c r="Q132" i="6" s="1"/>
  <c r="R132" i="6" s="1"/>
  <c r="S132" i="6"/>
  <c r="E133" i="3"/>
  <c r="B293" i="6"/>
  <c r="C293" i="6" s="1"/>
  <c r="D134" i="6"/>
  <c r="F133" i="6"/>
  <c r="T132" i="6" l="1"/>
  <c r="U132" i="6" s="1"/>
  <c r="S133" i="6"/>
  <c r="E134" i="3"/>
  <c r="P133" i="6"/>
  <c r="Q133" i="6" s="1"/>
  <c r="T133" i="6" s="1"/>
  <c r="U133" i="6" s="1"/>
  <c r="B294" i="6"/>
  <c r="C294" i="6" s="1"/>
  <c r="D135" i="6"/>
  <c r="F134" i="6"/>
  <c r="P134" i="6" l="1"/>
  <c r="Q134" i="6" s="1"/>
  <c r="R134" i="6" s="1"/>
  <c r="R133" i="6"/>
  <c r="S134" i="6"/>
  <c r="E135" i="3"/>
  <c r="B295" i="6"/>
  <c r="C295" i="6" s="1"/>
  <c r="D136" i="6"/>
  <c r="F135" i="6"/>
  <c r="T134" i="6" l="1"/>
  <c r="U134" i="6" s="1"/>
  <c r="E136" i="3"/>
  <c r="S135" i="6"/>
  <c r="P135" i="6"/>
  <c r="Q135" i="6" s="1"/>
  <c r="R135" i="6" s="1"/>
  <c r="B296" i="6"/>
  <c r="C296" i="6" s="1"/>
  <c r="D137" i="6"/>
  <c r="F136" i="6"/>
  <c r="P136" i="6" l="1"/>
  <c r="Q136" i="6" s="1"/>
  <c r="R136" i="6" s="1"/>
  <c r="T135" i="6"/>
  <c r="U135" i="6" s="1"/>
  <c r="E137" i="3"/>
  <c r="S136" i="6"/>
  <c r="B297" i="6"/>
  <c r="C297" i="6" s="1"/>
  <c r="D138" i="6"/>
  <c r="F137" i="6"/>
  <c r="P137" i="6" l="1"/>
  <c r="Q137" i="6" s="1"/>
  <c r="R137" i="6" s="1"/>
  <c r="T136" i="6"/>
  <c r="U136" i="6" s="1"/>
  <c r="E138" i="3"/>
  <c r="S137" i="6"/>
  <c r="B298" i="6"/>
  <c r="C298" i="6" s="1"/>
  <c r="D139" i="6"/>
  <c r="F138" i="6"/>
  <c r="T137" i="6" l="1"/>
  <c r="U137" i="6" s="1"/>
  <c r="P138" i="6"/>
  <c r="Q138" i="6" s="1"/>
  <c r="R138" i="6" s="1"/>
  <c r="E139" i="3"/>
  <c r="S138" i="6"/>
  <c r="B299" i="6"/>
  <c r="C299" i="6" s="1"/>
  <c r="D140" i="6"/>
  <c r="F139" i="6"/>
  <c r="T138" i="6" l="1"/>
  <c r="U138" i="6" s="1"/>
  <c r="P139" i="6"/>
  <c r="Q139" i="6" s="1"/>
  <c r="R139" i="6" s="1"/>
  <c r="E140" i="3"/>
  <c r="S139" i="6"/>
  <c r="B300" i="6"/>
  <c r="C300" i="6" s="1"/>
  <c r="D141" i="6"/>
  <c r="F140" i="6"/>
  <c r="P140" i="6" l="1"/>
  <c r="Q140" i="6" s="1"/>
  <c r="R140" i="6" s="1"/>
  <c r="T139" i="6"/>
  <c r="U139" i="6" s="1"/>
  <c r="S140" i="6"/>
  <c r="E141" i="3"/>
  <c r="B301" i="6"/>
  <c r="C301" i="6" s="1"/>
  <c r="D142" i="6"/>
  <c r="F141" i="6"/>
  <c r="T140" i="6" l="1"/>
  <c r="U140" i="6" s="1"/>
  <c r="E142" i="3"/>
  <c r="S141" i="6"/>
  <c r="P141" i="6"/>
  <c r="Q141" i="6" s="1"/>
  <c r="B302" i="6"/>
  <c r="C302" i="6" s="1"/>
  <c r="D143" i="6"/>
  <c r="F142" i="6"/>
  <c r="T141" i="6" l="1"/>
  <c r="U141" i="6" s="1"/>
  <c r="P142" i="6"/>
  <c r="Q142" i="6" s="1"/>
  <c r="R141" i="6"/>
  <c r="E143" i="3"/>
  <c r="S142" i="6"/>
  <c r="B303" i="6"/>
  <c r="C303" i="6" s="1"/>
  <c r="D144" i="6"/>
  <c r="F143" i="6"/>
  <c r="T142" i="6" l="1"/>
  <c r="U142" i="6" s="1"/>
  <c r="R142" i="6"/>
  <c r="P143" i="6"/>
  <c r="Q143" i="6" s="1"/>
  <c r="R143" i="6" s="1"/>
  <c r="E144" i="3"/>
  <c r="S143" i="6"/>
  <c r="B304" i="6"/>
  <c r="C304" i="6" s="1"/>
  <c r="D145" i="6"/>
  <c r="F144" i="6"/>
  <c r="T143" i="6" l="1"/>
  <c r="U143" i="6" s="1"/>
  <c r="P144" i="6"/>
  <c r="Q144" i="6" s="1"/>
  <c r="R144" i="6" s="1"/>
  <c r="E145" i="3"/>
  <c r="S144" i="6"/>
  <c r="B305" i="6"/>
  <c r="C305" i="6" s="1"/>
  <c r="D146" i="6"/>
  <c r="F145" i="6"/>
  <c r="P145" i="6" l="1"/>
  <c r="Q145" i="6" s="1"/>
  <c r="T144" i="6"/>
  <c r="U144" i="6" s="1"/>
  <c r="E146" i="3"/>
  <c r="S145" i="6"/>
  <c r="B306" i="6"/>
  <c r="C306" i="6" s="1"/>
  <c r="D147" i="6"/>
  <c r="F146" i="6"/>
  <c r="T145" i="6" l="1"/>
  <c r="U145" i="6" s="1"/>
  <c r="R145" i="6"/>
  <c r="P146" i="6"/>
  <c r="Q146" i="6" s="1"/>
  <c r="R146" i="6" s="1"/>
  <c r="S146" i="6"/>
  <c r="E147" i="3"/>
  <c r="B307" i="6"/>
  <c r="C307" i="6" s="1"/>
  <c r="D148" i="6"/>
  <c r="F147" i="6"/>
  <c r="T146" i="6" l="1"/>
  <c r="U146" i="6" s="1"/>
  <c r="E148" i="3"/>
  <c r="S147" i="6"/>
  <c r="P147" i="6"/>
  <c r="Q147" i="6" s="1"/>
  <c r="B308" i="6"/>
  <c r="C308" i="6" s="1"/>
  <c r="D149" i="6"/>
  <c r="F148" i="6"/>
  <c r="T147" i="6" l="1"/>
  <c r="U147" i="6" s="1"/>
  <c r="P148" i="6"/>
  <c r="Q148" i="6" s="1"/>
  <c r="R148" i="6" s="1"/>
  <c r="R147" i="6"/>
  <c r="S148" i="6"/>
  <c r="E149" i="3"/>
  <c r="B309" i="6"/>
  <c r="C309" i="6" s="1"/>
  <c r="D150" i="6"/>
  <c r="F149" i="6"/>
  <c r="T148" i="6" l="1"/>
  <c r="U148" i="6" s="1"/>
  <c r="E150" i="3"/>
  <c r="S149" i="6"/>
  <c r="P149" i="6"/>
  <c r="Q149" i="6" s="1"/>
  <c r="B310" i="6"/>
  <c r="C310" i="6" s="1"/>
  <c r="D151" i="6"/>
  <c r="F150" i="6"/>
  <c r="T149" i="6" l="1"/>
  <c r="U149" i="6" s="1"/>
  <c r="P150" i="6"/>
  <c r="Q150" i="6" s="1"/>
  <c r="R150" i="6" s="1"/>
  <c r="R149" i="6"/>
  <c r="S150" i="6"/>
  <c r="E151" i="3"/>
  <c r="B311" i="6"/>
  <c r="C311" i="6" s="1"/>
  <c r="D152" i="6"/>
  <c r="F151" i="6"/>
  <c r="T150" i="6" l="1"/>
  <c r="U150" i="6" s="1"/>
  <c r="E152" i="3"/>
  <c r="S151" i="6"/>
  <c r="P151" i="6"/>
  <c r="Q151" i="6" s="1"/>
  <c r="T151" i="6" s="1"/>
  <c r="U151" i="6" s="1"/>
  <c r="B312" i="6"/>
  <c r="C312" i="6" s="1"/>
  <c r="D153" i="6"/>
  <c r="F152" i="6"/>
  <c r="P152" i="6" l="1"/>
  <c r="Q152" i="6" s="1"/>
  <c r="R152" i="6" s="1"/>
  <c r="R151" i="6"/>
  <c r="E153" i="3"/>
  <c r="S152" i="6"/>
  <c r="B313" i="6"/>
  <c r="C313" i="6" s="1"/>
  <c r="D154" i="6"/>
  <c r="F153" i="6"/>
  <c r="P153" i="6" l="1"/>
  <c r="Q153" i="6" s="1"/>
  <c r="R153" i="6" s="1"/>
  <c r="T152" i="6"/>
  <c r="U152" i="6" s="1"/>
  <c r="E154" i="3"/>
  <c r="S153" i="6"/>
  <c r="B314" i="6"/>
  <c r="C314" i="6" s="1"/>
  <c r="D155" i="6"/>
  <c r="F154" i="6"/>
  <c r="P154" i="6" l="1"/>
  <c r="Q154" i="6" s="1"/>
  <c r="R154" i="6" s="1"/>
  <c r="T153" i="6"/>
  <c r="U153" i="6" s="1"/>
  <c r="S154" i="6"/>
  <c r="E155" i="3"/>
  <c r="B315" i="6"/>
  <c r="C315" i="6" s="1"/>
  <c r="D156" i="6"/>
  <c r="F155" i="6"/>
  <c r="T154" i="6" l="1"/>
  <c r="U154" i="6" s="1"/>
  <c r="S155" i="6"/>
  <c r="E156" i="3"/>
  <c r="P155" i="6"/>
  <c r="Q155" i="6" s="1"/>
  <c r="T155" i="6" s="1"/>
  <c r="U155" i="6" s="1"/>
  <c r="B316" i="6"/>
  <c r="C316" i="6" s="1"/>
  <c r="D157" i="6"/>
  <c r="F156" i="6"/>
  <c r="P156" i="6" l="1"/>
  <c r="Q156" i="6" s="1"/>
  <c r="R156" i="6" s="1"/>
  <c r="S156" i="6"/>
  <c r="E157" i="3"/>
  <c r="R155" i="6"/>
  <c r="B317" i="6"/>
  <c r="C317" i="6" s="1"/>
  <c r="D158" i="6"/>
  <c r="F157" i="6"/>
  <c r="T156" i="6" l="1"/>
  <c r="U156" i="6" s="1"/>
  <c r="P157" i="6"/>
  <c r="Q157" i="6" s="1"/>
  <c r="R157" i="6" s="1"/>
  <c r="E158" i="3"/>
  <c r="S157" i="6"/>
  <c r="B318" i="6"/>
  <c r="C318" i="6" s="1"/>
  <c r="D159" i="6"/>
  <c r="F158" i="6"/>
  <c r="P158" i="6" l="1"/>
  <c r="Q158" i="6" s="1"/>
  <c r="R158" i="6" s="1"/>
  <c r="T157" i="6"/>
  <c r="U157" i="6" s="1"/>
  <c r="E159" i="3"/>
  <c r="S158" i="6"/>
  <c r="B319" i="6"/>
  <c r="C319" i="6" s="1"/>
  <c r="D160" i="6"/>
  <c r="F159" i="6"/>
  <c r="T158" i="6" l="1"/>
  <c r="U158" i="6" s="1"/>
  <c r="P159" i="6"/>
  <c r="Q159" i="6" s="1"/>
  <c r="R159" i="6" s="1"/>
  <c r="S159" i="6"/>
  <c r="E160" i="3"/>
  <c r="B320" i="6"/>
  <c r="C320" i="6" s="1"/>
  <c r="D161" i="6"/>
  <c r="F160" i="6"/>
  <c r="T159" i="6" l="1"/>
  <c r="U159" i="6" s="1"/>
  <c r="P160" i="6"/>
  <c r="Q160" i="6" s="1"/>
  <c r="R160" i="6" s="1"/>
  <c r="E161" i="3"/>
  <c r="S160" i="6"/>
  <c r="B321" i="6"/>
  <c r="C321" i="6" s="1"/>
  <c r="D162" i="6"/>
  <c r="F161" i="6"/>
  <c r="P161" i="6" l="1"/>
  <c r="Q161" i="6" s="1"/>
  <c r="R161" i="6" s="1"/>
  <c r="T160" i="6"/>
  <c r="U160" i="6" s="1"/>
  <c r="E162" i="3"/>
  <c r="S161" i="6"/>
  <c r="B322" i="6"/>
  <c r="C322" i="6" s="1"/>
  <c r="D163" i="6"/>
  <c r="F162" i="6"/>
  <c r="T161" i="6" l="1"/>
  <c r="U161" i="6" s="1"/>
  <c r="P162" i="6"/>
  <c r="Q162" i="6" s="1"/>
  <c r="R162" i="6" s="1"/>
  <c r="E163" i="3"/>
  <c r="S162" i="6"/>
  <c r="B323" i="6"/>
  <c r="C323" i="6" s="1"/>
  <c r="D164" i="6"/>
  <c r="F163" i="6"/>
  <c r="T162" i="6" l="1"/>
  <c r="U162" i="6" s="1"/>
  <c r="P163" i="6"/>
  <c r="Q163" i="6" s="1"/>
  <c r="R163" i="6" s="1"/>
  <c r="S163" i="6"/>
  <c r="E164" i="3"/>
  <c r="B324" i="6"/>
  <c r="C324" i="6" s="1"/>
  <c r="D165" i="6"/>
  <c r="F164" i="6"/>
  <c r="P164" i="6" l="1"/>
  <c r="Q164" i="6" s="1"/>
  <c r="R164" i="6" s="1"/>
  <c r="T163" i="6"/>
  <c r="U163" i="6" s="1"/>
  <c r="S164" i="6"/>
  <c r="E165" i="3"/>
  <c r="B325" i="6"/>
  <c r="C325" i="6" s="1"/>
  <c r="D166" i="6"/>
  <c r="F165" i="6"/>
  <c r="P165" i="6" l="1"/>
  <c r="Q165" i="6" s="1"/>
  <c r="T164" i="6"/>
  <c r="U164" i="6" s="1"/>
  <c r="S165" i="6"/>
  <c r="E166" i="3"/>
  <c r="B326" i="6"/>
  <c r="C326" i="6" s="1"/>
  <c r="D167" i="6"/>
  <c r="F166" i="6"/>
  <c r="T165" i="6" l="1"/>
  <c r="U165" i="6" s="1"/>
  <c r="R165" i="6"/>
  <c r="P166" i="6"/>
  <c r="Q166" i="6" s="1"/>
  <c r="R166" i="6" s="1"/>
  <c r="S166" i="6"/>
  <c r="E167" i="3"/>
  <c r="B327" i="6"/>
  <c r="C327" i="6" s="1"/>
  <c r="D168" i="6"/>
  <c r="F167" i="6"/>
  <c r="T166" i="6" l="1"/>
  <c r="U166" i="6" s="1"/>
  <c r="S167" i="6"/>
  <c r="E168" i="3"/>
  <c r="P167" i="6"/>
  <c r="Q167" i="6" s="1"/>
  <c r="B328" i="6"/>
  <c r="C328" i="6" s="1"/>
  <c r="D169" i="6"/>
  <c r="F168" i="6"/>
  <c r="T167" i="6" l="1"/>
  <c r="U167" i="6" s="1"/>
  <c r="P168" i="6"/>
  <c r="Q168" i="6" s="1"/>
  <c r="R168" i="6" s="1"/>
  <c r="R167" i="6"/>
  <c r="E169" i="3"/>
  <c r="S168" i="6"/>
  <c r="B329" i="6"/>
  <c r="C329" i="6" s="1"/>
  <c r="D170" i="6"/>
  <c r="F169" i="6"/>
  <c r="T168" i="6" l="1"/>
  <c r="U168" i="6" s="1"/>
  <c r="P169" i="6"/>
  <c r="Q169" i="6" s="1"/>
  <c r="R169" i="6" s="1"/>
  <c r="S169" i="6"/>
  <c r="E170" i="3"/>
  <c r="B330" i="6"/>
  <c r="C330" i="6" s="1"/>
  <c r="D171" i="6"/>
  <c r="F170" i="6"/>
  <c r="T169" i="6" l="1"/>
  <c r="U169" i="6" s="1"/>
  <c r="P170" i="6"/>
  <c r="Q170" i="6" s="1"/>
  <c r="R170" i="6" s="1"/>
  <c r="S170" i="6"/>
  <c r="E171" i="3"/>
  <c r="B331" i="6"/>
  <c r="C331" i="6" s="1"/>
  <c r="D172" i="6"/>
  <c r="F171" i="6"/>
  <c r="T170" i="6" l="1"/>
  <c r="U170" i="6" s="1"/>
  <c r="E172" i="3"/>
  <c r="S171" i="6"/>
  <c r="P171" i="6"/>
  <c r="Q171" i="6" s="1"/>
  <c r="B332" i="6"/>
  <c r="C332" i="6" s="1"/>
  <c r="D173" i="6"/>
  <c r="F172" i="6"/>
  <c r="T171" i="6" l="1"/>
  <c r="U171" i="6" s="1"/>
  <c r="P172" i="6"/>
  <c r="Q172" i="6" s="1"/>
  <c r="R171" i="6"/>
  <c r="E173" i="3"/>
  <c r="S172" i="6"/>
  <c r="B333" i="6"/>
  <c r="C333" i="6" s="1"/>
  <c r="D174" i="6"/>
  <c r="F173" i="6"/>
  <c r="T172" i="6" l="1"/>
  <c r="U172" i="6" s="1"/>
  <c r="R172" i="6"/>
  <c r="P173" i="6"/>
  <c r="Q173" i="6" s="1"/>
  <c r="E174" i="3"/>
  <c r="S173" i="6"/>
  <c r="B334" i="6"/>
  <c r="C334" i="6" s="1"/>
  <c r="D175" i="6"/>
  <c r="F174" i="6"/>
  <c r="T173" i="6" l="1"/>
  <c r="U173" i="6" s="1"/>
  <c r="R173" i="6"/>
  <c r="P174" i="6"/>
  <c r="Q174" i="6" s="1"/>
  <c r="S174" i="6"/>
  <c r="E175" i="3"/>
  <c r="B335" i="6"/>
  <c r="C335" i="6" s="1"/>
  <c r="D176" i="6"/>
  <c r="F175" i="6"/>
  <c r="T174" i="6" l="1"/>
  <c r="U174" i="6" s="1"/>
  <c r="R174" i="6"/>
  <c r="P175" i="6"/>
  <c r="Q175" i="6" s="1"/>
  <c r="R175" i="6" s="1"/>
  <c r="E176" i="3"/>
  <c r="S175" i="6"/>
  <c r="B336" i="6"/>
  <c r="C336" i="6" s="1"/>
  <c r="D177" i="6"/>
  <c r="F176" i="6"/>
  <c r="T175" i="6" l="1"/>
  <c r="U175" i="6" s="1"/>
  <c r="P176" i="6"/>
  <c r="Q176" i="6" s="1"/>
  <c r="R176" i="6" s="1"/>
  <c r="S176" i="6"/>
  <c r="E177" i="3"/>
  <c r="B337" i="6"/>
  <c r="C337" i="6" s="1"/>
  <c r="D178" i="6"/>
  <c r="F177" i="6"/>
  <c r="P177" i="6" l="1"/>
  <c r="Q177" i="6" s="1"/>
  <c r="T176" i="6"/>
  <c r="U176" i="6" s="1"/>
  <c r="E178" i="3"/>
  <c r="S177" i="6"/>
  <c r="B338" i="6"/>
  <c r="C338" i="6" s="1"/>
  <c r="D179" i="6"/>
  <c r="F178" i="6"/>
  <c r="T177" i="6" l="1"/>
  <c r="U177" i="6" s="1"/>
  <c r="R177" i="6"/>
  <c r="P178" i="6"/>
  <c r="Q178" i="6" s="1"/>
  <c r="R178" i="6" s="1"/>
  <c r="E179" i="3"/>
  <c r="S178" i="6"/>
  <c r="B339" i="6"/>
  <c r="C339" i="6" s="1"/>
  <c r="D180" i="6"/>
  <c r="F179" i="6"/>
  <c r="T178" i="6" l="1"/>
  <c r="U178" i="6" s="1"/>
  <c r="P179" i="6"/>
  <c r="Q179" i="6" s="1"/>
  <c r="R179" i="6" s="1"/>
  <c r="S179" i="6"/>
  <c r="E180" i="3"/>
  <c r="B340" i="6"/>
  <c r="C340" i="6" s="1"/>
  <c r="D181" i="6"/>
  <c r="F180" i="6"/>
  <c r="T179" i="6" l="1"/>
  <c r="U179" i="6" s="1"/>
  <c r="E181" i="3"/>
  <c r="S180" i="6"/>
  <c r="P180" i="6"/>
  <c r="Q180" i="6" s="1"/>
  <c r="R180" i="6" s="1"/>
  <c r="B341" i="6"/>
  <c r="C341" i="6" s="1"/>
  <c r="D182" i="6"/>
  <c r="F181" i="6"/>
  <c r="P181" i="6" l="1"/>
  <c r="Q181" i="6" s="1"/>
  <c r="R181" i="6" s="1"/>
  <c r="T180" i="6"/>
  <c r="U180" i="6" s="1"/>
  <c r="E182" i="3"/>
  <c r="S181" i="6"/>
  <c r="B342" i="6"/>
  <c r="C342" i="6" s="1"/>
  <c r="D183" i="6"/>
  <c r="F182" i="6"/>
  <c r="T181" i="6" l="1"/>
  <c r="U181" i="6" s="1"/>
  <c r="P182" i="6"/>
  <c r="Q182" i="6" s="1"/>
  <c r="R182" i="6" s="1"/>
  <c r="S182" i="6"/>
  <c r="E183" i="3"/>
  <c r="B343" i="6"/>
  <c r="C343" i="6" s="1"/>
  <c r="D184" i="6"/>
  <c r="F183" i="6"/>
  <c r="P183" i="6" l="1"/>
  <c r="Q183" i="6" s="1"/>
  <c r="T182" i="6"/>
  <c r="U182" i="6" s="1"/>
  <c r="E184" i="3"/>
  <c r="S183" i="6"/>
  <c r="B344" i="6"/>
  <c r="C344" i="6" s="1"/>
  <c r="D185" i="6"/>
  <c r="F184" i="6"/>
  <c r="T183" i="6" l="1"/>
  <c r="U183" i="6" s="1"/>
  <c r="R183" i="6"/>
  <c r="P184" i="6"/>
  <c r="Q184" i="6" s="1"/>
  <c r="S184" i="6"/>
  <c r="E185" i="3"/>
  <c r="B345" i="6"/>
  <c r="C345" i="6" s="1"/>
  <c r="D186" i="6"/>
  <c r="F185" i="6"/>
  <c r="T184" i="6" l="1"/>
  <c r="U184" i="6" s="1"/>
  <c r="R184" i="6"/>
  <c r="P185" i="6"/>
  <c r="Q185" i="6" s="1"/>
  <c r="R185" i="6" s="1"/>
  <c r="E186" i="3"/>
  <c r="S185" i="6"/>
  <c r="B346" i="6"/>
  <c r="C346" i="6" s="1"/>
  <c r="D187" i="6"/>
  <c r="F186" i="6"/>
  <c r="T185" i="6" l="1"/>
  <c r="U185" i="6" s="1"/>
  <c r="P186" i="6"/>
  <c r="Q186" i="6" s="1"/>
  <c r="R186" i="6" s="1"/>
  <c r="S186" i="6"/>
  <c r="E187" i="3"/>
  <c r="B347" i="6"/>
  <c r="C347" i="6" s="1"/>
  <c r="D188" i="6"/>
  <c r="F187" i="6"/>
  <c r="P187" i="6" l="1"/>
  <c r="Q187" i="6" s="1"/>
  <c r="R187" i="6" s="1"/>
  <c r="T186" i="6"/>
  <c r="U186" i="6" s="1"/>
  <c r="S187" i="6"/>
  <c r="E188" i="3"/>
  <c r="B348" i="6"/>
  <c r="C348" i="6" s="1"/>
  <c r="D189" i="6"/>
  <c r="F188" i="6"/>
  <c r="T187" i="6" l="1"/>
  <c r="U187" i="6" s="1"/>
  <c r="S188" i="6"/>
  <c r="E189" i="3"/>
  <c r="P188" i="6"/>
  <c r="Q188" i="6" s="1"/>
  <c r="B349" i="6"/>
  <c r="C349" i="6" s="1"/>
  <c r="D190" i="6"/>
  <c r="F189" i="6"/>
  <c r="T188" i="6" l="1"/>
  <c r="U188" i="6" s="1"/>
  <c r="P189" i="6"/>
  <c r="Q189" i="6" s="1"/>
  <c r="R189" i="6" s="1"/>
  <c r="S189" i="6"/>
  <c r="E190" i="3"/>
  <c r="R188" i="6"/>
  <c r="B350" i="6"/>
  <c r="C350" i="6" s="1"/>
  <c r="D191" i="6"/>
  <c r="F190" i="6"/>
  <c r="T189" i="6" l="1"/>
  <c r="U189" i="6" s="1"/>
  <c r="P190" i="6"/>
  <c r="Q190" i="6" s="1"/>
  <c r="R190" i="6" s="1"/>
  <c r="S190" i="6"/>
  <c r="E191" i="3"/>
  <c r="B351" i="6"/>
  <c r="C351" i="6" s="1"/>
  <c r="D192" i="6"/>
  <c r="F191" i="6"/>
  <c r="T190" i="6" l="1"/>
  <c r="U190" i="6" s="1"/>
  <c r="P191" i="6"/>
  <c r="Q191" i="6" s="1"/>
  <c r="R191" i="6" s="1"/>
  <c r="S191" i="6"/>
  <c r="E192" i="3"/>
  <c r="B352" i="6"/>
  <c r="C352" i="6" s="1"/>
  <c r="D193" i="6"/>
  <c r="F192" i="6"/>
  <c r="P192" i="6" l="1"/>
  <c r="Q192" i="6" s="1"/>
  <c r="R192" i="6" s="1"/>
  <c r="T191" i="6"/>
  <c r="U191" i="6" s="1"/>
  <c r="S192" i="6"/>
  <c r="E193" i="3"/>
  <c r="B353" i="6"/>
  <c r="C353" i="6" s="1"/>
  <c r="D194" i="6"/>
  <c r="F193" i="6"/>
  <c r="T192" i="6" l="1"/>
  <c r="U192" i="6" s="1"/>
  <c r="P193" i="6"/>
  <c r="Q193" i="6" s="1"/>
  <c r="R193" i="6" s="1"/>
  <c r="E194" i="3"/>
  <c r="S193" i="6"/>
  <c r="B354" i="6"/>
  <c r="C354" i="6" s="1"/>
  <c r="D195" i="6"/>
  <c r="F194" i="6"/>
  <c r="T193" i="6" l="1"/>
  <c r="U193" i="6" s="1"/>
  <c r="P194" i="6"/>
  <c r="Q194" i="6" s="1"/>
  <c r="R194" i="6" s="1"/>
  <c r="E195" i="3"/>
  <c r="S194" i="6"/>
  <c r="B355" i="6"/>
  <c r="C355" i="6" s="1"/>
  <c r="D196" i="6"/>
  <c r="F195" i="6"/>
  <c r="P195" i="6" l="1"/>
  <c r="Q195" i="6" s="1"/>
  <c r="T194" i="6"/>
  <c r="U194" i="6" s="1"/>
  <c r="E196" i="3"/>
  <c r="S195" i="6"/>
  <c r="B356" i="6"/>
  <c r="C356" i="6" s="1"/>
  <c r="D197" i="6"/>
  <c r="F196" i="6"/>
  <c r="T195" i="6" l="1"/>
  <c r="U195" i="6" s="1"/>
  <c r="R195" i="6"/>
  <c r="P196" i="6"/>
  <c r="Q196" i="6" s="1"/>
  <c r="R196" i="6" s="1"/>
  <c r="S196" i="6"/>
  <c r="E197" i="3"/>
  <c r="B357" i="6"/>
  <c r="C357" i="6" s="1"/>
  <c r="D198" i="6"/>
  <c r="F197" i="6"/>
  <c r="T196" i="6" l="1"/>
  <c r="U196" i="6" s="1"/>
  <c r="P197" i="6"/>
  <c r="Q197" i="6" s="1"/>
  <c r="R197" i="6" s="1"/>
  <c r="E198" i="3"/>
  <c r="S197" i="6"/>
  <c r="B359" i="6"/>
  <c r="C359" i="6" s="1"/>
  <c r="B358" i="6"/>
  <c r="C358" i="6" s="1"/>
  <c r="D199" i="6"/>
  <c r="F198" i="6"/>
  <c r="P198" i="6" l="1"/>
  <c r="Q198" i="6" s="1"/>
  <c r="R198" i="6" s="1"/>
  <c r="T197" i="6"/>
  <c r="U197" i="6" s="1"/>
  <c r="E199" i="3"/>
  <c r="S198" i="6"/>
  <c r="D200" i="6"/>
  <c r="F199" i="6"/>
  <c r="T198" i="6" l="1"/>
  <c r="U198" i="6" s="1"/>
  <c r="P199" i="6"/>
  <c r="Q199" i="6" s="1"/>
  <c r="R199" i="6" s="1"/>
  <c r="E200" i="3"/>
  <c r="S199" i="6"/>
  <c r="D201" i="6"/>
  <c r="F200" i="6"/>
  <c r="T199" i="6" l="1"/>
  <c r="U199" i="6" s="1"/>
  <c r="P200" i="6"/>
  <c r="Q200" i="6" s="1"/>
  <c r="R200" i="6" s="1"/>
  <c r="S200" i="6"/>
  <c r="E201" i="3"/>
  <c r="D202" i="6"/>
  <c r="F201" i="6"/>
  <c r="T200" i="6" l="1"/>
  <c r="U200" i="6" s="1"/>
  <c r="P201" i="6"/>
  <c r="Q201" i="6" s="1"/>
  <c r="R201" i="6" s="1"/>
  <c r="E202" i="3"/>
  <c r="S201" i="6"/>
  <c r="D203" i="6"/>
  <c r="F202" i="6"/>
  <c r="P202" i="6" l="1"/>
  <c r="Q202" i="6" s="1"/>
  <c r="R202" i="6" s="1"/>
  <c r="T201" i="6"/>
  <c r="U201" i="6" s="1"/>
  <c r="S202" i="6"/>
  <c r="E203" i="3"/>
  <c r="D204" i="6"/>
  <c r="F203" i="6"/>
  <c r="P203" i="6" l="1"/>
  <c r="Q203" i="6" s="1"/>
  <c r="R203" i="6" s="1"/>
  <c r="T202" i="6"/>
  <c r="U202" i="6" s="1"/>
  <c r="E204" i="3"/>
  <c r="S203" i="6"/>
  <c r="D205" i="6"/>
  <c r="F204" i="6"/>
  <c r="T203" i="6" l="1"/>
  <c r="U203" i="6" s="1"/>
  <c r="P204" i="6"/>
  <c r="Q204" i="6" s="1"/>
  <c r="R204" i="6" s="1"/>
  <c r="S204" i="6"/>
  <c r="E205" i="3"/>
  <c r="D206" i="6"/>
  <c r="F205" i="6"/>
  <c r="P205" i="6" l="1"/>
  <c r="Q205" i="6" s="1"/>
  <c r="T204" i="6"/>
  <c r="U204" i="6" s="1"/>
  <c r="E206" i="3"/>
  <c r="S205" i="6"/>
  <c r="D207" i="6"/>
  <c r="F206" i="6"/>
  <c r="T205" i="6" l="1"/>
  <c r="U205" i="6" s="1"/>
  <c r="R205" i="6"/>
  <c r="P206" i="6"/>
  <c r="Q206" i="6" s="1"/>
  <c r="T206" i="6" s="1"/>
  <c r="U206" i="6" s="1"/>
  <c r="E207" i="3"/>
  <c r="S206" i="6"/>
  <c r="D208" i="6"/>
  <c r="F207" i="6"/>
  <c r="R206" i="6" l="1"/>
  <c r="P207" i="6"/>
  <c r="Q207" i="6" s="1"/>
  <c r="R207" i="6" s="1"/>
  <c r="E208" i="3"/>
  <c r="S207" i="6"/>
  <c r="D209" i="6"/>
  <c r="F208" i="6"/>
  <c r="P208" i="6" l="1"/>
  <c r="Q208" i="6" s="1"/>
  <c r="R208" i="6" s="1"/>
  <c r="T207" i="6"/>
  <c r="U207" i="6" s="1"/>
  <c r="S208" i="6"/>
  <c r="E209" i="3"/>
  <c r="D210" i="6"/>
  <c r="F209" i="6"/>
  <c r="T208" i="6" l="1"/>
  <c r="U208" i="6" s="1"/>
  <c r="P209" i="6"/>
  <c r="Q209" i="6" s="1"/>
  <c r="R209" i="6" s="1"/>
  <c r="E210" i="3"/>
  <c r="S209" i="6"/>
  <c r="D211" i="6"/>
  <c r="F210" i="6"/>
  <c r="T209" i="6" l="1"/>
  <c r="U209" i="6" s="1"/>
  <c r="P210" i="6"/>
  <c r="Q210" i="6" s="1"/>
  <c r="R210" i="6" s="1"/>
  <c r="S210" i="6"/>
  <c r="E211" i="3"/>
  <c r="D212" i="6"/>
  <c r="F211" i="6"/>
  <c r="S211" i="6" l="1"/>
  <c r="E212" i="3"/>
  <c r="P211" i="6"/>
  <c r="Q211" i="6" s="1"/>
  <c r="R211" i="6" s="1"/>
  <c r="T210" i="6"/>
  <c r="U210" i="6" s="1"/>
  <c r="D213" i="6"/>
  <c r="F212" i="6"/>
  <c r="P212" i="6" l="1"/>
  <c r="Q212" i="6" s="1"/>
  <c r="S212" i="6"/>
  <c r="E213" i="3"/>
  <c r="T211" i="6"/>
  <c r="U211" i="6" s="1"/>
  <c r="D214" i="6"/>
  <c r="F213" i="6"/>
  <c r="T212" i="6" l="1"/>
  <c r="U212" i="6" s="1"/>
  <c r="P213" i="6"/>
  <c r="Q213" i="6" s="1"/>
  <c r="R212" i="6"/>
  <c r="E214" i="3"/>
  <c r="S213" i="6"/>
  <c r="D215" i="6"/>
  <c r="F214" i="6"/>
  <c r="T213" i="6" l="1"/>
  <c r="U213" i="6" s="1"/>
  <c r="R213" i="6"/>
  <c r="P214" i="6"/>
  <c r="Q214" i="6" s="1"/>
  <c r="R214" i="6" s="1"/>
  <c r="S214" i="6"/>
  <c r="E215" i="3"/>
  <c r="D216" i="6"/>
  <c r="F215" i="6"/>
  <c r="P215" i="6" l="1"/>
  <c r="Q215" i="6" s="1"/>
  <c r="R215" i="6" s="1"/>
  <c r="T214" i="6"/>
  <c r="U214" i="6" s="1"/>
  <c r="E216" i="3"/>
  <c r="S215" i="6"/>
  <c r="D217" i="6"/>
  <c r="F216" i="6"/>
  <c r="T215" i="6" l="1"/>
  <c r="U215" i="6" s="1"/>
  <c r="P216" i="6"/>
  <c r="Q216" i="6" s="1"/>
  <c r="R216" i="6" s="1"/>
  <c r="E217" i="3"/>
  <c r="S216" i="6"/>
  <c r="D218" i="6"/>
  <c r="F217" i="6"/>
  <c r="T216" i="6" l="1"/>
  <c r="U216" i="6" s="1"/>
  <c r="P217" i="6"/>
  <c r="Q217" i="6" s="1"/>
  <c r="R217" i="6" s="1"/>
  <c r="S217" i="6"/>
  <c r="E218" i="3"/>
  <c r="D219" i="6"/>
  <c r="F218" i="6"/>
  <c r="P218" i="6" l="1"/>
  <c r="Q218" i="6" s="1"/>
  <c r="S218" i="6"/>
  <c r="E219" i="3"/>
  <c r="T217" i="6"/>
  <c r="U217" i="6" s="1"/>
  <c r="D220" i="6"/>
  <c r="F219" i="6"/>
  <c r="T218" i="6" l="1"/>
  <c r="U218" i="6" s="1"/>
  <c r="P219" i="6"/>
  <c r="Q219" i="6" s="1"/>
  <c r="R218" i="6"/>
  <c r="E220" i="3"/>
  <c r="S219" i="6"/>
  <c r="D221" i="6"/>
  <c r="F220" i="6"/>
  <c r="T219" i="6" l="1"/>
  <c r="U219" i="6" s="1"/>
  <c r="R219" i="6"/>
  <c r="P220" i="6"/>
  <c r="Q220" i="6" s="1"/>
  <c r="R220" i="6" s="1"/>
  <c r="E221" i="3"/>
  <c r="S220" i="6"/>
  <c r="D222" i="6"/>
  <c r="F221" i="6"/>
  <c r="T220" i="6" l="1"/>
  <c r="U220" i="6" s="1"/>
  <c r="P221" i="6"/>
  <c r="Q221" i="6" s="1"/>
  <c r="R221" i="6" s="1"/>
  <c r="S221" i="6"/>
  <c r="E222" i="3"/>
  <c r="D223" i="6"/>
  <c r="F222" i="6"/>
  <c r="P222" i="6" l="1"/>
  <c r="Q222" i="6" s="1"/>
  <c r="R222" i="6" s="1"/>
  <c r="T221" i="6"/>
  <c r="U221" i="6" s="1"/>
  <c r="E223" i="3"/>
  <c r="S222" i="6"/>
  <c r="D224" i="6"/>
  <c r="F223" i="6"/>
  <c r="T222" i="6" l="1"/>
  <c r="U222" i="6" s="1"/>
  <c r="P223" i="6"/>
  <c r="Q223" i="6" s="1"/>
  <c r="E224" i="3"/>
  <c r="S223" i="6"/>
  <c r="D225" i="6"/>
  <c r="F224" i="6"/>
  <c r="T223" i="6" l="1"/>
  <c r="U223" i="6" s="1"/>
  <c r="R223" i="6"/>
  <c r="P224" i="6"/>
  <c r="Q224" i="6" s="1"/>
  <c r="R224" i="6" s="1"/>
  <c r="E225" i="3"/>
  <c r="S224" i="6"/>
  <c r="D226" i="6"/>
  <c r="F225" i="6"/>
  <c r="P225" i="6" l="1"/>
  <c r="Q225" i="6" s="1"/>
  <c r="R225" i="6" s="1"/>
  <c r="T224" i="6"/>
  <c r="U224" i="6" s="1"/>
  <c r="S225" i="6"/>
  <c r="E226" i="3"/>
  <c r="D227" i="6"/>
  <c r="F226" i="6"/>
  <c r="P226" i="6" l="1"/>
  <c r="Q226" i="6" s="1"/>
  <c r="T225" i="6"/>
  <c r="U225" i="6" s="1"/>
  <c r="E227" i="3"/>
  <c r="S226" i="6"/>
  <c r="D228" i="6"/>
  <c r="F227" i="6"/>
  <c r="T226" i="6" l="1"/>
  <c r="U226" i="6" s="1"/>
  <c r="R226" i="6"/>
  <c r="P227" i="6"/>
  <c r="Q227" i="6" s="1"/>
  <c r="T227" i="6" s="1"/>
  <c r="U227" i="6" s="1"/>
  <c r="E228" i="3"/>
  <c r="S227" i="6"/>
  <c r="D229" i="6"/>
  <c r="F228" i="6"/>
  <c r="R227" i="6" l="1"/>
  <c r="P228" i="6"/>
  <c r="Q228" i="6" s="1"/>
  <c r="R228" i="6" s="1"/>
  <c r="E229" i="3"/>
  <c r="S228" i="6"/>
  <c r="D230" i="6"/>
  <c r="F229" i="6"/>
  <c r="P229" i="6" l="1"/>
  <c r="Q229" i="6" s="1"/>
  <c r="R229" i="6" s="1"/>
  <c r="T228" i="6"/>
  <c r="U228" i="6" s="1"/>
  <c r="S229" i="6"/>
  <c r="E230" i="3"/>
  <c r="D231" i="6"/>
  <c r="F230" i="6"/>
  <c r="T229" i="6" l="1"/>
  <c r="U229" i="6" s="1"/>
  <c r="P230" i="6"/>
  <c r="Q230" i="6" s="1"/>
  <c r="R230" i="6" s="1"/>
  <c r="E231" i="3"/>
  <c r="S230" i="6"/>
  <c r="D232" i="6"/>
  <c r="F231" i="6"/>
  <c r="T230" i="6" l="1"/>
  <c r="U230" i="6" s="1"/>
  <c r="P231" i="6"/>
  <c r="Q231" i="6" s="1"/>
  <c r="R231" i="6" s="1"/>
  <c r="S231" i="6"/>
  <c r="E232" i="3"/>
  <c r="D233" i="6"/>
  <c r="F232" i="6"/>
  <c r="P232" i="6" l="1"/>
  <c r="Q232" i="6" s="1"/>
  <c r="R232" i="6" s="1"/>
  <c r="T231" i="6"/>
  <c r="U231" i="6" s="1"/>
  <c r="E233" i="3"/>
  <c r="S232" i="6"/>
  <c r="D234" i="6"/>
  <c r="F233" i="6"/>
  <c r="T232" i="6" l="1"/>
  <c r="U232" i="6" s="1"/>
  <c r="P233" i="6"/>
  <c r="Q233" i="6" s="1"/>
  <c r="R233" i="6" s="1"/>
  <c r="E234" i="3"/>
  <c r="S233" i="6"/>
  <c r="D235" i="6"/>
  <c r="F234" i="6"/>
  <c r="T233" i="6" l="1"/>
  <c r="U233" i="6" s="1"/>
  <c r="P234" i="6"/>
  <c r="Q234" i="6" s="1"/>
  <c r="R234" i="6" s="1"/>
  <c r="E235" i="3"/>
  <c r="S234" i="6"/>
  <c r="D236" i="6"/>
  <c r="F235" i="6"/>
  <c r="P235" i="6" l="1"/>
  <c r="Q235" i="6" s="1"/>
  <c r="R235" i="6" s="1"/>
  <c r="T234" i="6"/>
  <c r="U234" i="6" s="1"/>
  <c r="E236" i="3"/>
  <c r="S235" i="6"/>
  <c r="D237" i="6"/>
  <c r="F236" i="6"/>
  <c r="P236" i="6" l="1"/>
  <c r="Q236" i="6" s="1"/>
  <c r="R236" i="6" s="1"/>
  <c r="T235" i="6"/>
  <c r="U235" i="6" s="1"/>
  <c r="E237" i="3"/>
  <c r="S236" i="6"/>
  <c r="D238" i="6"/>
  <c r="F237" i="6"/>
  <c r="T236" i="6" l="1"/>
  <c r="U236" i="6" s="1"/>
  <c r="P237" i="6"/>
  <c r="Q237" i="6" s="1"/>
  <c r="R237" i="6" s="1"/>
  <c r="S237" i="6"/>
  <c r="E238" i="3"/>
  <c r="D239" i="6"/>
  <c r="F238" i="6"/>
  <c r="T237" i="6" l="1"/>
  <c r="U237" i="6" s="1"/>
  <c r="P238" i="6"/>
  <c r="Q238" i="6" s="1"/>
  <c r="R238" i="6" s="1"/>
  <c r="E239" i="3"/>
  <c r="S238" i="6"/>
  <c r="D240" i="6"/>
  <c r="F239" i="6"/>
  <c r="P239" i="6" l="1"/>
  <c r="Q239" i="6" s="1"/>
  <c r="R239" i="6" s="1"/>
  <c r="T238" i="6"/>
  <c r="U238" i="6" s="1"/>
  <c r="E240" i="3"/>
  <c r="S239" i="6"/>
  <c r="D241" i="6"/>
  <c r="F240" i="6"/>
  <c r="T239" i="6" l="1"/>
  <c r="U239" i="6" s="1"/>
  <c r="P240" i="6"/>
  <c r="Q240" i="6" s="1"/>
  <c r="R240" i="6" s="1"/>
  <c r="E241" i="3"/>
  <c r="S240" i="6"/>
  <c r="D242" i="6"/>
  <c r="F241" i="6"/>
  <c r="T240" i="6" l="1"/>
  <c r="U240" i="6" s="1"/>
  <c r="P241" i="6"/>
  <c r="Q241" i="6" s="1"/>
  <c r="E242" i="3"/>
  <c r="S241" i="6"/>
  <c r="D243" i="6"/>
  <c r="F242" i="6"/>
  <c r="T241" i="6" l="1"/>
  <c r="U241" i="6" s="1"/>
  <c r="R241" i="6"/>
  <c r="P242" i="6"/>
  <c r="Q242" i="6" s="1"/>
  <c r="R242" i="6" s="1"/>
  <c r="E243" i="3"/>
  <c r="S242" i="6"/>
  <c r="D244" i="6"/>
  <c r="F243" i="6"/>
  <c r="P243" i="6" l="1"/>
  <c r="Q243" i="6" s="1"/>
  <c r="R243" i="6" s="1"/>
  <c r="T242" i="6"/>
  <c r="U242" i="6" s="1"/>
  <c r="E244" i="3"/>
  <c r="S243" i="6"/>
  <c r="D245" i="6"/>
  <c r="F244" i="6"/>
  <c r="T243" i="6" l="1"/>
  <c r="U243" i="6" s="1"/>
  <c r="P244" i="6"/>
  <c r="Q244" i="6" s="1"/>
  <c r="R244" i="6" s="1"/>
  <c r="E245" i="3"/>
  <c r="S244" i="6"/>
  <c r="D246" i="6"/>
  <c r="F245" i="6"/>
  <c r="T244" i="6" l="1"/>
  <c r="U244" i="6" s="1"/>
  <c r="P245" i="6"/>
  <c r="Q245" i="6" s="1"/>
  <c r="R245" i="6" s="1"/>
  <c r="S245" i="6"/>
  <c r="E246" i="3"/>
  <c r="D247" i="6"/>
  <c r="F246" i="6"/>
  <c r="P246" i="6" l="1"/>
  <c r="Q246" i="6" s="1"/>
  <c r="R246" i="6" s="1"/>
  <c r="T245" i="6"/>
  <c r="U245" i="6" s="1"/>
  <c r="E247" i="3"/>
  <c r="S246" i="6"/>
  <c r="D248" i="6"/>
  <c r="F247" i="6"/>
  <c r="T246" i="6" l="1"/>
  <c r="U246" i="6" s="1"/>
  <c r="P247" i="6"/>
  <c r="Q247" i="6" s="1"/>
  <c r="R247" i="6" s="1"/>
  <c r="S247" i="6"/>
  <c r="E248" i="3"/>
  <c r="D249" i="6"/>
  <c r="F248" i="6"/>
  <c r="T247" i="6" l="1"/>
  <c r="U247" i="6" s="1"/>
  <c r="P248" i="6"/>
  <c r="Q248" i="6" s="1"/>
  <c r="R248" i="6" s="1"/>
  <c r="S248" i="6"/>
  <c r="E249" i="3"/>
  <c r="D250" i="6"/>
  <c r="F249" i="6"/>
  <c r="P249" i="6" l="1"/>
  <c r="Q249" i="6" s="1"/>
  <c r="R249" i="6" s="1"/>
  <c r="T248" i="6"/>
  <c r="U248" i="6" s="1"/>
  <c r="E250" i="3"/>
  <c r="S249" i="6"/>
  <c r="D251" i="6"/>
  <c r="F250" i="6"/>
  <c r="T249" i="6" l="1"/>
  <c r="U249" i="6" s="1"/>
  <c r="P250" i="6"/>
  <c r="Q250" i="6" s="1"/>
  <c r="R250" i="6" s="1"/>
  <c r="S250" i="6"/>
  <c r="E251" i="3"/>
  <c r="D252" i="6"/>
  <c r="F251" i="6"/>
  <c r="T250" i="6" l="1"/>
  <c r="U250" i="6" s="1"/>
  <c r="P251" i="6"/>
  <c r="Q251" i="6" s="1"/>
  <c r="R251" i="6" s="1"/>
  <c r="E252" i="3"/>
  <c r="S251" i="6"/>
  <c r="D253" i="6"/>
  <c r="F252" i="6"/>
  <c r="P252" i="6" l="1"/>
  <c r="Q252" i="6" s="1"/>
  <c r="R252" i="6" s="1"/>
  <c r="T251" i="6"/>
  <c r="U251" i="6" s="1"/>
  <c r="S252" i="6"/>
  <c r="E253" i="3"/>
  <c r="D254" i="6"/>
  <c r="F253" i="6"/>
  <c r="T252" i="6" l="1"/>
  <c r="U252" i="6" s="1"/>
  <c r="P253" i="6"/>
  <c r="Q253" i="6" s="1"/>
  <c r="R253" i="6" s="1"/>
  <c r="E254" i="3"/>
  <c r="S253" i="6"/>
  <c r="D255" i="6"/>
  <c r="F254" i="6"/>
  <c r="T253" i="6" l="1"/>
  <c r="U253" i="6" s="1"/>
  <c r="P254" i="6"/>
  <c r="Q254" i="6" s="1"/>
  <c r="E255" i="3"/>
  <c r="S254" i="6"/>
  <c r="D256" i="6"/>
  <c r="F255" i="6"/>
  <c r="T254" i="6" l="1"/>
  <c r="U254" i="6" s="1"/>
  <c r="P255" i="6"/>
  <c r="Q255" i="6" s="1"/>
  <c r="R254" i="6"/>
  <c r="E256" i="3"/>
  <c r="S255" i="6"/>
  <c r="D257" i="6"/>
  <c r="F256" i="6"/>
  <c r="T255" i="6" l="1"/>
  <c r="U255" i="6" s="1"/>
  <c r="R255" i="6"/>
  <c r="E257" i="3"/>
  <c r="S256" i="6"/>
  <c r="P256" i="6"/>
  <c r="Q256" i="6" s="1"/>
  <c r="R256" i="6" s="1"/>
  <c r="D258" i="6"/>
  <c r="F257" i="6"/>
  <c r="P257" i="6" l="1"/>
  <c r="Q257" i="6" s="1"/>
  <c r="R257" i="6" s="1"/>
  <c r="T256" i="6"/>
  <c r="U256" i="6" s="1"/>
  <c r="S257" i="6"/>
  <c r="E258" i="3"/>
  <c r="D259" i="6"/>
  <c r="F258" i="6"/>
  <c r="T257" i="6" l="1"/>
  <c r="U257" i="6" s="1"/>
  <c r="P258" i="6"/>
  <c r="Q258" i="6" s="1"/>
  <c r="R258" i="6" s="1"/>
  <c r="S258" i="6"/>
  <c r="E259" i="3"/>
  <c r="D260" i="6"/>
  <c r="F259" i="6"/>
  <c r="T258" i="6" l="1"/>
  <c r="U258" i="6" s="1"/>
  <c r="P259" i="6"/>
  <c r="Q259" i="6" s="1"/>
  <c r="E260" i="3"/>
  <c r="S259" i="6"/>
  <c r="D261" i="6"/>
  <c r="F260" i="6"/>
  <c r="T259" i="6" l="1"/>
  <c r="U259" i="6" s="1"/>
  <c r="R259" i="6"/>
  <c r="P260" i="6"/>
  <c r="Q260" i="6" s="1"/>
  <c r="R260" i="6" s="1"/>
  <c r="E261" i="3"/>
  <c r="S260" i="6"/>
  <c r="D262" i="6"/>
  <c r="F261" i="6"/>
  <c r="P261" i="6" l="1"/>
  <c r="Q261" i="6" s="1"/>
  <c r="R261" i="6" s="1"/>
  <c r="T260" i="6"/>
  <c r="U260" i="6" s="1"/>
  <c r="S261" i="6"/>
  <c r="E262" i="3"/>
  <c r="D263" i="6"/>
  <c r="F262" i="6"/>
  <c r="T261" i="6" l="1"/>
  <c r="U261" i="6" s="1"/>
  <c r="P262" i="6"/>
  <c r="Q262" i="6" s="1"/>
  <c r="R262" i="6" s="1"/>
  <c r="E263" i="3"/>
  <c r="S262" i="6"/>
  <c r="D264" i="6"/>
  <c r="F263" i="6"/>
  <c r="T262" i="6" l="1"/>
  <c r="U262" i="6" s="1"/>
  <c r="P263" i="6"/>
  <c r="Q263" i="6" s="1"/>
  <c r="E264" i="3"/>
  <c r="S263" i="6"/>
  <c r="D265" i="6"/>
  <c r="F264" i="6"/>
  <c r="T263" i="6" l="1"/>
  <c r="U263" i="6" s="1"/>
  <c r="P264" i="6"/>
  <c r="Q264" i="6" s="1"/>
  <c r="R264" i="6" s="1"/>
  <c r="R263" i="6"/>
  <c r="S264" i="6"/>
  <c r="E265" i="3"/>
  <c r="D266" i="6"/>
  <c r="F265" i="6"/>
  <c r="E266" i="3" l="1"/>
  <c r="S265" i="6"/>
  <c r="T264" i="6"/>
  <c r="U264" i="6" s="1"/>
  <c r="P265" i="6"/>
  <c r="Q265" i="6" s="1"/>
  <c r="R265" i="6" s="1"/>
  <c r="D267" i="6"/>
  <c r="F266" i="6"/>
  <c r="P266" i="6" l="1"/>
  <c r="Q266" i="6" s="1"/>
  <c r="R266" i="6" s="1"/>
  <c r="T265" i="6"/>
  <c r="U265" i="6" s="1"/>
  <c r="E267" i="3"/>
  <c r="S266" i="6"/>
  <c r="D268" i="6"/>
  <c r="F267" i="6"/>
  <c r="T266" i="6" l="1"/>
  <c r="U266" i="6" s="1"/>
  <c r="P267" i="6"/>
  <c r="Q267" i="6" s="1"/>
  <c r="R267" i="6" s="1"/>
  <c r="E268" i="3"/>
  <c r="S267" i="6"/>
  <c r="D269" i="6"/>
  <c r="F268" i="6"/>
  <c r="P268" i="6" l="1"/>
  <c r="Q268" i="6" s="1"/>
  <c r="R268" i="6" s="1"/>
  <c r="T267" i="6"/>
  <c r="U267" i="6" s="1"/>
  <c r="E269" i="3"/>
  <c r="S268" i="6"/>
  <c r="D270" i="6"/>
  <c r="F269" i="6"/>
  <c r="P269" i="6" l="1"/>
  <c r="Q269" i="6" s="1"/>
  <c r="T268" i="6"/>
  <c r="U268" i="6" s="1"/>
  <c r="E270" i="3"/>
  <c r="S269" i="6"/>
  <c r="D271" i="6"/>
  <c r="F270" i="6"/>
  <c r="T269" i="6" l="1"/>
  <c r="U269" i="6" s="1"/>
  <c r="R269" i="6"/>
  <c r="P270" i="6"/>
  <c r="Q270" i="6" s="1"/>
  <c r="E271" i="3"/>
  <c r="S270" i="6"/>
  <c r="D272" i="6"/>
  <c r="F271" i="6"/>
  <c r="T270" i="6" l="1"/>
  <c r="U270" i="6" s="1"/>
  <c r="R270" i="6"/>
  <c r="P271" i="6"/>
  <c r="Q271" i="6" s="1"/>
  <c r="R271" i="6" s="1"/>
  <c r="E272" i="3"/>
  <c r="S271" i="6"/>
  <c r="D273" i="6"/>
  <c r="F272" i="6"/>
  <c r="P272" i="6" l="1"/>
  <c r="Q272" i="6" s="1"/>
  <c r="T271" i="6"/>
  <c r="U271" i="6" s="1"/>
  <c r="E273" i="3"/>
  <c r="S272" i="6"/>
  <c r="D274" i="6"/>
  <c r="F273" i="6"/>
  <c r="T272" i="6" l="1"/>
  <c r="U272" i="6" s="1"/>
  <c r="P273" i="6"/>
  <c r="Q273" i="6" s="1"/>
  <c r="R272" i="6"/>
  <c r="E274" i="3"/>
  <c r="S273" i="6"/>
  <c r="D275" i="6"/>
  <c r="F274" i="6"/>
  <c r="T273" i="6" l="1"/>
  <c r="U273" i="6" s="1"/>
  <c r="R273" i="6"/>
  <c r="P274" i="6"/>
  <c r="Q274" i="6" s="1"/>
  <c r="E275" i="3"/>
  <c r="S274" i="6"/>
  <c r="D276" i="6"/>
  <c r="F275" i="6"/>
  <c r="T274" i="6" l="1"/>
  <c r="U274" i="6" s="1"/>
  <c r="P275" i="6"/>
  <c r="Q275" i="6" s="1"/>
  <c r="R275" i="6" s="1"/>
  <c r="R274" i="6"/>
  <c r="S275" i="6"/>
  <c r="E276" i="3"/>
  <c r="D277" i="6"/>
  <c r="F276" i="6"/>
  <c r="T275" i="6" l="1"/>
  <c r="U275" i="6" s="1"/>
  <c r="E277" i="3"/>
  <c r="S276" i="6"/>
  <c r="P276" i="6"/>
  <c r="Q276" i="6" s="1"/>
  <c r="R276" i="6" s="1"/>
  <c r="D278" i="6"/>
  <c r="F277" i="6"/>
  <c r="P277" i="6" l="1"/>
  <c r="Q277" i="6" s="1"/>
  <c r="T276" i="6"/>
  <c r="U276" i="6" s="1"/>
  <c r="E278" i="3"/>
  <c r="S277" i="6"/>
  <c r="D279" i="6"/>
  <c r="F278" i="6"/>
  <c r="T277" i="6" l="1"/>
  <c r="U277" i="6" s="1"/>
  <c r="P278" i="6"/>
  <c r="Q278" i="6" s="1"/>
  <c r="R278" i="6" s="1"/>
  <c r="R277" i="6"/>
  <c r="E279" i="3"/>
  <c r="S278" i="6"/>
  <c r="D280" i="6"/>
  <c r="F279" i="6"/>
  <c r="T278" i="6" l="1"/>
  <c r="U278" i="6" s="1"/>
  <c r="P279" i="6"/>
  <c r="Q279" i="6" s="1"/>
  <c r="R279" i="6" s="1"/>
  <c r="E280" i="3"/>
  <c r="S279" i="6"/>
  <c r="D281" i="6"/>
  <c r="F280" i="6"/>
  <c r="T279" i="6" l="1"/>
  <c r="U279" i="6" s="1"/>
  <c r="P280" i="6"/>
  <c r="Q280" i="6" s="1"/>
  <c r="R280" i="6" s="1"/>
  <c r="E281" i="3"/>
  <c r="S280" i="6"/>
  <c r="D282" i="6"/>
  <c r="F281" i="6"/>
  <c r="T280" i="6" l="1"/>
  <c r="U280" i="6" s="1"/>
  <c r="E282" i="3"/>
  <c r="S281" i="6"/>
  <c r="P281" i="6"/>
  <c r="Q281" i="6" s="1"/>
  <c r="R281" i="6" s="1"/>
  <c r="D283" i="6"/>
  <c r="F282" i="6"/>
  <c r="P282" i="6" l="1"/>
  <c r="Q282" i="6" s="1"/>
  <c r="R282" i="6" s="1"/>
  <c r="T281" i="6"/>
  <c r="U281" i="6" s="1"/>
  <c r="E283" i="3"/>
  <c r="S282" i="6"/>
  <c r="D284" i="6"/>
  <c r="F283" i="6"/>
  <c r="T282" i="6" l="1"/>
  <c r="U282" i="6" s="1"/>
  <c r="E284" i="3"/>
  <c r="S283" i="6"/>
  <c r="P283" i="6"/>
  <c r="Q283" i="6" s="1"/>
  <c r="R283" i="6" s="1"/>
  <c r="D285" i="6"/>
  <c r="F284" i="6"/>
  <c r="P284" i="6" l="1"/>
  <c r="Q284" i="6" s="1"/>
  <c r="T283" i="6"/>
  <c r="U283" i="6" s="1"/>
  <c r="E285" i="3"/>
  <c r="S284" i="6"/>
  <c r="D286" i="6"/>
  <c r="F285" i="6"/>
  <c r="T284" i="6" l="1"/>
  <c r="U284" i="6" s="1"/>
  <c r="P285" i="6"/>
  <c r="Q285" i="6" s="1"/>
  <c r="T285" i="6" s="1"/>
  <c r="U285" i="6" s="1"/>
  <c r="R284" i="6"/>
  <c r="E286" i="3"/>
  <c r="S285" i="6"/>
  <c r="D287" i="6"/>
  <c r="F286" i="6"/>
  <c r="R285" i="6" l="1"/>
  <c r="P286" i="6"/>
  <c r="Q286" i="6" s="1"/>
  <c r="R286" i="6" s="1"/>
  <c r="E287" i="3"/>
  <c r="S286" i="6"/>
  <c r="D288" i="6"/>
  <c r="F287" i="6"/>
  <c r="T286" i="6" l="1"/>
  <c r="U286" i="6" s="1"/>
  <c r="P287" i="6"/>
  <c r="Q287" i="6" s="1"/>
  <c r="R287" i="6" s="1"/>
  <c r="E288" i="3"/>
  <c r="S287" i="6"/>
  <c r="D289" i="6"/>
  <c r="F288" i="6"/>
  <c r="P288" i="6" l="1"/>
  <c r="Q288" i="6" s="1"/>
  <c r="R288" i="6" s="1"/>
  <c r="T287" i="6"/>
  <c r="U287" i="6" s="1"/>
  <c r="E289" i="3"/>
  <c r="S288" i="6"/>
  <c r="D290" i="6"/>
  <c r="F289" i="6"/>
  <c r="T288" i="6" l="1"/>
  <c r="U288" i="6" s="1"/>
  <c r="P289" i="6"/>
  <c r="Q289" i="6" s="1"/>
  <c r="R289" i="6" s="1"/>
  <c r="E290" i="3"/>
  <c r="S289" i="6"/>
  <c r="D291" i="6"/>
  <c r="F290" i="6"/>
  <c r="P290" i="6" l="1"/>
  <c r="Q290" i="6" s="1"/>
  <c r="T289" i="6"/>
  <c r="U289" i="6" s="1"/>
  <c r="E291" i="3"/>
  <c r="S290" i="6"/>
  <c r="D292" i="6"/>
  <c r="F291" i="6"/>
  <c r="T290" i="6" l="1"/>
  <c r="U290" i="6" s="1"/>
  <c r="R290" i="6"/>
  <c r="P291" i="6"/>
  <c r="Q291" i="6" s="1"/>
  <c r="S291" i="6"/>
  <c r="E292" i="3"/>
  <c r="D293" i="6"/>
  <c r="F292" i="6"/>
  <c r="T291" i="6" l="1"/>
  <c r="U291" i="6" s="1"/>
  <c r="P292" i="6"/>
  <c r="Q292" i="6" s="1"/>
  <c r="R291" i="6"/>
  <c r="E293" i="3"/>
  <c r="S292" i="6"/>
  <c r="D294" i="6"/>
  <c r="F293" i="6"/>
  <c r="T292" i="6" l="1"/>
  <c r="U292" i="6" s="1"/>
  <c r="R292" i="6"/>
  <c r="P293" i="6"/>
  <c r="Q293" i="6" s="1"/>
  <c r="R293" i="6" s="1"/>
  <c r="E294" i="3"/>
  <c r="S293" i="6"/>
  <c r="D295" i="6"/>
  <c r="F294" i="6"/>
  <c r="T293" i="6" l="1"/>
  <c r="U293" i="6" s="1"/>
  <c r="P294" i="6"/>
  <c r="Q294" i="6" s="1"/>
  <c r="R294" i="6" s="1"/>
  <c r="S294" i="6"/>
  <c r="E295" i="3"/>
  <c r="D296" i="6"/>
  <c r="F295" i="6"/>
  <c r="T294" i="6" l="1"/>
  <c r="U294" i="6" s="1"/>
  <c r="P295" i="6"/>
  <c r="Q295" i="6" s="1"/>
  <c r="R295" i="6" s="1"/>
  <c r="S295" i="6"/>
  <c r="E296" i="3"/>
  <c r="D297" i="6"/>
  <c r="F296" i="6"/>
  <c r="T295" i="6" l="1"/>
  <c r="U295" i="6" s="1"/>
  <c r="P296" i="6"/>
  <c r="Q296" i="6" s="1"/>
  <c r="R296" i="6" s="1"/>
  <c r="S296" i="6"/>
  <c r="E297" i="3"/>
  <c r="D298" i="6"/>
  <c r="F297" i="6"/>
  <c r="T296" i="6" l="1"/>
  <c r="U296" i="6" s="1"/>
  <c r="P297" i="6"/>
  <c r="Q297" i="6" s="1"/>
  <c r="R297" i="6" s="1"/>
  <c r="E298" i="3"/>
  <c r="S297" i="6"/>
  <c r="D299" i="6"/>
  <c r="F298" i="6"/>
  <c r="T297" i="6" l="1"/>
  <c r="U297" i="6" s="1"/>
  <c r="P298" i="6"/>
  <c r="Q298" i="6" s="1"/>
  <c r="R298" i="6" s="1"/>
  <c r="E299" i="3"/>
  <c r="S298" i="6"/>
  <c r="D300" i="6"/>
  <c r="F299" i="6"/>
  <c r="T298" i="6" l="1"/>
  <c r="U298" i="6" s="1"/>
  <c r="P299" i="6"/>
  <c r="Q299" i="6" s="1"/>
  <c r="R299" i="6" s="1"/>
  <c r="E300" i="3"/>
  <c r="S299" i="6"/>
  <c r="D301" i="6"/>
  <c r="F300" i="6"/>
  <c r="P300" i="6" l="1"/>
  <c r="Q300" i="6" s="1"/>
  <c r="R300" i="6" s="1"/>
  <c r="T299" i="6"/>
  <c r="U299" i="6" s="1"/>
  <c r="E301" i="3"/>
  <c r="S300" i="6"/>
  <c r="D302" i="6"/>
  <c r="F301" i="6"/>
  <c r="T300" i="6" l="1"/>
  <c r="U300" i="6" s="1"/>
  <c r="P301" i="6"/>
  <c r="Q301" i="6" s="1"/>
  <c r="R301" i="6" s="1"/>
  <c r="E302" i="3"/>
  <c r="S301" i="6"/>
  <c r="D303" i="6"/>
  <c r="F302" i="6"/>
  <c r="P302" i="6" l="1"/>
  <c r="Q302" i="6" s="1"/>
  <c r="R302" i="6" s="1"/>
  <c r="T301" i="6"/>
  <c r="U301" i="6" s="1"/>
  <c r="E303" i="3"/>
  <c r="S302" i="6"/>
  <c r="D304" i="6"/>
  <c r="F303" i="6"/>
  <c r="T302" i="6" l="1"/>
  <c r="U302" i="6" s="1"/>
  <c r="P303" i="6"/>
  <c r="Q303" i="6" s="1"/>
  <c r="R303" i="6" s="1"/>
  <c r="S303" i="6"/>
  <c r="E304" i="3"/>
  <c r="D305" i="6"/>
  <c r="F304" i="6"/>
  <c r="T303" i="6" l="1"/>
  <c r="U303" i="6" s="1"/>
  <c r="P304" i="6"/>
  <c r="Q304" i="6" s="1"/>
  <c r="R304" i="6" s="1"/>
  <c r="S304" i="6"/>
  <c r="E305" i="3"/>
  <c r="D306" i="6"/>
  <c r="F305" i="6"/>
  <c r="T304" i="6" l="1"/>
  <c r="U304" i="6" s="1"/>
  <c r="P305" i="6"/>
  <c r="Q305" i="6" s="1"/>
  <c r="R305" i="6" s="1"/>
  <c r="E306" i="3"/>
  <c r="S305" i="6"/>
  <c r="D307" i="6"/>
  <c r="F306" i="6"/>
  <c r="T305" i="6" l="1"/>
  <c r="U305" i="6" s="1"/>
  <c r="P306" i="6"/>
  <c r="Q306" i="6" s="1"/>
  <c r="R306" i="6" s="1"/>
  <c r="E307" i="3"/>
  <c r="S306" i="6"/>
  <c r="D308" i="6"/>
  <c r="F307" i="6"/>
  <c r="P307" i="6" l="1"/>
  <c r="Q307" i="6" s="1"/>
  <c r="R307" i="6" s="1"/>
  <c r="T306" i="6"/>
  <c r="U306" i="6" s="1"/>
  <c r="E308" i="3"/>
  <c r="S307" i="6"/>
  <c r="D309" i="6"/>
  <c r="F308" i="6"/>
  <c r="T307" i="6" l="1"/>
  <c r="U307" i="6" s="1"/>
  <c r="P308" i="6"/>
  <c r="Q308" i="6" s="1"/>
  <c r="E309" i="3"/>
  <c r="S308" i="6"/>
  <c r="D310" i="6"/>
  <c r="F309" i="6"/>
  <c r="T308" i="6" l="1"/>
  <c r="U308" i="6" s="1"/>
  <c r="R308" i="6"/>
  <c r="P309" i="6"/>
  <c r="Q309" i="6" s="1"/>
  <c r="R309" i="6" s="1"/>
  <c r="E310" i="3"/>
  <c r="S309" i="6"/>
  <c r="D311" i="6"/>
  <c r="F310" i="6"/>
  <c r="T309" i="6" l="1"/>
  <c r="U309" i="6" s="1"/>
  <c r="P310" i="6"/>
  <c r="Q310" i="6" s="1"/>
  <c r="E311" i="3"/>
  <c r="S310" i="6"/>
  <c r="D312" i="6"/>
  <c r="F311" i="6"/>
  <c r="T310" i="6" l="1"/>
  <c r="U310" i="6" s="1"/>
  <c r="R310" i="6"/>
  <c r="P311" i="6"/>
  <c r="Q311" i="6" s="1"/>
  <c r="R311" i="6" s="1"/>
  <c r="E312" i="3"/>
  <c r="S311" i="6"/>
  <c r="D313" i="6"/>
  <c r="F312" i="6"/>
  <c r="P312" i="6" l="1"/>
  <c r="Q312" i="6" s="1"/>
  <c r="R312" i="6" s="1"/>
  <c r="T311" i="6"/>
  <c r="U311" i="6" s="1"/>
  <c r="E313" i="3"/>
  <c r="S312" i="6"/>
  <c r="D314" i="6"/>
  <c r="F313" i="6"/>
  <c r="T312" i="6" l="1"/>
  <c r="U312" i="6" s="1"/>
  <c r="P313" i="6"/>
  <c r="Q313" i="6" s="1"/>
  <c r="R313" i="6" s="1"/>
  <c r="E314" i="3"/>
  <c r="S313" i="6"/>
  <c r="D315" i="6"/>
  <c r="F314" i="6"/>
  <c r="T313" i="6" l="1"/>
  <c r="U313" i="6" s="1"/>
  <c r="P314" i="6"/>
  <c r="Q314" i="6" s="1"/>
  <c r="R314" i="6" s="1"/>
  <c r="S314" i="6"/>
  <c r="E315" i="3"/>
  <c r="D316" i="6"/>
  <c r="F315" i="6"/>
  <c r="T314" i="6" l="1"/>
  <c r="U314" i="6" s="1"/>
  <c r="P315" i="6"/>
  <c r="Q315" i="6" s="1"/>
  <c r="S315" i="6"/>
  <c r="E316" i="3"/>
  <c r="D317" i="6"/>
  <c r="F316" i="6"/>
  <c r="T315" i="6" l="1"/>
  <c r="U315" i="6" s="1"/>
  <c r="R315" i="6"/>
  <c r="P316" i="6"/>
  <c r="Q316" i="6" s="1"/>
  <c r="R316" i="6" s="1"/>
  <c r="S316" i="6"/>
  <c r="E317" i="3"/>
  <c r="D318" i="6"/>
  <c r="F317" i="6"/>
  <c r="P317" i="6" l="1"/>
  <c r="Q317" i="6" s="1"/>
  <c r="R317" i="6" s="1"/>
  <c r="T316" i="6"/>
  <c r="U316" i="6" s="1"/>
  <c r="S317" i="6"/>
  <c r="E318" i="3"/>
  <c r="D319" i="6"/>
  <c r="F318" i="6"/>
  <c r="T317" i="6" l="1"/>
  <c r="U317" i="6" s="1"/>
  <c r="P318" i="6"/>
  <c r="Q318" i="6" s="1"/>
  <c r="R318" i="6" s="1"/>
  <c r="E319" i="3"/>
  <c r="S318" i="6"/>
  <c r="D320" i="6"/>
  <c r="F319" i="6"/>
  <c r="T318" i="6" l="1"/>
  <c r="U318" i="6" s="1"/>
  <c r="P319" i="6"/>
  <c r="Q319" i="6" s="1"/>
  <c r="R319" i="6" s="1"/>
  <c r="E320" i="3"/>
  <c r="S319" i="6"/>
  <c r="D321" i="6"/>
  <c r="F320" i="6"/>
  <c r="T319" i="6" l="1"/>
  <c r="U319" i="6" s="1"/>
  <c r="P320" i="6"/>
  <c r="Q320" i="6" s="1"/>
  <c r="E321" i="3"/>
  <c r="S320" i="6"/>
  <c r="D322" i="6"/>
  <c r="F321" i="6"/>
  <c r="T320" i="6" l="1"/>
  <c r="U320" i="6" s="1"/>
  <c r="R320" i="6"/>
  <c r="P321" i="6"/>
  <c r="Q321" i="6" s="1"/>
  <c r="R321" i="6" s="1"/>
  <c r="S321" i="6"/>
  <c r="E322" i="3"/>
  <c r="D323" i="6"/>
  <c r="F322" i="6"/>
  <c r="T321" i="6" l="1"/>
  <c r="U321" i="6" s="1"/>
  <c r="S322" i="6"/>
  <c r="E323" i="3"/>
  <c r="P322" i="6"/>
  <c r="Q322" i="6" s="1"/>
  <c r="D324" i="6"/>
  <c r="F323" i="6"/>
  <c r="T322" i="6" l="1"/>
  <c r="U322" i="6" s="1"/>
  <c r="P323" i="6"/>
  <c r="Q323" i="6" s="1"/>
  <c r="R322" i="6"/>
  <c r="S323" i="6"/>
  <c r="E324" i="3"/>
  <c r="D325" i="6"/>
  <c r="F324" i="6"/>
  <c r="T323" i="6" l="1"/>
  <c r="U323" i="6" s="1"/>
  <c r="R323" i="6"/>
  <c r="P324" i="6"/>
  <c r="Q324" i="6" s="1"/>
  <c r="R324" i="6" s="1"/>
  <c r="E325" i="3"/>
  <c r="S324" i="6"/>
  <c r="D326" i="6"/>
  <c r="F325" i="6"/>
  <c r="T324" i="6" l="1"/>
  <c r="U324" i="6" s="1"/>
  <c r="P325" i="6"/>
  <c r="Q325" i="6" s="1"/>
  <c r="R325" i="6" s="1"/>
  <c r="S325" i="6"/>
  <c r="E326" i="3"/>
  <c r="D327" i="6"/>
  <c r="F326" i="6"/>
  <c r="P326" i="6" l="1"/>
  <c r="Q326" i="6" s="1"/>
  <c r="R326" i="6" s="1"/>
  <c r="T325" i="6"/>
  <c r="U325" i="6" s="1"/>
  <c r="E327" i="3"/>
  <c r="S326" i="6"/>
  <c r="D328" i="6"/>
  <c r="F327" i="6"/>
  <c r="T326" i="6" l="1"/>
  <c r="U326" i="6" s="1"/>
  <c r="P327" i="6"/>
  <c r="Q327" i="6" s="1"/>
  <c r="R327" i="6" s="1"/>
  <c r="E328" i="3"/>
  <c r="S327" i="6"/>
  <c r="D329" i="6"/>
  <c r="F328" i="6"/>
  <c r="T327" i="6" l="1"/>
  <c r="U327" i="6" s="1"/>
  <c r="P328" i="6"/>
  <c r="Q328" i="6" s="1"/>
  <c r="R328" i="6" s="1"/>
  <c r="E329" i="3"/>
  <c r="S328" i="6"/>
  <c r="D330" i="6"/>
  <c r="F329" i="6"/>
  <c r="P329" i="6" l="1"/>
  <c r="Q329" i="6" s="1"/>
  <c r="R329" i="6" s="1"/>
  <c r="T328" i="6"/>
  <c r="U328" i="6" s="1"/>
  <c r="E330" i="3"/>
  <c r="S329" i="6"/>
  <c r="D331" i="6"/>
  <c r="F330" i="6"/>
  <c r="T329" i="6" l="1"/>
  <c r="U329" i="6" s="1"/>
  <c r="P330" i="6"/>
  <c r="Q330" i="6" s="1"/>
  <c r="E331" i="3"/>
  <c r="S330" i="6"/>
  <c r="D332" i="6"/>
  <c r="F331" i="6"/>
  <c r="T330" i="6" l="1"/>
  <c r="U330" i="6" s="1"/>
  <c r="R330" i="6"/>
  <c r="P331" i="6"/>
  <c r="Q331" i="6" s="1"/>
  <c r="R331" i="6" s="1"/>
  <c r="E332" i="3"/>
  <c r="S331" i="6"/>
  <c r="D333" i="6"/>
  <c r="F332" i="6"/>
  <c r="P332" i="6" l="1"/>
  <c r="Q332" i="6" s="1"/>
  <c r="R332" i="6" s="1"/>
  <c r="E333" i="3"/>
  <c r="S332" i="6"/>
  <c r="T331" i="6"/>
  <c r="U331" i="6" s="1"/>
  <c r="D334" i="6"/>
  <c r="F333" i="6"/>
  <c r="T332" i="6" l="1"/>
  <c r="U332" i="6" s="1"/>
  <c r="P333" i="6"/>
  <c r="Q333" i="6" s="1"/>
  <c r="R333" i="6" s="1"/>
  <c r="E334" i="3"/>
  <c r="S333" i="6"/>
  <c r="D335" i="6"/>
  <c r="F334" i="6"/>
  <c r="T333" i="6" l="1"/>
  <c r="U333" i="6" s="1"/>
  <c r="P334" i="6"/>
  <c r="Q334" i="6" s="1"/>
  <c r="R334" i="6" s="1"/>
  <c r="E335" i="3"/>
  <c r="S334" i="6"/>
  <c r="D336" i="6"/>
  <c r="F335" i="6"/>
  <c r="P335" i="6" l="1"/>
  <c r="Q335" i="6" s="1"/>
  <c r="T334" i="6"/>
  <c r="U334" i="6" s="1"/>
  <c r="S335" i="6"/>
  <c r="E336" i="3"/>
  <c r="D337" i="6"/>
  <c r="F336" i="6"/>
  <c r="T335" i="6" l="1"/>
  <c r="U335" i="6" s="1"/>
  <c r="R335" i="6"/>
  <c r="E337" i="3"/>
  <c r="S336" i="6"/>
  <c r="P336" i="6"/>
  <c r="Q336" i="6" s="1"/>
  <c r="R336" i="6" s="1"/>
  <c r="D338" i="6"/>
  <c r="F337" i="6"/>
  <c r="P337" i="6" l="1"/>
  <c r="Q337" i="6" s="1"/>
  <c r="R337" i="6" s="1"/>
  <c r="T336" i="6"/>
  <c r="U336" i="6" s="1"/>
  <c r="E338" i="3"/>
  <c r="S337" i="6"/>
  <c r="D339" i="6"/>
  <c r="F338" i="6"/>
  <c r="T337" i="6" l="1"/>
  <c r="U337" i="6" s="1"/>
  <c r="P338" i="6"/>
  <c r="Q338" i="6" s="1"/>
  <c r="R338" i="6" s="1"/>
  <c r="E339" i="3"/>
  <c r="S338" i="6"/>
  <c r="D340" i="6"/>
  <c r="F339" i="6"/>
  <c r="P339" i="6" l="1"/>
  <c r="Q339" i="6" s="1"/>
  <c r="T338" i="6"/>
  <c r="U338" i="6" s="1"/>
  <c r="S339" i="6"/>
  <c r="E340" i="3"/>
  <c r="D341" i="6"/>
  <c r="F340" i="6"/>
  <c r="T339" i="6" l="1"/>
  <c r="U339" i="6" s="1"/>
  <c r="P340" i="6"/>
  <c r="Q340" i="6" s="1"/>
  <c r="R339" i="6"/>
  <c r="E341" i="3"/>
  <c r="S340" i="6"/>
  <c r="D342" i="6"/>
  <c r="F341" i="6"/>
  <c r="T340" i="6" l="1"/>
  <c r="U340" i="6" s="1"/>
  <c r="R340" i="6"/>
  <c r="P341" i="6"/>
  <c r="Q341" i="6" s="1"/>
  <c r="R341" i="6" s="1"/>
  <c r="E342" i="3"/>
  <c r="S341" i="6"/>
  <c r="D343" i="6"/>
  <c r="F342" i="6"/>
  <c r="T341" i="6" l="1"/>
  <c r="U341" i="6" s="1"/>
  <c r="P342" i="6"/>
  <c r="Q342" i="6" s="1"/>
  <c r="R342" i="6" s="1"/>
  <c r="E343" i="3"/>
  <c r="S342" i="6"/>
  <c r="D344" i="6"/>
  <c r="F343" i="6"/>
  <c r="T342" i="6" l="1"/>
  <c r="U342" i="6" s="1"/>
  <c r="P343" i="6"/>
  <c r="Q343" i="6" s="1"/>
  <c r="R343" i="6" s="1"/>
  <c r="S343" i="6"/>
  <c r="E344" i="3"/>
  <c r="D345" i="6"/>
  <c r="F344" i="6"/>
  <c r="P344" i="6" l="1"/>
  <c r="Q344" i="6" s="1"/>
  <c r="S344" i="6"/>
  <c r="E345" i="3"/>
  <c r="T343" i="6"/>
  <c r="U343" i="6" s="1"/>
  <c r="D346" i="6"/>
  <c r="F345" i="6"/>
  <c r="T344" i="6" l="1"/>
  <c r="U344" i="6" s="1"/>
  <c r="R344" i="6"/>
  <c r="P345" i="6"/>
  <c r="Q345" i="6" s="1"/>
  <c r="R345" i="6" s="1"/>
  <c r="E346" i="3"/>
  <c r="S345" i="6"/>
  <c r="D347" i="6"/>
  <c r="F346" i="6"/>
  <c r="P346" i="6" l="1"/>
  <c r="Q346" i="6" s="1"/>
  <c r="R346" i="6" s="1"/>
  <c r="T345" i="6"/>
  <c r="U345" i="6" s="1"/>
  <c r="E347" i="3"/>
  <c r="S346" i="6"/>
  <c r="D348" i="6"/>
  <c r="F347" i="6"/>
  <c r="T346" i="6" l="1"/>
  <c r="U346" i="6" s="1"/>
  <c r="P347" i="6"/>
  <c r="Q347" i="6" s="1"/>
  <c r="R347" i="6" s="1"/>
  <c r="E348" i="3"/>
  <c r="S347" i="6"/>
  <c r="D349" i="6"/>
  <c r="F348" i="6"/>
  <c r="T347" i="6" l="1"/>
  <c r="U347" i="6" s="1"/>
  <c r="P348" i="6"/>
  <c r="Q348" i="6" s="1"/>
  <c r="R348" i="6" s="1"/>
  <c r="E349" i="3"/>
  <c r="S348" i="6"/>
  <c r="D350" i="6"/>
  <c r="F349" i="6"/>
  <c r="T348" i="6" l="1"/>
  <c r="U348" i="6" s="1"/>
  <c r="P349" i="6"/>
  <c r="Q349" i="6" s="1"/>
  <c r="R349" i="6" s="1"/>
  <c r="S349" i="6"/>
  <c r="E350" i="3"/>
  <c r="D351" i="6"/>
  <c r="F350" i="6"/>
  <c r="S350" i="6" l="1"/>
  <c r="E351" i="3"/>
  <c r="T349" i="6"/>
  <c r="U349" i="6" s="1"/>
  <c r="P350" i="6"/>
  <c r="Q350" i="6" s="1"/>
  <c r="R350" i="6" s="1"/>
  <c r="D352" i="6"/>
  <c r="F351" i="6"/>
  <c r="P351" i="6" l="1"/>
  <c r="Q351" i="6" s="1"/>
  <c r="T351" i="6" s="1"/>
  <c r="U351" i="6" s="1"/>
  <c r="E352" i="3"/>
  <c r="S351" i="6"/>
  <c r="T350" i="6"/>
  <c r="U350" i="6" s="1"/>
  <c r="D353" i="6"/>
  <c r="F352" i="6"/>
  <c r="P352" i="6" l="1"/>
  <c r="Q352" i="6" s="1"/>
  <c r="R352" i="6" s="1"/>
  <c r="R351" i="6"/>
  <c r="E353" i="3"/>
  <c r="S352" i="6"/>
  <c r="D354" i="6"/>
  <c r="F353" i="6"/>
  <c r="T352" i="6" l="1"/>
  <c r="U352" i="6" s="1"/>
  <c r="P353" i="6"/>
  <c r="Q353" i="6" s="1"/>
  <c r="R353" i="6" s="1"/>
  <c r="S353" i="6"/>
  <c r="E354" i="3"/>
  <c r="D355" i="6"/>
  <c r="F354" i="6"/>
  <c r="T353" i="6" l="1"/>
  <c r="U353" i="6" s="1"/>
  <c r="E355" i="3"/>
  <c r="S354" i="6"/>
  <c r="P354" i="6"/>
  <c r="Q354" i="6" s="1"/>
  <c r="R354" i="6" s="1"/>
  <c r="D356" i="6"/>
  <c r="F355" i="6"/>
  <c r="T354" i="6" l="1"/>
  <c r="U354" i="6" s="1"/>
  <c r="P355" i="6"/>
  <c r="Q355" i="6" s="1"/>
  <c r="R355" i="6" s="1"/>
  <c r="S355" i="6"/>
  <c r="E356" i="3"/>
  <c r="D357" i="6"/>
  <c r="F356" i="6"/>
  <c r="P356" i="6" l="1"/>
  <c r="Q356" i="6" s="1"/>
  <c r="R356" i="6" s="1"/>
  <c r="T355" i="6"/>
  <c r="U355" i="6" s="1"/>
  <c r="E357" i="3"/>
  <c r="S356" i="6"/>
  <c r="D358" i="6"/>
  <c r="F357" i="6"/>
  <c r="T356" i="6" l="1"/>
  <c r="U356" i="6" s="1"/>
  <c r="P357" i="6"/>
  <c r="Q357" i="6" s="1"/>
  <c r="R357" i="6" s="1"/>
  <c r="E358" i="3"/>
  <c r="S357" i="6"/>
  <c r="D359" i="6"/>
  <c r="F358" i="6"/>
  <c r="P358" i="6" l="1"/>
  <c r="Q358" i="6" s="1"/>
  <c r="R358" i="6" s="1"/>
  <c r="T357" i="6"/>
  <c r="U357" i="6" s="1"/>
  <c r="E359" i="3"/>
  <c r="S359" i="6" s="1"/>
  <c r="S358" i="6"/>
  <c r="F359" i="6"/>
  <c r="T358" i="6" l="1"/>
  <c r="U358" i="6" s="1"/>
  <c r="P359" i="6"/>
  <c r="Q359" i="6" s="1"/>
  <c r="R359" i="6" s="1"/>
  <c r="T359" i="6" l="1"/>
  <c r="U359" i="6" s="1"/>
</calcChain>
</file>

<file path=xl/sharedStrings.xml><?xml version="1.0" encoding="utf-8"?>
<sst xmlns="http://schemas.openxmlformats.org/spreadsheetml/2006/main" count="40" uniqueCount="34">
  <si>
    <t>日期</t>
  </si>
  <si>
    <t>买入价</t>
  </si>
  <si>
    <t>卖出价</t>
  </si>
  <si>
    <t>序号</t>
    <phoneticPr fontId="1" type="noConversion"/>
  </si>
  <si>
    <t>每年返还</t>
    <phoneticPr fontId="1" type="noConversion"/>
  </si>
  <si>
    <t>投连</t>
    <phoneticPr fontId="1" type="noConversion"/>
  </si>
  <si>
    <t>投连+每年返还</t>
    <phoneticPr fontId="1" type="noConversion"/>
  </si>
  <si>
    <t>单期购入股数</t>
    <phoneticPr fontId="1" type="noConversion"/>
  </si>
  <si>
    <t>持股总数</t>
    <phoneticPr fontId="1" type="noConversion"/>
  </si>
  <si>
    <t>实时现金价值</t>
    <phoneticPr fontId="1" type="noConversion"/>
  </si>
  <si>
    <t>日期</t>
    <phoneticPr fontId="1" type="noConversion"/>
  </si>
  <si>
    <t>第几年</t>
    <phoneticPr fontId="1" type="noConversion"/>
  </si>
  <si>
    <t>取现股数</t>
    <phoneticPr fontId="1" type="noConversion"/>
  </si>
  <si>
    <t>取现后剩余股数</t>
    <phoneticPr fontId="1" type="noConversion"/>
  </si>
  <si>
    <t>取现后现金价值</t>
    <phoneticPr fontId="1" type="noConversion"/>
  </si>
  <si>
    <t>取现金额</t>
    <phoneticPr fontId="1" type="noConversion"/>
  </si>
  <si>
    <t>计算单期购买股数</t>
    <phoneticPr fontId="1" type="noConversion"/>
  </si>
  <si>
    <t>计算持股总数</t>
    <phoneticPr fontId="1" type="noConversion"/>
  </si>
  <si>
    <t>计算现金价值</t>
    <phoneticPr fontId="1" type="noConversion"/>
  </si>
  <si>
    <t>计算取现股数</t>
    <phoneticPr fontId="1" type="noConversion"/>
  </si>
  <si>
    <t>计算取现后剩余股数</t>
    <phoneticPr fontId="1" type="noConversion"/>
  </si>
  <si>
    <t>计算取现后现金价值</t>
    <phoneticPr fontId="1" type="noConversion"/>
  </si>
  <si>
    <t>年复利</t>
    <phoneticPr fontId="1" type="noConversion"/>
  </si>
  <si>
    <t>总股数</t>
    <phoneticPr fontId="1" type="noConversion"/>
  </si>
  <si>
    <t>股数</t>
    <phoneticPr fontId="1" type="noConversion"/>
  </si>
  <si>
    <t>现金价值</t>
    <phoneticPr fontId="1" type="noConversion"/>
  </si>
  <si>
    <t>差值</t>
    <phoneticPr fontId="1" type="noConversion"/>
  </si>
  <si>
    <t>序号15</t>
    <phoneticPr fontId="1" type="noConversion"/>
  </si>
  <si>
    <t>序号30</t>
    <phoneticPr fontId="1" type="noConversion"/>
  </si>
  <si>
    <t>序号</t>
    <phoneticPr fontId="1" type="noConversion"/>
  </si>
  <si>
    <t>总投入</t>
  </si>
  <si>
    <t>总金额</t>
  </si>
  <si>
    <t>成本价</t>
    <phoneticPr fontId="1" type="noConversion"/>
  </si>
  <si>
    <t>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</si>
</sst>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777777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4" borderId="1" xfId="0" applyFill="1" applyBorder="1"/>
    <xf numFmtId="9" fontId="0" fillId="0" borderId="1" xfId="0" applyNumberFormat="1" applyBorder="1"/>
    <xf numFmtId="14" fontId="0" fillId="0" borderId="1" xfId="0" applyNumberFormat="1" applyBorder="1"/>
    <xf numFmtId="14" fontId="0" fillId="0" borderId="0" xfId="0" applyNumberFormat="1"/>
    <xf numFmtId="0" fontId="0" fillId="5" borderId="1" xfId="0" applyFill="1" applyBorder="1"/>
    <xf numFmtId="0" fontId="3" fillId="0" borderId="0" xfId="0" applyFont="1"/>
    <xf numFmtId="9" fontId="4" fillId="4" borderId="0" xfId="0" applyNumberFormat="1" applyFont="1" applyFill="1"/>
    <xf numFmtId="0" fontId="2" fillId="2" borderId="0" xfId="0" applyFont="1" applyFill="1" applyBorder="1" applyAlignment="1">
      <alignment horizontal="center" vertical="center" wrapText="1"/>
    </xf>
    <xf numFmtId="0" fontId="0" fillId="3" borderId="0" xfId="0" applyFill="1"/>
    <xf numFmtId="10" fontId="0" fillId="0" borderId="0" xfId="0" applyNumberFormat="1"/>
    <xf numFmtId="0" fontId="0" fillId="0" borderId="0" xfId="0" applyFill="1"/>
    <xf numFmtId="176" fontId="0" fillId="0" borderId="0" xfId="0" applyNumberFormat="1"/>
    <xf numFmtId="0" fontId="5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6" fillId="0" borderId="0" xfId="0" applyFont="1"/>
    <xf numFmtId="0" fontId="6" fillId="0" borderId="1" xfId="0" applyFont="1" applyBorder="1"/>
    <xf numFmtId="10" fontId="6" fillId="4" borderId="1" xfId="0" applyNumberFormat="1" applyFont="1" applyFill="1" applyBorder="1"/>
    <xf numFmtId="0" fontId="7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10" fontId="6" fillId="4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4" fontId="5" fillId="0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'数据抽样（15天）'!$E$1</c:f>
              <c:strCache>
                <c:ptCount val="1"/>
                <c:pt idx="0">
                  <c:v>18.00%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'数据抽样（15天）'!$B$2:$B$136</c:f>
              <c:numCache>
                <c:formatCode>m/d/yyyy</c:formatCode>
                <c:ptCount val="135"/>
                <c:pt idx="0">
                  <c:v>40861</c:v>
                </c:pt>
                <c:pt idx="1">
                  <c:v>40882</c:v>
                </c:pt>
                <c:pt idx="2">
                  <c:v>40903</c:v>
                </c:pt>
                <c:pt idx="3">
                  <c:v>40926</c:v>
                </c:pt>
                <c:pt idx="4">
                  <c:v>40954</c:v>
                </c:pt>
                <c:pt idx="5">
                  <c:v>40975</c:v>
                </c:pt>
                <c:pt idx="6">
                  <c:v>40996</c:v>
                </c:pt>
                <c:pt idx="7">
                  <c:v>41022</c:v>
                </c:pt>
                <c:pt idx="8">
                  <c:v>41045</c:v>
                </c:pt>
                <c:pt idx="9">
                  <c:v>41066</c:v>
                </c:pt>
                <c:pt idx="10">
                  <c:v>41088</c:v>
                </c:pt>
                <c:pt idx="11">
                  <c:v>41109</c:v>
                </c:pt>
                <c:pt idx="12">
                  <c:v>41130</c:v>
                </c:pt>
                <c:pt idx="13">
                  <c:v>41151</c:v>
                </c:pt>
                <c:pt idx="14">
                  <c:v>41172</c:v>
                </c:pt>
                <c:pt idx="15">
                  <c:v>41200</c:v>
                </c:pt>
                <c:pt idx="16">
                  <c:v>41221</c:v>
                </c:pt>
                <c:pt idx="17">
                  <c:v>41242</c:v>
                </c:pt>
                <c:pt idx="18">
                  <c:v>41263</c:v>
                </c:pt>
                <c:pt idx="19">
                  <c:v>41289</c:v>
                </c:pt>
                <c:pt idx="20">
                  <c:v>41310</c:v>
                </c:pt>
                <c:pt idx="21">
                  <c:v>41338</c:v>
                </c:pt>
                <c:pt idx="22">
                  <c:v>41359</c:v>
                </c:pt>
                <c:pt idx="23">
                  <c:v>41382</c:v>
                </c:pt>
                <c:pt idx="24">
                  <c:v>41408</c:v>
                </c:pt>
                <c:pt idx="25">
                  <c:v>41429</c:v>
                </c:pt>
                <c:pt idx="26">
                  <c:v>41453</c:v>
                </c:pt>
                <c:pt idx="27">
                  <c:v>41474</c:v>
                </c:pt>
                <c:pt idx="28">
                  <c:v>41495</c:v>
                </c:pt>
                <c:pt idx="29">
                  <c:v>41516</c:v>
                </c:pt>
                <c:pt idx="30">
                  <c:v>41541</c:v>
                </c:pt>
                <c:pt idx="31">
                  <c:v>41569</c:v>
                </c:pt>
                <c:pt idx="32">
                  <c:v>41590</c:v>
                </c:pt>
                <c:pt idx="33">
                  <c:v>41611</c:v>
                </c:pt>
                <c:pt idx="34">
                  <c:v>41632</c:v>
                </c:pt>
                <c:pt idx="35">
                  <c:v>41654</c:v>
                </c:pt>
                <c:pt idx="36">
                  <c:v>41682</c:v>
                </c:pt>
                <c:pt idx="37">
                  <c:v>41703</c:v>
                </c:pt>
                <c:pt idx="38">
                  <c:v>41724</c:v>
                </c:pt>
                <c:pt idx="39">
                  <c:v>41746</c:v>
                </c:pt>
                <c:pt idx="40">
                  <c:v>41771</c:v>
                </c:pt>
                <c:pt idx="41">
                  <c:v>41793</c:v>
                </c:pt>
                <c:pt idx="42">
                  <c:v>41814</c:v>
                </c:pt>
                <c:pt idx="43">
                  <c:v>41835</c:v>
                </c:pt>
                <c:pt idx="44">
                  <c:v>41856</c:v>
                </c:pt>
                <c:pt idx="45">
                  <c:v>41877</c:v>
                </c:pt>
                <c:pt idx="46">
                  <c:v>41899</c:v>
                </c:pt>
                <c:pt idx="47">
                  <c:v>41927</c:v>
                </c:pt>
                <c:pt idx="48">
                  <c:v>41948</c:v>
                </c:pt>
                <c:pt idx="49">
                  <c:v>41969</c:v>
                </c:pt>
                <c:pt idx="50">
                  <c:v>41990</c:v>
                </c:pt>
                <c:pt idx="51">
                  <c:v>42013</c:v>
                </c:pt>
                <c:pt idx="52">
                  <c:v>42034</c:v>
                </c:pt>
                <c:pt idx="53">
                  <c:v>42062</c:v>
                </c:pt>
                <c:pt idx="54">
                  <c:v>42083</c:v>
                </c:pt>
                <c:pt idx="55">
                  <c:v>42107</c:v>
                </c:pt>
                <c:pt idx="56">
                  <c:v>42129</c:v>
                </c:pt>
                <c:pt idx="57">
                  <c:v>42150</c:v>
                </c:pt>
                <c:pt idx="58">
                  <c:v>42171</c:v>
                </c:pt>
                <c:pt idx="59">
                  <c:v>42193</c:v>
                </c:pt>
                <c:pt idx="60">
                  <c:v>42214</c:v>
                </c:pt>
                <c:pt idx="61">
                  <c:v>42235</c:v>
                </c:pt>
                <c:pt idx="62">
                  <c:v>42258</c:v>
                </c:pt>
                <c:pt idx="63">
                  <c:v>42286</c:v>
                </c:pt>
                <c:pt idx="64">
                  <c:v>42307</c:v>
                </c:pt>
                <c:pt idx="65">
                  <c:v>42328</c:v>
                </c:pt>
                <c:pt idx="66">
                  <c:v>42349</c:v>
                </c:pt>
                <c:pt idx="67">
                  <c:v>42373</c:v>
                </c:pt>
                <c:pt idx="68">
                  <c:v>42394</c:v>
                </c:pt>
                <c:pt idx="69">
                  <c:v>42422</c:v>
                </c:pt>
                <c:pt idx="70">
                  <c:v>42443</c:v>
                </c:pt>
                <c:pt idx="71">
                  <c:v>42465</c:v>
                </c:pt>
                <c:pt idx="72">
                  <c:v>42486</c:v>
                </c:pt>
                <c:pt idx="73">
                  <c:v>42508</c:v>
                </c:pt>
                <c:pt idx="74">
                  <c:v>42529</c:v>
                </c:pt>
                <c:pt idx="75">
                  <c:v>42552</c:v>
                </c:pt>
                <c:pt idx="76">
                  <c:v>42573</c:v>
                </c:pt>
                <c:pt idx="77">
                  <c:v>42594</c:v>
                </c:pt>
                <c:pt idx="78">
                  <c:v>42615</c:v>
                </c:pt>
                <c:pt idx="79">
                  <c:v>42640</c:v>
                </c:pt>
                <c:pt idx="80">
                  <c:v>42668</c:v>
                </c:pt>
                <c:pt idx="81">
                  <c:v>42689</c:v>
                </c:pt>
                <c:pt idx="82">
                  <c:v>42710</c:v>
                </c:pt>
                <c:pt idx="83">
                  <c:v>42731</c:v>
                </c:pt>
                <c:pt idx="84">
                  <c:v>42753</c:v>
                </c:pt>
                <c:pt idx="85">
                  <c:v>42781</c:v>
                </c:pt>
                <c:pt idx="86">
                  <c:v>42802</c:v>
                </c:pt>
                <c:pt idx="87">
                  <c:v>42823</c:v>
                </c:pt>
                <c:pt idx="88">
                  <c:v>42846</c:v>
                </c:pt>
                <c:pt idx="89">
                  <c:v>42870</c:v>
                </c:pt>
                <c:pt idx="90">
                  <c:v>42893</c:v>
                </c:pt>
                <c:pt idx="91">
                  <c:v>42914</c:v>
                </c:pt>
                <c:pt idx="92">
                  <c:v>42935</c:v>
                </c:pt>
                <c:pt idx="93">
                  <c:v>42956</c:v>
                </c:pt>
                <c:pt idx="94">
                  <c:v>42977</c:v>
                </c:pt>
                <c:pt idx="95">
                  <c:v>42998</c:v>
                </c:pt>
                <c:pt idx="96">
                  <c:v>43026</c:v>
                </c:pt>
                <c:pt idx="97">
                  <c:v>43047</c:v>
                </c:pt>
                <c:pt idx="98">
                  <c:v>43068</c:v>
                </c:pt>
                <c:pt idx="99">
                  <c:v>43089</c:v>
                </c:pt>
                <c:pt idx="100">
                  <c:v>43111</c:v>
                </c:pt>
                <c:pt idx="101">
                  <c:v>43132</c:v>
                </c:pt>
                <c:pt idx="102">
                  <c:v>43160</c:v>
                </c:pt>
                <c:pt idx="103">
                  <c:v>43181</c:v>
                </c:pt>
                <c:pt idx="104">
                  <c:v>43206</c:v>
                </c:pt>
                <c:pt idx="105">
                  <c:v>43221</c:v>
                </c:pt>
                <c:pt idx="106">
                  <c:v>43236</c:v>
                </c:pt>
                <c:pt idx="107">
                  <c:v>43251</c:v>
                </c:pt>
                <c:pt idx="108">
                  <c:v>43266</c:v>
                </c:pt>
                <c:pt idx="109">
                  <c:v>43281</c:v>
                </c:pt>
                <c:pt idx="110">
                  <c:v>43296</c:v>
                </c:pt>
                <c:pt idx="111">
                  <c:v>43311</c:v>
                </c:pt>
                <c:pt idx="112">
                  <c:v>43326</c:v>
                </c:pt>
                <c:pt idx="113">
                  <c:v>43341</c:v>
                </c:pt>
                <c:pt idx="114">
                  <c:v>43356</c:v>
                </c:pt>
                <c:pt idx="115">
                  <c:v>43371</c:v>
                </c:pt>
                <c:pt idx="116">
                  <c:v>43386</c:v>
                </c:pt>
                <c:pt idx="117">
                  <c:v>43401</c:v>
                </c:pt>
                <c:pt idx="118">
                  <c:v>43416</c:v>
                </c:pt>
                <c:pt idx="119">
                  <c:v>43431</c:v>
                </c:pt>
                <c:pt idx="120">
                  <c:v>43446</c:v>
                </c:pt>
                <c:pt idx="121">
                  <c:v>43461</c:v>
                </c:pt>
                <c:pt idx="122">
                  <c:v>43476</c:v>
                </c:pt>
                <c:pt idx="123">
                  <c:v>43491</c:v>
                </c:pt>
                <c:pt idx="124">
                  <c:v>43506</c:v>
                </c:pt>
                <c:pt idx="125">
                  <c:v>43521</c:v>
                </c:pt>
                <c:pt idx="126">
                  <c:v>43536</c:v>
                </c:pt>
                <c:pt idx="127">
                  <c:v>43551</c:v>
                </c:pt>
                <c:pt idx="128">
                  <c:v>43566</c:v>
                </c:pt>
                <c:pt idx="129">
                  <c:v>43581</c:v>
                </c:pt>
                <c:pt idx="130">
                  <c:v>43596</c:v>
                </c:pt>
                <c:pt idx="131">
                  <c:v>43611</c:v>
                </c:pt>
                <c:pt idx="132">
                  <c:v>43626</c:v>
                </c:pt>
                <c:pt idx="133">
                  <c:v>43641</c:v>
                </c:pt>
                <c:pt idx="134">
                  <c:v>43656</c:v>
                </c:pt>
              </c:numCache>
            </c:numRef>
          </c:cat>
          <c:val>
            <c:numRef>
              <c:f>'数据抽样（15天）'!$E$2:$E$136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1.18</c:v>
                </c:pt>
                <c:pt idx="4">
                  <c:v>1.18</c:v>
                </c:pt>
                <c:pt idx="5">
                  <c:v>1.18</c:v>
                </c:pt>
                <c:pt idx="6">
                  <c:v>1.18</c:v>
                </c:pt>
                <c:pt idx="7">
                  <c:v>1.18</c:v>
                </c:pt>
                <c:pt idx="8">
                  <c:v>1.18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1.18</c:v>
                </c:pt>
                <c:pt idx="13">
                  <c:v>1.18</c:v>
                </c:pt>
                <c:pt idx="14">
                  <c:v>1.18</c:v>
                </c:pt>
                <c:pt idx="15">
                  <c:v>1.18</c:v>
                </c:pt>
                <c:pt idx="16">
                  <c:v>1.18</c:v>
                </c:pt>
                <c:pt idx="17">
                  <c:v>1.18</c:v>
                </c:pt>
                <c:pt idx="18">
                  <c:v>1.18</c:v>
                </c:pt>
                <c:pt idx="19">
                  <c:v>1.3923999999999999</c:v>
                </c:pt>
                <c:pt idx="20">
                  <c:v>1.3923999999999999</c:v>
                </c:pt>
                <c:pt idx="21">
                  <c:v>1.3923999999999999</c:v>
                </c:pt>
                <c:pt idx="22">
                  <c:v>1.3923999999999999</c:v>
                </c:pt>
                <c:pt idx="23">
                  <c:v>1.3923999999999999</c:v>
                </c:pt>
                <c:pt idx="24">
                  <c:v>1.3923999999999999</c:v>
                </c:pt>
                <c:pt idx="25">
                  <c:v>1.3923999999999999</c:v>
                </c:pt>
                <c:pt idx="26">
                  <c:v>1.3923999999999999</c:v>
                </c:pt>
                <c:pt idx="27">
                  <c:v>1.3923999999999999</c:v>
                </c:pt>
                <c:pt idx="28">
                  <c:v>1.3923999999999999</c:v>
                </c:pt>
                <c:pt idx="29">
                  <c:v>1.3923999999999999</c:v>
                </c:pt>
                <c:pt idx="30">
                  <c:v>1.3923999999999999</c:v>
                </c:pt>
                <c:pt idx="31">
                  <c:v>1.3923999999999999</c:v>
                </c:pt>
                <c:pt idx="32">
                  <c:v>1.3923999999999999</c:v>
                </c:pt>
                <c:pt idx="33">
                  <c:v>1.3923999999999999</c:v>
                </c:pt>
                <c:pt idx="34">
                  <c:v>1.3923999999999999</c:v>
                </c:pt>
                <c:pt idx="35">
                  <c:v>1.6430319999999998</c:v>
                </c:pt>
                <c:pt idx="36">
                  <c:v>1.6430319999999998</c:v>
                </c:pt>
                <c:pt idx="37">
                  <c:v>1.6430319999999998</c:v>
                </c:pt>
                <c:pt idx="38">
                  <c:v>1.6430319999999998</c:v>
                </c:pt>
                <c:pt idx="39">
                  <c:v>1.6430319999999998</c:v>
                </c:pt>
                <c:pt idx="40">
                  <c:v>1.6430319999999998</c:v>
                </c:pt>
                <c:pt idx="41">
                  <c:v>1.6430319999999998</c:v>
                </c:pt>
                <c:pt idx="42">
                  <c:v>1.6430319999999998</c:v>
                </c:pt>
                <c:pt idx="43">
                  <c:v>1.6430319999999998</c:v>
                </c:pt>
                <c:pt idx="44">
                  <c:v>1.6430319999999998</c:v>
                </c:pt>
                <c:pt idx="45">
                  <c:v>1.6430319999999998</c:v>
                </c:pt>
                <c:pt idx="46">
                  <c:v>1.6430319999999998</c:v>
                </c:pt>
                <c:pt idx="47">
                  <c:v>1.6430319999999998</c:v>
                </c:pt>
                <c:pt idx="48">
                  <c:v>1.6430319999999998</c:v>
                </c:pt>
                <c:pt idx="49">
                  <c:v>1.6430319999999998</c:v>
                </c:pt>
                <c:pt idx="50">
                  <c:v>1.6430319999999998</c:v>
                </c:pt>
                <c:pt idx="51">
                  <c:v>1.9387777599999998</c:v>
                </c:pt>
                <c:pt idx="52">
                  <c:v>1.9387777599999998</c:v>
                </c:pt>
                <c:pt idx="53">
                  <c:v>1.9387777599999998</c:v>
                </c:pt>
                <c:pt idx="54">
                  <c:v>1.9387777599999998</c:v>
                </c:pt>
                <c:pt idx="55">
                  <c:v>1.9387777599999998</c:v>
                </c:pt>
                <c:pt idx="56">
                  <c:v>1.9387777599999998</c:v>
                </c:pt>
                <c:pt idx="57">
                  <c:v>1.9387777599999998</c:v>
                </c:pt>
                <c:pt idx="58">
                  <c:v>1.9387777599999998</c:v>
                </c:pt>
                <c:pt idx="59">
                  <c:v>1.9387777599999998</c:v>
                </c:pt>
                <c:pt idx="60">
                  <c:v>1.9387777599999998</c:v>
                </c:pt>
                <c:pt idx="61">
                  <c:v>1.9387777599999998</c:v>
                </c:pt>
                <c:pt idx="62">
                  <c:v>1.9387777599999998</c:v>
                </c:pt>
                <c:pt idx="63">
                  <c:v>1.9387777599999998</c:v>
                </c:pt>
                <c:pt idx="64">
                  <c:v>1.9387777599999998</c:v>
                </c:pt>
                <c:pt idx="65">
                  <c:v>1.9387777599999998</c:v>
                </c:pt>
                <c:pt idx="66">
                  <c:v>1.9387777599999998</c:v>
                </c:pt>
                <c:pt idx="67">
                  <c:v>2.2877577567999996</c:v>
                </c:pt>
                <c:pt idx="68">
                  <c:v>2.2877577567999996</c:v>
                </c:pt>
                <c:pt idx="69">
                  <c:v>2.2877577567999996</c:v>
                </c:pt>
                <c:pt idx="70">
                  <c:v>2.2877577567999996</c:v>
                </c:pt>
                <c:pt idx="71">
                  <c:v>2.2877577567999996</c:v>
                </c:pt>
                <c:pt idx="72">
                  <c:v>2.2877577567999996</c:v>
                </c:pt>
                <c:pt idx="73">
                  <c:v>2.2877577567999996</c:v>
                </c:pt>
                <c:pt idx="74">
                  <c:v>2.2877577567999996</c:v>
                </c:pt>
                <c:pt idx="75">
                  <c:v>2.2877577567999996</c:v>
                </c:pt>
                <c:pt idx="76">
                  <c:v>2.2877577567999996</c:v>
                </c:pt>
                <c:pt idx="77">
                  <c:v>2.2877577567999996</c:v>
                </c:pt>
                <c:pt idx="78">
                  <c:v>2.2877577567999996</c:v>
                </c:pt>
                <c:pt idx="79">
                  <c:v>2.2877577567999996</c:v>
                </c:pt>
                <c:pt idx="80">
                  <c:v>2.2877577567999996</c:v>
                </c:pt>
                <c:pt idx="81">
                  <c:v>2.2877577567999996</c:v>
                </c:pt>
                <c:pt idx="82">
                  <c:v>2.2877577567999996</c:v>
                </c:pt>
                <c:pt idx="83">
                  <c:v>2.2877577567999996</c:v>
                </c:pt>
                <c:pt idx="84">
                  <c:v>2.6995541530239993</c:v>
                </c:pt>
                <c:pt idx="85">
                  <c:v>2.6995541530239993</c:v>
                </c:pt>
                <c:pt idx="86">
                  <c:v>2.6995541530239993</c:v>
                </c:pt>
                <c:pt idx="87">
                  <c:v>2.6995541530239993</c:v>
                </c:pt>
                <c:pt idx="88">
                  <c:v>2.6995541530239993</c:v>
                </c:pt>
                <c:pt idx="89">
                  <c:v>2.6995541530239993</c:v>
                </c:pt>
                <c:pt idx="90">
                  <c:v>2.6995541530239993</c:v>
                </c:pt>
                <c:pt idx="91">
                  <c:v>2.6995541530239993</c:v>
                </c:pt>
                <c:pt idx="92">
                  <c:v>2.6995541530239993</c:v>
                </c:pt>
                <c:pt idx="93">
                  <c:v>2.6995541530239993</c:v>
                </c:pt>
                <c:pt idx="94">
                  <c:v>2.6995541530239993</c:v>
                </c:pt>
                <c:pt idx="95">
                  <c:v>2.6995541530239993</c:v>
                </c:pt>
                <c:pt idx="96">
                  <c:v>2.6995541530239993</c:v>
                </c:pt>
                <c:pt idx="97">
                  <c:v>2.6995541530239993</c:v>
                </c:pt>
                <c:pt idx="98">
                  <c:v>2.6995541530239993</c:v>
                </c:pt>
                <c:pt idx="99">
                  <c:v>2.6995541530239993</c:v>
                </c:pt>
                <c:pt idx="100">
                  <c:v>3.185473900568319</c:v>
                </c:pt>
                <c:pt idx="101">
                  <c:v>3.185473900568319</c:v>
                </c:pt>
                <c:pt idx="102">
                  <c:v>3.185473900568319</c:v>
                </c:pt>
                <c:pt idx="103">
                  <c:v>3.185473900568319</c:v>
                </c:pt>
                <c:pt idx="104">
                  <c:v>3.185473900568319</c:v>
                </c:pt>
                <c:pt idx="105">
                  <c:v>3.185473900568319</c:v>
                </c:pt>
                <c:pt idx="106">
                  <c:v>3.185473900568319</c:v>
                </c:pt>
                <c:pt idx="107">
                  <c:v>3.185473900568319</c:v>
                </c:pt>
                <c:pt idx="108">
                  <c:v>3.185473900568319</c:v>
                </c:pt>
                <c:pt idx="109">
                  <c:v>3.185473900568319</c:v>
                </c:pt>
                <c:pt idx="110">
                  <c:v>3.185473900568319</c:v>
                </c:pt>
                <c:pt idx="111">
                  <c:v>3.185473900568319</c:v>
                </c:pt>
                <c:pt idx="112">
                  <c:v>3.185473900568319</c:v>
                </c:pt>
                <c:pt idx="113">
                  <c:v>3.185473900568319</c:v>
                </c:pt>
                <c:pt idx="114">
                  <c:v>3.185473900568319</c:v>
                </c:pt>
                <c:pt idx="115">
                  <c:v>3.185473900568319</c:v>
                </c:pt>
                <c:pt idx="116">
                  <c:v>3.185473900568319</c:v>
                </c:pt>
                <c:pt idx="117">
                  <c:v>3.185473900568319</c:v>
                </c:pt>
                <c:pt idx="118">
                  <c:v>3.185473900568319</c:v>
                </c:pt>
                <c:pt idx="119">
                  <c:v>3.185473900568319</c:v>
                </c:pt>
                <c:pt idx="120">
                  <c:v>3.185473900568319</c:v>
                </c:pt>
                <c:pt idx="121">
                  <c:v>3.185473900568319</c:v>
                </c:pt>
                <c:pt idx="122">
                  <c:v>3.7588592026706165</c:v>
                </c:pt>
                <c:pt idx="123">
                  <c:v>3.7588592026706165</c:v>
                </c:pt>
                <c:pt idx="124">
                  <c:v>3.7588592026706165</c:v>
                </c:pt>
                <c:pt idx="125">
                  <c:v>3.7588592026706165</c:v>
                </c:pt>
                <c:pt idx="126">
                  <c:v>3.7588592026706165</c:v>
                </c:pt>
                <c:pt idx="127">
                  <c:v>3.7588592026706165</c:v>
                </c:pt>
                <c:pt idx="128">
                  <c:v>3.7588592026706165</c:v>
                </c:pt>
                <c:pt idx="129">
                  <c:v>3.7588592026706165</c:v>
                </c:pt>
                <c:pt idx="130">
                  <c:v>3.7588592026706165</c:v>
                </c:pt>
                <c:pt idx="131">
                  <c:v>3.7588592026706165</c:v>
                </c:pt>
                <c:pt idx="132">
                  <c:v>3.7588592026706165</c:v>
                </c:pt>
                <c:pt idx="133">
                  <c:v>3.7588592026706165</c:v>
                </c:pt>
                <c:pt idx="134">
                  <c:v>3.7588592026706165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'数据抽样（15天）'!$E$1</c:f>
              <c:strCache>
                <c:ptCount val="1"/>
                <c:pt idx="0">
                  <c:v>18.00%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'数据抽样（15天）'!$B$2:$B$136</c:f>
              <c:numCache>
                <c:formatCode>m/d/yyyy</c:formatCode>
                <c:ptCount val="135"/>
                <c:pt idx="0">
                  <c:v>40861</c:v>
                </c:pt>
                <c:pt idx="1">
                  <c:v>40882</c:v>
                </c:pt>
                <c:pt idx="2">
                  <c:v>40903</c:v>
                </c:pt>
                <c:pt idx="3">
                  <c:v>40926</c:v>
                </c:pt>
                <c:pt idx="4">
                  <c:v>40954</c:v>
                </c:pt>
                <c:pt idx="5">
                  <c:v>40975</c:v>
                </c:pt>
                <c:pt idx="6">
                  <c:v>40996</c:v>
                </c:pt>
                <c:pt idx="7">
                  <c:v>41022</c:v>
                </c:pt>
                <c:pt idx="8">
                  <c:v>41045</c:v>
                </c:pt>
                <c:pt idx="9">
                  <c:v>41066</c:v>
                </c:pt>
                <c:pt idx="10">
                  <c:v>41088</c:v>
                </c:pt>
                <c:pt idx="11">
                  <c:v>41109</c:v>
                </c:pt>
                <c:pt idx="12">
                  <c:v>41130</c:v>
                </c:pt>
                <c:pt idx="13">
                  <c:v>41151</c:v>
                </c:pt>
                <c:pt idx="14">
                  <c:v>41172</c:v>
                </c:pt>
                <c:pt idx="15">
                  <c:v>41200</c:v>
                </c:pt>
                <c:pt idx="16">
                  <c:v>41221</c:v>
                </c:pt>
                <c:pt idx="17">
                  <c:v>41242</c:v>
                </c:pt>
                <c:pt idx="18">
                  <c:v>41263</c:v>
                </c:pt>
                <c:pt idx="19">
                  <c:v>41289</c:v>
                </c:pt>
                <c:pt idx="20">
                  <c:v>41310</c:v>
                </c:pt>
                <c:pt idx="21">
                  <c:v>41338</c:v>
                </c:pt>
                <c:pt idx="22">
                  <c:v>41359</c:v>
                </c:pt>
                <c:pt idx="23">
                  <c:v>41382</c:v>
                </c:pt>
                <c:pt idx="24">
                  <c:v>41408</c:v>
                </c:pt>
                <c:pt idx="25">
                  <c:v>41429</c:v>
                </c:pt>
                <c:pt idx="26">
                  <c:v>41453</c:v>
                </c:pt>
                <c:pt idx="27">
                  <c:v>41474</c:v>
                </c:pt>
                <c:pt idx="28">
                  <c:v>41495</c:v>
                </c:pt>
                <c:pt idx="29">
                  <c:v>41516</c:v>
                </c:pt>
                <c:pt idx="30">
                  <c:v>41541</c:v>
                </c:pt>
                <c:pt idx="31">
                  <c:v>41569</c:v>
                </c:pt>
                <c:pt idx="32">
                  <c:v>41590</c:v>
                </c:pt>
                <c:pt idx="33">
                  <c:v>41611</c:v>
                </c:pt>
                <c:pt idx="34">
                  <c:v>41632</c:v>
                </c:pt>
                <c:pt idx="35">
                  <c:v>41654</c:v>
                </c:pt>
                <c:pt idx="36">
                  <c:v>41682</c:v>
                </c:pt>
                <c:pt idx="37">
                  <c:v>41703</c:v>
                </c:pt>
                <c:pt idx="38">
                  <c:v>41724</c:v>
                </c:pt>
                <c:pt idx="39">
                  <c:v>41746</c:v>
                </c:pt>
                <c:pt idx="40">
                  <c:v>41771</c:v>
                </c:pt>
                <c:pt idx="41">
                  <c:v>41793</c:v>
                </c:pt>
                <c:pt idx="42">
                  <c:v>41814</c:v>
                </c:pt>
                <c:pt idx="43">
                  <c:v>41835</c:v>
                </c:pt>
                <c:pt idx="44">
                  <c:v>41856</c:v>
                </c:pt>
                <c:pt idx="45">
                  <c:v>41877</c:v>
                </c:pt>
                <c:pt idx="46">
                  <c:v>41899</c:v>
                </c:pt>
                <c:pt idx="47">
                  <c:v>41927</c:v>
                </c:pt>
                <c:pt idx="48">
                  <c:v>41948</c:v>
                </c:pt>
                <c:pt idx="49">
                  <c:v>41969</c:v>
                </c:pt>
                <c:pt idx="50">
                  <c:v>41990</c:v>
                </c:pt>
                <c:pt idx="51">
                  <c:v>42013</c:v>
                </c:pt>
                <c:pt idx="52">
                  <c:v>42034</c:v>
                </c:pt>
                <c:pt idx="53">
                  <c:v>42062</c:v>
                </c:pt>
                <c:pt idx="54">
                  <c:v>42083</c:v>
                </c:pt>
                <c:pt idx="55">
                  <c:v>42107</c:v>
                </c:pt>
                <c:pt idx="56">
                  <c:v>42129</c:v>
                </c:pt>
                <c:pt idx="57">
                  <c:v>42150</c:v>
                </c:pt>
                <c:pt idx="58">
                  <c:v>42171</c:v>
                </c:pt>
                <c:pt idx="59">
                  <c:v>42193</c:v>
                </c:pt>
                <c:pt idx="60">
                  <c:v>42214</c:v>
                </c:pt>
                <c:pt idx="61">
                  <c:v>42235</c:v>
                </c:pt>
                <c:pt idx="62">
                  <c:v>42258</c:v>
                </c:pt>
                <c:pt idx="63">
                  <c:v>42286</c:v>
                </c:pt>
                <c:pt idx="64">
                  <c:v>42307</c:v>
                </c:pt>
                <c:pt idx="65">
                  <c:v>42328</c:v>
                </c:pt>
                <c:pt idx="66">
                  <c:v>42349</c:v>
                </c:pt>
                <c:pt idx="67">
                  <c:v>42373</c:v>
                </c:pt>
                <c:pt idx="68">
                  <c:v>42394</c:v>
                </c:pt>
                <c:pt idx="69">
                  <c:v>42422</c:v>
                </c:pt>
                <c:pt idx="70">
                  <c:v>42443</c:v>
                </c:pt>
                <c:pt idx="71">
                  <c:v>42465</c:v>
                </c:pt>
                <c:pt idx="72">
                  <c:v>42486</c:v>
                </c:pt>
                <c:pt idx="73">
                  <c:v>42508</c:v>
                </c:pt>
                <c:pt idx="74">
                  <c:v>42529</c:v>
                </c:pt>
                <c:pt idx="75">
                  <c:v>42552</c:v>
                </c:pt>
                <c:pt idx="76">
                  <c:v>42573</c:v>
                </c:pt>
                <c:pt idx="77">
                  <c:v>42594</c:v>
                </c:pt>
                <c:pt idx="78">
                  <c:v>42615</c:v>
                </c:pt>
                <c:pt idx="79">
                  <c:v>42640</c:v>
                </c:pt>
                <c:pt idx="80">
                  <c:v>42668</c:v>
                </c:pt>
                <c:pt idx="81">
                  <c:v>42689</c:v>
                </c:pt>
                <c:pt idx="82">
                  <c:v>42710</c:v>
                </c:pt>
                <c:pt idx="83">
                  <c:v>42731</c:v>
                </c:pt>
                <c:pt idx="84">
                  <c:v>42753</c:v>
                </c:pt>
                <c:pt idx="85">
                  <c:v>42781</c:v>
                </c:pt>
                <c:pt idx="86">
                  <c:v>42802</c:v>
                </c:pt>
                <c:pt idx="87">
                  <c:v>42823</c:v>
                </c:pt>
                <c:pt idx="88">
                  <c:v>42846</c:v>
                </c:pt>
                <c:pt idx="89">
                  <c:v>42870</c:v>
                </c:pt>
                <c:pt idx="90">
                  <c:v>42893</c:v>
                </c:pt>
                <c:pt idx="91">
                  <c:v>42914</c:v>
                </c:pt>
                <c:pt idx="92">
                  <c:v>42935</c:v>
                </c:pt>
                <c:pt idx="93">
                  <c:v>42956</c:v>
                </c:pt>
                <c:pt idx="94">
                  <c:v>42977</c:v>
                </c:pt>
                <c:pt idx="95">
                  <c:v>42998</c:v>
                </c:pt>
                <c:pt idx="96">
                  <c:v>43026</c:v>
                </c:pt>
                <c:pt idx="97">
                  <c:v>43047</c:v>
                </c:pt>
                <c:pt idx="98">
                  <c:v>43068</c:v>
                </c:pt>
                <c:pt idx="99">
                  <c:v>43089</c:v>
                </c:pt>
                <c:pt idx="100">
                  <c:v>43111</c:v>
                </c:pt>
                <c:pt idx="101">
                  <c:v>43132</c:v>
                </c:pt>
                <c:pt idx="102">
                  <c:v>43160</c:v>
                </c:pt>
                <c:pt idx="103">
                  <c:v>43181</c:v>
                </c:pt>
                <c:pt idx="104">
                  <c:v>43206</c:v>
                </c:pt>
                <c:pt idx="105">
                  <c:v>43221</c:v>
                </c:pt>
                <c:pt idx="106">
                  <c:v>43236</c:v>
                </c:pt>
                <c:pt idx="107">
                  <c:v>43251</c:v>
                </c:pt>
                <c:pt idx="108">
                  <c:v>43266</c:v>
                </c:pt>
                <c:pt idx="109">
                  <c:v>43281</c:v>
                </c:pt>
                <c:pt idx="110">
                  <c:v>43296</c:v>
                </c:pt>
                <c:pt idx="111">
                  <c:v>43311</c:v>
                </c:pt>
                <c:pt idx="112">
                  <c:v>43326</c:v>
                </c:pt>
                <c:pt idx="113">
                  <c:v>43341</c:v>
                </c:pt>
                <c:pt idx="114">
                  <c:v>43356</c:v>
                </c:pt>
                <c:pt idx="115">
                  <c:v>43371</c:v>
                </c:pt>
                <c:pt idx="116">
                  <c:v>43386</c:v>
                </c:pt>
                <c:pt idx="117">
                  <c:v>43401</c:v>
                </c:pt>
                <c:pt idx="118">
                  <c:v>43416</c:v>
                </c:pt>
                <c:pt idx="119">
                  <c:v>43431</c:v>
                </c:pt>
                <c:pt idx="120">
                  <c:v>43446</c:v>
                </c:pt>
                <c:pt idx="121">
                  <c:v>43461</c:v>
                </c:pt>
                <c:pt idx="122">
                  <c:v>43476</c:v>
                </c:pt>
                <c:pt idx="123">
                  <c:v>43491</c:v>
                </c:pt>
                <c:pt idx="124">
                  <c:v>43506</c:v>
                </c:pt>
                <c:pt idx="125">
                  <c:v>43521</c:v>
                </c:pt>
                <c:pt idx="126">
                  <c:v>43536</c:v>
                </c:pt>
                <c:pt idx="127">
                  <c:v>43551</c:v>
                </c:pt>
                <c:pt idx="128">
                  <c:v>43566</c:v>
                </c:pt>
                <c:pt idx="129">
                  <c:v>43581</c:v>
                </c:pt>
                <c:pt idx="130">
                  <c:v>43596</c:v>
                </c:pt>
                <c:pt idx="131">
                  <c:v>43611</c:v>
                </c:pt>
                <c:pt idx="132">
                  <c:v>43626</c:v>
                </c:pt>
                <c:pt idx="133">
                  <c:v>43641</c:v>
                </c:pt>
                <c:pt idx="134">
                  <c:v>43656</c:v>
                </c:pt>
              </c:numCache>
            </c:numRef>
          </c:cat>
          <c:val>
            <c:numRef>
              <c:f>'数据抽样（15天）'!$E$2:$E$136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1.18</c:v>
                </c:pt>
                <c:pt idx="4">
                  <c:v>1.18</c:v>
                </c:pt>
                <c:pt idx="5">
                  <c:v>1.18</c:v>
                </c:pt>
                <c:pt idx="6">
                  <c:v>1.18</c:v>
                </c:pt>
                <c:pt idx="7">
                  <c:v>1.18</c:v>
                </c:pt>
                <c:pt idx="8">
                  <c:v>1.18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1.18</c:v>
                </c:pt>
                <c:pt idx="13">
                  <c:v>1.18</c:v>
                </c:pt>
                <c:pt idx="14">
                  <c:v>1.18</c:v>
                </c:pt>
                <c:pt idx="15">
                  <c:v>1.18</c:v>
                </c:pt>
                <c:pt idx="16">
                  <c:v>1.18</c:v>
                </c:pt>
                <c:pt idx="17">
                  <c:v>1.18</c:v>
                </c:pt>
                <c:pt idx="18">
                  <c:v>1.18</c:v>
                </c:pt>
                <c:pt idx="19">
                  <c:v>1.3923999999999999</c:v>
                </c:pt>
                <c:pt idx="20">
                  <c:v>1.3923999999999999</c:v>
                </c:pt>
                <c:pt idx="21">
                  <c:v>1.3923999999999999</c:v>
                </c:pt>
                <c:pt idx="22">
                  <c:v>1.3923999999999999</c:v>
                </c:pt>
                <c:pt idx="23">
                  <c:v>1.3923999999999999</c:v>
                </c:pt>
                <c:pt idx="24">
                  <c:v>1.3923999999999999</c:v>
                </c:pt>
                <c:pt idx="25">
                  <c:v>1.3923999999999999</c:v>
                </c:pt>
                <c:pt idx="26">
                  <c:v>1.3923999999999999</c:v>
                </c:pt>
                <c:pt idx="27">
                  <c:v>1.3923999999999999</c:v>
                </c:pt>
                <c:pt idx="28">
                  <c:v>1.3923999999999999</c:v>
                </c:pt>
                <c:pt idx="29">
                  <c:v>1.3923999999999999</c:v>
                </c:pt>
                <c:pt idx="30">
                  <c:v>1.3923999999999999</c:v>
                </c:pt>
                <c:pt idx="31">
                  <c:v>1.3923999999999999</c:v>
                </c:pt>
                <c:pt idx="32">
                  <c:v>1.3923999999999999</c:v>
                </c:pt>
                <c:pt idx="33">
                  <c:v>1.3923999999999999</c:v>
                </c:pt>
                <c:pt idx="34">
                  <c:v>1.3923999999999999</c:v>
                </c:pt>
                <c:pt idx="35">
                  <c:v>1.6430319999999998</c:v>
                </c:pt>
                <c:pt idx="36">
                  <c:v>1.6430319999999998</c:v>
                </c:pt>
                <c:pt idx="37">
                  <c:v>1.6430319999999998</c:v>
                </c:pt>
                <c:pt idx="38">
                  <c:v>1.6430319999999998</c:v>
                </c:pt>
                <c:pt idx="39">
                  <c:v>1.6430319999999998</c:v>
                </c:pt>
                <c:pt idx="40">
                  <c:v>1.6430319999999998</c:v>
                </c:pt>
                <c:pt idx="41">
                  <c:v>1.6430319999999998</c:v>
                </c:pt>
                <c:pt idx="42">
                  <c:v>1.6430319999999998</c:v>
                </c:pt>
                <c:pt idx="43">
                  <c:v>1.6430319999999998</c:v>
                </c:pt>
                <c:pt idx="44">
                  <c:v>1.6430319999999998</c:v>
                </c:pt>
                <c:pt idx="45">
                  <c:v>1.6430319999999998</c:v>
                </c:pt>
                <c:pt idx="46">
                  <c:v>1.6430319999999998</c:v>
                </c:pt>
                <c:pt idx="47">
                  <c:v>1.6430319999999998</c:v>
                </c:pt>
                <c:pt idx="48">
                  <c:v>1.6430319999999998</c:v>
                </c:pt>
                <c:pt idx="49">
                  <c:v>1.6430319999999998</c:v>
                </c:pt>
                <c:pt idx="50">
                  <c:v>1.6430319999999998</c:v>
                </c:pt>
                <c:pt idx="51">
                  <c:v>1.9387777599999998</c:v>
                </c:pt>
                <c:pt idx="52">
                  <c:v>1.9387777599999998</c:v>
                </c:pt>
                <c:pt idx="53">
                  <c:v>1.9387777599999998</c:v>
                </c:pt>
                <c:pt idx="54">
                  <c:v>1.9387777599999998</c:v>
                </c:pt>
                <c:pt idx="55">
                  <c:v>1.9387777599999998</c:v>
                </c:pt>
                <c:pt idx="56">
                  <c:v>1.9387777599999998</c:v>
                </c:pt>
                <c:pt idx="57">
                  <c:v>1.9387777599999998</c:v>
                </c:pt>
                <c:pt idx="58">
                  <c:v>1.9387777599999998</c:v>
                </c:pt>
                <c:pt idx="59">
                  <c:v>1.9387777599999998</c:v>
                </c:pt>
                <c:pt idx="60">
                  <c:v>1.9387777599999998</c:v>
                </c:pt>
                <c:pt idx="61">
                  <c:v>1.9387777599999998</c:v>
                </c:pt>
                <c:pt idx="62">
                  <c:v>1.9387777599999998</c:v>
                </c:pt>
                <c:pt idx="63">
                  <c:v>1.9387777599999998</c:v>
                </c:pt>
                <c:pt idx="64">
                  <c:v>1.9387777599999998</c:v>
                </c:pt>
                <c:pt idx="65">
                  <c:v>1.9387777599999998</c:v>
                </c:pt>
                <c:pt idx="66">
                  <c:v>1.9387777599999998</c:v>
                </c:pt>
                <c:pt idx="67">
                  <c:v>2.2877577567999996</c:v>
                </c:pt>
                <c:pt idx="68">
                  <c:v>2.2877577567999996</c:v>
                </c:pt>
                <c:pt idx="69">
                  <c:v>2.2877577567999996</c:v>
                </c:pt>
                <c:pt idx="70">
                  <c:v>2.2877577567999996</c:v>
                </c:pt>
                <c:pt idx="71">
                  <c:v>2.2877577567999996</c:v>
                </c:pt>
                <c:pt idx="72">
                  <c:v>2.2877577567999996</c:v>
                </c:pt>
                <c:pt idx="73">
                  <c:v>2.2877577567999996</c:v>
                </c:pt>
                <c:pt idx="74">
                  <c:v>2.2877577567999996</c:v>
                </c:pt>
                <c:pt idx="75">
                  <c:v>2.2877577567999996</c:v>
                </c:pt>
                <c:pt idx="76">
                  <c:v>2.2877577567999996</c:v>
                </c:pt>
                <c:pt idx="77">
                  <c:v>2.2877577567999996</c:v>
                </c:pt>
                <c:pt idx="78">
                  <c:v>2.2877577567999996</c:v>
                </c:pt>
                <c:pt idx="79">
                  <c:v>2.2877577567999996</c:v>
                </c:pt>
                <c:pt idx="80">
                  <c:v>2.2877577567999996</c:v>
                </c:pt>
                <c:pt idx="81">
                  <c:v>2.2877577567999996</c:v>
                </c:pt>
                <c:pt idx="82">
                  <c:v>2.2877577567999996</c:v>
                </c:pt>
                <c:pt idx="83">
                  <c:v>2.2877577567999996</c:v>
                </c:pt>
                <c:pt idx="84">
                  <c:v>2.6995541530239993</c:v>
                </c:pt>
                <c:pt idx="85">
                  <c:v>2.6995541530239993</c:v>
                </c:pt>
                <c:pt idx="86">
                  <c:v>2.6995541530239993</c:v>
                </c:pt>
                <c:pt idx="87">
                  <c:v>2.6995541530239993</c:v>
                </c:pt>
                <c:pt idx="88">
                  <c:v>2.6995541530239993</c:v>
                </c:pt>
                <c:pt idx="89">
                  <c:v>2.6995541530239993</c:v>
                </c:pt>
                <c:pt idx="90">
                  <c:v>2.6995541530239993</c:v>
                </c:pt>
                <c:pt idx="91">
                  <c:v>2.6995541530239993</c:v>
                </c:pt>
                <c:pt idx="92">
                  <c:v>2.6995541530239993</c:v>
                </c:pt>
                <c:pt idx="93">
                  <c:v>2.6995541530239993</c:v>
                </c:pt>
                <c:pt idx="94">
                  <c:v>2.6995541530239993</c:v>
                </c:pt>
                <c:pt idx="95">
                  <c:v>2.6995541530239993</c:v>
                </c:pt>
                <c:pt idx="96">
                  <c:v>2.6995541530239993</c:v>
                </c:pt>
                <c:pt idx="97">
                  <c:v>2.6995541530239993</c:v>
                </c:pt>
                <c:pt idx="98">
                  <c:v>2.6995541530239993</c:v>
                </c:pt>
                <c:pt idx="99">
                  <c:v>2.6995541530239993</c:v>
                </c:pt>
                <c:pt idx="100">
                  <c:v>3.185473900568319</c:v>
                </c:pt>
                <c:pt idx="101">
                  <c:v>3.185473900568319</c:v>
                </c:pt>
                <c:pt idx="102">
                  <c:v>3.185473900568319</c:v>
                </c:pt>
                <c:pt idx="103">
                  <c:v>3.185473900568319</c:v>
                </c:pt>
                <c:pt idx="104">
                  <c:v>3.185473900568319</c:v>
                </c:pt>
                <c:pt idx="105">
                  <c:v>3.185473900568319</c:v>
                </c:pt>
                <c:pt idx="106">
                  <c:v>3.185473900568319</c:v>
                </c:pt>
                <c:pt idx="107">
                  <c:v>3.185473900568319</c:v>
                </c:pt>
                <c:pt idx="108">
                  <c:v>3.185473900568319</c:v>
                </c:pt>
                <c:pt idx="109">
                  <c:v>3.185473900568319</c:v>
                </c:pt>
                <c:pt idx="110">
                  <c:v>3.185473900568319</c:v>
                </c:pt>
                <c:pt idx="111">
                  <c:v>3.185473900568319</c:v>
                </c:pt>
                <c:pt idx="112">
                  <c:v>3.185473900568319</c:v>
                </c:pt>
                <c:pt idx="113">
                  <c:v>3.185473900568319</c:v>
                </c:pt>
                <c:pt idx="114">
                  <c:v>3.185473900568319</c:v>
                </c:pt>
                <c:pt idx="115">
                  <c:v>3.185473900568319</c:v>
                </c:pt>
                <c:pt idx="116">
                  <c:v>3.185473900568319</c:v>
                </c:pt>
                <c:pt idx="117">
                  <c:v>3.185473900568319</c:v>
                </c:pt>
                <c:pt idx="118">
                  <c:v>3.185473900568319</c:v>
                </c:pt>
                <c:pt idx="119">
                  <c:v>3.185473900568319</c:v>
                </c:pt>
                <c:pt idx="120">
                  <c:v>3.185473900568319</c:v>
                </c:pt>
                <c:pt idx="121">
                  <c:v>3.185473900568319</c:v>
                </c:pt>
                <c:pt idx="122">
                  <c:v>3.7588592026706165</c:v>
                </c:pt>
                <c:pt idx="123">
                  <c:v>3.7588592026706165</c:v>
                </c:pt>
                <c:pt idx="124">
                  <c:v>3.7588592026706165</c:v>
                </c:pt>
                <c:pt idx="125">
                  <c:v>3.7588592026706165</c:v>
                </c:pt>
                <c:pt idx="126">
                  <c:v>3.7588592026706165</c:v>
                </c:pt>
                <c:pt idx="127">
                  <c:v>3.7588592026706165</c:v>
                </c:pt>
                <c:pt idx="128">
                  <c:v>3.7588592026706165</c:v>
                </c:pt>
                <c:pt idx="129">
                  <c:v>3.7588592026706165</c:v>
                </c:pt>
                <c:pt idx="130">
                  <c:v>3.7588592026706165</c:v>
                </c:pt>
                <c:pt idx="131">
                  <c:v>3.7588592026706165</c:v>
                </c:pt>
                <c:pt idx="132">
                  <c:v>3.7588592026706165</c:v>
                </c:pt>
                <c:pt idx="133">
                  <c:v>3.7588592026706165</c:v>
                </c:pt>
                <c:pt idx="134">
                  <c:v>3.7588592026706165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'数据抽样（15天）'!$C$1</c:f>
              <c:strCache>
                <c:ptCount val="1"/>
                <c:pt idx="0">
                  <c:v>买入价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'数据抽样（15天）'!$B$2:$B$136</c:f>
              <c:numCache>
                <c:formatCode>m/d/yyyy</c:formatCode>
                <c:ptCount val="135"/>
                <c:pt idx="0">
                  <c:v>40861</c:v>
                </c:pt>
                <c:pt idx="1">
                  <c:v>40882</c:v>
                </c:pt>
                <c:pt idx="2">
                  <c:v>40903</c:v>
                </c:pt>
                <c:pt idx="3">
                  <c:v>40926</c:v>
                </c:pt>
                <c:pt idx="4">
                  <c:v>40954</c:v>
                </c:pt>
                <c:pt idx="5">
                  <c:v>40975</c:v>
                </c:pt>
                <c:pt idx="6">
                  <c:v>40996</c:v>
                </c:pt>
                <c:pt idx="7">
                  <c:v>41022</c:v>
                </c:pt>
                <c:pt idx="8">
                  <c:v>41045</c:v>
                </c:pt>
                <c:pt idx="9">
                  <c:v>41066</c:v>
                </c:pt>
                <c:pt idx="10">
                  <c:v>41088</c:v>
                </c:pt>
                <c:pt idx="11">
                  <c:v>41109</c:v>
                </c:pt>
                <c:pt idx="12">
                  <c:v>41130</c:v>
                </c:pt>
                <c:pt idx="13">
                  <c:v>41151</c:v>
                </c:pt>
                <c:pt idx="14">
                  <c:v>41172</c:v>
                </c:pt>
                <c:pt idx="15">
                  <c:v>41200</c:v>
                </c:pt>
                <c:pt idx="16">
                  <c:v>41221</c:v>
                </c:pt>
                <c:pt idx="17">
                  <c:v>41242</c:v>
                </c:pt>
                <c:pt idx="18">
                  <c:v>41263</c:v>
                </c:pt>
                <c:pt idx="19">
                  <c:v>41289</c:v>
                </c:pt>
                <c:pt idx="20">
                  <c:v>41310</c:v>
                </c:pt>
                <c:pt idx="21">
                  <c:v>41338</c:v>
                </c:pt>
                <c:pt idx="22">
                  <c:v>41359</c:v>
                </c:pt>
                <c:pt idx="23">
                  <c:v>41382</c:v>
                </c:pt>
                <c:pt idx="24">
                  <c:v>41408</c:v>
                </c:pt>
                <c:pt idx="25">
                  <c:v>41429</c:v>
                </c:pt>
                <c:pt idx="26">
                  <c:v>41453</c:v>
                </c:pt>
                <c:pt idx="27">
                  <c:v>41474</c:v>
                </c:pt>
                <c:pt idx="28">
                  <c:v>41495</c:v>
                </c:pt>
                <c:pt idx="29">
                  <c:v>41516</c:v>
                </c:pt>
                <c:pt idx="30">
                  <c:v>41541</c:v>
                </c:pt>
                <c:pt idx="31">
                  <c:v>41569</c:v>
                </c:pt>
                <c:pt idx="32">
                  <c:v>41590</c:v>
                </c:pt>
                <c:pt idx="33">
                  <c:v>41611</c:v>
                </c:pt>
                <c:pt idx="34">
                  <c:v>41632</c:v>
                </c:pt>
                <c:pt idx="35">
                  <c:v>41654</c:v>
                </c:pt>
                <c:pt idx="36">
                  <c:v>41682</c:v>
                </c:pt>
                <c:pt idx="37">
                  <c:v>41703</c:v>
                </c:pt>
                <c:pt idx="38">
                  <c:v>41724</c:v>
                </c:pt>
                <c:pt idx="39">
                  <c:v>41746</c:v>
                </c:pt>
                <c:pt idx="40">
                  <c:v>41771</c:v>
                </c:pt>
                <c:pt idx="41">
                  <c:v>41793</c:v>
                </c:pt>
                <c:pt idx="42">
                  <c:v>41814</c:v>
                </c:pt>
                <c:pt idx="43">
                  <c:v>41835</c:v>
                </c:pt>
                <c:pt idx="44">
                  <c:v>41856</c:v>
                </c:pt>
                <c:pt idx="45">
                  <c:v>41877</c:v>
                </c:pt>
                <c:pt idx="46">
                  <c:v>41899</c:v>
                </c:pt>
                <c:pt idx="47">
                  <c:v>41927</c:v>
                </c:pt>
                <c:pt idx="48">
                  <c:v>41948</c:v>
                </c:pt>
                <c:pt idx="49">
                  <c:v>41969</c:v>
                </c:pt>
                <c:pt idx="50">
                  <c:v>41990</c:v>
                </c:pt>
                <c:pt idx="51">
                  <c:v>42013</c:v>
                </c:pt>
                <c:pt idx="52">
                  <c:v>42034</c:v>
                </c:pt>
                <c:pt idx="53">
                  <c:v>42062</c:v>
                </c:pt>
                <c:pt idx="54">
                  <c:v>42083</c:v>
                </c:pt>
                <c:pt idx="55">
                  <c:v>42107</c:v>
                </c:pt>
                <c:pt idx="56">
                  <c:v>42129</c:v>
                </c:pt>
                <c:pt idx="57">
                  <c:v>42150</c:v>
                </c:pt>
                <c:pt idx="58">
                  <c:v>42171</c:v>
                </c:pt>
                <c:pt idx="59">
                  <c:v>42193</c:v>
                </c:pt>
                <c:pt idx="60">
                  <c:v>42214</c:v>
                </c:pt>
                <c:pt idx="61">
                  <c:v>42235</c:v>
                </c:pt>
                <c:pt idx="62">
                  <c:v>42258</c:v>
                </c:pt>
                <c:pt idx="63">
                  <c:v>42286</c:v>
                </c:pt>
                <c:pt idx="64">
                  <c:v>42307</c:v>
                </c:pt>
                <c:pt idx="65">
                  <c:v>42328</c:v>
                </c:pt>
                <c:pt idx="66">
                  <c:v>42349</c:v>
                </c:pt>
                <c:pt idx="67">
                  <c:v>42373</c:v>
                </c:pt>
                <c:pt idx="68">
                  <c:v>42394</c:v>
                </c:pt>
                <c:pt idx="69">
                  <c:v>42422</c:v>
                </c:pt>
                <c:pt idx="70">
                  <c:v>42443</c:v>
                </c:pt>
                <c:pt idx="71">
                  <c:v>42465</c:v>
                </c:pt>
                <c:pt idx="72">
                  <c:v>42486</c:v>
                </c:pt>
                <c:pt idx="73">
                  <c:v>42508</c:v>
                </c:pt>
                <c:pt idx="74">
                  <c:v>42529</c:v>
                </c:pt>
                <c:pt idx="75">
                  <c:v>42552</c:v>
                </c:pt>
                <c:pt idx="76">
                  <c:v>42573</c:v>
                </c:pt>
                <c:pt idx="77">
                  <c:v>42594</c:v>
                </c:pt>
                <c:pt idx="78">
                  <c:v>42615</c:v>
                </c:pt>
                <c:pt idx="79">
                  <c:v>42640</c:v>
                </c:pt>
                <c:pt idx="80">
                  <c:v>42668</c:v>
                </c:pt>
                <c:pt idx="81">
                  <c:v>42689</c:v>
                </c:pt>
                <c:pt idx="82">
                  <c:v>42710</c:v>
                </c:pt>
                <c:pt idx="83">
                  <c:v>42731</c:v>
                </c:pt>
                <c:pt idx="84">
                  <c:v>42753</c:v>
                </c:pt>
                <c:pt idx="85">
                  <c:v>42781</c:v>
                </c:pt>
                <c:pt idx="86">
                  <c:v>42802</c:v>
                </c:pt>
                <c:pt idx="87">
                  <c:v>42823</c:v>
                </c:pt>
                <c:pt idx="88">
                  <c:v>42846</c:v>
                </c:pt>
                <c:pt idx="89">
                  <c:v>42870</c:v>
                </c:pt>
                <c:pt idx="90">
                  <c:v>42893</c:v>
                </c:pt>
                <c:pt idx="91">
                  <c:v>42914</c:v>
                </c:pt>
                <c:pt idx="92">
                  <c:v>42935</c:v>
                </c:pt>
                <c:pt idx="93">
                  <c:v>42956</c:v>
                </c:pt>
                <c:pt idx="94">
                  <c:v>42977</c:v>
                </c:pt>
                <c:pt idx="95">
                  <c:v>42998</c:v>
                </c:pt>
                <c:pt idx="96">
                  <c:v>43026</c:v>
                </c:pt>
                <c:pt idx="97">
                  <c:v>43047</c:v>
                </c:pt>
                <c:pt idx="98">
                  <c:v>43068</c:v>
                </c:pt>
                <c:pt idx="99">
                  <c:v>43089</c:v>
                </c:pt>
                <c:pt idx="100">
                  <c:v>43111</c:v>
                </c:pt>
                <c:pt idx="101">
                  <c:v>43132</c:v>
                </c:pt>
                <c:pt idx="102">
                  <c:v>43160</c:v>
                </c:pt>
                <c:pt idx="103">
                  <c:v>43181</c:v>
                </c:pt>
                <c:pt idx="104">
                  <c:v>43206</c:v>
                </c:pt>
                <c:pt idx="105">
                  <c:v>43221</c:v>
                </c:pt>
                <c:pt idx="106">
                  <c:v>43236</c:v>
                </c:pt>
                <c:pt idx="107">
                  <c:v>43251</c:v>
                </c:pt>
                <c:pt idx="108">
                  <c:v>43266</c:v>
                </c:pt>
                <c:pt idx="109">
                  <c:v>43281</c:v>
                </c:pt>
                <c:pt idx="110">
                  <c:v>43296</c:v>
                </c:pt>
                <c:pt idx="111">
                  <c:v>43311</c:v>
                </c:pt>
                <c:pt idx="112">
                  <c:v>43326</c:v>
                </c:pt>
                <c:pt idx="113">
                  <c:v>43341</c:v>
                </c:pt>
                <c:pt idx="114">
                  <c:v>43356</c:v>
                </c:pt>
                <c:pt idx="115">
                  <c:v>43371</c:v>
                </c:pt>
                <c:pt idx="116">
                  <c:v>43386</c:v>
                </c:pt>
                <c:pt idx="117">
                  <c:v>43401</c:v>
                </c:pt>
                <c:pt idx="118">
                  <c:v>43416</c:v>
                </c:pt>
                <c:pt idx="119">
                  <c:v>43431</c:v>
                </c:pt>
                <c:pt idx="120">
                  <c:v>43446</c:v>
                </c:pt>
                <c:pt idx="121">
                  <c:v>43461</c:v>
                </c:pt>
                <c:pt idx="122">
                  <c:v>43476</c:v>
                </c:pt>
                <c:pt idx="123">
                  <c:v>43491</c:v>
                </c:pt>
                <c:pt idx="124">
                  <c:v>43506</c:v>
                </c:pt>
                <c:pt idx="125">
                  <c:v>43521</c:v>
                </c:pt>
                <c:pt idx="126">
                  <c:v>43536</c:v>
                </c:pt>
                <c:pt idx="127">
                  <c:v>43551</c:v>
                </c:pt>
                <c:pt idx="128">
                  <c:v>43566</c:v>
                </c:pt>
                <c:pt idx="129">
                  <c:v>43581</c:v>
                </c:pt>
                <c:pt idx="130">
                  <c:v>43596</c:v>
                </c:pt>
                <c:pt idx="131">
                  <c:v>43611</c:v>
                </c:pt>
                <c:pt idx="132">
                  <c:v>43626</c:v>
                </c:pt>
                <c:pt idx="133">
                  <c:v>43641</c:v>
                </c:pt>
                <c:pt idx="134">
                  <c:v>43656</c:v>
                </c:pt>
              </c:numCache>
            </c:numRef>
          </c:cat>
          <c:val>
            <c:numRef>
              <c:f>'数据抽样（15天）'!$C$2:$C$136</c:f>
              <c:numCache>
                <c:formatCode>General</c:formatCode>
                <c:ptCount val="135"/>
                <c:pt idx="0">
                  <c:v>1.02</c:v>
                </c:pt>
                <c:pt idx="1">
                  <c:v>1.0199</c:v>
                </c:pt>
                <c:pt idx="2">
                  <c:v>1.0153000000000001</c:v>
                </c:pt>
                <c:pt idx="3">
                  <c:v>1.0271999999999999</c:v>
                </c:pt>
                <c:pt idx="4">
                  <c:v>1.0377000000000001</c:v>
                </c:pt>
                <c:pt idx="5">
                  <c:v>1.0398000000000001</c:v>
                </c:pt>
                <c:pt idx="6">
                  <c:v>1.0190999999999999</c:v>
                </c:pt>
                <c:pt idx="7">
                  <c:v>1.046</c:v>
                </c:pt>
                <c:pt idx="8">
                  <c:v>1.03</c:v>
                </c:pt>
                <c:pt idx="9">
                  <c:v>1.0274000000000001</c:v>
                </c:pt>
                <c:pt idx="10">
                  <c:v>0.99109999999999998</c:v>
                </c:pt>
                <c:pt idx="11">
                  <c:v>0.99109999999999998</c:v>
                </c:pt>
                <c:pt idx="12">
                  <c:v>0.98699999999999999</c:v>
                </c:pt>
                <c:pt idx="13">
                  <c:v>0.91379999999999995</c:v>
                </c:pt>
                <c:pt idx="14">
                  <c:v>0.90859999999999996</c:v>
                </c:pt>
                <c:pt idx="15">
                  <c:v>0.95509999999999995</c:v>
                </c:pt>
                <c:pt idx="16">
                  <c:v>0.92359999999999998</c:v>
                </c:pt>
                <c:pt idx="17">
                  <c:v>0.88229999999999997</c:v>
                </c:pt>
                <c:pt idx="18">
                  <c:v>0.97140000000000004</c:v>
                </c:pt>
                <c:pt idx="19">
                  <c:v>1.0344</c:v>
                </c:pt>
                <c:pt idx="20">
                  <c:v>1.0881000000000001</c:v>
                </c:pt>
                <c:pt idx="21">
                  <c:v>1.0566</c:v>
                </c:pt>
                <c:pt idx="22">
                  <c:v>1.0496000000000001</c:v>
                </c:pt>
                <c:pt idx="23">
                  <c:v>1.0223</c:v>
                </c:pt>
                <c:pt idx="24">
                  <c:v>1.0331999999999999</c:v>
                </c:pt>
                <c:pt idx="25">
                  <c:v>1.0526</c:v>
                </c:pt>
                <c:pt idx="26">
                  <c:v>0.98509999999999998</c:v>
                </c:pt>
                <c:pt idx="27">
                  <c:v>1.0243</c:v>
                </c:pt>
                <c:pt idx="28">
                  <c:v>1.0652999999999999</c:v>
                </c:pt>
                <c:pt idx="29">
                  <c:v>1.0491999999999999</c:v>
                </c:pt>
                <c:pt idx="30">
                  <c:v>1.0951</c:v>
                </c:pt>
                <c:pt idx="31">
                  <c:v>1.1165</c:v>
                </c:pt>
                <c:pt idx="32">
                  <c:v>1.0450999999999999</c:v>
                </c:pt>
                <c:pt idx="33">
                  <c:v>1.0638000000000001</c:v>
                </c:pt>
                <c:pt idx="34">
                  <c:v>1.0451999999999999</c:v>
                </c:pt>
                <c:pt idx="35">
                  <c:v>1.0389999999999999</c:v>
                </c:pt>
                <c:pt idx="36">
                  <c:v>1.0783</c:v>
                </c:pt>
                <c:pt idx="37">
                  <c:v>1.0472999999999999</c:v>
                </c:pt>
                <c:pt idx="38">
                  <c:v>1.0461</c:v>
                </c:pt>
                <c:pt idx="39">
                  <c:v>1.0472999999999999</c:v>
                </c:pt>
                <c:pt idx="40">
                  <c:v>1.0125</c:v>
                </c:pt>
                <c:pt idx="41">
                  <c:v>1.0127999999999999</c:v>
                </c:pt>
                <c:pt idx="42">
                  <c:v>1.0234000000000001</c:v>
                </c:pt>
                <c:pt idx="43">
                  <c:v>1.0491999999999999</c:v>
                </c:pt>
                <c:pt idx="44">
                  <c:v>1.1020000000000001</c:v>
                </c:pt>
                <c:pt idx="45">
                  <c:v>1.1022000000000001</c:v>
                </c:pt>
                <c:pt idx="46">
                  <c:v>1.1516</c:v>
                </c:pt>
                <c:pt idx="47">
                  <c:v>1.2048000000000001</c:v>
                </c:pt>
                <c:pt idx="48">
                  <c:v>1.1963999999999999</c:v>
                </c:pt>
                <c:pt idx="49">
                  <c:v>1.2415</c:v>
                </c:pt>
                <c:pt idx="50">
                  <c:v>1.3107</c:v>
                </c:pt>
                <c:pt idx="51">
                  <c:v>1.2889999999999999</c:v>
                </c:pt>
                <c:pt idx="52">
                  <c:v>1.3385</c:v>
                </c:pt>
                <c:pt idx="53">
                  <c:v>1.4308000000000001</c:v>
                </c:pt>
                <c:pt idx="54">
                  <c:v>1.5569</c:v>
                </c:pt>
                <c:pt idx="55">
                  <c:v>1.7433000000000001</c:v>
                </c:pt>
                <c:pt idx="56">
                  <c:v>1.7753000000000001</c:v>
                </c:pt>
                <c:pt idx="57">
                  <c:v>2.1326000000000001</c:v>
                </c:pt>
                <c:pt idx="58">
                  <c:v>2.1627999999999998</c:v>
                </c:pt>
                <c:pt idx="59">
                  <c:v>1.4416</c:v>
                </c:pt>
                <c:pt idx="60">
                  <c:v>1.716</c:v>
                </c:pt>
                <c:pt idx="61">
                  <c:v>1.7285999999999999</c:v>
                </c:pt>
                <c:pt idx="62">
                  <c:v>1.4964</c:v>
                </c:pt>
                <c:pt idx="63">
                  <c:v>1.5365</c:v>
                </c:pt>
                <c:pt idx="64">
                  <c:v>1.6512</c:v>
                </c:pt>
                <c:pt idx="65">
                  <c:v>1.7864</c:v>
                </c:pt>
                <c:pt idx="66">
                  <c:v>1.7182999999999999</c:v>
                </c:pt>
                <c:pt idx="67">
                  <c:v>1.6655</c:v>
                </c:pt>
                <c:pt idx="68">
                  <c:v>1.4865999999999999</c:v>
                </c:pt>
                <c:pt idx="69">
                  <c:v>1.4953000000000001</c:v>
                </c:pt>
                <c:pt idx="70">
                  <c:v>1.4322999999999999</c:v>
                </c:pt>
                <c:pt idx="71">
                  <c:v>1.5275000000000001</c:v>
                </c:pt>
                <c:pt idx="72">
                  <c:v>1.4845999999999999</c:v>
                </c:pt>
                <c:pt idx="73">
                  <c:v>1.4356</c:v>
                </c:pt>
                <c:pt idx="74">
                  <c:v>1.502</c:v>
                </c:pt>
                <c:pt idx="75">
                  <c:v>1.518</c:v>
                </c:pt>
                <c:pt idx="76">
                  <c:v>1.5494000000000001</c:v>
                </c:pt>
                <c:pt idx="77">
                  <c:v>1.5414000000000001</c:v>
                </c:pt>
                <c:pt idx="78">
                  <c:v>1.5496000000000001</c:v>
                </c:pt>
                <c:pt idx="79">
                  <c:v>1.5337000000000001</c:v>
                </c:pt>
                <c:pt idx="80">
                  <c:v>1.5832999999999999</c:v>
                </c:pt>
                <c:pt idx="81">
                  <c:v>1.5868</c:v>
                </c:pt>
                <c:pt idx="82">
                  <c:v>1.5741000000000001</c:v>
                </c:pt>
                <c:pt idx="83">
                  <c:v>1.5266999999999999</c:v>
                </c:pt>
                <c:pt idx="84">
                  <c:v>1.4979</c:v>
                </c:pt>
                <c:pt idx="85">
                  <c:v>1.5348999999999999</c:v>
                </c:pt>
                <c:pt idx="86">
                  <c:v>1.5629</c:v>
                </c:pt>
                <c:pt idx="87">
                  <c:v>1.5731999999999999</c:v>
                </c:pt>
                <c:pt idx="88">
                  <c:v>1.5576000000000001</c:v>
                </c:pt>
                <c:pt idx="89">
                  <c:v>1.5247999999999999</c:v>
                </c:pt>
                <c:pt idx="90">
                  <c:v>1.5535000000000001</c:v>
                </c:pt>
                <c:pt idx="91">
                  <c:v>1.5908</c:v>
                </c:pt>
                <c:pt idx="92">
                  <c:v>1.5915999999999999</c:v>
                </c:pt>
                <c:pt idx="93">
                  <c:v>1.6012</c:v>
                </c:pt>
                <c:pt idx="94">
                  <c:v>1.6365000000000001</c:v>
                </c:pt>
                <c:pt idx="95">
                  <c:v>1.6609</c:v>
                </c:pt>
                <c:pt idx="96">
                  <c:v>1.7079</c:v>
                </c:pt>
                <c:pt idx="97">
                  <c:v>1.7565999999999999</c:v>
                </c:pt>
                <c:pt idx="98">
                  <c:v>1.7314000000000001</c:v>
                </c:pt>
                <c:pt idx="99">
                  <c:v>1.7397</c:v>
                </c:pt>
                <c:pt idx="100">
                  <c:v>1.7878000000000001</c:v>
                </c:pt>
                <c:pt idx="101">
                  <c:v>1.7701</c:v>
                </c:pt>
                <c:pt idx="102">
                  <c:v>1.7385999999999999</c:v>
                </c:pt>
                <c:pt idx="103">
                  <c:v>1.7203999999999999</c:v>
                </c:pt>
                <c:pt idx="104">
                  <c:v>1.6620999999999999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'数据抽样（15天）'!$E$1</c:f>
              <c:strCache>
                <c:ptCount val="1"/>
                <c:pt idx="0">
                  <c:v>18.00%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'数据抽样（15天）'!$B$2:$B$136</c:f>
              <c:numCache>
                <c:formatCode>m/d/yyyy</c:formatCode>
                <c:ptCount val="135"/>
                <c:pt idx="0">
                  <c:v>40861</c:v>
                </c:pt>
                <c:pt idx="1">
                  <c:v>40882</c:v>
                </c:pt>
                <c:pt idx="2">
                  <c:v>40903</c:v>
                </c:pt>
                <c:pt idx="3">
                  <c:v>40926</c:v>
                </c:pt>
                <c:pt idx="4">
                  <c:v>40954</c:v>
                </c:pt>
                <c:pt idx="5">
                  <c:v>40975</c:v>
                </c:pt>
                <c:pt idx="6">
                  <c:v>40996</c:v>
                </c:pt>
                <c:pt idx="7">
                  <c:v>41022</c:v>
                </c:pt>
                <c:pt idx="8">
                  <c:v>41045</c:v>
                </c:pt>
                <c:pt idx="9">
                  <c:v>41066</c:v>
                </c:pt>
                <c:pt idx="10">
                  <c:v>41088</c:v>
                </c:pt>
                <c:pt idx="11">
                  <c:v>41109</c:v>
                </c:pt>
                <c:pt idx="12">
                  <c:v>41130</c:v>
                </c:pt>
                <c:pt idx="13">
                  <c:v>41151</c:v>
                </c:pt>
                <c:pt idx="14">
                  <c:v>41172</c:v>
                </c:pt>
                <c:pt idx="15">
                  <c:v>41200</c:v>
                </c:pt>
                <c:pt idx="16">
                  <c:v>41221</c:v>
                </c:pt>
                <c:pt idx="17">
                  <c:v>41242</c:v>
                </c:pt>
                <c:pt idx="18">
                  <c:v>41263</c:v>
                </c:pt>
                <c:pt idx="19">
                  <c:v>41289</c:v>
                </c:pt>
                <c:pt idx="20">
                  <c:v>41310</c:v>
                </c:pt>
                <c:pt idx="21">
                  <c:v>41338</c:v>
                </c:pt>
                <c:pt idx="22">
                  <c:v>41359</c:v>
                </c:pt>
                <c:pt idx="23">
                  <c:v>41382</c:v>
                </c:pt>
                <c:pt idx="24">
                  <c:v>41408</c:v>
                </c:pt>
                <c:pt idx="25">
                  <c:v>41429</c:v>
                </c:pt>
                <c:pt idx="26">
                  <c:v>41453</c:v>
                </c:pt>
                <c:pt idx="27">
                  <c:v>41474</c:v>
                </c:pt>
                <c:pt idx="28">
                  <c:v>41495</c:v>
                </c:pt>
                <c:pt idx="29">
                  <c:v>41516</c:v>
                </c:pt>
                <c:pt idx="30">
                  <c:v>41541</c:v>
                </c:pt>
                <c:pt idx="31">
                  <c:v>41569</c:v>
                </c:pt>
                <c:pt idx="32">
                  <c:v>41590</c:v>
                </c:pt>
                <c:pt idx="33">
                  <c:v>41611</c:v>
                </c:pt>
                <c:pt idx="34">
                  <c:v>41632</c:v>
                </c:pt>
                <c:pt idx="35">
                  <c:v>41654</c:v>
                </c:pt>
                <c:pt idx="36">
                  <c:v>41682</c:v>
                </c:pt>
                <c:pt idx="37">
                  <c:v>41703</c:v>
                </c:pt>
                <c:pt idx="38">
                  <c:v>41724</c:v>
                </c:pt>
                <c:pt idx="39">
                  <c:v>41746</c:v>
                </c:pt>
                <c:pt idx="40">
                  <c:v>41771</c:v>
                </c:pt>
                <c:pt idx="41">
                  <c:v>41793</c:v>
                </c:pt>
                <c:pt idx="42">
                  <c:v>41814</c:v>
                </c:pt>
                <c:pt idx="43">
                  <c:v>41835</c:v>
                </c:pt>
                <c:pt idx="44">
                  <c:v>41856</c:v>
                </c:pt>
                <c:pt idx="45">
                  <c:v>41877</c:v>
                </c:pt>
                <c:pt idx="46">
                  <c:v>41899</c:v>
                </c:pt>
                <c:pt idx="47">
                  <c:v>41927</c:v>
                </c:pt>
                <c:pt idx="48">
                  <c:v>41948</c:v>
                </c:pt>
                <c:pt idx="49">
                  <c:v>41969</c:v>
                </c:pt>
                <c:pt idx="50">
                  <c:v>41990</c:v>
                </c:pt>
                <c:pt idx="51">
                  <c:v>42013</c:v>
                </c:pt>
                <c:pt idx="52">
                  <c:v>42034</c:v>
                </c:pt>
                <c:pt idx="53">
                  <c:v>42062</c:v>
                </c:pt>
                <c:pt idx="54">
                  <c:v>42083</c:v>
                </c:pt>
                <c:pt idx="55">
                  <c:v>42107</c:v>
                </c:pt>
                <c:pt idx="56">
                  <c:v>42129</c:v>
                </c:pt>
                <c:pt idx="57">
                  <c:v>42150</c:v>
                </c:pt>
                <c:pt idx="58">
                  <c:v>42171</c:v>
                </c:pt>
                <c:pt idx="59">
                  <c:v>42193</c:v>
                </c:pt>
                <c:pt idx="60">
                  <c:v>42214</c:v>
                </c:pt>
                <c:pt idx="61">
                  <c:v>42235</c:v>
                </c:pt>
                <c:pt idx="62">
                  <c:v>42258</c:v>
                </c:pt>
                <c:pt idx="63">
                  <c:v>42286</c:v>
                </c:pt>
                <c:pt idx="64">
                  <c:v>42307</c:v>
                </c:pt>
                <c:pt idx="65">
                  <c:v>42328</c:v>
                </c:pt>
                <c:pt idx="66">
                  <c:v>42349</c:v>
                </c:pt>
                <c:pt idx="67">
                  <c:v>42373</c:v>
                </c:pt>
                <c:pt idx="68">
                  <c:v>42394</c:v>
                </c:pt>
                <c:pt idx="69">
                  <c:v>42422</c:v>
                </c:pt>
                <c:pt idx="70">
                  <c:v>42443</c:v>
                </c:pt>
                <c:pt idx="71">
                  <c:v>42465</c:v>
                </c:pt>
                <c:pt idx="72">
                  <c:v>42486</c:v>
                </c:pt>
                <c:pt idx="73">
                  <c:v>42508</c:v>
                </c:pt>
                <c:pt idx="74">
                  <c:v>42529</c:v>
                </c:pt>
                <c:pt idx="75">
                  <c:v>42552</c:v>
                </c:pt>
                <c:pt idx="76">
                  <c:v>42573</c:v>
                </c:pt>
                <c:pt idx="77">
                  <c:v>42594</c:v>
                </c:pt>
                <c:pt idx="78">
                  <c:v>42615</c:v>
                </c:pt>
                <c:pt idx="79">
                  <c:v>42640</c:v>
                </c:pt>
                <c:pt idx="80">
                  <c:v>42668</c:v>
                </c:pt>
                <c:pt idx="81">
                  <c:v>42689</c:v>
                </c:pt>
                <c:pt idx="82">
                  <c:v>42710</c:v>
                </c:pt>
                <c:pt idx="83">
                  <c:v>42731</c:v>
                </c:pt>
                <c:pt idx="84">
                  <c:v>42753</c:v>
                </c:pt>
                <c:pt idx="85">
                  <c:v>42781</c:v>
                </c:pt>
                <c:pt idx="86">
                  <c:v>42802</c:v>
                </c:pt>
                <c:pt idx="87">
                  <c:v>42823</c:v>
                </c:pt>
                <c:pt idx="88">
                  <c:v>42846</c:v>
                </c:pt>
                <c:pt idx="89">
                  <c:v>42870</c:v>
                </c:pt>
                <c:pt idx="90">
                  <c:v>42893</c:v>
                </c:pt>
                <c:pt idx="91">
                  <c:v>42914</c:v>
                </c:pt>
                <c:pt idx="92">
                  <c:v>42935</c:v>
                </c:pt>
                <c:pt idx="93">
                  <c:v>42956</c:v>
                </c:pt>
                <c:pt idx="94">
                  <c:v>42977</c:v>
                </c:pt>
                <c:pt idx="95">
                  <c:v>42998</c:v>
                </c:pt>
                <c:pt idx="96">
                  <c:v>43026</c:v>
                </c:pt>
                <c:pt idx="97">
                  <c:v>43047</c:v>
                </c:pt>
                <c:pt idx="98">
                  <c:v>43068</c:v>
                </c:pt>
                <c:pt idx="99">
                  <c:v>43089</c:v>
                </c:pt>
                <c:pt idx="100">
                  <c:v>43111</c:v>
                </c:pt>
                <c:pt idx="101">
                  <c:v>43132</c:v>
                </c:pt>
                <c:pt idx="102">
                  <c:v>43160</c:v>
                </c:pt>
                <c:pt idx="103">
                  <c:v>43181</c:v>
                </c:pt>
                <c:pt idx="104">
                  <c:v>43206</c:v>
                </c:pt>
                <c:pt idx="105">
                  <c:v>43221</c:v>
                </c:pt>
                <c:pt idx="106">
                  <c:v>43236</c:v>
                </c:pt>
                <c:pt idx="107">
                  <c:v>43251</c:v>
                </c:pt>
                <c:pt idx="108">
                  <c:v>43266</c:v>
                </c:pt>
                <c:pt idx="109">
                  <c:v>43281</c:v>
                </c:pt>
                <c:pt idx="110">
                  <c:v>43296</c:v>
                </c:pt>
                <c:pt idx="111">
                  <c:v>43311</c:v>
                </c:pt>
                <c:pt idx="112">
                  <c:v>43326</c:v>
                </c:pt>
                <c:pt idx="113">
                  <c:v>43341</c:v>
                </c:pt>
                <c:pt idx="114">
                  <c:v>43356</c:v>
                </c:pt>
                <c:pt idx="115">
                  <c:v>43371</c:v>
                </c:pt>
                <c:pt idx="116">
                  <c:v>43386</c:v>
                </c:pt>
                <c:pt idx="117">
                  <c:v>43401</c:v>
                </c:pt>
                <c:pt idx="118">
                  <c:v>43416</c:v>
                </c:pt>
                <c:pt idx="119">
                  <c:v>43431</c:v>
                </c:pt>
                <c:pt idx="120">
                  <c:v>43446</c:v>
                </c:pt>
                <c:pt idx="121">
                  <c:v>43461</c:v>
                </c:pt>
                <c:pt idx="122">
                  <c:v>43476</c:v>
                </c:pt>
                <c:pt idx="123">
                  <c:v>43491</c:v>
                </c:pt>
                <c:pt idx="124">
                  <c:v>43506</c:v>
                </c:pt>
                <c:pt idx="125">
                  <c:v>43521</c:v>
                </c:pt>
                <c:pt idx="126">
                  <c:v>43536</c:v>
                </c:pt>
                <c:pt idx="127">
                  <c:v>43551</c:v>
                </c:pt>
                <c:pt idx="128">
                  <c:v>43566</c:v>
                </c:pt>
                <c:pt idx="129">
                  <c:v>43581</c:v>
                </c:pt>
                <c:pt idx="130">
                  <c:v>43596</c:v>
                </c:pt>
                <c:pt idx="131">
                  <c:v>43611</c:v>
                </c:pt>
                <c:pt idx="132">
                  <c:v>43626</c:v>
                </c:pt>
                <c:pt idx="133">
                  <c:v>43641</c:v>
                </c:pt>
                <c:pt idx="134">
                  <c:v>43656</c:v>
                </c:pt>
              </c:numCache>
            </c:numRef>
          </c:cat>
          <c:val>
            <c:numRef>
              <c:f>'数据抽样（15天）'!$E$2:$E$136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1.18</c:v>
                </c:pt>
                <c:pt idx="4">
                  <c:v>1.18</c:v>
                </c:pt>
                <c:pt idx="5">
                  <c:v>1.18</c:v>
                </c:pt>
                <c:pt idx="6">
                  <c:v>1.18</c:v>
                </c:pt>
                <c:pt idx="7">
                  <c:v>1.18</c:v>
                </c:pt>
                <c:pt idx="8">
                  <c:v>1.18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1.18</c:v>
                </c:pt>
                <c:pt idx="13">
                  <c:v>1.18</c:v>
                </c:pt>
                <c:pt idx="14">
                  <c:v>1.18</c:v>
                </c:pt>
                <c:pt idx="15">
                  <c:v>1.18</c:v>
                </c:pt>
                <c:pt idx="16">
                  <c:v>1.18</c:v>
                </c:pt>
                <c:pt idx="17">
                  <c:v>1.18</c:v>
                </c:pt>
                <c:pt idx="18">
                  <c:v>1.18</c:v>
                </c:pt>
                <c:pt idx="19">
                  <c:v>1.3923999999999999</c:v>
                </c:pt>
                <c:pt idx="20">
                  <c:v>1.3923999999999999</c:v>
                </c:pt>
                <c:pt idx="21">
                  <c:v>1.3923999999999999</c:v>
                </c:pt>
                <c:pt idx="22">
                  <c:v>1.3923999999999999</c:v>
                </c:pt>
                <c:pt idx="23">
                  <c:v>1.3923999999999999</c:v>
                </c:pt>
                <c:pt idx="24">
                  <c:v>1.3923999999999999</c:v>
                </c:pt>
                <c:pt idx="25">
                  <c:v>1.3923999999999999</c:v>
                </c:pt>
                <c:pt idx="26">
                  <c:v>1.3923999999999999</c:v>
                </c:pt>
                <c:pt idx="27">
                  <c:v>1.3923999999999999</c:v>
                </c:pt>
                <c:pt idx="28">
                  <c:v>1.3923999999999999</c:v>
                </c:pt>
                <c:pt idx="29">
                  <c:v>1.3923999999999999</c:v>
                </c:pt>
                <c:pt idx="30">
                  <c:v>1.3923999999999999</c:v>
                </c:pt>
                <c:pt idx="31">
                  <c:v>1.3923999999999999</c:v>
                </c:pt>
                <c:pt idx="32">
                  <c:v>1.3923999999999999</c:v>
                </c:pt>
                <c:pt idx="33">
                  <c:v>1.3923999999999999</c:v>
                </c:pt>
                <c:pt idx="34">
                  <c:v>1.3923999999999999</c:v>
                </c:pt>
                <c:pt idx="35">
                  <c:v>1.6430319999999998</c:v>
                </c:pt>
                <c:pt idx="36">
                  <c:v>1.6430319999999998</c:v>
                </c:pt>
                <c:pt idx="37">
                  <c:v>1.6430319999999998</c:v>
                </c:pt>
                <c:pt idx="38">
                  <c:v>1.6430319999999998</c:v>
                </c:pt>
                <c:pt idx="39">
                  <c:v>1.6430319999999998</c:v>
                </c:pt>
                <c:pt idx="40">
                  <c:v>1.6430319999999998</c:v>
                </c:pt>
                <c:pt idx="41">
                  <c:v>1.6430319999999998</c:v>
                </c:pt>
                <c:pt idx="42">
                  <c:v>1.6430319999999998</c:v>
                </c:pt>
                <c:pt idx="43">
                  <c:v>1.6430319999999998</c:v>
                </c:pt>
                <c:pt idx="44">
                  <c:v>1.6430319999999998</c:v>
                </c:pt>
                <c:pt idx="45">
                  <c:v>1.6430319999999998</c:v>
                </c:pt>
                <c:pt idx="46">
                  <c:v>1.6430319999999998</c:v>
                </c:pt>
                <c:pt idx="47">
                  <c:v>1.6430319999999998</c:v>
                </c:pt>
                <c:pt idx="48">
                  <c:v>1.6430319999999998</c:v>
                </c:pt>
                <c:pt idx="49">
                  <c:v>1.6430319999999998</c:v>
                </c:pt>
                <c:pt idx="50">
                  <c:v>1.6430319999999998</c:v>
                </c:pt>
                <c:pt idx="51">
                  <c:v>1.9387777599999998</c:v>
                </c:pt>
                <c:pt idx="52">
                  <c:v>1.9387777599999998</c:v>
                </c:pt>
                <c:pt idx="53">
                  <c:v>1.9387777599999998</c:v>
                </c:pt>
                <c:pt idx="54">
                  <c:v>1.9387777599999998</c:v>
                </c:pt>
                <c:pt idx="55">
                  <c:v>1.9387777599999998</c:v>
                </c:pt>
                <c:pt idx="56">
                  <c:v>1.9387777599999998</c:v>
                </c:pt>
                <c:pt idx="57">
                  <c:v>1.9387777599999998</c:v>
                </c:pt>
                <c:pt idx="58">
                  <c:v>1.9387777599999998</c:v>
                </c:pt>
                <c:pt idx="59">
                  <c:v>1.9387777599999998</c:v>
                </c:pt>
                <c:pt idx="60">
                  <c:v>1.9387777599999998</c:v>
                </c:pt>
                <c:pt idx="61">
                  <c:v>1.9387777599999998</c:v>
                </c:pt>
                <c:pt idx="62">
                  <c:v>1.9387777599999998</c:v>
                </c:pt>
                <c:pt idx="63">
                  <c:v>1.9387777599999998</c:v>
                </c:pt>
                <c:pt idx="64">
                  <c:v>1.9387777599999998</c:v>
                </c:pt>
                <c:pt idx="65">
                  <c:v>1.9387777599999998</c:v>
                </c:pt>
                <c:pt idx="66">
                  <c:v>1.9387777599999998</c:v>
                </c:pt>
                <c:pt idx="67">
                  <c:v>2.2877577567999996</c:v>
                </c:pt>
                <c:pt idx="68">
                  <c:v>2.2877577567999996</c:v>
                </c:pt>
                <c:pt idx="69">
                  <c:v>2.2877577567999996</c:v>
                </c:pt>
                <c:pt idx="70">
                  <c:v>2.2877577567999996</c:v>
                </c:pt>
                <c:pt idx="71">
                  <c:v>2.2877577567999996</c:v>
                </c:pt>
                <c:pt idx="72">
                  <c:v>2.2877577567999996</c:v>
                </c:pt>
                <c:pt idx="73">
                  <c:v>2.2877577567999996</c:v>
                </c:pt>
                <c:pt idx="74">
                  <c:v>2.2877577567999996</c:v>
                </c:pt>
                <c:pt idx="75">
                  <c:v>2.2877577567999996</c:v>
                </c:pt>
                <c:pt idx="76">
                  <c:v>2.2877577567999996</c:v>
                </c:pt>
                <c:pt idx="77">
                  <c:v>2.2877577567999996</c:v>
                </c:pt>
                <c:pt idx="78">
                  <c:v>2.2877577567999996</c:v>
                </c:pt>
                <c:pt idx="79">
                  <c:v>2.2877577567999996</c:v>
                </c:pt>
                <c:pt idx="80">
                  <c:v>2.2877577567999996</c:v>
                </c:pt>
                <c:pt idx="81">
                  <c:v>2.2877577567999996</c:v>
                </c:pt>
                <c:pt idx="82">
                  <c:v>2.2877577567999996</c:v>
                </c:pt>
                <c:pt idx="83">
                  <c:v>2.2877577567999996</c:v>
                </c:pt>
                <c:pt idx="84">
                  <c:v>2.6995541530239993</c:v>
                </c:pt>
                <c:pt idx="85">
                  <c:v>2.6995541530239993</c:v>
                </c:pt>
                <c:pt idx="86">
                  <c:v>2.6995541530239993</c:v>
                </c:pt>
                <c:pt idx="87">
                  <c:v>2.6995541530239993</c:v>
                </c:pt>
                <c:pt idx="88">
                  <c:v>2.6995541530239993</c:v>
                </c:pt>
                <c:pt idx="89">
                  <c:v>2.6995541530239993</c:v>
                </c:pt>
                <c:pt idx="90">
                  <c:v>2.6995541530239993</c:v>
                </c:pt>
                <c:pt idx="91">
                  <c:v>2.6995541530239993</c:v>
                </c:pt>
                <c:pt idx="92">
                  <c:v>2.6995541530239993</c:v>
                </c:pt>
                <c:pt idx="93">
                  <c:v>2.6995541530239993</c:v>
                </c:pt>
                <c:pt idx="94">
                  <c:v>2.6995541530239993</c:v>
                </c:pt>
                <c:pt idx="95">
                  <c:v>2.6995541530239993</c:v>
                </c:pt>
                <c:pt idx="96">
                  <c:v>2.6995541530239993</c:v>
                </c:pt>
                <c:pt idx="97">
                  <c:v>2.6995541530239993</c:v>
                </c:pt>
                <c:pt idx="98">
                  <c:v>2.6995541530239993</c:v>
                </c:pt>
                <c:pt idx="99">
                  <c:v>2.6995541530239993</c:v>
                </c:pt>
                <c:pt idx="100">
                  <c:v>3.185473900568319</c:v>
                </c:pt>
                <c:pt idx="101">
                  <c:v>3.185473900568319</c:v>
                </c:pt>
                <c:pt idx="102">
                  <c:v>3.185473900568319</c:v>
                </c:pt>
                <c:pt idx="103">
                  <c:v>3.185473900568319</c:v>
                </c:pt>
                <c:pt idx="104">
                  <c:v>3.185473900568319</c:v>
                </c:pt>
                <c:pt idx="105">
                  <c:v>3.185473900568319</c:v>
                </c:pt>
                <c:pt idx="106">
                  <c:v>3.185473900568319</c:v>
                </c:pt>
                <c:pt idx="107">
                  <c:v>3.185473900568319</c:v>
                </c:pt>
                <c:pt idx="108">
                  <c:v>3.185473900568319</c:v>
                </c:pt>
                <c:pt idx="109">
                  <c:v>3.185473900568319</c:v>
                </c:pt>
                <c:pt idx="110">
                  <c:v>3.185473900568319</c:v>
                </c:pt>
                <c:pt idx="111">
                  <c:v>3.185473900568319</c:v>
                </c:pt>
                <c:pt idx="112">
                  <c:v>3.185473900568319</c:v>
                </c:pt>
                <c:pt idx="113">
                  <c:v>3.185473900568319</c:v>
                </c:pt>
                <c:pt idx="114">
                  <c:v>3.185473900568319</c:v>
                </c:pt>
                <c:pt idx="115">
                  <c:v>3.185473900568319</c:v>
                </c:pt>
                <c:pt idx="116">
                  <c:v>3.185473900568319</c:v>
                </c:pt>
                <c:pt idx="117">
                  <c:v>3.185473900568319</c:v>
                </c:pt>
                <c:pt idx="118">
                  <c:v>3.185473900568319</c:v>
                </c:pt>
                <c:pt idx="119">
                  <c:v>3.185473900568319</c:v>
                </c:pt>
                <c:pt idx="120">
                  <c:v>3.185473900568319</c:v>
                </c:pt>
                <c:pt idx="121">
                  <c:v>3.185473900568319</c:v>
                </c:pt>
                <c:pt idx="122">
                  <c:v>3.7588592026706165</c:v>
                </c:pt>
                <c:pt idx="123">
                  <c:v>3.7588592026706165</c:v>
                </c:pt>
                <c:pt idx="124">
                  <c:v>3.7588592026706165</c:v>
                </c:pt>
                <c:pt idx="125">
                  <c:v>3.7588592026706165</c:v>
                </c:pt>
                <c:pt idx="126">
                  <c:v>3.7588592026706165</c:v>
                </c:pt>
                <c:pt idx="127">
                  <c:v>3.7588592026706165</c:v>
                </c:pt>
                <c:pt idx="128">
                  <c:v>3.7588592026706165</c:v>
                </c:pt>
                <c:pt idx="129">
                  <c:v>3.7588592026706165</c:v>
                </c:pt>
                <c:pt idx="130">
                  <c:v>3.7588592026706165</c:v>
                </c:pt>
                <c:pt idx="131">
                  <c:v>3.7588592026706165</c:v>
                </c:pt>
                <c:pt idx="132">
                  <c:v>3.7588592026706165</c:v>
                </c:pt>
                <c:pt idx="133">
                  <c:v>3.7588592026706165</c:v>
                </c:pt>
                <c:pt idx="134">
                  <c:v>3.7588592026706165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084232"/>
        <c:axId val="226085800"/>
      </c:lineChart>
      <c:dateAx>
        <c:axId val="226084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085800"/>
        <c:crosses val="autoZero"/>
        <c:auto val="1"/>
        <c:lblOffset val="100"/>
        <c:baseTimeUnit val="days"/>
      </c:dateAx>
      <c:valAx>
        <c:axId val="2260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08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</xdr:row>
      <xdr:rowOff>9525</xdr:rowOff>
    </xdr:from>
    <xdr:to>
      <xdr:col>15</xdr:col>
      <xdr:colOff>514350</xdr:colOff>
      <xdr:row>27</xdr:row>
      <xdr:rowOff>152399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6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4" x14ac:dyDescent="0.25"/>
  <cols>
    <col min="1" max="1" width="5.453125" bestFit="1" customWidth="1"/>
    <col min="2" max="2" width="11.6328125" style="15" bestFit="1" customWidth="1"/>
    <col min="3" max="4" width="9" style="15"/>
    <col min="5" max="5" width="9" bestFit="1" customWidth="1"/>
    <col min="6" max="6" width="21.36328125" customWidth="1"/>
    <col min="7" max="7" width="10.7265625" bestFit="1" customWidth="1"/>
    <col min="8" max="9" width="10.453125" style="13" bestFit="1" customWidth="1"/>
    <col min="10" max="10" width="10.453125" style="13" customWidth="1"/>
    <col min="11" max="11" width="13.26953125" style="13" customWidth="1"/>
    <col min="12" max="12" width="8.453125" bestFit="1" customWidth="1"/>
  </cols>
  <sheetData>
    <row r="1" spans="1:11" x14ac:dyDescent="0.25">
      <c r="A1" t="s">
        <v>29</v>
      </c>
      <c r="B1" s="14" t="s">
        <v>0</v>
      </c>
      <c r="C1" s="14" t="s">
        <v>1</v>
      </c>
      <c r="D1" s="14" t="s">
        <v>2</v>
      </c>
      <c r="E1" s="9" t="s">
        <v>33</v>
      </c>
      <c r="F1" s="9" t="s">
        <v>24</v>
      </c>
      <c r="G1" s="9" t="s">
        <v>31</v>
      </c>
      <c r="H1" s="13" t="s">
        <v>23</v>
      </c>
      <c r="I1" s="13" t="s">
        <v>25</v>
      </c>
      <c r="J1" s="13" t="s">
        <v>32</v>
      </c>
      <c r="K1" s="13" t="s">
        <v>26</v>
      </c>
    </row>
    <row r="2" spans="1:11" x14ac:dyDescent="0.25">
      <c r="A2">
        <f t="shared" ref="A2:A65" si="0">ROW()-1</f>
        <v>1</v>
      </c>
      <c r="B2" s="25">
        <v>40861</v>
      </c>
      <c r="C2" s="14">
        <v>1.02</v>
      </c>
      <c r="D2" s="14">
        <v>1</v>
      </c>
      <c r="F2">
        <f>E2/C2</f>
        <v>0</v>
      </c>
      <c r="G2">
        <f>SUM(E$2:E2)</f>
        <v>0</v>
      </c>
      <c r="H2" s="13">
        <f>SUM(F$2:F2)</f>
        <v>0</v>
      </c>
      <c r="I2" s="13">
        <f t="shared" ref="I2:I65" si="1">H2*D2</f>
        <v>0</v>
      </c>
    </row>
    <row r="3" spans="1:11" x14ac:dyDescent="0.25">
      <c r="A3">
        <f t="shared" si="0"/>
        <v>2</v>
      </c>
      <c r="B3" s="25">
        <v>40862</v>
      </c>
      <c r="C3" s="14">
        <v>1.02</v>
      </c>
      <c r="D3" s="14">
        <v>1</v>
      </c>
      <c r="F3">
        <f t="shared" ref="F3:F66" si="2">E3/C3</f>
        <v>0</v>
      </c>
      <c r="G3">
        <f>SUM(E$2:E3)</f>
        <v>0</v>
      </c>
      <c r="H3" s="13">
        <f>SUM(F$2:F3)</f>
        <v>0</v>
      </c>
      <c r="I3" s="13">
        <f t="shared" si="1"/>
        <v>0</v>
      </c>
    </row>
    <row r="4" spans="1:11" x14ac:dyDescent="0.25">
      <c r="A4">
        <f t="shared" si="0"/>
        <v>3</v>
      </c>
      <c r="B4" s="25">
        <v>40863</v>
      </c>
      <c r="C4" s="14">
        <v>1.02</v>
      </c>
      <c r="D4" s="14">
        <v>1</v>
      </c>
      <c r="F4">
        <f t="shared" si="2"/>
        <v>0</v>
      </c>
      <c r="G4">
        <f>SUM(E$2:E4)</f>
        <v>0</v>
      </c>
      <c r="H4" s="13">
        <f>SUM(F$2:F4)</f>
        <v>0</v>
      </c>
      <c r="I4" s="13">
        <f t="shared" si="1"/>
        <v>0</v>
      </c>
    </row>
    <row r="5" spans="1:11" x14ac:dyDescent="0.25">
      <c r="A5">
        <f t="shared" si="0"/>
        <v>4</v>
      </c>
      <c r="B5" s="25">
        <v>40864</v>
      </c>
      <c r="C5" s="14">
        <v>1.02</v>
      </c>
      <c r="D5" s="14">
        <v>1</v>
      </c>
      <c r="F5">
        <f t="shared" si="2"/>
        <v>0</v>
      </c>
      <c r="G5">
        <f>SUM(E$2:E5)</f>
        <v>0</v>
      </c>
      <c r="H5" s="13">
        <f>SUM(F$2:F5)</f>
        <v>0</v>
      </c>
      <c r="I5" s="13">
        <f t="shared" si="1"/>
        <v>0</v>
      </c>
    </row>
    <row r="6" spans="1:11" x14ac:dyDescent="0.25">
      <c r="A6">
        <f t="shared" si="0"/>
        <v>5</v>
      </c>
      <c r="B6" s="25">
        <v>40865</v>
      </c>
      <c r="C6" s="14">
        <v>1.02</v>
      </c>
      <c r="D6" s="14">
        <v>1</v>
      </c>
      <c r="F6">
        <f t="shared" si="2"/>
        <v>0</v>
      </c>
      <c r="G6">
        <f>SUM(E$2:E6)</f>
        <v>0</v>
      </c>
      <c r="H6" s="13">
        <f>SUM(F$2:F6)</f>
        <v>0</v>
      </c>
      <c r="I6" s="13">
        <f t="shared" si="1"/>
        <v>0</v>
      </c>
    </row>
    <row r="7" spans="1:11" x14ac:dyDescent="0.25">
      <c r="A7">
        <f t="shared" si="0"/>
        <v>6</v>
      </c>
      <c r="B7" s="25">
        <v>40868</v>
      </c>
      <c r="C7" s="14">
        <v>1.0199</v>
      </c>
      <c r="D7" s="14">
        <v>0.99990000000000001</v>
      </c>
      <c r="F7">
        <f t="shared" si="2"/>
        <v>0</v>
      </c>
      <c r="G7">
        <f>SUM(E$2:E7)</f>
        <v>0</v>
      </c>
      <c r="H7" s="13">
        <f>SUM(F$2:F7)</f>
        <v>0</v>
      </c>
      <c r="I7" s="13">
        <f t="shared" si="1"/>
        <v>0</v>
      </c>
    </row>
    <row r="8" spans="1:11" x14ac:dyDescent="0.25">
      <c r="A8">
        <f t="shared" si="0"/>
        <v>7</v>
      </c>
      <c r="B8" s="25">
        <v>40869</v>
      </c>
      <c r="C8" s="14">
        <v>1.0199</v>
      </c>
      <c r="D8" s="14">
        <v>0.99990000000000001</v>
      </c>
      <c r="F8">
        <f t="shared" si="2"/>
        <v>0</v>
      </c>
      <c r="G8">
        <f>SUM(E$2:E8)</f>
        <v>0</v>
      </c>
      <c r="H8" s="13">
        <f>SUM(F$2:F8)</f>
        <v>0</v>
      </c>
      <c r="I8" s="13">
        <f t="shared" si="1"/>
        <v>0</v>
      </c>
    </row>
    <row r="9" spans="1:11" x14ac:dyDescent="0.25">
      <c r="A9">
        <f t="shared" si="0"/>
        <v>8</v>
      </c>
      <c r="B9" s="25">
        <v>40870</v>
      </c>
      <c r="C9" s="14">
        <v>1.0199</v>
      </c>
      <c r="D9" s="14">
        <v>0.99990000000000001</v>
      </c>
      <c r="F9">
        <f t="shared" si="2"/>
        <v>0</v>
      </c>
      <c r="G9">
        <f>SUM(E$2:E9)</f>
        <v>0</v>
      </c>
      <c r="H9" s="13">
        <f>SUM(F$2:F9)</f>
        <v>0</v>
      </c>
      <c r="I9" s="13">
        <f t="shared" si="1"/>
        <v>0</v>
      </c>
    </row>
    <row r="10" spans="1:11" x14ac:dyDescent="0.25">
      <c r="A10">
        <f t="shared" si="0"/>
        <v>9</v>
      </c>
      <c r="B10" s="25">
        <v>40871</v>
      </c>
      <c r="C10" s="14">
        <v>1.0199</v>
      </c>
      <c r="D10" s="14">
        <v>0.99990000000000001</v>
      </c>
      <c r="F10">
        <f t="shared" si="2"/>
        <v>0</v>
      </c>
      <c r="G10">
        <f>SUM(E$2:E10)</f>
        <v>0</v>
      </c>
      <c r="H10" s="13">
        <f>SUM(F$2:F10)</f>
        <v>0</v>
      </c>
      <c r="I10" s="13">
        <f t="shared" si="1"/>
        <v>0</v>
      </c>
    </row>
    <row r="11" spans="1:11" x14ac:dyDescent="0.25">
      <c r="A11">
        <f t="shared" si="0"/>
        <v>10</v>
      </c>
      <c r="B11" s="25">
        <v>40872</v>
      </c>
      <c r="C11" s="14">
        <v>1.0199</v>
      </c>
      <c r="D11" s="14">
        <v>0.99990000000000001</v>
      </c>
      <c r="F11">
        <f t="shared" si="2"/>
        <v>0</v>
      </c>
      <c r="G11">
        <f>SUM(E$2:E11)</f>
        <v>0</v>
      </c>
      <c r="H11" s="13">
        <f>SUM(F$2:F11)</f>
        <v>0</v>
      </c>
      <c r="I11" s="13">
        <f t="shared" si="1"/>
        <v>0</v>
      </c>
    </row>
    <row r="12" spans="1:11" x14ac:dyDescent="0.25">
      <c r="A12">
        <f t="shared" si="0"/>
        <v>11</v>
      </c>
      <c r="B12" s="25">
        <v>40875</v>
      </c>
      <c r="C12" s="14">
        <v>1.0199</v>
      </c>
      <c r="D12" s="14">
        <v>0.99990000000000001</v>
      </c>
      <c r="F12">
        <f t="shared" si="2"/>
        <v>0</v>
      </c>
      <c r="G12">
        <f>SUM(E$2:E12)</f>
        <v>0</v>
      </c>
      <c r="H12" s="13">
        <f>SUM(F$2:F12)</f>
        <v>0</v>
      </c>
      <c r="I12" s="13">
        <f t="shared" si="1"/>
        <v>0</v>
      </c>
    </row>
    <row r="13" spans="1:11" x14ac:dyDescent="0.25">
      <c r="A13">
        <f t="shared" si="0"/>
        <v>12</v>
      </c>
      <c r="B13" s="25">
        <v>40876</v>
      </c>
      <c r="C13" s="14">
        <v>1.0199</v>
      </c>
      <c r="D13" s="14">
        <v>0.99990000000000001</v>
      </c>
      <c r="F13">
        <f t="shared" si="2"/>
        <v>0</v>
      </c>
      <c r="G13">
        <f>SUM(E$2:E13)</f>
        <v>0</v>
      </c>
      <c r="H13" s="13">
        <f>SUM(F$2:F13)</f>
        <v>0</v>
      </c>
      <c r="I13" s="13">
        <f t="shared" si="1"/>
        <v>0</v>
      </c>
    </row>
    <row r="14" spans="1:11" x14ac:dyDescent="0.25">
      <c r="A14">
        <f t="shared" si="0"/>
        <v>13</v>
      </c>
      <c r="B14" s="25">
        <v>40877</v>
      </c>
      <c r="C14" s="14">
        <v>1.0199</v>
      </c>
      <c r="D14" s="14">
        <v>0.99990000000000001</v>
      </c>
      <c r="F14">
        <f t="shared" si="2"/>
        <v>0</v>
      </c>
      <c r="G14">
        <f>SUM(E$2:E14)</f>
        <v>0</v>
      </c>
      <c r="H14" s="13">
        <f>SUM(F$2:F14)</f>
        <v>0</v>
      </c>
      <c r="I14" s="13">
        <f t="shared" si="1"/>
        <v>0</v>
      </c>
    </row>
    <row r="15" spans="1:11" x14ac:dyDescent="0.25">
      <c r="A15">
        <f t="shared" si="0"/>
        <v>14</v>
      </c>
      <c r="B15" s="25">
        <v>40878</v>
      </c>
      <c r="C15" s="14">
        <v>1.0199</v>
      </c>
      <c r="D15" s="14">
        <v>0.99990000000000001</v>
      </c>
      <c r="F15">
        <f t="shared" si="2"/>
        <v>0</v>
      </c>
      <c r="G15">
        <f>SUM(E$2:E15)</f>
        <v>0</v>
      </c>
      <c r="H15" s="13">
        <f>SUM(F$2:F15)</f>
        <v>0</v>
      </c>
      <c r="I15" s="13">
        <f t="shared" si="1"/>
        <v>0</v>
      </c>
    </row>
    <row r="16" spans="1:11" x14ac:dyDescent="0.25">
      <c r="A16">
        <f t="shared" si="0"/>
        <v>15</v>
      </c>
      <c r="B16" s="25">
        <v>40879</v>
      </c>
      <c r="C16" s="14">
        <v>1.0199</v>
      </c>
      <c r="D16" s="14">
        <v>0.99990000000000001</v>
      </c>
      <c r="F16">
        <f t="shared" si="2"/>
        <v>0</v>
      </c>
      <c r="G16">
        <f>SUM(E$2:E16)</f>
        <v>0</v>
      </c>
      <c r="H16" s="13">
        <f>SUM(F$2:F16)</f>
        <v>0</v>
      </c>
      <c r="I16" s="13">
        <f t="shared" si="1"/>
        <v>0</v>
      </c>
    </row>
    <row r="17" spans="1:9" x14ac:dyDescent="0.25">
      <c r="A17">
        <f t="shared" si="0"/>
        <v>16</v>
      </c>
      <c r="B17" s="25">
        <v>40882</v>
      </c>
      <c r="C17" s="14">
        <v>1.0199</v>
      </c>
      <c r="D17" s="14">
        <v>0.99990000000000001</v>
      </c>
      <c r="F17">
        <f t="shared" si="2"/>
        <v>0</v>
      </c>
      <c r="G17">
        <f>SUM(E$2:E17)</f>
        <v>0</v>
      </c>
      <c r="H17" s="13">
        <f>SUM(F$2:F17)</f>
        <v>0</v>
      </c>
      <c r="I17" s="13">
        <f t="shared" si="1"/>
        <v>0</v>
      </c>
    </row>
    <row r="18" spans="1:9" x14ac:dyDescent="0.25">
      <c r="A18">
        <f t="shared" si="0"/>
        <v>17</v>
      </c>
      <c r="B18" s="25">
        <v>40883</v>
      </c>
      <c r="C18" s="14">
        <v>1.02</v>
      </c>
      <c r="D18" s="14">
        <v>1</v>
      </c>
      <c r="F18">
        <f t="shared" si="2"/>
        <v>0</v>
      </c>
      <c r="G18">
        <f>SUM(E$2:E18)</f>
        <v>0</v>
      </c>
      <c r="H18" s="13">
        <f>SUM(F$2:F18)</f>
        <v>0</v>
      </c>
      <c r="I18" s="13">
        <f t="shared" si="1"/>
        <v>0</v>
      </c>
    </row>
    <row r="19" spans="1:9" x14ac:dyDescent="0.25">
      <c r="A19">
        <f t="shared" si="0"/>
        <v>18</v>
      </c>
      <c r="B19" s="25">
        <v>40884</v>
      </c>
      <c r="C19" s="14">
        <v>1.02</v>
      </c>
      <c r="D19" s="14">
        <v>1</v>
      </c>
      <c r="F19">
        <f t="shared" si="2"/>
        <v>0</v>
      </c>
      <c r="G19">
        <f>SUM(E$2:E19)</f>
        <v>0</v>
      </c>
      <c r="H19" s="13">
        <f>SUM(F$2:F19)</f>
        <v>0</v>
      </c>
      <c r="I19" s="13">
        <f t="shared" si="1"/>
        <v>0</v>
      </c>
    </row>
    <row r="20" spans="1:9" x14ac:dyDescent="0.25">
      <c r="A20">
        <f t="shared" si="0"/>
        <v>19</v>
      </c>
      <c r="B20" s="25">
        <v>40885</v>
      </c>
      <c r="C20" s="14">
        <v>1.02</v>
      </c>
      <c r="D20" s="14">
        <v>1</v>
      </c>
      <c r="F20">
        <f t="shared" si="2"/>
        <v>0</v>
      </c>
      <c r="G20">
        <f>SUM(E$2:E20)</f>
        <v>0</v>
      </c>
      <c r="H20" s="13">
        <f>SUM(F$2:F20)</f>
        <v>0</v>
      </c>
      <c r="I20" s="13">
        <f t="shared" si="1"/>
        <v>0</v>
      </c>
    </row>
    <row r="21" spans="1:9" x14ac:dyDescent="0.25">
      <c r="A21">
        <f t="shared" si="0"/>
        <v>20</v>
      </c>
      <c r="B21" s="25">
        <v>40886</v>
      </c>
      <c r="C21" s="14">
        <v>1.02</v>
      </c>
      <c r="D21" s="14">
        <v>1</v>
      </c>
      <c r="F21">
        <f t="shared" si="2"/>
        <v>0</v>
      </c>
      <c r="G21">
        <f>SUM(E$2:E21)</f>
        <v>0</v>
      </c>
      <c r="H21" s="13">
        <f>SUM(F$2:F21)</f>
        <v>0</v>
      </c>
      <c r="I21" s="13">
        <f t="shared" si="1"/>
        <v>0</v>
      </c>
    </row>
    <row r="22" spans="1:9" x14ac:dyDescent="0.25">
      <c r="A22">
        <f t="shared" si="0"/>
        <v>21</v>
      </c>
      <c r="B22" s="25">
        <v>40889</v>
      </c>
      <c r="C22" s="14">
        <v>1.02</v>
      </c>
      <c r="D22" s="14">
        <v>1</v>
      </c>
      <c r="F22">
        <f t="shared" si="2"/>
        <v>0</v>
      </c>
      <c r="G22">
        <f>SUM(E$2:E22)</f>
        <v>0</v>
      </c>
      <c r="H22" s="13">
        <f>SUM(F$2:F22)</f>
        <v>0</v>
      </c>
      <c r="I22" s="13">
        <f t="shared" si="1"/>
        <v>0</v>
      </c>
    </row>
    <row r="23" spans="1:9" x14ac:dyDescent="0.25">
      <c r="A23">
        <f t="shared" si="0"/>
        <v>22</v>
      </c>
      <c r="B23" s="25">
        <v>40890</v>
      </c>
      <c r="C23" s="14">
        <v>1.02</v>
      </c>
      <c r="D23" s="14">
        <v>1</v>
      </c>
      <c r="F23">
        <f t="shared" si="2"/>
        <v>0</v>
      </c>
      <c r="G23">
        <f>SUM(E$2:E23)</f>
        <v>0</v>
      </c>
      <c r="H23" s="13">
        <f>SUM(F$2:F23)</f>
        <v>0</v>
      </c>
      <c r="I23" s="13">
        <f t="shared" si="1"/>
        <v>0</v>
      </c>
    </row>
    <row r="24" spans="1:9" x14ac:dyDescent="0.25">
      <c r="A24">
        <f t="shared" si="0"/>
        <v>23</v>
      </c>
      <c r="B24" s="25">
        <v>40891</v>
      </c>
      <c r="C24" s="14">
        <v>1.02</v>
      </c>
      <c r="D24" s="14">
        <v>1</v>
      </c>
      <c r="F24">
        <f t="shared" si="2"/>
        <v>0</v>
      </c>
      <c r="G24">
        <f>SUM(E$2:E24)</f>
        <v>0</v>
      </c>
      <c r="H24" s="13">
        <f>SUM(F$2:F24)</f>
        <v>0</v>
      </c>
      <c r="I24" s="13">
        <f t="shared" si="1"/>
        <v>0</v>
      </c>
    </row>
    <row r="25" spans="1:9" x14ac:dyDescent="0.25">
      <c r="A25">
        <f t="shared" si="0"/>
        <v>24</v>
      </c>
      <c r="B25" s="25">
        <v>40892</v>
      </c>
      <c r="C25" s="14">
        <v>1.02</v>
      </c>
      <c r="D25" s="14">
        <v>1</v>
      </c>
      <c r="F25">
        <f t="shared" si="2"/>
        <v>0</v>
      </c>
      <c r="G25">
        <f>SUM(E$2:E25)</f>
        <v>0</v>
      </c>
      <c r="H25" s="13">
        <f>SUM(F$2:F25)</f>
        <v>0</v>
      </c>
      <c r="I25" s="13">
        <f t="shared" si="1"/>
        <v>0</v>
      </c>
    </row>
    <row r="26" spans="1:9" x14ac:dyDescent="0.25">
      <c r="A26">
        <f t="shared" si="0"/>
        <v>25</v>
      </c>
      <c r="B26" s="25">
        <v>40893</v>
      </c>
      <c r="C26" s="14">
        <v>1.02</v>
      </c>
      <c r="D26" s="14">
        <v>1</v>
      </c>
      <c r="F26">
        <f t="shared" si="2"/>
        <v>0</v>
      </c>
      <c r="G26">
        <f>SUM(E$2:E26)</f>
        <v>0</v>
      </c>
      <c r="H26" s="13">
        <f>SUM(F$2:F26)</f>
        <v>0</v>
      </c>
      <c r="I26" s="13">
        <f t="shared" si="1"/>
        <v>0</v>
      </c>
    </row>
    <row r="27" spans="1:9" x14ac:dyDescent="0.25">
      <c r="A27">
        <f t="shared" si="0"/>
        <v>26</v>
      </c>
      <c r="B27" s="25">
        <v>40896</v>
      </c>
      <c r="C27" s="14">
        <v>1.0161</v>
      </c>
      <c r="D27" s="14">
        <v>0.99609999999999999</v>
      </c>
      <c r="F27">
        <f t="shared" si="2"/>
        <v>0</v>
      </c>
      <c r="G27">
        <f>SUM(E$2:E27)</f>
        <v>0</v>
      </c>
      <c r="H27" s="13">
        <f>SUM(F$2:F27)</f>
        <v>0</v>
      </c>
      <c r="I27" s="13">
        <f t="shared" si="1"/>
        <v>0</v>
      </c>
    </row>
    <row r="28" spans="1:9" x14ac:dyDescent="0.25">
      <c r="A28">
        <f t="shared" si="0"/>
        <v>27</v>
      </c>
      <c r="B28" s="25">
        <v>40897</v>
      </c>
      <c r="C28" s="14">
        <v>1.0161</v>
      </c>
      <c r="D28" s="14">
        <v>0.99609999999999999</v>
      </c>
      <c r="F28">
        <f t="shared" si="2"/>
        <v>0</v>
      </c>
      <c r="G28">
        <f>SUM(E$2:E28)</f>
        <v>0</v>
      </c>
      <c r="H28" s="13">
        <f>SUM(F$2:F28)</f>
        <v>0</v>
      </c>
      <c r="I28" s="13">
        <f t="shared" si="1"/>
        <v>0</v>
      </c>
    </row>
    <row r="29" spans="1:9" x14ac:dyDescent="0.25">
      <c r="A29">
        <f t="shared" si="0"/>
        <v>28</v>
      </c>
      <c r="B29" s="25">
        <v>40898</v>
      </c>
      <c r="C29" s="14">
        <v>1.0162</v>
      </c>
      <c r="D29" s="14">
        <v>0.99619999999999997</v>
      </c>
      <c r="F29">
        <f t="shared" si="2"/>
        <v>0</v>
      </c>
      <c r="G29">
        <f>SUM(E$2:E29)</f>
        <v>0</v>
      </c>
      <c r="H29" s="13">
        <f>SUM(F$2:F29)</f>
        <v>0</v>
      </c>
      <c r="I29" s="13">
        <f t="shared" si="1"/>
        <v>0</v>
      </c>
    </row>
    <row r="30" spans="1:9" x14ac:dyDescent="0.25">
      <c r="A30">
        <f t="shared" si="0"/>
        <v>29</v>
      </c>
      <c r="B30" s="25">
        <v>40899</v>
      </c>
      <c r="C30" s="14">
        <v>1.0162</v>
      </c>
      <c r="D30" s="14">
        <v>0.99619999999999997</v>
      </c>
      <c r="F30">
        <f t="shared" si="2"/>
        <v>0</v>
      </c>
      <c r="G30">
        <f>SUM(E$2:E30)</f>
        <v>0</v>
      </c>
      <c r="H30" s="13">
        <f>SUM(F$2:F30)</f>
        <v>0</v>
      </c>
      <c r="I30" s="13">
        <f t="shared" si="1"/>
        <v>0</v>
      </c>
    </row>
    <row r="31" spans="1:9" x14ac:dyDescent="0.25">
      <c r="A31">
        <f t="shared" si="0"/>
        <v>30</v>
      </c>
      <c r="B31" s="25">
        <v>40900</v>
      </c>
      <c r="C31" s="14">
        <v>1.0164</v>
      </c>
      <c r="D31" s="14">
        <v>0.99639999999999995</v>
      </c>
      <c r="F31">
        <f t="shared" si="2"/>
        <v>0</v>
      </c>
      <c r="G31">
        <f>SUM(E$2:E31)</f>
        <v>0</v>
      </c>
      <c r="H31" s="13">
        <f>SUM(F$2:F31)</f>
        <v>0</v>
      </c>
      <c r="I31" s="13">
        <f t="shared" si="1"/>
        <v>0</v>
      </c>
    </row>
    <row r="32" spans="1:9" x14ac:dyDescent="0.25">
      <c r="A32">
        <f t="shared" si="0"/>
        <v>31</v>
      </c>
      <c r="B32" s="25">
        <v>40903</v>
      </c>
      <c r="C32" s="14">
        <v>1.0153000000000001</v>
      </c>
      <c r="D32" s="14">
        <v>0.99529999999999996</v>
      </c>
      <c r="F32">
        <f t="shared" si="2"/>
        <v>0</v>
      </c>
      <c r="G32">
        <f>SUM(E$2:E32)</f>
        <v>0</v>
      </c>
      <c r="H32" s="13">
        <f>SUM(F$2:F32)</f>
        <v>0</v>
      </c>
      <c r="I32" s="13">
        <f t="shared" si="1"/>
        <v>0</v>
      </c>
    </row>
    <row r="33" spans="1:9" x14ac:dyDescent="0.25">
      <c r="A33">
        <f t="shared" si="0"/>
        <v>32</v>
      </c>
      <c r="B33" s="25">
        <v>40904</v>
      </c>
      <c r="C33" s="14">
        <v>1.0145</v>
      </c>
      <c r="D33" s="14">
        <v>0.99460000000000004</v>
      </c>
      <c r="F33">
        <f t="shared" si="2"/>
        <v>0</v>
      </c>
      <c r="G33">
        <f>SUM(E$2:E33)</f>
        <v>0</v>
      </c>
      <c r="H33" s="13">
        <f>SUM(F$2:F33)</f>
        <v>0</v>
      </c>
      <c r="I33" s="13">
        <f t="shared" si="1"/>
        <v>0</v>
      </c>
    </row>
    <row r="34" spans="1:9" x14ac:dyDescent="0.25">
      <c r="A34">
        <f t="shared" si="0"/>
        <v>33</v>
      </c>
      <c r="B34" s="25">
        <v>40905</v>
      </c>
      <c r="C34" s="14">
        <v>1.0146999999999999</v>
      </c>
      <c r="D34" s="14">
        <v>0.99480000000000002</v>
      </c>
      <c r="F34">
        <f t="shared" si="2"/>
        <v>0</v>
      </c>
      <c r="G34">
        <f>SUM(E$2:E34)</f>
        <v>0</v>
      </c>
      <c r="H34" s="13">
        <f>SUM(F$2:F34)</f>
        <v>0</v>
      </c>
      <c r="I34" s="13">
        <f t="shared" si="1"/>
        <v>0</v>
      </c>
    </row>
    <row r="35" spans="1:9" x14ac:dyDescent="0.25">
      <c r="A35">
        <f t="shared" si="0"/>
        <v>34</v>
      </c>
      <c r="B35" s="25">
        <v>40906</v>
      </c>
      <c r="C35" s="14">
        <v>1.0148999999999999</v>
      </c>
      <c r="D35" s="14">
        <v>0.995</v>
      </c>
      <c r="F35">
        <f t="shared" si="2"/>
        <v>0</v>
      </c>
      <c r="G35">
        <f>SUM(E$2:E35)</f>
        <v>0</v>
      </c>
      <c r="H35" s="13">
        <f>SUM(F$2:F35)</f>
        <v>0</v>
      </c>
      <c r="I35" s="13">
        <f t="shared" si="1"/>
        <v>0</v>
      </c>
    </row>
    <row r="36" spans="1:9" x14ac:dyDescent="0.25">
      <c r="A36">
        <f t="shared" si="0"/>
        <v>35</v>
      </c>
      <c r="B36" s="25">
        <v>40907</v>
      </c>
      <c r="C36" s="14">
        <v>1.0170999999999999</v>
      </c>
      <c r="D36" s="14">
        <v>0.99709999999999999</v>
      </c>
      <c r="F36">
        <f t="shared" si="2"/>
        <v>0</v>
      </c>
      <c r="G36">
        <f>SUM(E$2:E36)</f>
        <v>0</v>
      </c>
      <c r="H36" s="13">
        <f>SUM(F$2:F36)</f>
        <v>0</v>
      </c>
      <c r="I36" s="13">
        <f t="shared" si="1"/>
        <v>0</v>
      </c>
    </row>
    <row r="37" spans="1:9" x14ac:dyDescent="0.25">
      <c r="A37">
        <f t="shared" si="0"/>
        <v>36</v>
      </c>
      <c r="B37" s="25">
        <v>40912</v>
      </c>
      <c r="C37" s="14">
        <v>1.0153000000000001</v>
      </c>
      <c r="D37" s="14">
        <v>0.99529999999999996</v>
      </c>
      <c r="F37">
        <f t="shared" si="2"/>
        <v>0</v>
      </c>
      <c r="G37">
        <f>SUM(E$2:E37)</f>
        <v>0</v>
      </c>
      <c r="H37" s="13">
        <f>SUM(F$2:F37)</f>
        <v>0</v>
      </c>
      <c r="I37" s="13">
        <f t="shared" si="1"/>
        <v>0</v>
      </c>
    </row>
    <row r="38" spans="1:9" x14ac:dyDescent="0.25">
      <c r="A38">
        <f t="shared" si="0"/>
        <v>37</v>
      </c>
      <c r="B38" s="25">
        <v>40913</v>
      </c>
      <c r="C38" s="14">
        <v>1.0154000000000001</v>
      </c>
      <c r="D38" s="14">
        <v>0.99539999999999995</v>
      </c>
      <c r="F38">
        <f t="shared" si="2"/>
        <v>0</v>
      </c>
      <c r="G38">
        <f>SUM(E$2:E38)</f>
        <v>0</v>
      </c>
      <c r="H38" s="13">
        <f>SUM(F$2:F38)</f>
        <v>0</v>
      </c>
      <c r="I38" s="13">
        <f t="shared" si="1"/>
        <v>0</v>
      </c>
    </row>
    <row r="39" spans="1:9" x14ac:dyDescent="0.25">
      <c r="A39">
        <f t="shared" si="0"/>
        <v>38</v>
      </c>
      <c r="B39" s="25">
        <v>40914</v>
      </c>
      <c r="C39" s="14">
        <v>1.0167999999999999</v>
      </c>
      <c r="D39" s="14">
        <v>0.99680000000000002</v>
      </c>
      <c r="F39">
        <f t="shared" si="2"/>
        <v>0</v>
      </c>
      <c r="G39">
        <f>SUM(E$2:E39)</f>
        <v>0</v>
      </c>
      <c r="H39" s="13">
        <f>SUM(F$2:F39)</f>
        <v>0</v>
      </c>
      <c r="I39" s="13">
        <f t="shared" si="1"/>
        <v>0</v>
      </c>
    </row>
    <row r="40" spans="1:9" x14ac:dyDescent="0.25">
      <c r="A40">
        <f t="shared" si="0"/>
        <v>39</v>
      </c>
      <c r="B40" s="25">
        <v>40917</v>
      </c>
      <c r="C40" s="14">
        <v>1.0233000000000001</v>
      </c>
      <c r="D40" s="14">
        <v>1.0032000000000001</v>
      </c>
      <c r="F40">
        <f t="shared" si="2"/>
        <v>0</v>
      </c>
      <c r="G40">
        <f>SUM(E$2:E40)</f>
        <v>0</v>
      </c>
      <c r="H40" s="13">
        <f>SUM(F$2:F40)</f>
        <v>0</v>
      </c>
      <c r="I40" s="13">
        <f t="shared" si="1"/>
        <v>0</v>
      </c>
    </row>
    <row r="41" spans="1:9" x14ac:dyDescent="0.25">
      <c r="A41">
        <f t="shared" si="0"/>
        <v>40</v>
      </c>
      <c r="B41" s="25">
        <v>40918</v>
      </c>
      <c r="C41" s="14">
        <v>1.0268999999999999</v>
      </c>
      <c r="D41" s="14">
        <v>1.0066999999999999</v>
      </c>
      <c r="F41">
        <f t="shared" si="2"/>
        <v>0</v>
      </c>
      <c r="G41">
        <f>SUM(E$2:E41)</f>
        <v>0</v>
      </c>
      <c r="H41" s="13">
        <f>SUM(F$2:F41)</f>
        <v>0</v>
      </c>
      <c r="I41" s="13">
        <f t="shared" si="1"/>
        <v>0</v>
      </c>
    </row>
    <row r="42" spans="1:9" x14ac:dyDescent="0.25">
      <c r="A42">
        <f t="shared" si="0"/>
        <v>41</v>
      </c>
      <c r="B42" s="25">
        <v>40919</v>
      </c>
      <c r="C42" s="14">
        <v>1.0261</v>
      </c>
      <c r="D42" s="14">
        <v>1.0059</v>
      </c>
      <c r="F42">
        <f t="shared" si="2"/>
        <v>0</v>
      </c>
      <c r="G42">
        <f>SUM(E$2:E42)</f>
        <v>0</v>
      </c>
      <c r="H42" s="13">
        <f>SUM(F$2:F42)</f>
        <v>0</v>
      </c>
      <c r="I42" s="13">
        <f t="shared" si="1"/>
        <v>0</v>
      </c>
    </row>
    <row r="43" spans="1:9" x14ac:dyDescent="0.25">
      <c r="A43">
        <f t="shared" si="0"/>
        <v>42</v>
      </c>
      <c r="B43" s="25">
        <v>40920</v>
      </c>
      <c r="C43" s="14">
        <v>1.0264</v>
      </c>
      <c r="D43" s="14">
        <v>1.0062</v>
      </c>
      <c r="F43">
        <f t="shared" si="2"/>
        <v>0</v>
      </c>
      <c r="G43">
        <f>SUM(E$2:E43)</f>
        <v>0</v>
      </c>
      <c r="H43" s="13">
        <f>SUM(F$2:F43)</f>
        <v>0</v>
      </c>
      <c r="I43" s="13">
        <f t="shared" si="1"/>
        <v>0</v>
      </c>
    </row>
    <row r="44" spans="1:9" x14ac:dyDescent="0.25">
      <c r="A44">
        <f t="shared" si="0"/>
        <v>43</v>
      </c>
      <c r="B44" s="25">
        <v>40921</v>
      </c>
      <c r="C44" s="14">
        <v>1.0257000000000001</v>
      </c>
      <c r="D44" s="14">
        <v>1.0055000000000001</v>
      </c>
      <c r="F44">
        <f t="shared" si="2"/>
        <v>0</v>
      </c>
      <c r="G44">
        <f>SUM(E$2:E44)</f>
        <v>0</v>
      </c>
      <c r="H44" s="13">
        <f>SUM(F$2:F44)</f>
        <v>0</v>
      </c>
      <c r="I44" s="13">
        <f t="shared" si="1"/>
        <v>0</v>
      </c>
    </row>
    <row r="45" spans="1:9" x14ac:dyDescent="0.25">
      <c r="A45">
        <f t="shared" si="0"/>
        <v>44</v>
      </c>
      <c r="B45" s="25">
        <v>40924</v>
      </c>
      <c r="C45" s="14">
        <v>1.0245</v>
      </c>
      <c r="D45" s="14">
        <v>1.0044</v>
      </c>
      <c r="F45">
        <f t="shared" si="2"/>
        <v>0</v>
      </c>
      <c r="G45">
        <f>SUM(E$2:E45)</f>
        <v>0</v>
      </c>
      <c r="H45" s="13">
        <f>SUM(F$2:F45)</f>
        <v>0</v>
      </c>
      <c r="I45" s="13">
        <f t="shared" si="1"/>
        <v>0</v>
      </c>
    </row>
    <row r="46" spans="1:9" x14ac:dyDescent="0.25">
      <c r="A46">
        <f t="shared" si="0"/>
        <v>45</v>
      </c>
      <c r="B46" s="25">
        <v>40925</v>
      </c>
      <c r="C46" s="14">
        <v>1.0306999999999999</v>
      </c>
      <c r="D46" s="14">
        <v>1.0104</v>
      </c>
      <c r="F46">
        <f t="shared" si="2"/>
        <v>0</v>
      </c>
      <c r="G46">
        <f>SUM(E$2:E46)</f>
        <v>0</v>
      </c>
      <c r="H46" s="13">
        <f>SUM(F$2:F46)</f>
        <v>0</v>
      </c>
      <c r="I46" s="13">
        <f t="shared" si="1"/>
        <v>0</v>
      </c>
    </row>
    <row r="47" spans="1:9" x14ac:dyDescent="0.25">
      <c r="A47">
        <f t="shared" si="0"/>
        <v>46</v>
      </c>
      <c r="B47" s="25">
        <v>40926</v>
      </c>
      <c r="C47" s="14">
        <v>1.0271999999999999</v>
      </c>
      <c r="D47" s="14">
        <v>1.0069999999999999</v>
      </c>
      <c r="F47">
        <f t="shared" si="2"/>
        <v>0</v>
      </c>
      <c r="G47">
        <f>SUM(E$2:E47)</f>
        <v>0</v>
      </c>
      <c r="H47" s="13">
        <f>SUM(F$2:F47)</f>
        <v>0</v>
      </c>
      <c r="I47" s="13">
        <f t="shared" si="1"/>
        <v>0</v>
      </c>
    </row>
    <row r="48" spans="1:9" x14ac:dyDescent="0.25">
      <c r="A48">
        <f t="shared" si="0"/>
        <v>47</v>
      </c>
      <c r="B48" s="25">
        <v>40927</v>
      </c>
      <c r="C48" s="14">
        <v>1.0322</v>
      </c>
      <c r="D48" s="14">
        <v>1.0119</v>
      </c>
      <c r="F48">
        <f t="shared" si="2"/>
        <v>0</v>
      </c>
      <c r="G48">
        <f>SUM(E$2:E48)</f>
        <v>0</v>
      </c>
      <c r="H48" s="13">
        <f>SUM(F$2:F48)</f>
        <v>0</v>
      </c>
      <c r="I48" s="13">
        <f t="shared" si="1"/>
        <v>0</v>
      </c>
    </row>
    <row r="49" spans="1:9" x14ac:dyDescent="0.25">
      <c r="A49">
        <f t="shared" si="0"/>
        <v>48</v>
      </c>
      <c r="B49" s="25">
        <v>40928</v>
      </c>
      <c r="C49" s="14">
        <v>1.0361</v>
      </c>
      <c r="D49" s="14">
        <v>1.0157</v>
      </c>
      <c r="F49">
        <f t="shared" si="2"/>
        <v>0</v>
      </c>
      <c r="G49">
        <f>SUM(E$2:E49)</f>
        <v>0</v>
      </c>
      <c r="H49" s="13">
        <f>SUM(F$2:F49)</f>
        <v>0</v>
      </c>
      <c r="I49" s="13">
        <f t="shared" si="1"/>
        <v>0</v>
      </c>
    </row>
    <row r="50" spans="1:9" x14ac:dyDescent="0.25">
      <c r="A50">
        <f t="shared" si="0"/>
        <v>49</v>
      </c>
      <c r="B50" s="25">
        <v>40938</v>
      </c>
      <c r="C50" s="14">
        <v>1.0316000000000001</v>
      </c>
      <c r="D50" s="14">
        <v>1.0113000000000001</v>
      </c>
      <c r="F50">
        <f t="shared" si="2"/>
        <v>0</v>
      </c>
      <c r="G50">
        <f>SUM(E$2:E50)</f>
        <v>0</v>
      </c>
      <c r="H50" s="13">
        <f>SUM(F$2:F50)</f>
        <v>0</v>
      </c>
      <c r="I50" s="13">
        <f t="shared" si="1"/>
        <v>0</v>
      </c>
    </row>
    <row r="51" spans="1:9" x14ac:dyDescent="0.25">
      <c r="A51">
        <f t="shared" si="0"/>
        <v>50</v>
      </c>
      <c r="B51" s="25">
        <v>40939</v>
      </c>
      <c r="C51" s="14">
        <v>1.0309999999999999</v>
      </c>
      <c r="D51" s="14">
        <v>1.0106999999999999</v>
      </c>
      <c r="F51">
        <f t="shared" si="2"/>
        <v>0</v>
      </c>
      <c r="G51">
        <f>SUM(E$2:E51)</f>
        <v>0</v>
      </c>
      <c r="H51" s="13">
        <f>SUM(F$2:F51)</f>
        <v>0</v>
      </c>
      <c r="I51" s="13">
        <f t="shared" si="1"/>
        <v>0</v>
      </c>
    </row>
    <row r="52" spans="1:9" x14ac:dyDescent="0.25">
      <c r="A52">
        <f t="shared" si="0"/>
        <v>51</v>
      </c>
      <c r="B52" s="25">
        <v>40940</v>
      </c>
      <c r="C52" s="14">
        <v>1.0263</v>
      </c>
      <c r="D52" s="14">
        <v>1.0061</v>
      </c>
      <c r="F52">
        <f t="shared" si="2"/>
        <v>0</v>
      </c>
      <c r="G52">
        <f>SUM(E$2:E52)</f>
        <v>0</v>
      </c>
      <c r="H52" s="13">
        <f>SUM(F$2:F52)</f>
        <v>0</v>
      </c>
      <c r="I52" s="13">
        <f t="shared" si="1"/>
        <v>0</v>
      </c>
    </row>
    <row r="53" spans="1:9" x14ac:dyDescent="0.25">
      <c r="A53">
        <f t="shared" si="0"/>
        <v>52</v>
      </c>
      <c r="B53" s="25">
        <v>40941</v>
      </c>
      <c r="C53" s="14">
        <v>1.0336000000000001</v>
      </c>
      <c r="D53" s="14">
        <v>1.0133000000000001</v>
      </c>
      <c r="F53">
        <f t="shared" si="2"/>
        <v>0</v>
      </c>
      <c r="G53">
        <f>SUM(E$2:E53)</f>
        <v>0</v>
      </c>
      <c r="H53" s="13">
        <f>SUM(F$2:F53)</f>
        <v>0</v>
      </c>
      <c r="I53" s="13">
        <f t="shared" si="1"/>
        <v>0</v>
      </c>
    </row>
    <row r="54" spans="1:9" x14ac:dyDescent="0.25">
      <c r="A54">
        <f t="shared" si="0"/>
        <v>53</v>
      </c>
      <c r="B54" s="25">
        <v>40942</v>
      </c>
      <c r="C54" s="14">
        <v>1.0347</v>
      </c>
      <c r="D54" s="14">
        <v>1.0144</v>
      </c>
      <c r="F54">
        <f t="shared" si="2"/>
        <v>0</v>
      </c>
      <c r="G54">
        <f>SUM(E$2:E54)</f>
        <v>0</v>
      </c>
      <c r="H54" s="13">
        <f>SUM(F$2:F54)</f>
        <v>0</v>
      </c>
      <c r="I54" s="13">
        <f t="shared" si="1"/>
        <v>0</v>
      </c>
    </row>
    <row r="55" spans="1:9" x14ac:dyDescent="0.25">
      <c r="A55">
        <f t="shared" si="0"/>
        <v>54</v>
      </c>
      <c r="B55" s="25">
        <v>40945</v>
      </c>
      <c r="C55" s="14">
        <v>1.0343</v>
      </c>
      <c r="D55" s="14">
        <v>1.014</v>
      </c>
      <c r="F55">
        <f t="shared" si="2"/>
        <v>0</v>
      </c>
      <c r="G55">
        <f>SUM(E$2:E55)</f>
        <v>0</v>
      </c>
      <c r="H55" s="13">
        <f>SUM(F$2:F55)</f>
        <v>0</v>
      </c>
      <c r="I55" s="13">
        <f t="shared" si="1"/>
        <v>0</v>
      </c>
    </row>
    <row r="56" spans="1:9" x14ac:dyDescent="0.25">
      <c r="A56">
        <f t="shared" si="0"/>
        <v>55</v>
      </c>
      <c r="B56" s="25">
        <v>40946</v>
      </c>
      <c r="C56" s="14">
        <v>1.0290999999999999</v>
      </c>
      <c r="D56" s="14">
        <v>1.0088999999999999</v>
      </c>
      <c r="F56">
        <f t="shared" si="2"/>
        <v>0</v>
      </c>
      <c r="G56">
        <f>SUM(E$2:E56)</f>
        <v>0</v>
      </c>
      <c r="H56" s="13">
        <f>SUM(F$2:F56)</f>
        <v>0</v>
      </c>
      <c r="I56" s="13">
        <f t="shared" si="1"/>
        <v>0</v>
      </c>
    </row>
    <row r="57" spans="1:9" x14ac:dyDescent="0.25">
      <c r="A57">
        <f t="shared" si="0"/>
        <v>56</v>
      </c>
      <c r="B57" s="25">
        <v>40947</v>
      </c>
      <c r="C57" s="14">
        <v>1.0399</v>
      </c>
      <c r="D57" s="14">
        <v>1.0195000000000001</v>
      </c>
      <c r="F57">
        <f t="shared" si="2"/>
        <v>0</v>
      </c>
      <c r="G57">
        <f>SUM(E$2:E57)</f>
        <v>0</v>
      </c>
      <c r="H57" s="13">
        <f>SUM(F$2:F57)</f>
        <v>0</v>
      </c>
      <c r="I57" s="13">
        <f t="shared" si="1"/>
        <v>0</v>
      </c>
    </row>
    <row r="58" spans="1:9" x14ac:dyDescent="0.25">
      <c r="A58">
        <f t="shared" si="0"/>
        <v>57</v>
      </c>
      <c r="B58" s="25">
        <v>40948</v>
      </c>
      <c r="C58" s="14">
        <v>1.0385</v>
      </c>
      <c r="D58" s="14">
        <v>1.0181</v>
      </c>
      <c r="F58">
        <f t="shared" si="2"/>
        <v>0</v>
      </c>
      <c r="G58">
        <f>SUM(E$2:E58)</f>
        <v>0</v>
      </c>
      <c r="H58" s="13">
        <f>SUM(F$2:F58)</f>
        <v>0</v>
      </c>
      <c r="I58" s="13">
        <f t="shared" si="1"/>
        <v>0</v>
      </c>
    </row>
    <row r="59" spans="1:9" x14ac:dyDescent="0.25">
      <c r="A59">
        <f t="shared" si="0"/>
        <v>58</v>
      </c>
      <c r="B59" s="25">
        <v>40949</v>
      </c>
      <c r="C59" s="14">
        <v>1.0387</v>
      </c>
      <c r="D59" s="14">
        <v>1.0183</v>
      </c>
      <c r="F59">
        <f t="shared" si="2"/>
        <v>0</v>
      </c>
      <c r="G59">
        <f>SUM(E$2:E59)</f>
        <v>0</v>
      </c>
      <c r="H59" s="13">
        <f>SUM(F$2:F59)</f>
        <v>0</v>
      </c>
      <c r="I59" s="13">
        <f t="shared" si="1"/>
        <v>0</v>
      </c>
    </row>
    <row r="60" spans="1:9" x14ac:dyDescent="0.25">
      <c r="A60">
        <f t="shared" si="0"/>
        <v>59</v>
      </c>
      <c r="B60" s="25">
        <v>40952</v>
      </c>
      <c r="C60" s="14">
        <v>1.0367</v>
      </c>
      <c r="D60" s="14">
        <v>1.0163</v>
      </c>
      <c r="F60">
        <f t="shared" si="2"/>
        <v>0</v>
      </c>
      <c r="G60">
        <f>SUM(E$2:E60)</f>
        <v>0</v>
      </c>
      <c r="H60" s="13">
        <f>SUM(F$2:F60)</f>
        <v>0</v>
      </c>
      <c r="I60" s="13">
        <f t="shared" si="1"/>
        <v>0</v>
      </c>
    </row>
    <row r="61" spans="1:9" x14ac:dyDescent="0.25">
      <c r="A61">
        <f t="shared" si="0"/>
        <v>60</v>
      </c>
      <c r="B61" s="25">
        <v>40953</v>
      </c>
      <c r="C61" s="14">
        <v>1.0345</v>
      </c>
      <c r="D61" s="14">
        <v>1.0142</v>
      </c>
      <c r="F61">
        <f t="shared" si="2"/>
        <v>0</v>
      </c>
      <c r="G61">
        <f>SUM(E$2:E61)</f>
        <v>0</v>
      </c>
      <c r="H61" s="13">
        <f>SUM(F$2:F61)</f>
        <v>0</v>
      </c>
      <c r="I61" s="13">
        <f t="shared" si="1"/>
        <v>0</v>
      </c>
    </row>
    <row r="62" spans="1:9" x14ac:dyDescent="0.25">
      <c r="A62">
        <f t="shared" si="0"/>
        <v>61</v>
      </c>
      <c r="B62" s="25">
        <v>40954</v>
      </c>
      <c r="C62" s="14">
        <v>1.0377000000000001</v>
      </c>
      <c r="D62" s="14">
        <v>1.0173000000000001</v>
      </c>
      <c r="F62">
        <f t="shared" si="2"/>
        <v>0</v>
      </c>
      <c r="G62">
        <f>SUM(E$2:E62)</f>
        <v>0</v>
      </c>
      <c r="H62" s="13">
        <f>SUM(F$2:F62)</f>
        <v>0</v>
      </c>
      <c r="I62" s="13">
        <f t="shared" si="1"/>
        <v>0</v>
      </c>
    </row>
    <row r="63" spans="1:9" x14ac:dyDescent="0.25">
      <c r="A63">
        <f t="shared" si="0"/>
        <v>62</v>
      </c>
      <c r="B63" s="25">
        <v>40955</v>
      </c>
      <c r="C63" s="14">
        <v>1.0350999999999999</v>
      </c>
      <c r="D63" s="14">
        <v>1.0147999999999999</v>
      </c>
      <c r="F63">
        <f t="shared" si="2"/>
        <v>0</v>
      </c>
      <c r="G63">
        <f>SUM(E$2:E63)</f>
        <v>0</v>
      </c>
      <c r="H63" s="13">
        <f>SUM(F$2:F63)</f>
        <v>0</v>
      </c>
      <c r="I63" s="13">
        <f t="shared" si="1"/>
        <v>0</v>
      </c>
    </row>
    <row r="64" spans="1:9" x14ac:dyDescent="0.25">
      <c r="A64">
        <f t="shared" si="0"/>
        <v>63</v>
      </c>
      <c r="B64" s="25">
        <v>40956</v>
      </c>
      <c r="C64" s="14">
        <v>1.0363</v>
      </c>
      <c r="D64" s="14">
        <v>1.0159</v>
      </c>
      <c r="F64">
        <f t="shared" si="2"/>
        <v>0</v>
      </c>
      <c r="G64">
        <f>SUM(E$2:E64)</f>
        <v>0</v>
      </c>
      <c r="H64" s="13">
        <f>SUM(F$2:F64)</f>
        <v>0</v>
      </c>
      <c r="I64" s="13">
        <f t="shared" si="1"/>
        <v>0</v>
      </c>
    </row>
    <row r="65" spans="1:9" x14ac:dyDescent="0.25">
      <c r="A65">
        <f t="shared" si="0"/>
        <v>64</v>
      </c>
      <c r="B65" s="25">
        <v>40959</v>
      </c>
      <c r="C65" s="14">
        <v>1.0368999999999999</v>
      </c>
      <c r="D65" s="14">
        <v>1.0165</v>
      </c>
      <c r="F65">
        <f t="shared" si="2"/>
        <v>0</v>
      </c>
      <c r="G65">
        <f>SUM(E$2:E65)</f>
        <v>0</v>
      </c>
      <c r="H65" s="13">
        <f>SUM(F$2:F65)</f>
        <v>0</v>
      </c>
      <c r="I65" s="13">
        <f t="shared" si="1"/>
        <v>0</v>
      </c>
    </row>
    <row r="66" spans="1:9" x14ac:dyDescent="0.25">
      <c r="A66">
        <f t="shared" ref="A66:A129" si="3">ROW()-1</f>
        <v>65</v>
      </c>
      <c r="B66" s="25">
        <v>40960</v>
      </c>
      <c r="C66" s="14">
        <v>1.0385</v>
      </c>
      <c r="D66" s="14">
        <v>1.0181</v>
      </c>
      <c r="F66">
        <f t="shared" si="2"/>
        <v>0</v>
      </c>
      <c r="G66">
        <f>SUM(E$2:E66)</f>
        <v>0</v>
      </c>
      <c r="H66" s="13">
        <f>SUM(F$2:F66)</f>
        <v>0</v>
      </c>
      <c r="I66" s="13">
        <f t="shared" ref="I66:I129" si="4">H66*D66</f>
        <v>0</v>
      </c>
    </row>
    <row r="67" spans="1:9" x14ac:dyDescent="0.25">
      <c r="A67">
        <f t="shared" si="3"/>
        <v>66</v>
      </c>
      <c r="B67" s="25">
        <v>40961</v>
      </c>
      <c r="C67" s="14">
        <v>1.0411999999999999</v>
      </c>
      <c r="D67" s="14">
        <v>1.0206999999999999</v>
      </c>
      <c r="F67">
        <f t="shared" ref="F67:F130" si="5">E67/C67</f>
        <v>0</v>
      </c>
      <c r="G67">
        <f>SUM(E$2:E67)</f>
        <v>0</v>
      </c>
      <c r="H67" s="13">
        <f>SUM(F$2:F67)</f>
        <v>0</v>
      </c>
      <c r="I67" s="13">
        <f t="shared" si="4"/>
        <v>0</v>
      </c>
    </row>
    <row r="68" spans="1:9" x14ac:dyDescent="0.25">
      <c r="A68">
        <f t="shared" si="3"/>
        <v>67</v>
      </c>
      <c r="B68" s="25">
        <v>40962</v>
      </c>
      <c r="C68" s="14">
        <v>1.0419</v>
      </c>
      <c r="D68" s="14">
        <v>1.0214000000000001</v>
      </c>
      <c r="F68">
        <f t="shared" si="5"/>
        <v>0</v>
      </c>
      <c r="G68">
        <f>SUM(E$2:E68)</f>
        <v>0</v>
      </c>
      <c r="H68" s="13">
        <f>SUM(F$2:F68)</f>
        <v>0</v>
      </c>
      <c r="I68" s="13">
        <f t="shared" si="4"/>
        <v>0</v>
      </c>
    </row>
    <row r="69" spans="1:9" x14ac:dyDescent="0.25">
      <c r="A69">
        <f t="shared" si="3"/>
        <v>68</v>
      </c>
      <c r="B69" s="25">
        <v>40963</v>
      </c>
      <c r="C69" s="14">
        <v>1.0468999999999999</v>
      </c>
      <c r="D69" s="14">
        <v>1.0263</v>
      </c>
      <c r="F69">
        <f t="shared" si="5"/>
        <v>0</v>
      </c>
      <c r="G69">
        <f>SUM(E$2:E69)</f>
        <v>0</v>
      </c>
      <c r="H69" s="13">
        <f>SUM(F$2:F69)</f>
        <v>0</v>
      </c>
      <c r="I69" s="13">
        <f t="shared" si="4"/>
        <v>0</v>
      </c>
    </row>
    <row r="70" spans="1:9" x14ac:dyDescent="0.25">
      <c r="A70">
        <f t="shared" si="3"/>
        <v>69</v>
      </c>
      <c r="B70" s="25">
        <v>40966</v>
      </c>
      <c r="C70" s="14">
        <v>1.048</v>
      </c>
      <c r="D70" s="14">
        <v>1.0274000000000001</v>
      </c>
      <c r="F70">
        <f t="shared" si="5"/>
        <v>0</v>
      </c>
      <c r="G70">
        <f>SUM(E$2:E70)</f>
        <v>0</v>
      </c>
      <c r="H70" s="13">
        <f>SUM(F$2:F70)</f>
        <v>0</v>
      </c>
      <c r="I70" s="13">
        <f t="shared" si="4"/>
        <v>0</v>
      </c>
    </row>
    <row r="71" spans="1:9" x14ac:dyDescent="0.25">
      <c r="A71">
        <f t="shared" si="3"/>
        <v>70</v>
      </c>
      <c r="B71" s="25">
        <v>40967</v>
      </c>
      <c r="C71" s="14">
        <v>1.0496000000000001</v>
      </c>
      <c r="D71" s="14">
        <v>1.0289999999999999</v>
      </c>
      <c r="F71">
        <f t="shared" si="5"/>
        <v>0</v>
      </c>
      <c r="G71">
        <f>SUM(E$2:E71)</f>
        <v>0</v>
      </c>
      <c r="H71" s="13">
        <f>SUM(F$2:F71)</f>
        <v>0</v>
      </c>
      <c r="I71" s="13">
        <f t="shared" si="4"/>
        <v>0</v>
      </c>
    </row>
    <row r="72" spans="1:9" x14ac:dyDescent="0.25">
      <c r="A72">
        <f t="shared" si="3"/>
        <v>71</v>
      </c>
      <c r="B72" s="25">
        <v>40968</v>
      </c>
      <c r="C72" s="14">
        <v>1.0464</v>
      </c>
      <c r="D72" s="14">
        <v>1.0258</v>
      </c>
      <c r="F72">
        <f t="shared" si="5"/>
        <v>0</v>
      </c>
      <c r="G72">
        <f>SUM(E$2:E72)</f>
        <v>0</v>
      </c>
      <c r="H72" s="13">
        <f>SUM(F$2:F72)</f>
        <v>0</v>
      </c>
      <c r="I72" s="13">
        <f t="shared" si="4"/>
        <v>0</v>
      </c>
    </row>
    <row r="73" spans="1:9" x14ac:dyDescent="0.25">
      <c r="A73">
        <f t="shared" si="3"/>
        <v>72</v>
      </c>
      <c r="B73" s="25">
        <v>40969</v>
      </c>
      <c r="C73" s="14">
        <v>1.0461</v>
      </c>
      <c r="D73" s="14">
        <v>1.0255000000000001</v>
      </c>
      <c r="F73">
        <f t="shared" si="5"/>
        <v>0</v>
      </c>
      <c r="G73">
        <f>SUM(E$2:E73)</f>
        <v>0</v>
      </c>
      <c r="H73" s="13">
        <f>SUM(F$2:F73)</f>
        <v>0</v>
      </c>
      <c r="I73" s="13">
        <f t="shared" si="4"/>
        <v>0</v>
      </c>
    </row>
    <row r="74" spans="1:9" x14ac:dyDescent="0.25">
      <c r="A74">
        <f t="shared" si="3"/>
        <v>73</v>
      </c>
      <c r="B74" s="25">
        <v>40970</v>
      </c>
      <c r="C74" s="14">
        <v>1.0491999999999999</v>
      </c>
      <c r="D74" s="14">
        <v>1.0286</v>
      </c>
      <c r="F74">
        <f t="shared" si="5"/>
        <v>0</v>
      </c>
      <c r="G74">
        <f>SUM(E$2:E74)</f>
        <v>0</v>
      </c>
      <c r="H74" s="13">
        <f>SUM(F$2:F74)</f>
        <v>0</v>
      </c>
      <c r="I74" s="13">
        <f t="shared" si="4"/>
        <v>0</v>
      </c>
    </row>
    <row r="75" spans="1:9" x14ac:dyDescent="0.25">
      <c r="A75">
        <f t="shared" si="3"/>
        <v>74</v>
      </c>
      <c r="B75" s="25">
        <v>40973</v>
      </c>
      <c r="C75" s="14">
        <v>1.0475000000000001</v>
      </c>
      <c r="D75" s="14">
        <v>1.0268999999999999</v>
      </c>
      <c r="F75">
        <f t="shared" si="5"/>
        <v>0</v>
      </c>
      <c r="G75">
        <f>SUM(E$2:E75)</f>
        <v>0</v>
      </c>
      <c r="H75" s="13">
        <f>SUM(F$2:F75)</f>
        <v>0</v>
      </c>
      <c r="I75" s="13">
        <f t="shared" si="4"/>
        <v>0</v>
      </c>
    </row>
    <row r="76" spans="1:9" x14ac:dyDescent="0.25">
      <c r="A76">
        <f t="shared" si="3"/>
        <v>75</v>
      </c>
      <c r="B76" s="25">
        <v>40974</v>
      </c>
      <c r="C76" s="14">
        <v>1.0427</v>
      </c>
      <c r="D76" s="14">
        <v>1.0222</v>
      </c>
      <c r="F76">
        <f t="shared" si="5"/>
        <v>0</v>
      </c>
      <c r="G76">
        <f>SUM(E$2:E76)</f>
        <v>0</v>
      </c>
      <c r="H76" s="13">
        <f>SUM(F$2:F76)</f>
        <v>0</v>
      </c>
      <c r="I76" s="13">
        <f t="shared" si="4"/>
        <v>0</v>
      </c>
    </row>
    <row r="77" spans="1:9" x14ac:dyDescent="0.25">
      <c r="A77">
        <f t="shared" si="3"/>
        <v>76</v>
      </c>
      <c r="B77" s="25">
        <v>40975</v>
      </c>
      <c r="C77" s="14">
        <v>1.0398000000000001</v>
      </c>
      <c r="D77" s="14">
        <v>1.0194000000000001</v>
      </c>
      <c r="F77">
        <f t="shared" si="5"/>
        <v>0</v>
      </c>
      <c r="G77">
        <f>SUM(E$2:E77)</f>
        <v>0</v>
      </c>
      <c r="H77" s="13">
        <f>SUM(F$2:F77)</f>
        <v>0</v>
      </c>
      <c r="I77" s="13">
        <f t="shared" si="4"/>
        <v>0</v>
      </c>
    </row>
    <row r="78" spans="1:9" x14ac:dyDescent="0.25">
      <c r="A78">
        <f t="shared" si="3"/>
        <v>77</v>
      </c>
      <c r="B78" s="25">
        <v>40976</v>
      </c>
      <c r="C78" s="14">
        <v>1.0429999999999999</v>
      </c>
      <c r="D78" s="14">
        <v>1.0225</v>
      </c>
      <c r="F78">
        <f t="shared" si="5"/>
        <v>0</v>
      </c>
      <c r="G78">
        <f>SUM(E$2:E78)</f>
        <v>0</v>
      </c>
      <c r="H78" s="13">
        <f>SUM(F$2:F78)</f>
        <v>0</v>
      </c>
      <c r="I78" s="13">
        <f t="shared" si="4"/>
        <v>0</v>
      </c>
    </row>
    <row r="79" spans="1:9" x14ac:dyDescent="0.25">
      <c r="A79">
        <f t="shared" si="3"/>
        <v>78</v>
      </c>
      <c r="B79" s="25">
        <v>40977</v>
      </c>
      <c r="C79" s="14">
        <v>1.0454000000000001</v>
      </c>
      <c r="D79" s="14">
        <v>1.0248999999999999</v>
      </c>
      <c r="F79">
        <f t="shared" si="5"/>
        <v>0</v>
      </c>
      <c r="G79">
        <f>SUM(E$2:E79)</f>
        <v>0</v>
      </c>
      <c r="H79" s="13">
        <f>SUM(F$2:F79)</f>
        <v>0</v>
      </c>
      <c r="I79" s="13">
        <f t="shared" si="4"/>
        <v>0</v>
      </c>
    </row>
    <row r="80" spans="1:9" x14ac:dyDescent="0.25">
      <c r="A80">
        <f t="shared" si="3"/>
        <v>79</v>
      </c>
      <c r="B80" s="25">
        <v>40980</v>
      </c>
      <c r="C80" s="14">
        <v>1.0432999999999999</v>
      </c>
      <c r="D80" s="14">
        <v>1.0227999999999999</v>
      </c>
      <c r="F80">
        <f t="shared" si="5"/>
        <v>0</v>
      </c>
      <c r="G80">
        <f>SUM(E$2:E80)</f>
        <v>0</v>
      </c>
      <c r="H80" s="13">
        <f>SUM(F$2:F80)</f>
        <v>0</v>
      </c>
      <c r="I80" s="13">
        <f t="shared" si="4"/>
        <v>0</v>
      </c>
    </row>
    <row r="81" spans="1:9" x14ac:dyDescent="0.25">
      <c r="A81">
        <f t="shared" si="3"/>
        <v>80</v>
      </c>
      <c r="B81" s="25">
        <v>40981</v>
      </c>
      <c r="C81" s="14">
        <v>1.0468</v>
      </c>
      <c r="D81" s="14">
        <v>1.0262</v>
      </c>
      <c r="F81">
        <f t="shared" si="5"/>
        <v>0</v>
      </c>
      <c r="G81">
        <f>SUM(E$2:E81)</f>
        <v>0</v>
      </c>
      <c r="H81" s="13">
        <f>SUM(F$2:F81)</f>
        <v>0</v>
      </c>
      <c r="I81" s="13">
        <f t="shared" si="4"/>
        <v>0</v>
      </c>
    </row>
    <row r="82" spans="1:9" x14ac:dyDescent="0.25">
      <c r="A82">
        <f t="shared" si="3"/>
        <v>81</v>
      </c>
      <c r="B82" s="25">
        <v>40982</v>
      </c>
      <c r="C82" s="14">
        <v>1.0395000000000001</v>
      </c>
      <c r="D82" s="14">
        <v>1.0190999999999999</v>
      </c>
      <c r="F82">
        <f t="shared" si="5"/>
        <v>0</v>
      </c>
      <c r="G82">
        <f>SUM(E$2:E82)</f>
        <v>0</v>
      </c>
      <c r="H82" s="13">
        <f>SUM(F$2:F82)</f>
        <v>0</v>
      </c>
      <c r="I82" s="13">
        <f t="shared" si="4"/>
        <v>0</v>
      </c>
    </row>
    <row r="83" spans="1:9" x14ac:dyDescent="0.25">
      <c r="A83">
        <f t="shared" si="3"/>
        <v>82</v>
      </c>
      <c r="B83" s="25">
        <v>40983</v>
      </c>
      <c r="C83" s="14">
        <v>1.0377000000000001</v>
      </c>
      <c r="D83" s="14">
        <v>1.0173000000000001</v>
      </c>
      <c r="F83">
        <f t="shared" si="5"/>
        <v>0</v>
      </c>
      <c r="G83">
        <f>SUM(E$2:E83)</f>
        <v>0</v>
      </c>
      <c r="H83" s="13">
        <f>SUM(F$2:F83)</f>
        <v>0</v>
      </c>
      <c r="I83" s="13">
        <f t="shared" si="4"/>
        <v>0</v>
      </c>
    </row>
    <row r="84" spans="1:9" x14ac:dyDescent="0.25">
      <c r="A84">
        <f t="shared" si="3"/>
        <v>83</v>
      </c>
      <c r="B84" s="25">
        <v>40984</v>
      </c>
      <c r="C84" s="14">
        <v>1.0411999999999999</v>
      </c>
      <c r="D84" s="14">
        <v>1.0206999999999999</v>
      </c>
      <c r="F84">
        <f t="shared" si="5"/>
        <v>0</v>
      </c>
      <c r="G84">
        <f>SUM(E$2:E84)</f>
        <v>0</v>
      </c>
      <c r="H84" s="13">
        <f>SUM(F$2:F84)</f>
        <v>0</v>
      </c>
      <c r="I84" s="13">
        <f t="shared" si="4"/>
        <v>0</v>
      </c>
    </row>
    <row r="85" spans="1:9" x14ac:dyDescent="0.25">
      <c r="A85">
        <f t="shared" si="3"/>
        <v>84</v>
      </c>
      <c r="B85" s="25">
        <v>40987</v>
      </c>
      <c r="C85" s="14">
        <v>1.0415000000000001</v>
      </c>
      <c r="D85" s="14">
        <v>1.0209999999999999</v>
      </c>
      <c r="F85">
        <f t="shared" si="5"/>
        <v>0</v>
      </c>
      <c r="G85">
        <f>SUM(E$2:E85)</f>
        <v>0</v>
      </c>
      <c r="H85" s="13">
        <f>SUM(F$2:F85)</f>
        <v>0</v>
      </c>
      <c r="I85" s="13">
        <f t="shared" si="4"/>
        <v>0</v>
      </c>
    </row>
    <row r="86" spans="1:9" x14ac:dyDescent="0.25">
      <c r="A86">
        <f t="shared" si="3"/>
        <v>85</v>
      </c>
      <c r="B86" s="25">
        <v>40988</v>
      </c>
      <c r="C86" s="14">
        <v>1.0367</v>
      </c>
      <c r="D86" s="14">
        <v>1.0163</v>
      </c>
      <c r="F86">
        <f t="shared" si="5"/>
        <v>0</v>
      </c>
      <c r="G86">
        <f>SUM(E$2:E86)</f>
        <v>0</v>
      </c>
      <c r="H86" s="13">
        <f>SUM(F$2:F86)</f>
        <v>0</v>
      </c>
      <c r="I86" s="13">
        <f t="shared" si="4"/>
        <v>0</v>
      </c>
    </row>
    <row r="87" spans="1:9" x14ac:dyDescent="0.25">
      <c r="A87">
        <f t="shared" si="3"/>
        <v>86</v>
      </c>
      <c r="B87" s="25">
        <v>40989</v>
      </c>
      <c r="C87" s="14">
        <v>1.0373000000000001</v>
      </c>
      <c r="D87" s="14">
        <v>1.0168999999999999</v>
      </c>
      <c r="F87">
        <f t="shared" si="5"/>
        <v>0</v>
      </c>
      <c r="G87">
        <f>SUM(E$2:E87)</f>
        <v>0</v>
      </c>
      <c r="H87" s="13">
        <f>SUM(F$2:F87)</f>
        <v>0</v>
      </c>
      <c r="I87" s="13">
        <f t="shared" si="4"/>
        <v>0</v>
      </c>
    </row>
    <row r="88" spans="1:9" x14ac:dyDescent="0.25">
      <c r="A88">
        <f t="shared" si="3"/>
        <v>87</v>
      </c>
      <c r="B88" s="25">
        <v>40990</v>
      </c>
      <c r="C88" s="14">
        <v>1.0371999999999999</v>
      </c>
      <c r="D88" s="14">
        <v>1.0167999999999999</v>
      </c>
      <c r="F88">
        <f t="shared" si="5"/>
        <v>0</v>
      </c>
      <c r="G88">
        <f>SUM(E$2:E88)</f>
        <v>0</v>
      </c>
      <c r="H88" s="13">
        <f>SUM(F$2:F88)</f>
        <v>0</v>
      </c>
      <c r="I88" s="13">
        <f t="shared" si="4"/>
        <v>0</v>
      </c>
    </row>
    <row r="89" spans="1:9" x14ac:dyDescent="0.25">
      <c r="A89">
        <f t="shared" si="3"/>
        <v>88</v>
      </c>
      <c r="B89" s="25">
        <v>40991</v>
      </c>
      <c r="C89" s="14">
        <v>1.0326</v>
      </c>
      <c r="D89" s="14">
        <v>1.0123</v>
      </c>
      <c r="F89">
        <f t="shared" si="5"/>
        <v>0</v>
      </c>
      <c r="G89">
        <f>SUM(E$2:E89)</f>
        <v>0</v>
      </c>
      <c r="H89" s="13">
        <f>SUM(F$2:F89)</f>
        <v>0</v>
      </c>
      <c r="I89" s="13">
        <f t="shared" si="4"/>
        <v>0</v>
      </c>
    </row>
    <row r="90" spans="1:9" x14ac:dyDescent="0.25">
      <c r="A90">
        <f t="shared" si="3"/>
        <v>89</v>
      </c>
      <c r="B90" s="25">
        <v>40994</v>
      </c>
      <c r="C90" s="14">
        <v>1.0337000000000001</v>
      </c>
      <c r="D90" s="14">
        <v>1.0134000000000001</v>
      </c>
      <c r="F90">
        <f t="shared" si="5"/>
        <v>0</v>
      </c>
      <c r="G90">
        <f>SUM(E$2:E90)</f>
        <v>0</v>
      </c>
      <c r="H90" s="13">
        <f>SUM(F$2:F90)</f>
        <v>0</v>
      </c>
      <c r="I90" s="13">
        <f t="shared" si="4"/>
        <v>0</v>
      </c>
    </row>
    <row r="91" spans="1:9" x14ac:dyDescent="0.25">
      <c r="A91">
        <f t="shared" si="3"/>
        <v>90</v>
      </c>
      <c r="B91" s="25">
        <v>40995</v>
      </c>
      <c r="C91" s="14">
        <v>1.0325</v>
      </c>
      <c r="D91" s="14">
        <v>1.0122</v>
      </c>
      <c r="F91">
        <f t="shared" si="5"/>
        <v>0</v>
      </c>
      <c r="G91">
        <f>SUM(E$2:E91)</f>
        <v>0</v>
      </c>
      <c r="H91" s="13">
        <f>SUM(F$2:F91)</f>
        <v>0</v>
      </c>
      <c r="I91" s="13">
        <f t="shared" si="4"/>
        <v>0</v>
      </c>
    </row>
    <row r="92" spans="1:9" x14ac:dyDescent="0.25">
      <c r="A92">
        <f t="shared" si="3"/>
        <v>91</v>
      </c>
      <c r="B92" s="25">
        <v>40996</v>
      </c>
      <c r="C92" s="14">
        <v>1.0190999999999999</v>
      </c>
      <c r="D92" s="14">
        <v>0.99909999999999999</v>
      </c>
      <c r="F92">
        <f t="shared" si="5"/>
        <v>0</v>
      </c>
      <c r="G92">
        <f>SUM(E$2:E92)</f>
        <v>0</v>
      </c>
      <c r="H92" s="13">
        <f>SUM(F$2:F92)</f>
        <v>0</v>
      </c>
      <c r="I92" s="13">
        <f t="shared" si="4"/>
        <v>0</v>
      </c>
    </row>
    <row r="93" spans="1:9" x14ac:dyDescent="0.25">
      <c r="A93">
        <f t="shared" si="3"/>
        <v>92</v>
      </c>
      <c r="B93" s="25">
        <v>40997</v>
      </c>
      <c r="C93" s="14">
        <v>1.0138</v>
      </c>
      <c r="D93" s="14">
        <v>0.99390000000000001</v>
      </c>
      <c r="F93">
        <f t="shared" si="5"/>
        <v>0</v>
      </c>
      <c r="G93">
        <f>SUM(E$2:E93)</f>
        <v>0</v>
      </c>
      <c r="H93" s="13">
        <f>SUM(F$2:F93)</f>
        <v>0</v>
      </c>
      <c r="I93" s="13">
        <f t="shared" si="4"/>
        <v>0</v>
      </c>
    </row>
    <row r="94" spans="1:9" x14ac:dyDescent="0.25">
      <c r="A94">
        <f t="shared" si="3"/>
        <v>93</v>
      </c>
      <c r="B94" s="25">
        <v>40998</v>
      </c>
      <c r="C94" s="14">
        <v>1.0155000000000001</v>
      </c>
      <c r="D94" s="14">
        <v>0.99550000000000005</v>
      </c>
      <c r="F94">
        <f t="shared" si="5"/>
        <v>0</v>
      </c>
      <c r="G94">
        <f>SUM(E$2:E94)</f>
        <v>0</v>
      </c>
      <c r="H94" s="13">
        <f>SUM(F$2:F94)</f>
        <v>0</v>
      </c>
      <c r="I94" s="13">
        <f t="shared" si="4"/>
        <v>0</v>
      </c>
    </row>
    <row r="95" spans="1:9" x14ac:dyDescent="0.25">
      <c r="A95">
        <f t="shared" si="3"/>
        <v>94</v>
      </c>
      <c r="B95" s="25">
        <v>41004</v>
      </c>
      <c r="C95" s="14">
        <v>1.0274000000000001</v>
      </c>
      <c r="D95" s="14">
        <v>1.0072000000000001</v>
      </c>
      <c r="F95">
        <f t="shared" si="5"/>
        <v>0</v>
      </c>
      <c r="G95">
        <f>SUM(E$2:E95)</f>
        <v>0</v>
      </c>
      <c r="H95" s="13">
        <f>SUM(F$2:F95)</f>
        <v>0</v>
      </c>
      <c r="I95" s="13">
        <f t="shared" si="4"/>
        <v>0</v>
      </c>
    </row>
    <row r="96" spans="1:9" x14ac:dyDescent="0.25">
      <c r="A96">
        <f t="shared" si="3"/>
        <v>95</v>
      </c>
      <c r="B96" s="25">
        <v>41005</v>
      </c>
      <c r="C96" s="14">
        <v>1.0301</v>
      </c>
      <c r="D96" s="14">
        <v>1.0099</v>
      </c>
      <c r="F96">
        <f t="shared" si="5"/>
        <v>0</v>
      </c>
      <c r="G96">
        <f>SUM(E$2:E96)</f>
        <v>0</v>
      </c>
      <c r="H96" s="13">
        <f>SUM(F$2:F96)</f>
        <v>0</v>
      </c>
      <c r="I96" s="13">
        <f t="shared" si="4"/>
        <v>0</v>
      </c>
    </row>
    <row r="97" spans="1:9" x14ac:dyDescent="0.25">
      <c r="A97">
        <f t="shared" si="3"/>
        <v>96</v>
      </c>
      <c r="B97" s="25">
        <v>41008</v>
      </c>
      <c r="C97" s="14">
        <v>1.026</v>
      </c>
      <c r="D97" s="14">
        <v>1.0058</v>
      </c>
      <c r="F97">
        <f t="shared" si="5"/>
        <v>0</v>
      </c>
      <c r="G97">
        <f>SUM(E$2:E97)</f>
        <v>0</v>
      </c>
      <c r="H97" s="13">
        <f>SUM(F$2:F97)</f>
        <v>0</v>
      </c>
      <c r="I97" s="13">
        <f t="shared" si="4"/>
        <v>0</v>
      </c>
    </row>
    <row r="98" spans="1:9" x14ac:dyDescent="0.25">
      <c r="A98">
        <f t="shared" si="3"/>
        <v>97</v>
      </c>
      <c r="B98" s="25">
        <v>41009</v>
      </c>
      <c r="C98" s="14">
        <v>1.0299</v>
      </c>
      <c r="D98" s="14">
        <v>1.0097</v>
      </c>
      <c r="F98">
        <f t="shared" si="5"/>
        <v>0</v>
      </c>
      <c r="G98">
        <f>SUM(E$2:E98)</f>
        <v>0</v>
      </c>
      <c r="H98" s="13">
        <f>SUM(F$2:F98)</f>
        <v>0</v>
      </c>
      <c r="I98" s="13">
        <f t="shared" si="4"/>
        <v>0</v>
      </c>
    </row>
    <row r="99" spans="1:9" x14ac:dyDescent="0.25">
      <c r="A99">
        <f t="shared" si="3"/>
        <v>98</v>
      </c>
      <c r="B99" s="25">
        <v>41010</v>
      </c>
      <c r="C99" s="14">
        <v>1.0297000000000001</v>
      </c>
      <c r="D99" s="14">
        <v>1.0095000000000001</v>
      </c>
      <c r="F99">
        <f t="shared" si="5"/>
        <v>0</v>
      </c>
      <c r="G99">
        <f>SUM(E$2:E99)</f>
        <v>0</v>
      </c>
      <c r="H99" s="13">
        <f>SUM(F$2:F99)</f>
        <v>0</v>
      </c>
      <c r="I99" s="13">
        <f t="shared" si="4"/>
        <v>0</v>
      </c>
    </row>
    <row r="100" spans="1:9" x14ac:dyDescent="0.25">
      <c r="A100">
        <f t="shared" si="3"/>
        <v>99</v>
      </c>
      <c r="B100" s="25">
        <v>41011</v>
      </c>
      <c r="C100" s="14">
        <v>1.04</v>
      </c>
      <c r="D100" s="14">
        <v>1.0196000000000001</v>
      </c>
      <c r="F100">
        <f t="shared" si="5"/>
        <v>0</v>
      </c>
      <c r="G100">
        <f>SUM(E$2:E100)</f>
        <v>0</v>
      </c>
      <c r="H100" s="13">
        <f>SUM(F$2:F100)</f>
        <v>0</v>
      </c>
      <c r="I100" s="13">
        <f t="shared" si="4"/>
        <v>0</v>
      </c>
    </row>
    <row r="101" spans="1:9" x14ac:dyDescent="0.25">
      <c r="A101">
        <f t="shared" si="3"/>
        <v>100</v>
      </c>
      <c r="B101" s="25">
        <v>41012</v>
      </c>
      <c r="C101" s="14">
        <v>1.0428999999999999</v>
      </c>
      <c r="D101" s="14">
        <v>1.0224</v>
      </c>
      <c r="F101">
        <f t="shared" si="5"/>
        <v>0</v>
      </c>
      <c r="G101">
        <f>SUM(E$2:E101)</f>
        <v>0</v>
      </c>
      <c r="H101" s="13">
        <f>SUM(F$2:F101)</f>
        <v>0</v>
      </c>
      <c r="I101" s="13">
        <f t="shared" si="4"/>
        <v>0</v>
      </c>
    </row>
    <row r="102" spans="1:9" x14ac:dyDescent="0.25">
      <c r="A102">
        <f t="shared" si="3"/>
        <v>101</v>
      </c>
      <c r="B102" s="25">
        <v>41015</v>
      </c>
      <c r="C102" s="14">
        <v>1.0402</v>
      </c>
      <c r="D102" s="14">
        <v>1.0198</v>
      </c>
      <c r="F102">
        <f t="shared" si="5"/>
        <v>0</v>
      </c>
      <c r="G102">
        <f>SUM(E$2:E102)</f>
        <v>0</v>
      </c>
      <c r="H102" s="13">
        <f>SUM(F$2:F102)</f>
        <v>0</v>
      </c>
      <c r="I102" s="13">
        <f t="shared" si="4"/>
        <v>0</v>
      </c>
    </row>
    <row r="103" spans="1:9" x14ac:dyDescent="0.25">
      <c r="A103">
        <f t="shared" si="3"/>
        <v>102</v>
      </c>
      <c r="B103" s="25">
        <v>41016</v>
      </c>
      <c r="C103" s="14">
        <v>1.0338000000000001</v>
      </c>
      <c r="D103" s="14">
        <v>1.0135000000000001</v>
      </c>
      <c r="F103">
        <f t="shared" si="5"/>
        <v>0</v>
      </c>
      <c r="G103">
        <f>SUM(E$2:E103)</f>
        <v>0</v>
      </c>
      <c r="H103" s="13">
        <f>SUM(F$2:F103)</f>
        <v>0</v>
      </c>
      <c r="I103" s="13">
        <f t="shared" si="4"/>
        <v>0</v>
      </c>
    </row>
    <row r="104" spans="1:9" x14ac:dyDescent="0.25">
      <c r="A104">
        <f t="shared" si="3"/>
        <v>103</v>
      </c>
      <c r="B104" s="25">
        <v>41017</v>
      </c>
      <c r="C104" s="14">
        <v>1.0449999999999999</v>
      </c>
      <c r="D104" s="14">
        <v>1.0245</v>
      </c>
      <c r="F104">
        <f t="shared" si="5"/>
        <v>0</v>
      </c>
      <c r="G104">
        <f>SUM(E$2:E104)</f>
        <v>0</v>
      </c>
      <c r="H104" s="13">
        <f>SUM(F$2:F104)</f>
        <v>0</v>
      </c>
      <c r="I104" s="13">
        <f t="shared" si="4"/>
        <v>0</v>
      </c>
    </row>
    <row r="105" spans="1:9" x14ac:dyDescent="0.25">
      <c r="A105">
        <f t="shared" si="3"/>
        <v>104</v>
      </c>
      <c r="B105" s="25">
        <v>41018</v>
      </c>
      <c r="C105" s="14">
        <v>1.0441</v>
      </c>
      <c r="D105" s="14">
        <v>1.0236000000000001</v>
      </c>
      <c r="F105">
        <f t="shared" si="5"/>
        <v>0</v>
      </c>
      <c r="G105">
        <f>SUM(E$2:E105)</f>
        <v>0</v>
      </c>
      <c r="H105" s="13">
        <f>SUM(F$2:F105)</f>
        <v>0</v>
      </c>
      <c r="I105" s="13">
        <f t="shared" si="4"/>
        <v>0</v>
      </c>
    </row>
    <row r="106" spans="1:9" x14ac:dyDescent="0.25">
      <c r="A106">
        <f t="shared" si="3"/>
        <v>105</v>
      </c>
      <c r="B106" s="25">
        <v>41019</v>
      </c>
      <c r="C106" s="14">
        <v>1.0502</v>
      </c>
      <c r="D106" s="14">
        <v>1.0296000000000001</v>
      </c>
      <c r="F106">
        <f t="shared" si="5"/>
        <v>0</v>
      </c>
      <c r="G106">
        <f>SUM(E$2:E106)</f>
        <v>0</v>
      </c>
      <c r="H106" s="13">
        <f>SUM(F$2:F106)</f>
        <v>0</v>
      </c>
      <c r="I106" s="13">
        <f t="shared" si="4"/>
        <v>0</v>
      </c>
    </row>
    <row r="107" spans="1:9" x14ac:dyDescent="0.25">
      <c r="A107">
        <f t="shared" si="3"/>
        <v>106</v>
      </c>
      <c r="B107" s="25">
        <v>41022</v>
      </c>
      <c r="C107" s="14">
        <v>1.046</v>
      </c>
      <c r="D107" s="14">
        <v>1.0254000000000001</v>
      </c>
      <c r="F107">
        <f t="shared" si="5"/>
        <v>0</v>
      </c>
      <c r="G107">
        <f>SUM(E$2:E107)</f>
        <v>0</v>
      </c>
      <c r="H107" s="13">
        <f>SUM(F$2:F107)</f>
        <v>0</v>
      </c>
      <c r="I107" s="13">
        <f t="shared" si="4"/>
        <v>0</v>
      </c>
    </row>
    <row r="108" spans="1:9" x14ac:dyDescent="0.25">
      <c r="A108">
        <f t="shared" si="3"/>
        <v>107</v>
      </c>
      <c r="B108" s="25">
        <v>41023</v>
      </c>
      <c r="C108" s="14">
        <v>1.0448999999999999</v>
      </c>
      <c r="D108" s="14">
        <v>1.0244</v>
      </c>
      <c r="F108">
        <f t="shared" si="5"/>
        <v>0</v>
      </c>
      <c r="G108">
        <f>SUM(E$2:E108)</f>
        <v>0</v>
      </c>
      <c r="H108" s="13">
        <f>SUM(F$2:F108)</f>
        <v>0</v>
      </c>
      <c r="I108" s="13">
        <f t="shared" si="4"/>
        <v>0</v>
      </c>
    </row>
    <row r="109" spans="1:9" x14ac:dyDescent="0.25">
      <c r="A109">
        <f t="shared" si="3"/>
        <v>108</v>
      </c>
      <c r="B109" s="25">
        <v>41024</v>
      </c>
      <c r="C109" s="14">
        <v>1.0498000000000001</v>
      </c>
      <c r="D109" s="14">
        <v>1.0291999999999999</v>
      </c>
      <c r="F109">
        <f t="shared" si="5"/>
        <v>0</v>
      </c>
      <c r="G109">
        <f>SUM(E$2:E109)</f>
        <v>0</v>
      </c>
      <c r="H109" s="13">
        <f>SUM(F$2:F109)</f>
        <v>0</v>
      </c>
      <c r="I109" s="13">
        <f t="shared" si="4"/>
        <v>0</v>
      </c>
    </row>
    <row r="110" spans="1:9" x14ac:dyDescent="0.25">
      <c r="A110">
        <f t="shared" si="3"/>
        <v>109</v>
      </c>
      <c r="B110" s="25">
        <v>41025</v>
      </c>
      <c r="C110" s="14">
        <v>1.0516000000000001</v>
      </c>
      <c r="D110" s="14">
        <v>1.0308999999999999</v>
      </c>
      <c r="F110">
        <f t="shared" si="5"/>
        <v>0</v>
      </c>
      <c r="G110">
        <f>SUM(E$2:E110)</f>
        <v>0</v>
      </c>
      <c r="H110" s="13">
        <f>SUM(F$2:F110)</f>
        <v>0</v>
      </c>
      <c r="I110" s="13">
        <f t="shared" si="4"/>
        <v>0</v>
      </c>
    </row>
    <row r="111" spans="1:9" x14ac:dyDescent="0.25">
      <c r="A111">
        <f t="shared" si="3"/>
        <v>110</v>
      </c>
      <c r="B111" s="25">
        <v>41026</v>
      </c>
      <c r="C111" s="14">
        <v>1.0513999999999999</v>
      </c>
      <c r="D111" s="14">
        <v>1.0306999999999999</v>
      </c>
      <c r="F111">
        <f t="shared" si="5"/>
        <v>0</v>
      </c>
      <c r="G111">
        <f>SUM(E$2:E111)</f>
        <v>0</v>
      </c>
      <c r="H111" s="13">
        <f>SUM(F$2:F111)</f>
        <v>0</v>
      </c>
      <c r="I111" s="13">
        <f t="shared" si="4"/>
        <v>0</v>
      </c>
    </row>
    <row r="112" spans="1:9" x14ac:dyDescent="0.25">
      <c r="A112">
        <f t="shared" si="3"/>
        <v>111</v>
      </c>
      <c r="B112" s="25">
        <v>41031</v>
      </c>
      <c r="C112" s="14">
        <v>1.0652999999999999</v>
      </c>
      <c r="D112" s="14">
        <v>1.0444</v>
      </c>
      <c r="F112">
        <f t="shared" si="5"/>
        <v>0</v>
      </c>
      <c r="G112">
        <f>SUM(E$2:E112)</f>
        <v>0</v>
      </c>
      <c r="H112" s="13">
        <f>SUM(F$2:F112)</f>
        <v>0</v>
      </c>
      <c r="I112" s="13">
        <f t="shared" si="4"/>
        <v>0</v>
      </c>
    </row>
    <row r="113" spans="1:9" x14ac:dyDescent="0.25">
      <c r="A113">
        <f t="shared" si="3"/>
        <v>112</v>
      </c>
      <c r="B113" s="25">
        <v>41032</v>
      </c>
      <c r="C113" s="14">
        <v>1.0669</v>
      </c>
      <c r="D113" s="14">
        <v>1.0459000000000001</v>
      </c>
      <c r="F113">
        <f t="shared" si="5"/>
        <v>0</v>
      </c>
      <c r="G113">
        <f>SUM(E$2:E113)</f>
        <v>0</v>
      </c>
      <c r="H113" s="13">
        <f>SUM(F$2:F113)</f>
        <v>0</v>
      </c>
      <c r="I113" s="13">
        <f t="shared" si="4"/>
        <v>0</v>
      </c>
    </row>
    <row r="114" spans="1:9" x14ac:dyDescent="0.25">
      <c r="A114">
        <f t="shared" si="3"/>
        <v>113</v>
      </c>
      <c r="B114" s="25">
        <v>41033</v>
      </c>
      <c r="C114" s="14">
        <v>1.071</v>
      </c>
      <c r="D114" s="14">
        <v>1.05</v>
      </c>
      <c r="F114">
        <f t="shared" si="5"/>
        <v>0</v>
      </c>
      <c r="G114">
        <f>SUM(E$2:E114)</f>
        <v>0</v>
      </c>
      <c r="H114" s="13">
        <f>SUM(F$2:F114)</f>
        <v>0</v>
      </c>
      <c r="I114" s="13">
        <f t="shared" si="4"/>
        <v>0</v>
      </c>
    </row>
    <row r="115" spans="1:9" x14ac:dyDescent="0.25">
      <c r="A115">
        <f t="shared" si="3"/>
        <v>114</v>
      </c>
      <c r="B115" s="25">
        <v>41036</v>
      </c>
      <c r="C115" s="14">
        <v>1.0709</v>
      </c>
      <c r="D115" s="14">
        <v>1.0499000000000001</v>
      </c>
      <c r="F115">
        <f t="shared" si="5"/>
        <v>0</v>
      </c>
      <c r="G115">
        <f>SUM(E$2:E115)</f>
        <v>0</v>
      </c>
      <c r="H115" s="13">
        <f>SUM(F$2:F115)</f>
        <v>0</v>
      </c>
      <c r="I115" s="13">
        <f t="shared" si="4"/>
        <v>0</v>
      </c>
    </row>
    <row r="116" spans="1:9" x14ac:dyDescent="0.25">
      <c r="A116">
        <f t="shared" si="3"/>
        <v>115</v>
      </c>
      <c r="B116" s="25">
        <v>41037</v>
      </c>
      <c r="C116" s="14">
        <v>1.0679000000000001</v>
      </c>
      <c r="D116" s="14">
        <v>1.0468999999999999</v>
      </c>
      <c r="F116">
        <f t="shared" si="5"/>
        <v>0</v>
      </c>
      <c r="G116">
        <f>SUM(E$2:E116)</f>
        <v>0</v>
      </c>
      <c r="H116" s="13">
        <f>SUM(F$2:F116)</f>
        <v>0</v>
      </c>
      <c r="I116" s="13">
        <f t="shared" si="4"/>
        <v>0</v>
      </c>
    </row>
    <row r="117" spans="1:9" x14ac:dyDescent="0.25">
      <c r="A117">
        <f t="shared" si="3"/>
        <v>116</v>
      </c>
      <c r="B117" s="25">
        <v>41038</v>
      </c>
      <c r="C117" s="14">
        <v>1.0549999999999999</v>
      </c>
      <c r="D117" s="14">
        <v>1.0343</v>
      </c>
      <c r="F117">
        <f t="shared" si="5"/>
        <v>0</v>
      </c>
      <c r="G117">
        <f>SUM(E$2:E117)</f>
        <v>0</v>
      </c>
      <c r="H117" s="13">
        <f>SUM(F$2:F117)</f>
        <v>0</v>
      </c>
      <c r="I117" s="13">
        <f t="shared" si="4"/>
        <v>0</v>
      </c>
    </row>
    <row r="118" spans="1:9" x14ac:dyDescent="0.25">
      <c r="A118">
        <f t="shared" si="3"/>
        <v>117</v>
      </c>
      <c r="B118" s="25">
        <v>41039</v>
      </c>
      <c r="C118" s="14">
        <v>1.0547</v>
      </c>
      <c r="D118" s="14">
        <v>1.034</v>
      </c>
      <c r="F118">
        <f t="shared" si="5"/>
        <v>0</v>
      </c>
      <c r="G118">
        <f>SUM(E$2:E118)</f>
        <v>0</v>
      </c>
      <c r="H118" s="13">
        <f>SUM(F$2:F118)</f>
        <v>0</v>
      </c>
      <c r="I118" s="13">
        <f t="shared" si="4"/>
        <v>0</v>
      </c>
    </row>
    <row r="119" spans="1:9" x14ac:dyDescent="0.25">
      <c r="A119">
        <f t="shared" si="3"/>
        <v>118</v>
      </c>
      <c r="B119" s="25">
        <v>41040</v>
      </c>
      <c r="C119" s="14">
        <v>1.0488999999999999</v>
      </c>
      <c r="D119" s="14">
        <v>1.0283</v>
      </c>
      <c r="F119">
        <f t="shared" si="5"/>
        <v>0</v>
      </c>
      <c r="G119">
        <f>SUM(E$2:E119)</f>
        <v>0</v>
      </c>
      <c r="H119" s="13">
        <f>SUM(F$2:F119)</f>
        <v>0</v>
      </c>
      <c r="I119" s="13">
        <f t="shared" si="4"/>
        <v>0</v>
      </c>
    </row>
    <row r="120" spans="1:9" x14ac:dyDescent="0.25">
      <c r="A120">
        <f t="shared" si="3"/>
        <v>119</v>
      </c>
      <c r="B120" s="25">
        <v>41043</v>
      </c>
      <c r="C120" s="14">
        <v>1.0418000000000001</v>
      </c>
      <c r="D120" s="14">
        <v>1.0213000000000001</v>
      </c>
      <c r="F120">
        <f t="shared" si="5"/>
        <v>0</v>
      </c>
      <c r="G120">
        <f>SUM(E$2:E120)</f>
        <v>0</v>
      </c>
      <c r="H120" s="13">
        <f>SUM(F$2:F120)</f>
        <v>0</v>
      </c>
      <c r="I120" s="13">
        <f t="shared" si="4"/>
        <v>0</v>
      </c>
    </row>
    <row r="121" spans="1:9" x14ac:dyDescent="0.25">
      <c r="A121">
        <f t="shared" si="3"/>
        <v>120</v>
      </c>
      <c r="B121" s="25">
        <v>41044</v>
      </c>
      <c r="C121" s="14">
        <v>1.0422</v>
      </c>
      <c r="D121" s="14">
        <v>1.0217000000000001</v>
      </c>
      <c r="F121">
        <f t="shared" si="5"/>
        <v>0</v>
      </c>
      <c r="G121">
        <f>SUM(E$2:E121)</f>
        <v>0</v>
      </c>
      <c r="H121" s="13">
        <f>SUM(F$2:F121)</f>
        <v>0</v>
      </c>
      <c r="I121" s="13">
        <f t="shared" si="4"/>
        <v>0</v>
      </c>
    </row>
    <row r="122" spans="1:9" x14ac:dyDescent="0.25">
      <c r="A122">
        <f t="shared" si="3"/>
        <v>121</v>
      </c>
      <c r="B122" s="25">
        <v>41045</v>
      </c>
      <c r="C122" s="14">
        <v>1.03</v>
      </c>
      <c r="D122" s="14">
        <v>1.0098</v>
      </c>
      <c r="F122">
        <f t="shared" si="5"/>
        <v>0</v>
      </c>
      <c r="G122">
        <f>SUM(E$2:E122)</f>
        <v>0</v>
      </c>
      <c r="H122" s="13">
        <f>SUM(F$2:F122)</f>
        <v>0</v>
      </c>
      <c r="I122" s="13">
        <f t="shared" si="4"/>
        <v>0</v>
      </c>
    </row>
    <row r="123" spans="1:9" x14ac:dyDescent="0.25">
      <c r="A123">
        <f t="shared" si="3"/>
        <v>122</v>
      </c>
      <c r="B123" s="25">
        <v>41046</v>
      </c>
      <c r="C123" s="14">
        <v>1.0410999999999999</v>
      </c>
      <c r="D123" s="14">
        <v>1.0206</v>
      </c>
      <c r="F123">
        <f t="shared" si="5"/>
        <v>0</v>
      </c>
      <c r="G123">
        <f>SUM(E$2:E123)</f>
        <v>0</v>
      </c>
      <c r="H123" s="13">
        <f>SUM(F$2:F123)</f>
        <v>0</v>
      </c>
      <c r="I123" s="13">
        <f t="shared" si="4"/>
        <v>0</v>
      </c>
    </row>
    <row r="124" spans="1:9" x14ac:dyDescent="0.25">
      <c r="A124">
        <f t="shared" si="3"/>
        <v>123</v>
      </c>
      <c r="B124" s="25">
        <v>41047</v>
      </c>
      <c r="C124" s="14">
        <v>1.0295000000000001</v>
      </c>
      <c r="D124" s="14">
        <v>1.0093000000000001</v>
      </c>
      <c r="F124">
        <f t="shared" si="5"/>
        <v>0</v>
      </c>
      <c r="G124">
        <f>SUM(E$2:E124)</f>
        <v>0</v>
      </c>
      <c r="H124" s="13">
        <f>SUM(F$2:F124)</f>
        <v>0</v>
      </c>
      <c r="I124" s="13">
        <f t="shared" si="4"/>
        <v>0</v>
      </c>
    </row>
    <row r="125" spans="1:9" x14ac:dyDescent="0.25">
      <c r="A125">
        <f t="shared" si="3"/>
        <v>124</v>
      </c>
      <c r="B125" s="25">
        <v>41050</v>
      </c>
      <c r="C125" s="14">
        <v>1.0347</v>
      </c>
      <c r="D125" s="14">
        <v>1.0144</v>
      </c>
      <c r="F125">
        <f t="shared" si="5"/>
        <v>0</v>
      </c>
      <c r="G125">
        <f>SUM(E$2:E125)</f>
        <v>0</v>
      </c>
      <c r="H125" s="13">
        <f>SUM(F$2:F125)</f>
        <v>0</v>
      </c>
      <c r="I125" s="13">
        <f t="shared" si="4"/>
        <v>0</v>
      </c>
    </row>
    <row r="126" spans="1:9" x14ac:dyDescent="0.25">
      <c r="A126">
        <f t="shared" si="3"/>
        <v>125</v>
      </c>
      <c r="B126" s="25">
        <v>41051</v>
      </c>
      <c r="C126" s="14">
        <v>1.0484</v>
      </c>
      <c r="D126" s="14">
        <v>1.0278</v>
      </c>
      <c r="F126">
        <f t="shared" si="5"/>
        <v>0</v>
      </c>
      <c r="G126">
        <f>SUM(E$2:E126)</f>
        <v>0</v>
      </c>
      <c r="H126" s="13">
        <f>SUM(F$2:F126)</f>
        <v>0</v>
      </c>
      <c r="I126" s="13">
        <f t="shared" si="4"/>
        <v>0</v>
      </c>
    </row>
    <row r="127" spans="1:9" x14ac:dyDescent="0.25">
      <c r="A127">
        <f t="shared" si="3"/>
        <v>126</v>
      </c>
      <c r="B127" s="25">
        <v>41052</v>
      </c>
      <c r="C127" s="14">
        <v>1.0457000000000001</v>
      </c>
      <c r="D127" s="14">
        <v>1.0250999999999999</v>
      </c>
      <c r="F127">
        <f t="shared" si="5"/>
        <v>0</v>
      </c>
      <c r="G127">
        <f>SUM(E$2:E127)</f>
        <v>0</v>
      </c>
      <c r="H127" s="13">
        <f>SUM(F$2:F127)</f>
        <v>0</v>
      </c>
      <c r="I127" s="13">
        <f t="shared" si="4"/>
        <v>0</v>
      </c>
    </row>
    <row r="128" spans="1:9" x14ac:dyDescent="0.25">
      <c r="A128">
        <f t="shared" si="3"/>
        <v>127</v>
      </c>
      <c r="B128" s="25">
        <v>41053</v>
      </c>
      <c r="C128" s="14">
        <v>1.0374000000000001</v>
      </c>
      <c r="D128" s="14">
        <v>1.0169999999999999</v>
      </c>
      <c r="F128">
        <f t="shared" si="5"/>
        <v>0</v>
      </c>
      <c r="G128">
        <f>SUM(E$2:E128)</f>
        <v>0</v>
      </c>
      <c r="H128" s="13">
        <f>SUM(F$2:F128)</f>
        <v>0</v>
      </c>
      <c r="I128" s="13">
        <f t="shared" si="4"/>
        <v>0</v>
      </c>
    </row>
    <row r="129" spans="1:9" x14ac:dyDescent="0.25">
      <c r="A129">
        <f t="shared" si="3"/>
        <v>128</v>
      </c>
      <c r="B129" s="25">
        <v>41054</v>
      </c>
      <c r="C129" s="14">
        <v>1.0276000000000001</v>
      </c>
      <c r="D129" s="14">
        <v>1.0074000000000001</v>
      </c>
      <c r="F129">
        <f t="shared" si="5"/>
        <v>0</v>
      </c>
      <c r="G129">
        <f>SUM(E$2:E129)</f>
        <v>0</v>
      </c>
      <c r="H129" s="13">
        <f>SUM(F$2:F129)</f>
        <v>0</v>
      </c>
      <c r="I129" s="13">
        <f t="shared" si="4"/>
        <v>0</v>
      </c>
    </row>
    <row r="130" spans="1:9" x14ac:dyDescent="0.25">
      <c r="A130">
        <f t="shared" ref="A130:A193" si="6">ROW()-1</f>
        <v>129</v>
      </c>
      <c r="B130" s="25">
        <v>41057</v>
      </c>
      <c r="C130" s="14">
        <v>1.0459000000000001</v>
      </c>
      <c r="D130" s="14">
        <v>1.0253000000000001</v>
      </c>
      <c r="F130">
        <f t="shared" si="5"/>
        <v>0</v>
      </c>
      <c r="G130">
        <f>SUM(E$2:E130)</f>
        <v>0</v>
      </c>
      <c r="H130" s="13">
        <f>SUM(F$2:F130)</f>
        <v>0</v>
      </c>
      <c r="I130" s="13">
        <f t="shared" ref="I130:I193" si="7">H130*D130</f>
        <v>0</v>
      </c>
    </row>
    <row r="131" spans="1:9" x14ac:dyDescent="0.25">
      <c r="A131">
        <f t="shared" si="6"/>
        <v>130</v>
      </c>
      <c r="B131" s="25">
        <v>41058</v>
      </c>
      <c r="C131" s="14">
        <v>1.0573999999999999</v>
      </c>
      <c r="D131" s="14">
        <v>1.0366</v>
      </c>
      <c r="F131">
        <f t="shared" ref="F131:F194" si="8">E131/C131</f>
        <v>0</v>
      </c>
      <c r="G131">
        <f>SUM(E$2:E131)</f>
        <v>0</v>
      </c>
      <c r="H131" s="13">
        <f>SUM(F$2:F131)</f>
        <v>0</v>
      </c>
      <c r="I131" s="13">
        <f t="shared" si="7"/>
        <v>0</v>
      </c>
    </row>
    <row r="132" spans="1:9" x14ac:dyDescent="0.25">
      <c r="A132">
        <f t="shared" si="6"/>
        <v>131</v>
      </c>
      <c r="B132" s="25">
        <v>41059</v>
      </c>
      <c r="C132" s="14">
        <v>1.0528</v>
      </c>
      <c r="D132" s="14">
        <v>1.0321</v>
      </c>
      <c r="F132">
        <f t="shared" si="8"/>
        <v>0</v>
      </c>
      <c r="G132">
        <f>SUM(E$2:E132)</f>
        <v>0</v>
      </c>
      <c r="H132" s="13">
        <f>SUM(F$2:F132)</f>
        <v>0</v>
      </c>
      <c r="I132" s="13">
        <f t="shared" si="7"/>
        <v>0</v>
      </c>
    </row>
    <row r="133" spans="1:9" x14ac:dyDescent="0.25">
      <c r="A133">
        <f t="shared" si="6"/>
        <v>132</v>
      </c>
      <c r="B133" s="25">
        <v>41060</v>
      </c>
      <c r="C133" s="14">
        <v>1.0503</v>
      </c>
      <c r="D133" s="14">
        <v>1.0297000000000001</v>
      </c>
      <c r="F133">
        <f t="shared" si="8"/>
        <v>0</v>
      </c>
      <c r="G133">
        <f>SUM(E$2:E133)</f>
        <v>0</v>
      </c>
      <c r="H133" s="13">
        <f>SUM(F$2:F133)</f>
        <v>0</v>
      </c>
      <c r="I133" s="13">
        <f t="shared" si="7"/>
        <v>0</v>
      </c>
    </row>
    <row r="134" spans="1:9" x14ac:dyDescent="0.25">
      <c r="A134">
        <f t="shared" si="6"/>
        <v>133</v>
      </c>
      <c r="B134" s="25">
        <v>41061</v>
      </c>
      <c r="C134" s="14">
        <v>1.0503</v>
      </c>
      <c r="D134" s="14">
        <v>1.0297000000000001</v>
      </c>
      <c r="F134">
        <f t="shared" si="8"/>
        <v>0</v>
      </c>
      <c r="G134">
        <f>SUM(E$2:E134)</f>
        <v>0</v>
      </c>
      <c r="H134" s="13">
        <f>SUM(F$2:F134)</f>
        <v>0</v>
      </c>
      <c r="I134" s="13">
        <f t="shared" si="7"/>
        <v>0</v>
      </c>
    </row>
    <row r="135" spans="1:9" x14ac:dyDescent="0.25">
      <c r="A135">
        <f t="shared" si="6"/>
        <v>134</v>
      </c>
      <c r="B135" s="25">
        <v>41064</v>
      </c>
      <c r="C135" s="14">
        <v>1.0286999999999999</v>
      </c>
      <c r="D135" s="14">
        <v>1.0085</v>
      </c>
      <c r="F135">
        <f t="shared" si="8"/>
        <v>0</v>
      </c>
      <c r="G135">
        <f>SUM(E$2:E135)</f>
        <v>0</v>
      </c>
      <c r="H135" s="13">
        <f>SUM(F$2:F135)</f>
        <v>0</v>
      </c>
      <c r="I135" s="13">
        <f t="shared" si="7"/>
        <v>0</v>
      </c>
    </row>
    <row r="136" spans="1:9" x14ac:dyDescent="0.25">
      <c r="A136">
        <f t="shared" si="6"/>
        <v>135</v>
      </c>
      <c r="B136" s="25">
        <v>41065</v>
      </c>
      <c r="C136" s="14">
        <v>1.0271999999999999</v>
      </c>
      <c r="D136" s="14">
        <v>1.0069999999999999</v>
      </c>
      <c r="F136">
        <f t="shared" si="8"/>
        <v>0</v>
      </c>
      <c r="G136">
        <f>SUM(E$2:E136)</f>
        <v>0</v>
      </c>
      <c r="H136" s="13">
        <f>SUM(F$2:F136)</f>
        <v>0</v>
      </c>
      <c r="I136" s="13">
        <f t="shared" si="7"/>
        <v>0</v>
      </c>
    </row>
    <row r="137" spans="1:9" x14ac:dyDescent="0.25">
      <c r="A137">
        <f t="shared" si="6"/>
        <v>136</v>
      </c>
      <c r="B137" s="25">
        <v>41066</v>
      </c>
      <c r="C137" s="14">
        <v>1.0274000000000001</v>
      </c>
      <c r="D137" s="14">
        <v>1.0072000000000001</v>
      </c>
      <c r="F137">
        <f t="shared" si="8"/>
        <v>0</v>
      </c>
      <c r="G137">
        <f>SUM(E$2:E137)</f>
        <v>0</v>
      </c>
      <c r="H137" s="13">
        <f>SUM(F$2:F137)</f>
        <v>0</v>
      </c>
      <c r="I137" s="13">
        <f t="shared" si="7"/>
        <v>0</v>
      </c>
    </row>
    <row r="138" spans="1:9" x14ac:dyDescent="0.25">
      <c r="A138">
        <f t="shared" si="6"/>
        <v>137</v>
      </c>
      <c r="B138" s="25">
        <v>41067</v>
      </c>
      <c r="C138" s="14">
        <v>1.0224</v>
      </c>
      <c r="D138" s="14">
        <v>1.0023</v>
      </c>
      <c r="F138">
        <f t="shared" si="8"/>
        <v>0</v>
      </c>
      <c r="G138">
        <f>SUM(E$2:E138)</f>
        <v>0</v>
      </c>
      <c r="H138" s="13">
        <f>SUM(F$2:F138)</f>
        <v>0</v>
      </c>
      <c r="I138" s="13">
        <f t="shared" si="7"/>
        <v>0</v>
      </c>
    </row>
    <row r="139" spans="1:9" x14ac:dyDescent="0.25">
      <c r="A139">
        <f t="shared" si="6"/>
        <v>138</v>
      </c>
      <c r="B139" s="25">
        <v>41068</v>
      </c>
      <c r="C139" s="14">
        <v>1.0165999999999999</v>
      </c>
      <c r="D139" s="14">
        <v>0.99660000000000004</v>
      </c>
      <c r="F139">
        <f t="shared" si="8"/>
        <v>0</v>
      </c>
      <c r="G139">
        <f>SUM(E$2:E139)</f>
        <v>0</v>
      </c>
      <c r="H139" s="13">
        <f>SUM(F$2:F139)</f>
        <v>0</v>
      </c>
      <c r="I139" s="13">
        <f t="shared" si="7"/>
        <v>0</v>
      </c>
    </row>
    <row r="140" spans="1:9" x14ac:dyDescent="0.25">
      <c r="A140">
        <f t="shared" si="6"/>
        <v>139</v>
      </c>
      <c r="B140" s="25">
        <v>41071</v>
      </c>
      <c r="C140" s="14">
        <v>1.0299</v>
      </c>
      <c r="D140" s="14">
        <v>1.0097</v>
      </c>
      <c r="F140">
        <f t="shared" si="8"/>
        <v>0</v>
      </c>
      <c r="G140">
        <f>SUM(E$2:E140)</f>
        <v>0</v>
      </c>
      <c r="H140" s="13">
        <f>SUM(F$2:F140)</f>
        <v>0</v>
      </c>
      <c r="I140" s="13">
        <f t="shared" si="7"/>
        <v>0</v>
      </c>
    </row>
    <row r="141" spans="1:9" x14ac:dyDescent="0.25">
      <c r="A141">
        <f t="shared" si="6"/>
        <v>140</v>
      </c>
      <c r="B141" s="25">
        <v>41072</v>
      </c>
      <c r="C141" s="14">
        <v>1.0246</v>
      </c>
      <c r="D141" s="14">
        <v>1.0044999999999999</v>
      </c>
      <c r="F141">
        <f t="shared" si="8"/>
        <v>0</v>
      </c>
      <c r="G141">
        <f>SUM(E$2:E141)</f>
        <v>0</v>
      </c>
      <c r="H141" s="13">
        <f>SUM(F$2:F141)</f>
        <v>0</v>
      </c>
      <c r="I141" s="13">
        <f t="shared" si="7"/>
        <v>0</v>
      </c>
    </row>
    <row r="142" spans="1:9" x14ac:dyDescent="0.25">
      <c r="A142">
        <f t="shared" si="6"/>
        <v>141</v>
      </c>
      <c r="B142" s="25">
        <v>41073</v>
      </c>
      <c r="C142" s="14">
        <v>1.0371999999999999</v>
      </c>
      <c r="D142" s="14">
        <v>1.0167999999999999</v>
      </c>
      <c r="F142">
        <f t="shared" si="8"/>
        <v>0</v>
      </c>
      <c r="G142">
        <f>SUM(E$2:E142)</f>
        <v>0</v>
      </c>
      <c r="H142" s="13">
        <f>SUM(F$2:F142)</f>
        <v>0</v>
      </c>
      <c r="I142" s="13">
        <f t="shared" si="7"/>
        <v>0</v>
      </c>
    </row>
    <row r="143" spans="1:9" x14ac:dyDescent="0.25">
      <c r="A143">
        <f t="shared" si="6"/>
        <v>142</v>
      </c>
      <c r="B143" s="25">
        <v>41074</v>
      </c>
      <c r="C143" s="14">
        <v>1.0316000000000001</v>
      </c>
      <c r="D143" s="14">
        <v>1.0113000000000001</v>
      </c>
      <c r="F143">
        <f t="shared" si="8"/>
        <v>0</v>
      </c>
      <c r="G143">
        <f>SUM(E$2:E143)</f>
        <v>0</v>
      </c>
      <c r="H143" s="13">
        <f>SUM(F$2:F143)</f>
        <v>0</v>
      </c>
      <c r="I143" s="13">
        <f t="shared" si="7"/>
        <v>0</v>
      </c>
    </row>
    <row r="144" spans="1:9" x14ac:dyDescent="0.25">
      <c r="A144">
        <f t="shared" si="6"/>
        <v>143</v>
      </c>
      <c r="B144" s="25">
        <v>41075</v>
      </c>
      <c r="C144" s="14">
        <v>1.0336000000000001</v>
      </c>
      <c r="D144" s="14">
        <v>1.0133000000000001</v>
      </c>
      <c r="F144">
        <f t="shared" si="8"/>
        <v>0</v>
      </c>
      <c r="G144">
        <f>SUM(E$2:E144)</f>
        <v>0</v>
      </c>
      <c r="H144" s="13">
        <f>SUM(F$2:F144)</f>
        <v>0</v>
      </c>
      <c r="I144" s="13">
        <f t="shared" si="7"/>
        <v>0</v>
      </c>
    </row>
    <row r="145" spans="1:9" x14ac:dyDescent="0.25">
      <c r="A145">
        <f t="shared" si="6"/>
        <v>144</v>
      </c>
      <c r="B145" s="25">
        <v>41078</v>
      </c>
      <c r="C145" s="14">
        <v>1.0385</v>
      </c>
      <c r="D145" s="14">
        <v>1.0181</v>
      </c>
      <c r="F145">
        <f t="shared" si="8"/>
        <v>0</v>
      </c>
      <c r="G145">
        <f>SUM(E$2:E145)</f>
        <v>0</v>
      </c>
      <c r="H145" s="13">
        <f>SUM(F$2:F145)</f>
        <v>0</v>
      </c>
      <c r="I145" s="13">
        <f t="shared" si="7"/>
        <v>0</v>
      </c>
    </row>
    <row r="146" spans="1:9" x14ac:dyDescent="0.25">
      <c r="A146">
        <f t="shared" si="6"/>
        <v>145</v>
      </c>
      <c r="B146" s="25">
        <v>41079</v>
      </c>
      <c r="C146" s="14">
        <v>1.0311999999999999</v>
      </c>
      <c r="D146" s="14">
        <v>1.0108999999999999</v>
      </c>
      <c r="F146">
        <f t="shared" si="8"/>
        <v>0</v>
      </c>
      <c r="G146">
        <f>SUM(E$2:E146)</f>
        <v>0</v>
      </c>
      <c r="H146" s="13">
        <f>SUM(F$2:F146)</f>
        <v>0</v>
      </c>
      <c r="I146" s="13">
        <f t="shared" si="7"/>
        <v>0</v>
      </c>
    </row>
    <row r="147" spans="1:9" x14ac:dyDescent="0.25">
      <c r="A147">
        <f t="shared" si="6"/>
        <v>146</v>
      </c>
      <c r="B147" s="25">
        <v>41080</v>
      </c>
      <c r="C147" s="14">
        <v>1.0302</v>
      </c>
      <c r="D147" s="14">
        <v>1.01</v>
      </c>
      <c r="F147">
        <f t="shared" si="8"/>
        <v>0</v>
      </c>
      <c r="G147">
        <f>SUM(E$2:E147)</f>
        <v>0</v>
      </c>
      <c r="H147" s="13">
        <f>SUM(F$2:F147)</f>
        <v>0</v>
      </c>
      <c r="I147" s="13">
        <f t="shared" si="7"/>
        <v>0</v>
      </c>
    </row>
    <row r="148" spans="1:9" x14ac:dyDescent="0.25">
      <c r="A148">
        <f t="shared" si="6"/>
        <v>147</v>
      </c>
      <c r="B148" s="25">
        <v>41081</v>
      </c>
      <c r="C148" s="14">
        <v>1.0183</v>
      </c>
      <c r="D148" s="14">
        <v>0.99829999999999997</v>
      </c>
      <c r="F148">
        <f t="shared" si="8"/>
        <v>0</v>
      </c>
      <c r="G148">
        <f>SUM(E$2:E148)</f>
        <v>0</v>
      </c>
      <c r="H148" s="13">
        <f>SUM(F$2:F148)</f>
        <v>0</v>
      </c>
      <c r="I148" s="13">
        <f t="shared" si="7"/>
        <v>0</v>
      </c>
    </row>
    <row r="149" spans="1:9" x14ac:dyDescent="0.25">
      <c r="A149">
        <f t="shared" si="6"/>
        <v>148</v>
      </c>
      <c r="B149" s="25">
        <v>41085</v>
      </c>
      <c r="C149" s="14">
        <v>0.997</v>
      </c>
      <c r="D149" s="14">
        <v>0.97740000000000005</v>
      </c>
      <c r="F149">
        <f t="shared" si="8"/>
        <v>0</v>
      </c>
      <c r="G149">
        <f>SUM(E$2:E149)</f>
        <v>0</v>
      </c>
      <c r="H149" s="13">
        <f>SUM(F$2:F149)</f>
        <v>0</v>
      </c>
      <c r="I149" s="13">
        <f t="shared" si="7"/>
        <v>0</v>
      </c>
    </row>
    <row r="150" spans="1:9" x14ac:dyDescent="0.25">
      <c r="A150">
        <f t="shared" si="6"/>
        <v>149</v>
      </c>
      <c r="B150" s="25">
        <v>41086</v>
      </c>
      <c r="C150" s="14">
        <v>0.99890000000000001</v>
      </c>
      <c r="D150" s="14">
        <v>0.97929999999999995</v>
      </c>
      <c r="F150">
        <f t="shared" si="8"/>
        <v>0</v>
      </c>
      <c r="G150">
        <f>SUM(E$2:E150)</f>
        <v>0</v>
      </c>
      <c r="H150" s="13">
        <f>SUM(F$2:F150)</f>
        <v>0</v>
      </c>
      <c r="I150" s="13">
        <f t="shared" si="7"/>
        <v>0</v>
      </c>
    </row>
    <row r="151" spans="1:9" x14ac:dyDescent="0.25">
      <c r="A151">
        <f t="shared" si="6"/>
        <v>150</v>
      </c>
      <c r="B151" s="25">
        <v>41087</v>
      </c>
      <c r="C151" s="14">
        <v>0.99550000000000005</v>
      </c>
      <c r="D151" s="14">
        <v>0.97589999999999999</v>
      </c>
      <c r="F151">
        <f t="shared" si="8"/>
        <v>0</v>
      </c>
      <c r="G151">
        <f>SUM(E$2:E151)</f>
        <v>0</v>
      </c>
      <c r="H151" s="13">
        <f>SUM(F$2:F151)</f>
        <v>0</v>
      </c>
      <c r="I151" s="13">
        <f t="shared" si="7"/>
        <v>0</v>
      </c>
    </row>
    <row r="152" spans="1:9" x14ac:dyDescent="0.25">
      <c r="A152">
        <f t="shared" si="6"/>
        <v>151</v>
      </c>
      <c r="B152" s="25">
        <v>41088</v>
      </c>
      <c r="C152" s="14">
        <v>0.99109999999999998</v>
      </c>
      <c r="D152" s="14">
        <v>0.97160000000000002</v>
      </c>
      <c r="F152">
        <f t="shared" si="8"/>
        <v>0</v>
      </c>
      <c r="G152">
        <f>SUM(E$2:E152)</f>
        <v>0</v>
      </c>
      <c r="H152" s="13">
        <f>SUM(F$2:F152)</f>
        <v>0</v>
      </c>
      <c r="I152" s="13">
        <f t="shared" si="7"/>
        <v>0</v>
      </c>
    </row>
    <row r="153" spans="1:9" x14ac:dyDescent="0.25">
      <c r="A153">
        <f t="shared" si="6"/>
        <v>152</v>
      </c>
      <c r="B153" s="25">
        <v>41089</v>
      </c>
      <c r="C153" s="14">
        <v>1.0008999999999999</v>
      </c>
      <c r="D153" s="14">
        <v>0.98119999999999996</v>
      </c>
      <c r="F153">
        <f t="shared" si="8"/>
        <v>0</v>
      </c>
      <c r="G153">
        <f>SUM(E$2:E153)</f>
        <v>0</v>
      </c>
      <c r="H153" s="13">
        <f>SUM(F$2:F153)</f>
        <v>0</v>
      </c>
      <c r="I153" s="13">
        <f t="shared" si="7"/>
        <v>0</v>
      </c>
    </row>
    <row r="154" spans="1:9" x14ac:dyDescent="0.25">
      <c r="A154">
        <f t="shared" si="6"/>
        <v>153</v>
      </c>
      <c r="B154" s="25">
        <v>41092</v>
      </c>
      <c r="C154" s="14">
        <v>1.0018</v>
      </c>
      <c r="D154" s="14">
        <v>0.98209999999999997</v>
      </c>
      <c r="F154">
        <f t="shared" si="8"/>
        <v>0</v>
      </c>
      <c r="G154">
        <f>SUM(E$2:E154)</f>
        <v>0</v>
      </c>
      <c r="H154" s="13">
        <f>SUM(F$2:F154)</f>
        <v>0</v>
      </c>
      <c r="I154" s="13">
        <f t="shared" si="7"/>
        <v>0</v>
      </c>
    </row>
    <row r="155" spans="1:9" x14ac:dyDescent="0.25">
      <c r="A155">
        <f t="shared" si="6"/>
        <v>154</v>
      </c>
      <c r="B155" s="25">
        <v>41093</v>
      </c>
      <c r="C155" s="14">
        <v>1.0034000000000001</v>
      </c>
      <c r="D155" s="14">
        <v>0.98370000000000002</v>
      </c>
      <c r="F155">
        <f t="shared" si="8"/>
        <v>0</v>
      </c>
      <c r="G155">
        <f>SUM(E$2:E155)</f>
        <v>0</v>
      </c>
      <c r="H155" s="13">
        <f>SUM(F$2:F155)</f>
        <v>0</v>
      </c>
      <c r="I155" s="13">
        <f t="shared" si="7"/>
        <v>0</v>
      </c>
    </row>
    <row r="156" spans="1:9" x14ac:dyDescent="0.25">
      <c r="A156">
        <f t="shared" si="6"/>
        <v>155</v>
      </c>
      <c r="B156" s="25">
        <v>41094</v>
      </c>
      <c r="C156" s="14">
        <v>1.002</v>
      </c>
      <c r="D156" s="14">
        <v>0.98229999999999995</v>
      </c>
      <c r="F156">
        <f t="shared" si="8"/>
        <v>0</v>
      </c>
      <c r="G156">
        <f>SUM(E$2:E156)</f>
        <v>0</v>
      </c>
      <c r="H156" s="13">
        <f>SUM(F$2:F156)</f>
        <v>0</v>
      </c>
      <c r="I156" s="13">
        <f t="shared" si="7"/>
        <v>0</v>
      </c>
    </row>
    <row r="157" spans="1:9" x14ac:dyDescent="0.25">
      <c r="A157">
        <f t="shared" si="6"/>
        <v>156</v>
      </c>
      <c r="B157" s="25">
        <v>41095</v>
      </c>
      <c r="C157" s="14">
        <v>0.99280000000000002</v>
      </c>
      <c r="D157" s="14">
        <v>0.97330000000000005</v>
      </c>
      <c r="F157">
        <f t="shared" si="8"/>
        <v>0</v>
      </c>
      <c r="G157">
        <f>SUM(E$2:E157)</f>
        <v>0</v>
      </c>
      <c r="H157" s="13">
        <f>SUM(F$2:F157)</f>
        <v>0</v>
      </c>
      <c r="I157" s="13">
        <f t="shared" si="7"/>
        <v>0</v>
      </c>
    </row>
    <row r="158" spans="1:9" x14ac:dyDescent="0.25">
      <c r="A158">
        <f t="shared" si="6"/>
        <v>157</v>
      </c>
      <c r="B158" s="25">
        <v>41096</v>
      </c>
      <c r="C158" s="14">
        <v>1.0109999999999999</v>
      </c>
      <c r="D158" s="14">
        <v>0.99109999999999998</v>
      </c>
      <c r="F158">
        <f t="shared" si="8"/>
        <v>0</v>
      </c>
      <c r="G158">
        <f>SUM(E$2:E158)</f>
        <v>0</v>
      </c>
      <c r="H158" s="13">
        <f>SUM(F$2:F158)</f>
        <v>0</v>
      </c>
      <c r="I158" s="13">
        <f t="shared" si="7"/>
        <v>0</v>
      </c>
    </row>
    <row r="159" spans="1:9" x14ac:dyDescent="0.25">
      <c r="A159">
        <f t="shared" si="6"/>
        <v>158</v>
      </c>
      <c r="B159" s="25">
        <v>41099</v>
      </c>
      <c r="C159" s="14">
        <v>0.99150000000000005</v>
      </c>
      <c r="D159" s="14">
        <v>0.97199999999999998</v>
      </c>
      <c r="F159">
        <f t="shared" si="8"/>
        <v>0</v>
      </c>
      <c r="G159">
        <f>SUM(E$2:E159)</f>
        <v>0</v>
      </c>
      <c r="H159" s="13">
        <f>SUM(F$2:F159)</f>
        <v>0</v>
      </c>
      <c r="I159" s="13">
        <f t="shared" si="7"/>
        <v>0</v>
      </c>
    </row>
    <row r="160" spans="1:9" x14ac:dyDescent="0.25">
      <c r="A160">
        <f t="shared" si="6"/>
        <v>159</v>
      </c>
      <c r="B160" s="25">
        <v>41100</v>
      </c>
      <c r="C160" s="14">
        <v>0.98960000000000004</v>
      </c>
      <c r="D160" s="14">
        <v>0.97009999999999996</v>
      </c>
      <c r="F160">
        <f t="shared" si="8"/>
        <v>0</v>
      </c>
      <c r="G160">
        <f>SUM(E$2:E160)</f>
        <v>0</v>
      </c>
      <c r="H160" s="13">
        <f>SUM(F$2:F160)</f>
        <v>0</v>
      </c>
      <c r="I160" s="13">
        <f t="shared" si="7"/>
        <v>0</v>
      </c>
    </row>
    <row r="161" spans="1:9" x14ac:dyDescent="0.25">
      <c r="A161">
        <f t="shared" si="6"/>
        <v>160</v>
      </c>
      <c r="B161" s="25">
        <v>41101</v>
      </c>
      <c r="C161" s="14">
        <v>0.99490000000000001</v>
      </c>
      <c r="D161" s="14">
        <v>0.97529999999999994</v>
      </c>
      <c r="F161">
        <f t="shared" si="8"/>
        <v>0</v>
      </c>
      <c r="G161">
        <f>SUM(E$2:E161)</f>
        <v>0</v>
      </c>
      <c r="H161" s="13">
        <f>SUM(F$2:F161)</f>
        <v>0</v>
      </c>
      <c r="I161" s="13">
        <f t="shared" si="7"/>
        <v>0</v>
      </c>
    </row>
    <row r="162" spans="1:9" x14ac:dyDescent="0.25">
      <c r="A162">
        <f t="shared" si="6"/>
        <v>161</v>
      </c>
      <c r="B162" s="25">
        <v>41102</v>
      </c>
      <c r="C162" s="14">
        <v>1.0045999999999999</v>
      </c>
      <c r="D162" s="14">
        <v>0.9849</v>
      </c>
      <c r="F162">
        <f t="shared" si="8"/>
        <v>0</v>
      </c>
      <c r="G162">
        <f>SUM(E$2:E162)</f>
        <v>0</v>
      </c>
      <c r="H162" s="13">
        <f>SUM(F$2:F162)</f>
        <v>0</v>
      </c>
      <c r="I162" s="13">
        <f t="shared" si="7"/>
        <v>0</v>
      </c>
    </row>
    <row r="163" spans="1:9" x14ac:dyDescent="0.25">
      <c r="A163">
        <f t="shared" si="6"/>
        <v>162</v>
      </c>
      <c r="B163" s="25">
        <v>41103</v>
      </c>
      <c r="C163" s="14">
        <v>1.0069999999999999</v>
      </c>
      <c r="D163" s="14">
        <v>0.98719999999999997</v>
      </c>
      <c r="F163">
        <f t="shared" si="8"/>
        <v>0</v>
      </c>
      <c r="G163">
        <f>SUM(E$2:E163)</f>
        <v>0</v>
      </c>
      <c r="H163" s="13">
        <f>SUM(F$2:F163)</f>
        <v>0</v>
      </c>
      <c r="I163" s="13">
        <f t="shared" si="7"/>
        <v>0</v>
      </c>
    </row>
    <row r="164" spans="1:9" x14ac:dyDescent="0.25">
      <c r="A164">
        <f t="shared" si="6"/>
        <v>163</v>
      </c>
      <c r="B164" s="25">
        <v>41106</v>
      </c>
      <c r="C164" s="14">
        <v>0.9879</v>
      </c>
      <c r="D164" s="14">
        <v>0.96850000000000003</v>
      </c>
      <c r="F164">
        <f t="shared" si="8"/>
        <v>0</v>
      </c>
      <c r="G164">
        <f>SUM(E$2:E164)</f>
        <v>0</v>
      </c>
      <c r="H164" s="13">
        <f>SUM(F$2:F164)</f>
        <v>0</v>
      </c>
      <c r="I164" s="13">
        <f t="shared" si="7"/>
        <v>0</v>
      </c>
    </row>
    <row r="165" spans="1:9" x14ac:dyDescent="0.25">
      <c r="A165">
        <f t="shared" si="6"/>
        <v>164</v>
      </c>
      <c r="B165" s="25">
        <v>41107</v>
      </c>
      <c r="C165" s="14">
        <v>0.99099999999999999</v>
      </c>
      <c r="D165" s="14">
        <v>0.97150000000000003</v>
      </c>
      <c r="F165">
        <f t="shared" si="8"/>
        <v>0</v>
      </c>
      <c r="G165">
        <f>SUM(E$2:E165)</f>
        <v>0</v>
      </c>
      <c r="H165" s="13">
        <f>SUM(F$2:F165)</f>
        <v>0</v>
      </c>
      <c r="I165" s="13">
        <f t="shared" si="7"/>
        <v>0</v>
      </c>
    </row>
    <row r="166" spans="1:9" x14ac:dyDescent="0.25">
      <c r="A166">
        <f t="shared" si="6"/>
        <v>165</v>
      </c>
      <c r="B166" s="25">
        <v>41108</v>
      </c>
      <c r="C166" s="14">
        <v>0.98839999999999995</v>
      </c>
      <c r="D166" s="14">
        <v>0.96899999999999997</v>
      </c>
      <c r="F166">
        <f t="shared" si="8"/>
        <v>0</v>
      </c>
      <c r="G166">
        <f>SUM(E$2:E166)</f>
        <v>0</v>
      </c>
      <c r="H166" s="13">
        <f>SUM(F$2:F166)</f>
        <v>0</v>
      </c>
      <c r="I166" s="13">
        <f t="shared" si="7"/>
        <v>0</v>
      </c>
    </row>
    <row r="167" spans="1:9" x14ac:dyDescent="0.25">
      <c r="A167">
        <f t="shared" si="6"/>
        <v>166</v>
      </c>
      <c r="B167" s="25">
        <v>41109</v>
      </c>
      <c r="C167" s="14">
        <v>0.99109999999999998</v>
      </c>
      <c r="D167" s="14">
        <v>0.97160000000000002</v>
      </c>
      <c r="F167">
        <f t="shared" si="8"/>
        <v>0</v>
      </c>
      <c r="G167">
        <f>SUM(E$2:E167)</f>
        <v>0</v>
      </c>
      <c r="H167" s="13">
        <f>SUM(F$2:F167)</f>
        <v>0</v>
      </c>
      <c r="I167" s="13">
        <f t="shared" si="7"/>
        <v>0</v>
      </c>
    </row>
    <row r="168" spans="1:9" x14ac:dyDescent="0.25">
      <c r="A168">
        <f t="shared" si="6"/>
        <v>167</v>
      </c>
      <c r="B168" s="25">
        <v>41110</v>
      </c>
      <c r="C168" s="14">
        <v>0.98219999999999996</v>
      </c>
      <c r="D168" s="14">
        <v>0.96289999999999998</v>
      </c>
      <c r="F168">
        <f t="shared" si="8"/>
        <v>0</v>
      </c>
      <c r="G168">
        <f>SUM(E$2:E168)</f>
        <v>0</v>
      </c>
      <c r="H168" s="13">
        <f>SUM(F$2:F168)</f>
        <v>0</v>
      </c>
      <c r="I168" s="13">
        <f t="shared" si="7"/>
        <v>0</v>
      </c>
    </row>
    <row r="169" spans="1:9" x14ac:dyDescent="0.25">
      <c r="A169">
        <f t="shared" si="6"/>
        <v>168</v>
      </c>
      <c r="B169" s="25">
        <v>41113</v>
      </c>
      <c r="C169" s="14">
        <v>0.96940000000000004</v>
      </c>
      <c r="D169" s="14">
        <v>0.95030000000000003</v>
      </c>
      <c r="F169">
        <f t="shared" si="8"/>
        <v>0</v>
      </c>
      <c r="G169">
        <f>SUM(E$2:E169)</f>
        <v>0</v>
      </c>
      <c r="H169" s="13">
        <f>SUM(F$2:F169)</f>
        <v>0</v>
      </c>
      <c r="I169" s="13">
        <f t="shared" si="7"/>
        <v>0</v>
      </c>
    </row>
    <row r="170" spans="1:9" x14ac:dyDescent="0.25">
      <c r="A170">
        <f t="shared" si="6"/>
        <v>169</v>
      </c>
      <c r="B170" s="25">
        <v>41114</v>
      </c>
      <c r="C170" s="14">
        <v>0.97360000000000002</v>
      </c>
      <c r="D170" s="14">
        <v>0.95450000000000002</v>
      </c>
      <c r="F170">
        <f t="shared" si="8"/>
        <v>0</v>
      </c>
      <c r="G170">
        <f>SUM(E$2:E170)</f>
        <v>0</v>
      </c>
      <c r="H170" s="13">
        <f>SUM(F$2:F170)</f>
        <v>0</v>
      </c>
      <c r="I170" s="13">
        <f t="shared" si="7"/>
        <v>0</v>
      </c>
    </row>
    <row r="171" spans="1:9" x14ac:dyDescent="0.25">
      <c r="A171">
        <f t="shared" si="6"/>
        <v>170</v>
      </c>
      <c r="B171" s="25">
        <v>41115</v>
      </c>
      <c r="C171" s="14">
        <v>0.96809999999999996</v>
      </c>
      <c r="D171" s="14">
        <v>0.94910000000000005</v>
      </c>
      <c r="F171">
        <f t="shared" si="8"/>
        <v>0</v>
      </c>
      <c r="G171">
        <f>SUM(E$2:E171)</f>
        <v>0</v>
      </c>
      <c r="H171" s="13">
        <f>SUM(F$2:F171)</f>
        <v>0</v>
      </c>
      <c r="I171" s="13">
        <f t="shared" si="7"/>
        <v>0</v>
      </c>
    </row>
    <row r="172" spans="1:9" x14ac:dyDescent="0.25">
      <c r="A172">
        <f t="shared" si="6"/>
        <v>171</v>
      </c>
      <c r="B172" s="25">
        <v>41116</v>
      </c>
      <c r="C172" s="14">
        <v>0.96450000000000002</v>
      </c>
      <c r="D172" s="14">
        <v>0.94550000000000001</v>
      </c>
      <c r="F172">
        <f t="shared" si="8"/>
        <v>0</v>
      </c>
      <c r="G172">
        <f>SUM(E$2:E172)</f>
        <v>0</v>
      </c>
      <c r="H172" s="13">
        <f>SUM(F$2:F172)</f>
        <v>0</v>
      </c>
      <c r="I172" s="13">
        <f t="shared" si="7"/>
        <v>0</v>
      </c>
    </row>
    <row r="173" spans="1:9" x14ac:dyDescent="0.25">
      <c r="A173">
        <f t="shared" si="6"/>
        <v>172</v>
      </c>
      <c r="B173" s="25">
        <v>41117</v>
      </c>
      <c r="C173" s="14">
        <v>0.96579999999999999</v>
      </c>
      <c r="D173" s="14">
        <v>0.94679999999999997</v>
      </c>
      <c r="F173">
        <f t="shared" si="8"/>
        <v>0</v>
      </c>
      <c r="G173">
        <f>SUM(E$2:E173)</f>
        <v>0</v>
      </c>
      <c r="H173" s="13">
        <f>SUM(F$2:F173)</f>
        <v>0</v>
      </c>
      <c r="I173" s="13">
        <f t="shared" si="7"/>
        <v>0</v>
      </c>
    </row>
    <row r="174" spans="1:9" x14ac:dyDescent="0.25">
      <c r="A174">
        <f t="shared" si="6"/>
        <v>173</v>
      </c>
      <c r="B174" s="25">
        <v>41120</v>
      </c>
      <c r="C174" s="14">
        <v>0.9627</v>
      </c>
      <c r="D174" s="14">
        <v>0.94379999999999997</v>
      </c>
      <c r="F174">
        <f t="shared" si="8"/>
        <v>0</v>
      </c>
      <c r="G174">
        <f>SUM(E$2:E174)</f>
        <v>0</v>
      </c>
      <c r="H174" s="13">
        <f>SUM(F$2:F174)</f>
        <v>0</v>
      </c>
      <c r="I174" s="13">
        <f t="shared" si="7"/>
        <v>0</v>
      </c>
    </row>
    <row r="175" spans="1:9" x14ac:dyDescent="0.25">
      <c r="A175">
        <f t="shared" si="6"/>
        <v>174</v>
      </c>
      <c r="B175" s="25">
        <v>41121</v>
      </c>
      <c r="C175" s="14">
        <v>0.96150000000000002</v>
      </c>
      <c r="D175" s="14">
        <v>0.94259999999999999</v>
      </c>
      <c r="F175">
        <f t="shared" si="8"/>
        <v>0</v>
      </c>
      <c r="G175">
        <f>SUM(E$2:E175)</f>
        <v>0</v>
      </c>
      <c r="H175" s="13">
        <f>SUM(F$2:F175)</f>
        <v>0</v>
      </c>
      <c r="I175" s="13">
        <f t="shared" si="7"/>
        <v>0</v>
      </c>
    </row>
    <row r="176" spans="1:9" x14ac:dyDescent="0.25">
      <c r="A176">
        <f t="shared" si="6"/>
        <v>175</v>
      </c>
      <c r="B176" s="25">
        <v>41122</v>
      </c>
      <c r="C176" s="14">
        <v>0.97040000000000004</v>
      </c>
      <c r="D176" s="14">
        <v>0.95130000000000003</v>
      </c>
      <c r="F176">
        <f t="shared" si="8"/>
        <v>0</v>
      </c>
      <c r="G176">
        <f>SUM(E$2:E176)</f>
        <v>0</v>
      </c>
      <c r="H176" s="13">
        <f>SUM(F$2:F176)</f>
        <v>0</v>
      </c>
      <c r="I176" s="13">
        <f t="shared" si="7"/>
        <v>0</v>
      </c>
    </row>
    <row r="177" spans="1:9" x14ac:dyDescent="0.25">
      <c r="A177">
        <f t="shared" si="6"/>
        <v>176</v>
      </c>
      <c r="B177" s="25">
        <v>41123</v>
      </c>
      <c r="C177" s="14">
        <v>0.9607</v>
      </c>
      <c r="D177" s="14">
        <v>0.94179999999999997</v>
      </c>
      <c r="F177">
        <f t="shared" si="8"/>
        <v>0</v>
      </c>
      <c r="G177">
        <f>SUM(E$2:E177)</f>
        <v>0</v>
      </c>
      <c r="H177" s="13">
        <f>SUM(F$2:F177)</f>
        <v>0</v>
      </c>
      <c r="I177" s="13">
        <f t="shared" si="7"/>
        <v>0</v>
      </c>
    </row>
    <row r="178" spans="1:9" x14ac:dyDescent="0.25">
      <c r="A178">
        <f t="shared" si="6"/>
        <v>177</v>
      </c>
      <c r="B178" s="25">
        <v>41124</v>
      </c>
      <c r="C178" s="14">
        <v>0.96709999999999996</v>
      </c>
      <c r="D178" s="14">
        <v>0.94810000000000005</v>
      </c>
      <c r="F178">
        <f t="shared" si="8"/>
        <v>0</v>
      </c>
      <c r="G178">
        <f>SUM(E$2:E178)</f>
        <v>0</v>
      </c>
      <c r="H178" s="13">
        <f>SUM(F$2:F178)</f>
        <v>0</v>
      </c>
      <c r="I178" s="13">
        <f t="shared" si="7"/>
        <v>0</v>
      </c>
    </row>
    <row r="179" spans="1:9" x14ac:dyDescent="0.25">
      <c r="A179">
        <f t="shared" si="6"/>
        <v>178</v>
      </c>
      <c r="B179" s="25">
        <v>41127</v>
      </c>
      <c r="C179" s="14">
        <v>0.97689999999999999</v>
      </c>
      <c r="D179" s="14">
        <v>0.9577</v>
      </c>
      <c r="F179">
        <f t="shared" si="8"/>
        <v>0</v>
      </c>
      <c r="G179">
        <f>SUM(E$2:E179)</f>
        <v>0</v>
      </c>
      <c r="H179" s="13">
        <f>SUM(F$2:F179)</f>
        <v>0</v>
      </c>
      <c r="I179" s="13">
        <f t="shared" si="7"/>
        <v>0</v>
      </c>
    </row>
    <row r="180" spans="1:9" x14ac:dyDescent="0.25">
      <c r="A180">
        <f t="shared" si="6"/>
        <v>179</v>
      </c>
      <c r="B180" s="25">
        <v>41128</v>
      </c>
      <c r="C180" s="14">
        <v>0.97909999999999997</v>
      </c>
      <c r="D180" s="14">
        <v>0.95989999999999998</v>
      </c>
      <c r="F180">
        <f t="shared" si="8"/>
        <v>0</v>
      </c>
      <c r="G180">
        <f>SUM(E$2:E180)</f>
        <v>0</v>
      </c>
      <c r="H180" s="13">
        <f>SUM(F$2:F180)</f>
        <v>0</v>
      </c>
      <c r="I180" s="13">
        <f t="shared" si="7"/>
        <v>0</v>
      </c>
    </row>
    <row r="181" spans="1:9" x14ac:dyDescent="0.25">
      <c r="A181">
        <f t="shared" si="6"/>
        <v>180</v>
      </c>
      <c r="B181" s="25">
        <v>41129</v>
      </c>
      <c r="C181" s="14">
        <v>0.97960000000000003</v>
      </c>
      <c r="D181" s="14">
        <v>0.96030000000000004</v>
      </c>
      <c r="F181">
        <f t="shared" si="8"/>
        <v>0</v>
      </c>
      <c r="G181">
        <f>SUM(E$2:E181)</f>
        <v>0</v>
      </c>
      <c r="H181" s="13">
        <f>SUM(F$2:F181)</f>
        <v>0</v>
      </c>
      <c r="I181" s="13">
        <f t="shared" si="7"/>
        <v>0</v>
      </c>
    </row>
    <row r="182" spans="1:9" x14ac:dyDescent="0.25">
      <c r="A182">
        <f t="shared" si="6"/>
        <v>181</v>
      </c>
      <c r="B182" s="25">
        <v>41130</v>
      </c>
      <c r="C182" s="14">
        <v>0.98699999999999999</v>
      </c>
      <c r="D182" s="14">
        <v>0.96760000000000002</v>
      </c>
      <c r="F182">
        <f t="shared" si="8"/>
        <v>0</v>
      </c>
      <c r="G182">
        <f>SUM(E$2:E182)</f>
        <v>0</v>
      </c>
      <c r="H182" s="13">
        <f>SUM(F$2:F182)</f>
        <v>0</v>
      </c>
      <c r="I182" s="13">
        <f t="shared" si="7"/>
        <v>0</v>
      </c>
    </row>
    <row r="183" spans="1:9" x14ac:dyDescent="0.25">
      <c r="A183">
        <f t="shared" si="6"/>
        <v>182</v>
      </c>
      <c r="B183" s="25">
        <v>41131</v>
      </c>
      <c r="C183" s="14">
        <v>0.98260000000000003</v>
      </c>
      <c r="D183" s="14">
        <v>0.96330000000000005</v>
      </c>
      <c r="F183">
        <f t="shared" si="8"/>
        <v>0</v>
      </c>
      <c r="G183">
        <f>SUM(E$2:E183)</f>
        <v>0</v>
      </c>
      <c r="H183" s="13">
        <f>SUM(F$2:F183)</f>
        <v>0</v>
      </c>
      <c r="I183" s="13">
        <f t="shared" si="7"/>
        <v>0</v>
      </c>
    </row>
    <row r="184" spans="1:9" x14ac:dyDescent="0.25">
      <c r="A184">
        <f t="shared" si="6"/>
        <v>183</v>
      </c>
      <c r="B184" s="25">
        <v>41134</v>
      </c>
      <c r="C184" s="14">
        <v>0.96519999999999995</v>
      </c>
      <c r="D184" s="14">
        <v>0.94620000000000004</v>
      </c>
      <c r="F184">
        <f t="shared" si="8"/>
        <v>0</v>
      </c>
      <c r="G184">
        <f>SUM(E$2:E184)</f>
        <v>0</v>
      </c>
      <c r="H184" s="13">
        <f>SUM(F$2:F184)</f>
        <v>0</v>
      </c>
      <c r="I184" s="13">
        <f t="shared" si="7"/>
        <v>0</v>
      </c>
    </row>
    <row r="185" spans="1:9" x14ac:dyDescent="0.25">
      <c r="A185">
        <f t="shared" si="6"/>
        <v>184</v>
      </c>
      <c r="B185" s="25">
        <v>41135</v>
      </c>
      <c r="C185" s="14">
        <v>0.9667</v>
      </c>
      <c r="D185" s="14">
        <v>0.94769999999999999</v>
      </c>
      <c r="F185">
        <f t="shared" si="8"/>
        <v>0</v>
      </c>
      <c r="G185">
        <f>SUM(E$2:E185)</f>
        <v>0</v>
      </c>
      <c r="H185" s="13">
        <f>SUM(F$2:F185)</f>
        <v>0</v>
      </c>
      <c r="I185" s="13">
        <f t="shared" si="7"/>
        <v>0</v>
      </c>
    </row>
    <row r="186" spans="1:9" x14ac:dyDescent="0.25">
      <c r="A186">
        <f t="shared" si="6"/>
        <v>185</v>
      </c>
      <c r="B186" s="25">
        <v>41136</v>
      </c>
      <c r="C186" s="14">
        <v>0.95930000000000004</v>
      </c>
      <c r="D186" s="14">
        <v>0.94040000000000001</v>
      </c>
      <c r="F186">
        <f t="shared" si="8"/>
        <v>0</v>
      </c>
      <c r="G186">
        <f>SUM(E$2:E186)</f>
        <v>0</v>
      </c>
      <c r="H186" s="13">
        <f>SUM(F$2:F186)</f>
        <v>0</v>
      </c>
      <c r="I186" s="13">
        <f t="shared" si="7"/>
        <v>0</v>
      </c>
    </row>
    <row r="187" spans="1:9" x14ac:dyDescent="0.25">
      <c r="A187">
        <f t="shared" si="6"/>
        <v>186</v>
      </c>
      <c r="B187" s="25">
        <v>41137</v>
      </c>
      <c r="C187" s="14">
        <v>0.95779999999999998</v>
      </c>
      <c r="D187" s="14">
        <v>0.93899999999999995</v>
      </c>
      <c r="F187">
        <f t="shared" si="8"/>
        <v>0</v>
      </c>
      <c r="G187">
        <f>SUM(E$2:E187)</f>
        <v>0</v>
      </c>
      <c r="H187" s="13">
        <f>SUM(F$2:F187)</f>
        <v>0</v>
      </c>
      <c r="I187" s="13">
        <f t="shared" si="7"/>
        <v>0</v>
      </c>
    </row>
    <row r="188" spans="1:9" x14ac:dyDescent="0.25">
      <c r="A188">
        <f t="shared" si="6"/>
        <v>187</v>
      </c>
      <c r="B188" s="25">
        <v>41138</v>
      </c>
      <c r="C188" s="14">
        <v>0.95340000000000003</v>
      </c>
      <c r="D188" s="14">
        <v>0.93469999999999998</v>
      </c>
      <c r="F188">
        <f t="shared" si="8"/>
        <v>0</v>
      </c>
      <c r="G188">
        <f>SUM(E$2:E188)</f>
        <v>0</v>
      </c>
      <c r="H188" s="13">
        <f>SUM(F$2:F188)</f>
        <v>0</v>
      </c>
      <c r="I188" s="13">
        <f t="shared" si="7"/>
        <v>0</v>
      </c>
    </row>
    <row r="189" spans="1:9" x14ac:dyDescent="0.25">
      <c r="A189">
        <f t="shared" si="6"/>
        <v>188</v>
      </c>
      <c r="B189" s="25">
        <v>41141</v>
      </c>
      <c r="C189" s="14">
        <v>0.94899999999999995</v>
      </c>
      <c r="D189" s="14">
        <v>0.93030000000000002</v>
      </c>
      <c r="F189">
        <f t="shared" si="8"/>
        <v>0</v>
      </c>
      <c r="G189">
        <f>SUM(E$2:E189)</f>
        <v>0</v>
      </c>
      <c r="H189" s="13">
        <f>SUM(F$2:F189)</f>
        <v>0</v>
      </c>
      <c r="I189" s="13">
        <f t="shared" si="7"/>
        <v>0</v>
      </c>
    </row>
    <row r="190" spans="1:9" x14ac:dyDescent="0.25">
      <c r="A190">
        <f t="shared" si="6"/>
        <v>189</v>
      </c>
      <c r="B190" s="25">
        <v>41142</v>
      </c>
      <c r="C190" s="14">
        <v>0.95130000000000003</v>
      </c>
      <c r="D190" s="14">
        <v>0.93259999999999998</v>
      </c>
      <c r="F190">
        <f t="shared" si="8"/>
        <v>0</v>
      </c>
      <c r="G190">
        <f>SUM(E$2:E190)</f>
        <v>0</v>
      </c>
      <c r="H190" s="13">
        <f>SUM(F$2:F190)</f>
        <v>0</v>
      </c>
      <c r="I190" s="13">
        <f t="shared" si="7"/>
        <v>0</v>
      </c>
    </row>
    <row r="191" spans="1:9" x14ac:dyDescent="0.25">
      <c r="A191">
        <f t="shared" si="6"/>
        <v>190</v>
      </c>
      <c r="B191" s="25">
        <v>41143</v>
      </c>
      <c r="C191" s="14">
        <v>0.94420000000000004</v>
      </c>
      <c r="D191" s="14">
        <v>0.92559999999999998</v>
      </c>
      <c r="F191">
        <f t="shared" si="8"/>
        <v>0</v>
      </c>
      <c r="G191">
        <f>SUM(E$2:E191)</f>
        <v>0</v>
      </c>
      <c r="H191" s="13">
        <f>SUM(F$2:F191)</f>
        <v>0</v>
      </c>
      <c r="I191" s="13">
        <f t="shared" si="7"/>
        <v>0</v>
      </c>
    </row>
    <row r="192" spans="1:9" x14ac:dyDescent="0.25">
      <c r="A192">
        <f t="shared" si="6"/>
        <v>191</v>
      </c>
      <c r="B192" s="25">
        <v>41144</v>
      </c>
      <c r="C192" s="14">
        <v>0.94710000000000005</v>
      </c>
      <c r="D192" s="14">
        <v>0.92849999999999999</v>
      </c>
      <c r="F192">
        <f t="shared" si="8"/>
        <v>0</v>
      </c>
      <c r="G192">
        <f>SUM(E$2:E192)</f>
        <v>0</v>
      </c>
      <c r="H192" s="13">
        <f>SUM(F$2:F192)</f>
        <v>0</v>
      </c>
      <c r="I192" s="13">
        <f t="shared" si="7"/>
        <v>0</v>
      </c>
    </row>
    <row r="193" spans="1:9" x14ac:dyDescent="0.25">
      <c r="A193">
        <f t="shared" si="6"/>
        <v>192</v>
      </c>
      <c r="B193" s="25">
        <v>41145</v>
      </c>
      <c r="C193" s="14">
        <v>0.93830000000000002</v>
      </c>
      <c r="D193" s="14">
        <v>0.91990000000000005</v>
      </c>
      <c r="F193">
        <f t="shared" si="8"/>
        <v>0</v>
      </c>
      <c r="G193">
        <f>SUM(E$2:E193)</f>
        <v>0</v>
      </c>
      <c r="H193" s="13">
        <f>SUM(F$2:F193)</f>
        <v>0</v>
      </c>
      <c r="I193" s="13">
        <f t="shared" si="7"/>
        <v>0</v>
      </c>
    </row>
    <row r="194" spans="1:9" x14ac:dyDescent="0.25">
      <c r="A194">
        <f t="shared" ref="A194:A257" si="9">ROW()-1</f>
        <v>193</v>
      </c>
      <c r="B194" s="25">
        <v>41148</v>
      </c>
      <c r="C194" s="14">
        <v>0.92169999999999996</v>
      </c>
      <c r="D194" s="14">
        <v>0.90359999999999996</v>
      </c>
      <c r="F194">
        <f t="shared" si="8"/>
        <v>0</v>
      </c>
      <c r="G194">
        <f>SUM(E$2:E194)</f>
        <v>0</v>
      </c>
      <c r="H194" s="13">
        <f>SUM(F$2:F194)</f>
        <v>0</v>
      </c>
      <c r="I194" s="13">
        <f t="shared" ref="I194:I257" si="10">H194*D194</f>
        <v>0</v>
      </c>
    </row>
    <row r="195" spans="1:9" x14ac:dyDescent="0.25">
      <c r="A195">
        <f t="shared" si="9"/>
        <v>194</v>
      </c>
      <c r="B195" s="25">
        <v>41149</v>
      </c>
      <c r="C195" s="14">
        <v>0.92459999999999998</v>
      </c>
      <c r="D195" s="14">
        <v>0.90639999999999998</v>
      </c>
      <c r="F195">
        <f t="shared" ref="F195:F258" si="11">E195/C195</f>
        <v>0</v>
      </c>
      <c r="G195">
        <f>SUM(E$2:E195)</f>
        <v>0</v>
      </c>
      <c r="H195" s="13">
        <f>SUM(F$2:F195)</f>
        <v>0</v>
      </c>
      <c r="I195" s="13">
        <f t="shared" si="10"/>
        <v>0</v>
      </c>
    </row>
    <row r="196" spans="1:9" x14ac:dyDescent="0.25">
      <c r="A196">
        <f t="shared" si="9"/>
        <v>195</v>
      </c>
      <c r="B196" s="25">
        <v>41150</v>
      </c>
      <c r="C196" s="14">
        <v>0.91679999999999995</v>
      </c>
      <c r="D196" s="14">
        <v>0.89880000000000004</v>
      </c>
      <c r="F196">
        <f t="shared" si="11"/>
        <v>0</v>
      </c>
      <c r="G196">
        <f>SUM(E$2:E196)</f>
        <v>0</v>
      </c>
      <c r="H196" s="13">
        <f>SUM(F$2:F196)</f>
        <v>0</v>
      </c>
      <c r="I196" s="13">
        <f t="shared" si="10"/>
        <v>0</v>
      </c>
    </row>
    <row r="197" spans="1:9" x14ac:dyDescent="0.25">
      <c r="A197">
        <f t="shared" si="9"/>
        <v>196</v>
      </c>
      <c r="B197" s="25">
        <v>41151</v>
      </c>
      <c r="C197" s="14">
        <v>0.91379999999999995</v>
      </c>
      <c r="D197" s="14">
        <v>0.89580000000000004</v>
      </c>
      <c r="F197">
        <f t="shared" si="11"/>
        <v>0</v>
      </c>
      <c r="G197">
        <f>SUM(E$2:E197)</f>
        <v>0</v>
      </c>
      <c r="H197" s="13">
        <f>SUM(F$2:F197)</f>
        <v>0</v>
      </c>
      <c r="I197" s="13">
        <f t="shared" si="10"/>
        <v>0</v>
      </c>
    </row>
    <row r="198" spans="1:9" x14ac:dyDescent="0.25">
      <c r="A198">
        <f t="shared" si="9"/>
        <v>197</v>
      </c>
      <c r="B198" s="25">
        <v>41152</v>
      </c>
      <c r="C198" s="14">
        <v>0.91439999999999999</v>
      </c>
      <c r="D198" s="14">
        <v>0.89639999999999997</v>
      </c>
      <c r="F198">
        <f t="shared" si="11"/>
        <v>0</v>
      </c>
      <c r="G198">
        <f>SUM(E$2:E198)</f>
        <v>0</v>
      </c>
      <c r="H198" s="13">
        <f>SUM(F$2:F198)</f>
        <v>0</v>
      </c>
      <c r="I198" s="13">
        <f t="shared" si="10"/>
        <v>0</v>
      </c>
    </row>
    <row r="199" spans="1:9" x14ac:dyDescent="0.25">
      <c r="A199">
        <f t="shared" si="9"/>
        <v>198</v>
      </c>
      <c r="B199" s="25">
        <v>41155</v>
      </c>
      <c r="C199" s="14">
        <v>0.92110000000000003</v>
      </c>
      <c r="D199" s="14">
        <v>0.90300000000000002</v>
      </c>
      <c r="F199">
        <f t="shared" si="11"/>
        <v>0</v>
      </c>
      <c r="G199">
        <f>SUM(E$2:E199)</f>
        <v>0</v>
      </c>
      <c r="H199" s="13">
        <f>SUM(F$2:F199)</f>
        <v>0</v>
      </c>
      <c r="I199" s="13">
        <f t="shared" si="10"/>
        <v>0</v>
      </c>
    </row>
    <row r="200" spans="1:9" x14ac:dyDescent="0.25">
      <c r="A200">
        <f t="shared" si="9"/>
        <v>199</v>
      </c>
      <c r="B200" s="25">
        <v>41156</v>
      </c>
      <c r="C200" s="14">
        <v>0.91239999999999999</v>
      </c>
      <c r="D200" s="14">
        <v>0.89449999999999996</v>
      </c>
      <c r="F200">
        <f t="shared" si="11"/>
        <v>0</v>
      </c>
      <c r="G200">
        <f>SUM(E$2:E200)</f>
        <v>0</v>
      </c>
      <c r="H200" s="13">
        <f>SUM(F$2:F200)</f>
        <v>0</v>
      </c>
      <c r="I200" s="13">
        <f t="shared" si="10"/>
        <v>0</v>
      </c>
    </row>
    <row r="201" spans="1:9" x14ac:dyDescent="0.25">
      <c r="A201">
        <f t="shared" si="9"/>
        <v>200</v>
      </c>
      <c r="B201" s="25">
        <v>41157</v>
      </c>
      <c r="C201" s="14">
        <v>0.91120000000000001</v>
      </c>
      <c r="D201" s="14">
        <v>0.89329999999999998</v>
      </c>
      <c r="F201">
        <f t="shared" si="11"/>
        <v>0</v>
      </c>
      <c r="G201">
        <f>SUM(E$2:E201)</f>
        <v>0</v>
      </c>
      <c r="H201" s="13">
        <f>SUM(F$2:F201)</f>
        <v>0</v>
      </c>
      <c r="I201" s="13">
        <f t="shared" si="10"/>
        <v>0</v>
      </c>
    </row>
    <row r="202" spans="1:9" x14ac:dyDescent="0.25">
      <c r="A202">
        <f t="shared" si="9"/>
        <v>201</v>
      </c>
      <c r="B202" s="25">
        <v>41158</v>
      </c>
      <c r="C202" s="14">
        <v>0.91720000000000002</v>
      </c>
      <c r="D202" s="14">
        <v>0.8992</v>
      </c>
      <c r="F202">
        <f t="shared" si="11"/>
        <v>0</v>
      </c>
      <c r="G202">
        <f>SUM(E$2:E202)</f>
        <v>0</v>
      </c>
      <c r="H202" s="13">
        <f>SUM(F$2:F202)</f>
        <v>0</v>
      </c>
      <c r="I202" s="13">
        <f t="shared" si="10"/>
        <v>0</v>
      </c>
    </row>
    <row r="203" spans="1:9" x14ac:dyDescent="0.25">
      <c r="A203">
        <f t="shared" si="9"/>
        <v>202</v>
      </c>
      <c r="B203" s="25">
        <v>41159</v>
      </c>
      <c r="C203" s="14">
        <v>0.95389999999999997</v>
      </c>
      <c r="D203" s="14">
        <v>0.93510000000000004</v>
      </c>
      <c r="F203">
        <f t="shared" si="11"/>
        <v>0</v>
      </c>
      <c r="G203">
        <f>SUM(E$2:E203)</f>
        <v>0</v>
      </c>
      <c r="H203" s="13">
        <f>SUM(F$2:F203)</f>
        <v>0</v>
      </c>
      <c r="I203" s="13">
        <f t="shared" si="10"/>
        <v>0</v>
      </c>
    </row>
    <row r="204" spans="1:9" x14ac:dyDescent="0.25">
      <c r="A204">
        <f t="shared" si="9"/>
        <v>203</v>
      </c>
      <c r="B204" s="25">
        <v>41162</v>
      </c>
      <c r="C204" s="14">
        <v>0.95420000000000005</v>
      </c>
      <c r="D204" s="14">
        <v>0.93540000000000001</v>
      </c>
      <c r="F204">
        <f t="shared" si="11"/>
        <v>0</v>
      </c>
      <c r="G204">
        <f>SUM(E$2:E204)</f>
        <v>0</v>
      </c>
      <c r="H204" s="13">
        <f>SUM(F$2:F204)</f>
        <v>0</v>
      </c>
      <c r="I204" s="13">
        <f t="shared" si="10"/>
        <v>0</v>
      </c>
    </row>
    <row r="205" spans="1:9" x14ac:dyDescent="0.25">
      <c r="A205">
        <f t="shared" si="9"/>
        <v>204</v>
      </c>
      <c r="B205" s="25">
        <v>41163</v>
      </c>
      <c r="C205" s="14">
        <v>0.94910000000000005</v>
      </c>
      <c r="D205" s="14">
        <v>0.9304</v>
      </c>
      <c r="F205">
        <f t="shared" si="11"/>
        <v>0</v>
      </c>
      <c r="G205">
        <f>SUM(E$2:E205)</f>
        <v>0</v>
      </c>
      <c r="H205" s="13">
        <f>SUM(F$2:F205)</f>
        <v>0</v>
      </c>
      <c r="I205" s="13">
        <f t="shared" si="10"/>
        <v>0</v>
      </c>
    </row>
    <row r="206" spans="1:9" x14ac:dyDescent="0.25">
      <c r="A206">
        <f t="shared" si="9"/>
        <v>205</v>
      </c>
      <c r="B206" s="25">
        <v>41164</v>
      </c>
      <c r="C206" s="14">
        <v>0.95189999999999997</v>
      </c>
      <c r="D206" s="14">
        <v>0.93320000000000003</v>
      </c>
      <c r="F206">
        <f t="shared" si="11"/>
        <v>0</v>
      </c>
      <c r="G206">
        <f>SUM(E$2:E206)</f>
        <v>0</v>
      </c>
      <c r="H206" s="13">
        <f>SUM(F$2:F206)</f>
        <v>0</v>
      </c>
      <c r="I206" s="13">
        <f t="shared" si="10"/>
        <v>0</v>
      </c>
    </row>
    <row r="207" spans="1:9" x14ac:dyDescent="0.25">
      <c r="A207">
        <f t="shared" si="9"/>
        <v>206</v>
      </c>
      <c r="B207" s="25">
        <v>41165</v>
      </c>
      <c r="C207" s="14">
        <v>0.94469999999999998</v>
      </c>
      <c r="D207" s="14">
        <v>0.92610000000000003</v>
      </c>
      <c r="F207">
        <f t="shared" si="11"/>
        <v>0</v>
      </c>
      <c r="G207">
        <f>SUM(E$2:E207)</f>
        <v>0</v>
      </c>
      <c r="H207" s="13">
        <f>SUM(F$2:F207)</f>
        <v>0</v>
      </c>
      <c r="I207" s="13">
        <f t="shared" si="10"/>
        <v>0</v>
      </c>
    </row>
    <row r="208" spans="1:9" x14ac:dyDescent="0.25">
      <c r="A208">
        <f t="shared" si="9"/>
        <v>207</v>
      </c>
      <c r="B208" s="25">
        <v>41166</v>
      </c>
      <c r="C208" s="14">
        <v>0.95</v>
      </c>
      <c r="D208" s="14">
        <v>0.93130000000000002</v>
      </c>
      <c r="F208">
        <f t="shared" si="11"/>
        <v>0</v>
      </c>
      <c r="G208">
        <f>SUM(E$2:E208)</f>
        <v>0</v>
      </c>
      <c r="H208" s="13">
        <f>SUM(F$2:F208)</f>
        <v>0</v>
      </c>
      <c r="I208" s="13">
        <f t="shared" si="10"/>
        <v>0</v>
      </c>
    </row>
    <row r="209" spans="1:9" x14ac:dyDescent="0.25">
      <c r="A209">
        <f t="shared" si="9"/>
        <v>208</v>
      </c>
      <c r="B209" s="25">
        <v>41169</v>
      </c>
      <c r="C209" s="14">
        <v>0.93130000000000002</v>
      </c>
      <c r="D209" s="14">
        <v>0.91300000000000003</v>
      </c>
      <c r="F209">
        <f t="shared" si="11"/>
        <v>0</v>
      </c>
      <c r="G209">
        <f>SUM(E$2:E209)</f>
        <v>0</v>
      </c>
      <c r="H209" s="13">
        <f>SUM(F$2:F209)</f>
        <v>0</v>
      </c>
      <c r="I209" s="13">
        <f t="shared" si="10"/>
        <v>0</v>
      </c>
    </row>
    <row r="210" spans="1:9" x14ac:dyDescent="0.25">
      <c r="A210">
        <f t="shared" si="9"/>
        <v>209</v>
      </c>
      <c r="B210" s="25">
        <v>41170</v>
      </c>
      <c r="C210" s="14">
        <v>0.92200000000000004</v>
      </c>
      <c r="D210" s="14">
        <v>0.90390000000000004</v>
      </c>
      <c r="F210">
        <f t="shared" si="11"/>
        <v>0</v>
      </c>
      <c r="G210">
        <f>SUM(E$2:E210)</f>
        <v>0</v>
      </c>
      <c r="H210" s="13">
        <f>SUM(F$2:F210)</f>
        <v>0</v>
      </c>
      <c r="I210" s="13">
        <f t="shared" si="10"/>
        <v>0</v>
      </c>
    </row>
    <row r="211" spans="1:9" x14ac:dyDescent="0.25">
      <c r="A211">
        <f t="shared" si="9"/>
        <v>210</v>
      </c>
      <c r="B211" s="25">
        <v>41171</v>
      </c>
      <c r="C211" s="14">
        <v>0.92500000000000004</v>
      </c>
      <c r="D211" s="14">
        <v>0.90680000000000005</v>
      </c>
      <c r="F211">
        <f t="shared" si="11"/>
        <v>0</v>
      </c>
      <c r="G211">
        <f>SUM(E$2:E211)</f>
        <v>0</v>
      </c>
      <c r="H211" s="13">
        <f>SUM(F$2:F211)</f>
        <v>0</v>
      </c>
      <c r="I211" s="13">
        <f t="shared" si="10"/>
        <v>0</v>
      </c>
    </row>
    <row r="212" spans="1:9" x14ac:dyDescent="0.25">
      <c r="A212">
        <f t="shared" si="9"/>
        <v>211</v>
      </c>
      <c r="B212" s="25">
        <v>41172</v>
      </c>
      <c r="C212" s="14">
        <v>0.90859999999999996</v>
      </c>
      <c r="D212" s="14">
        <v>0.89070000000000005</v>
      </c>
      <c r="F212">
        <f t="shared" si="11"/>
        <v>0</v>
      </c>
      <c r="G212">
        <f>SUM(E$2:E212)</f>
        <v>0</v>
      </c>
      <c r="H212" s="13">
        <f>SUM(F$2:F212)</f>
        <v>0</v>
      </c>
      <c r="I212" s="13">
        <f t="shared" si="10"/>
        <v>0</v>
      </c>
    </row>
    <row r="213" spans="1:9" x14ac:dyDescent="0.25">
      <c r="A213">
        <f t="shared" si="9"/>
        <v>212</v>
      </c>
      <c r="B213" s="25">
        <v>41173</v>
      </c>
      <c r="C213" s="14">
        <v>0.90880000000000005</v>
      </c>
      <c r="D213" s="14">
        <v>0.89090000000000003</v>
      </c>
      <c r="F213">
        <f t="shared" si="11"/>
        <v>0</v>
      </c>
      <c r="G213">
        <f>SUM(E$2:E213)</f>
        <v>0</v>
      </c>
      <c r="H213" s="13">
        <f>SUM(F$2:F213)</f>
        <v>0</v>
      </c>
      <c r="I213" s="13">
        <f t="shared" si="10"/>
        <v>0</v>
      </c>
    </row>
    <row r="214" spans="1:9" x14ac:dyDescent="0.25">
      <c r="A214">
        <f t="shared" si="9"/>
        <v>213</v>
      </c>
      <c r="B214" s="25">
        <v>41176</v>
      </c>
      <c r="C214" s="14">
        <v>0.91420000000000001</v>
      </c>
      <c r="D214" s="14">
        <v>0.8962</v>
      </c>
      <c r="F214">
        <f t="shared" si="11"/>
        <v>0</v>
      </c>
      <c r="G214">
        <f>SUM(E$2:E214)</f>
        <v>0</v>
      </c>
      <c r="H214" s="13">
        <f>SUM(F$2:F214)</f>
        <v>0</v>
      </c>
      <c r="I214" s="13">
        <f t="shared" si="10"/>
        <v>0</v>
      </c>
    </row>
    <row r="215" spans="1:9" x14ac:dyDescent="0.25">
      <c r="A215">
        <f t="shared" si="9"/>
        <v>214</v>
      </c>
      <c r="B215" s="25">
        <v>41177</v>
      </c>
      <c r="C215" s="14">
        <v>0.91439999999999999</v>
      </c>
      <c r="D215" s="14">
        <v>0.89639999999999997</v>
      </c>
      <c r="F215">
        <f t="shared" si="11"/>
        <v>0</v>
      </c>
      <c r="G215">
        <f>SUM(E$2:E215)</f>
        <v>0</v>
      </c>
      <c r="H215" s="13">
        <f>SUM(F$2:F215)</f>
        <v>0</v>
      </c>
      <c r="I215" s="13">
        <f t="shared" si="10"/>
        <v>0</v>
      </c>
    </row>
    <row r="216" spans="1:9" x14ac:dyDescent="0.25">
      <c r="A216">
        <f t="shared" si="9"/>
        <v>215</v>
      </c>
      <c r="B216" s="25">
        <v>41178</v>
      </c>
      <c r="C216" s="14">
        <v>0.90600000000000003</v>
      </c>
      <c r="D216" s="14">
        <v>0.88819999999999999</v>
      </c>
      <c r="F216">
        <f t="shared" si="11"/>
        <v>0</v>
      </c>
      <c r="G216">
        <f>SUM(E$2:E216)</f>
        <v>0</v>
      </c>
      <c r="H216" s="13">
        <f>SUM(F$2:F216)</f>
        <v>0</v>
      </c>
      <c r="I216" s="13">
        <f t="shared" si="10"/>
        <v>0</v>
      </c>
    </row>
    <row r="217" spans="1:9" x14ac:dyDescent="0.25">
      <c r="A217">
        <f t="shared" si="9"/>
        <v>216</v>
      </c>
      <c r="B217" s="25">
        <v>41179</v>
      </c>
      <c r="C217" s="14">
        <v>0.92820000000000003</v>
      </c>
      <c r="D217" s="14">
        <v>0.91</v>
      </c>
      <c r="F217">
        <f t="shared" si="11"/>
        <v>0</v>
      </c>
      <c r="G217">
        <f>SUM(E$2:E217)</f>
        <v>0</v>
      </c>
      <c r="H217" s="13">
        <f>SUM(F$2:F217)</f>
        <v>0</v>
      </c>
      <c r="I217" s="13">
        <f t="shared" si="10"/>
        <v>0</v>
      </c>
    </row>
    <row r="218" spans="1:9" x14ac:dyDescent="0.25">
      <c r="A218">
        <f t="shared" si="9"/>
        <v>217</v>
      </c>
      <c r="B218" s="25">
        <v>41180</v>
      </c>
      <c r="C218" s="14">
        <v>0.94430000000000003</v>
      </c>
      <c r="D218" s="14">
        <v>0.92569999999999997</v>
      </c>
      <c r="F218">
        <f t="shared" si="11"/>
        <v>0</v>
      </c>
      <c r="G218">
        <f>SUM(E$2:E218)</f>
        <v>0</v>
      </c>
      <c r="H218" s="13">
        <f>SUM(F$2:F218)</f>
        <v>0</v>
      </c>
      <c r="I218" s="13">
        <f t="shared" si="10"/>
        <v>0</v>
      </c>
    </row>
    <row r="219" spans="1:9" x14ac:dyDescent="0.25">
      <c r="A219">
        <f t="shared" si="9"/>
        <v>218</v>
      </c>
      <c r="B219" s="25">
        <v>41190</v>
      </c>
      <c r="C219" s="14">
        <v>0.93369999999999997</v>
      </c>
      <c r="D219" s="14">
        <v>0.9153</v>
      </c>
      <c r="F219">
        <f t="shared" si="11"/>
        <v>0</v>
      </c>
      <c r="G219">
        <f>SUM(E$2:E219)</f>
        <v>0</v>
      </c>
      <c r="H219" s="13">
        <f>SUM(F$2:F219)</f>
        <v>0</v>
      </c>
      <c r="I219" s="13">
        <f t="shared" si="10"/>
        <v>0</v>
      </c>
    </row>
    <row r="220" spans="1:9" x14ac:dyDescent="0.25">
      <c r="A220">
        <f t="shared" si="9"/>
        <v>219</v>
      </c>
      <c r="B220" s="25">
        <v>41191</v>
      </c>
      <c r="C220" s="14">
        <v>0.94940000000000002</v>
      </c>
      <c r="D220" s="14">
        <v>0.93069999999999997</v>
      </c>
      <c r="F220">
        <f t="shared" si="11"/>
        <v>0</v>
      </c>
      <c r="G220">
        <f>SUM(E$2:E220)</f>
        <v>0</v>
      </c>
      <c r="H220" s="13">
        <f>SUM(F$2:F220)</f>
        <v>0</v>
      </c>
      <c r="I220" s="13">
        <f t="shared" si="10"/>
        <v>0</v>
      </c>
    </row>
    <row r="221" spans="1:9" x14ac:dyDescent="0.25">
      <c r="A221">
        <f t="shared" si="9"/>
        <v>220</v>
      </c>
      <c r="B221" s="25">
        <v>41192</v>
      </c>
      <c r="C221" s="14">
        <v>0.95050000000000001</v>
      </c>
      <c r="D221" s="14">
        <v>0.93179999999999996</v>
      </c>
      <c r="F221">
        <f t="shared" si="11"/>
        <v>0</v>
      </c>
      <c r="G221">
        <f>SUM(E$2:E221)</f>
        <v>0</v>
      </c>
      <c r="H221" s="13">
        <f>SUM(F$2:F221)</f>
        <v>0</v>
      </c>
      <c r="I221" s="13">
        <f t="shared" si="10"/>
        <v>0</v>
      </c>
    </row>
    <row r="222" spans="1:9" x14ac:dyDescent="0.25">
      <c r="A222">
        <f t="shared" si="9"/>
        <v>221</v>
      </c>
      <c r="B222" s="25">
        <v>41193</v>
      </c>
      <c r="C222" s="14">
        <v>0.94469999999999998</v>
      </c>
      <c r="D222" s="14">
        <v>0.92610000000000003</v>
      </c>
      <c r="F222">
        <f t="shared" si="11"/>
        <v>0</v>
      </c>
      <c r="G222">
        <f>SUM(E$2:E222)</f>
        <v>0</v>
      </c>
      <c r="H222" s="13">
        <f>SUM(F$2:F222)</f>
        <v>0</v>
      </c>
      <c r="I222" s="13">
        <f t="shared" si="10"/>
        <v>0</v>
      </c>
    </row>
    <row r="223" spans="1:9" x14ac:dyDescent="0.25">
      <c r="A223">
        <f t="shared" si="9"/>
        <v>222</v>
      </c>
      <c r="B223" s="25">
        <v>41194</v>
      </c>
      <c r="C223" s="14">
        <v>0.94410000000000005</v>
      </c>
      <c r="D223" s="14">
        <v>0.92549999999999999</v>
      </c>
      <c r="F223">
        <f t="shared" si="11"/>
        <v>0</v>
      </c>
      <c r="G223">
        <f>SUM(E$2:E223)</f>
        <v>0</v>
      </c>
      <c r="H223" s="13">
        <f>SUM(F$2:F223)</f>
        <v>0</v>
      </c>
      <c r="I223" s="13">
        <f t="shared" si="10"/>
        <v>0</v>
      </c>
    </row>
    <row r="224" spans="1:9" x14ac:dyDescent="0.25">
      <c r="A224">
        <f t="shared" si="9"/>
        <v>223</v>
      </c>
      <c r="B224" s="25">
        <v>41197</v>
      </c>
      <c r="C224" s="14">
        <v>0.94069999999999998</v>
      </c>
      <c r="D224" s="14">
        <v>0.92220000000000002</v>
      </c>
      <c r="F224">
        <f t="shared" si="11"/>
        <v>0</v>
      </c>
      <c r="G224">
        <f>SUM(E$2:E224)</f>
        <v>0</v>
      </c>
      <c r="H224" s="13">
        <f>SUM(F$2:F224)</f>
        <v>0</v>
      </c>
      <c r="I224" s="13">
        <f t="shared" si="10"/>
        <v>0</v>
      </c>
    </row>
    <row r="225" spans="1:9" x14ac:dyDescent="0.25">
      <c r="A225">
        <f t="shared" si="9"/>
        <v>224</v>
      </c>
      <c r="B225" s="25">
        <v>41198</v>
      </c>
      <c r="C225" s="14">
        <v>0.94089999999999996</v>
      </c>
      <c r="D225" s="14">
        <v>0.9224</v>
      </c>
      <c r="F225">
        <f t="shared" si="11"/>
        <v>0</v>
      </c>
      <c r="G225">
        <f>SUM(E$2:E225)</f>
        <v>0</v>
      </c>
      <c r="H225" s="13">
        <f>SUM(F$2:F225)</f>
        <v>0</v>
      </c>
      <c r="I225" s="13">
        <f t="shared" si="10"/>
        <v>0</v>
      </c>
    </row>
    <row r="226" spans="1:9" x14ac:dyDescent="0.25">
      <c r="A226">
        <f t="shared" si="9"/>
        <v>225</v>
      </c>
      <c r="B226" s="25">
        <v>41199</v>
      </c>
      <c r="C226" s="14">
        <v>0.94269999999999998</v>
      </c>
      <c r="D226" s="14">
        <v>0.92420000000000002</v>
      </c>
      <c r="F226">
        <f t="shared" si="11"/>
        <v>0</v>
      </c>
      <c r="G226">
        <f>SUM(E$2:E226)</f>
        <v>0</v>
      </c>
      <c r="H226" s="13">
        <f>SUM(F$2:F226)</f>
        <v>0</v>
      </c>
      <c r="I226" s="13">
        <f t="shared" si="10"/>
        <v>0</v>
      </c>
    </row>
    <row r="227" spans="1:9" x14ac:dyDescent="0.25">
      <c r="A227">
        <f t="shared" si="9"/>
        <v>226</v>
      </c>
      <c r="B227" s="25">
        <v>41200</v>
      </c>
      <c r="C227" s="14">
        <v>0.95509999999999995</v>
      </c>
      <c r="D227" s="14">
        <v>0.93630000000000002</v>
      </c>
      <c r="F227">
        <f t="shared" si="11"/>
        <v>0</v>
      </c>
      <c r="G227">
        <f>SUM(E$2:E227)</f>
        <v>0</v>
      </c>
      <c r="H227" s="13">
        <f>SUM(F$2:F227)</f>
        <v>0</v>
      </c>
      <c r="I227" s="13">
        <f t="shared" si="10"/>
        <v>0</v>
      </c>
    </row>
    <row r="228" spans="1:9" x14ac:dyDescent="0.25">
      <c r="A228">
        <f t="shared" si="9"/>
        <v>227</v>
      </c>
      <c r="B228" s="25">
        <v>41201</v>
      </c>
      <c r="C228" s="14">
        <v>0.95479999999999998</v>
      </c>
      <c r="D228" s="14">
        <v>0.93600000000000005</v>
      </c>
      <c r="F228">
        <f t="shared" si="11"/>
        <v>0</v>
      </c>
      <c r="G228">
        <f>SUM(E$2:E228)</f>
        <v>0</v>
      </c>
      <c r="H228" s="13">
        <f>SUM(F$2:F228)</f>
        <v>0</v>
      </c>
      <c r="I228" s="13">
        <f t="shared" si="10"/>
        <v>0</v>
      </c>
    </row>
    <row r="229" spans="1:9" x14ac:dyDescent="0.25">
      <c r="A229">
        <f t="shared" si="9"/>
        <v>228</v>
      </c>
      <c r="B229" s="25">
        <v>41204</v>
      </c>
      <c r="C229" s="14">
        <v>0.95740000000000003</v>
      </c>
      <c r="D229" s="14">
        <v>0.93859999999999999</v>
      </c>
      <c r="F229">
        <f t="shared" si="11"/>
        <v>0</v>
      </c>
      <c r="G229">
        <f>SUM(E$2:E229)</f>
        <v>0</v>
      </c>
      <c r="H229" s="13">
        <f>SUM(F$2:F229)</f>
        <v>0</v>
      </c>
      <c r="I229" s="13">
        <f t="shared" si="10"/>
        <v>0</v>
      </c>
    </row>
    <row r="230" spans="1:9" x14ac:dyDescent="0.25">
      <c r="A230">
        <f t="shared" si="9"/>
        <v>229</v>
      </c>
      <c r="B230" s="25">
        <v>41205</v>
      </c>
      <c r="C230" s="14">
        <v>0.94750000000000001</v>
      </c>
      <c r="D230" s="14">
        <v>0.92889999999999995</v>
      </c>
      <c r="F230">
        <f t="shared" si="11"/>
        <v>0</v>
      </c>
      <c r="G230">
        <f>SUM(E$2:E230)</f>
        <v>0</v>
      </c>
      <c r="H230" s="13">
        <f>SUM(F$2:F230)</f>
        <v>0</v>
      </c>
      <c r="I230" s="13">
        <f t="shared" si="10"/>
        <v>0</v>
      </c>
    </row>
    <row r="231" spans="1:9" x14ac:dyDescent="0.25">
      <c r="A231">
        <f t="shared" si="9"/>
        <v>230</v>
      </c>
      <c r="B231" s="25">
        <v>41206</v>
      </c>
      <c r="C231" s="14">
        <v>0.9456</v>
      </c>
      <c r="D231" s="14">
        <v>0.92700000000000005</v>
      </c>
      <c r="F231">
        <f t="shared" si="11"/>
        <v>0</v>
      </c>
      <c r="G231">
        <f>SUM(E$2:E231)</f>
        <v>0</v>
      </c>
      <c r="H231" s="13">
        <f>SUM(F$2:F231)</f>
        <v>0</v>
      </c>
      <c r="I231" s="13">
        <f t="shared" si="10"/>
        <v>0</v>
      </c>
    </row>
    <row r="232" spans="1:9" x14ac:dyDescent="0.25">
      <c r="A232">
        <f t="shared" si="9"/>
        <v>231</v>
      </c>
      <c r="B232" s="25">
        <v>41207</v>
      </c>
      <c r="C232" s="14">
        <v>0.94010000000000005</v>
      </c>
      <c r="D232" s="14">
        <v>0.92159999999999997</v>
      </c>
      <c r="F232">
        <f t="shared" si="11"/>
        <v>0</v>
      </c>
      <c r="G232">
        <f>SUM(E$2:E232)</f>
        <v>0</v>
      </c>
      <c r="H232" s="13">
        <f>SUM(F$2:F232)</f>
        <v>0</v>
      </c>
      <c r="I232" s="13">
        <f t="shared" si="10"/>
        <v>0</v>
      </c>
    </row>
    <row r="233" spans="1:9" x14ac:dyDescent="0.25">
      <c r="A233">
        <f t="shared" si="9"/>
        <v>232</v>
      </c>
      <c r="B233" s="25">
        <v>41208</v>
      </c>
      <c r="C233" s="14">
        <v>0.9234</v>
      </c>
      <c r="D233" s="14">
        <v>0.9052</v>
      </c>
      <c r="F233">
        <f t="shared" si="11"/>
        <v>0</v>
      </c>
      <c r="G233">
        <f>SUM(E$2:E233)</f>
        <v>0</v>
      </c>
      <c r="H233" s="13">
        <f>SUM(F$2:F233)</f>
        <v>0</v>
      </c>
      <c r="I233" s="13">
        <f t="shared" si="10"/>
        <v>0</v>
      </c>
    </row>
    <row r="234" spans="1:9" x14ac:dyDescent="0.25">
      <c r="A234">
        <f t="shared" si="9"/>
        <v>233</v>
      </c>
      <c r="B234" s="25">
        <v>41211</v>
      </c>
      <c r="C234" s="14">
        <v>0.91900000000000004</v>
      </c>
      <c r="D234" s="14">
        <v>0.90090000000000003</v>
      </c>
      <c r="F234">
        <f t="shared" si="11"/>
        <v>0</v>
      </c>
      <c r="G234">
        <f>SUM(E$2:E234)</f>
        <v>0</v>
      </c>
      <c r="H234" s="13">
        <f>SUM(F$2:F234)</f>
        <v>0</v>
      </c>
      <c r="I234" s="13">
        <f t="shared" si="10"/>
        <v>0</v>
      </c>
    </row>
    <row r="235" spans="1:9" x14ac:dyDescent="0.25">
      <c r="A235">
        <f t="shared" si="9"/>
        <v>234</v>
      </c>
      <c r="B235" s="25">
        <v>41212</v>
      </c>
      <c r="C235" s="14">
        <v>0.92130000000000001</v>
      </c>
      <c r="D235" s="14">
        <v>0.9032</v>
      </c>
      <c r="F235">
        <f t="shared" si="11"/>
        <v>0</v>
      </c>
      <c r="G235">
        <f>SUM(E$2:E235)</f>
        <v>0</v>
      </c>
      <c r="H235" s="13">
        <f>SUM(F$2:F235)</f>
        <v>0</v>
      </c>
      <c r="I235" s="13">
        <f t="shared" si="10"/>
        <v>0</v>
      </c>
    </row>
    <row r="236" spans="1:9" x14ac:dyDescent="0.25">
      <c r="A236">
        <f t="shared" si="9"/>
        <v>235</v>
      </c>
      <c r="B236" s="25">
        <v>41213</v>
      </c>
      <c r="C236" s="14">
        <v>0.92659999999999998</v>
      </c>
      <c r="D236" s="14">
        <v>0.90839999999999999</v>
      </c>
      <c r="F236">
        <f t="shared" si="11"/>
        <v>0</v>
      </c>
      <c r="G236">
        <f>SUM(E$2:E236)</f>
        <v>0</v>
      </c>
      <c r="H236" s="13">
        <f>SUM(F$2:F236)</f>
        <v>0</v>
      </c>
      <c r="I236" s="13">
        <f t="shared" si="10"/>
        <v>0</v>
      </c>
    </row>
    <row r="237" spans="1:9" x14ac:dyDescent="0.25">
      <c r="A237">
        <f t="shared" si="9"/>
        <v>236</v>
      </c>
      <c r="B237" s="25">
        <v>41214</v>
      </c>
      <c r="C237" s="14">
        <v>0.94179999999999997</v>
      </c>
      <c r="D237" s="14">
        <v>0.92330000000000001</v>
      </c>
      <c r="F237">
        <f t="shared" si="11"/>
        <v>0</v>
      </c>
      <c r="G237">
        <f>SUM(E$2:E237)</f>
        <v>0</v>
      </c>
      <c r="H237" s="13">
        <f>SUM(F$2:F237)</f>
        <v>0</v>
      </c>
      <c r="I237" s="13">
        <f t="shared" si="10"/>
        <v>0</v>
      </c>
    </row>
    <row r="238" spans="1:9" x14ac:dyDescent="0.25">
      <c r="A238">
        <f t="shared" si="9"/>
        <v>237</v>
      </c>
      <c r="B238" s="25">
        <v>41215</v>
      </c>
      <c r="C238" s="14">
        <v>0.94579999999999997</v>
      </c>
      <c r="D238" s="14">
        <v>0.92720000000000002</v>
      </c>
      <c r="F238">
        <f t="shared" si="11"/>
        <v>0</v>
      </c>
      <c r="G238">
        <f>SUM(E$2:E238)</f>
        <v>0</v>
      </c>
      <c r="H238" s="13">
        <f>SUM(F$2:F238)</f>
        <v>0</v>
      </c>
      <c r="I238" s="13">
        <f t="shared" si="10"/>
        <v>0</v>
      </c>
    </row>
    <row r="239" spans="1:9" x14ac:dyDescent="0.25">
      <c r="A239">
        <f t="shared" si="9"/>
        <v>238</v>
      </c>
      <c r="B239" s="25">
        <v>41218</v>
      </c>
      <c r="C239" s="14">
        <v>0.94330000000000003</v>
      </c>
      <c r="D239" s="14">
        <v>0.92479999999999996</v>
      </c>
      <c r="F239">
        <f t="shared" si="11"/>
        <v>0</v>
      </c>
      <c r="G239">
        <f>SUM(E$2:E239)</f>
        <v>0</v>
      </c>
      <c r="H239" s="13">
        <f>SUM(F$2:F239)</f>
        <v>0</v>
      </c>
      <c r="I239" s="13">
        <f t="shared" si="10"/>
        <v>0</v>
      </c>
    </row>
    <row r="240" spans="1:9" x14ac:dyDescent="0.25">
      <c r="A240">
        <f t="shared" si="9"/>
        <v>239</v>
      </c>
      <c r="B240" s="25">
        <v>41219</v>
      </c>
      <c r="C240" s="14">
        <v>0.93879999999999997</v>
      </c>
      <c r="D240" s="14">
        <v>0.92030000000000001</v>
      </c>
      <c r="F240">
        <f t="shared" si="11"/>
        <v>0</v>
      </c>
      <c r="G240">
        <f>SUM(E$2:E240)</f>
        <v>0</v>
      </c>
      <c r="H240" s="13">
        <f>SUM(F$2:F240)</f>
        <v>0</v>
      </c>
      <c r="I240" s="13">
        <f t="shared" si="10"/>
        <v>0</v>
      </c>
    </row>
    <row r="241" spans="1:9" x14ac:dyDescent="0.25">
      <c r="A241">
        <f t="shared" si="9"/>
        <v>240</v>
      </c>
      <c r="B241" s="25">
        <v>41220</v>
      </c>
      <c r="C241" s="14">
        <v>0.93810000000000004</v>
      </c>
      <c r="D241" s="14">
        <v>0.91969999999999996</v>
      </c>
      <c r="F241">
        <f t="shared" si="11"/>
        <v>0</v>
      </c>
      <c r="G241">
        <f>SUM(E$2:E241)</f>
        <v>0</v>
      </c>
      <c r="H241" s="13">
        <f>SUM(F$2:F241)</f>
        <v>0</v>
      </c>
      <c r="I241" s="13">
        <f t="shared" si="10"/>
        <v>0</v>
      </c>
    </row>
    <row r="242" spans="1:9" x14ac:dyDescent="0.25">
      <c r="A242">
        <f t="shared" si="9"/>
        <v>241</v>
      </c>
      <c r="B242" s="25">
        <v>41221</v>
      </c>
      <c r="C242" s="14">
        <v>0.92359999999999998</v>
      </c>
      <c r="D242" s="14">
        <v>0.90539999999999998</v>
      </c>
      <c r="F242">
        <f t="shared" si="11"/>
        <v>0</v>
      </c>
      <c r="G242">
        <f>SUM(E$2:E242)</f>
        <v>0</v>
      </c>
      <c r="H242" s="13">
        <f>SUM(F$2:F242)</f>
        <v>0</v>
      </c>
      <c r="I242" s="13">
        <f t="shared" si="10"/>
        <v>0</v>
      </c>
    </row>
    <row r="243" spans="1:9" x14ac:dyDescent="0.25">
      <c r="A243">
        <f t="shared" si="9"/>
        <v>242</v>
      </c>
      <c r="B243" s="25">
        <v>41222</v>
      </c>
      <c r="C243" s="14">
        <v>0.92100000000000004</v>
      </c>
      <c r="D243" s="14">
        <v>0.90290000000000004</v>
      </c>
      <c r="F243">
        <f t="shared" si="11"/>
        <v>0</v>
      </c>
      <c r="G243">
        <f>SUM(E$2:E243)</f>
        <v>0</v>
      </c>
      <c r="H243" s="13">
        <f>SUM(F$2:F243)</f>
        <v>0</v>
      </c>
      <c r="I243" s="13">
        <f t="shared" si="10"/>
        <v>0</v>
      </c>
    </row>
    <row r="244" spans="1:9" x14ac:dyDescent="0.25">
      <c r="A244">
        <f t="shared" si="9"/>
        <v>243</v>
      </c>
      <c r="B244" s="25">
        <v>41225</v>
      </c>
      <c r="C244" s="14">
        <v>0.92559999999999998</v>
      </c>
      <c r="D244" s="14">
        <v>0.90739999999999998</v>
      </c>
      <c r="F244">
        <f t="shared" si="11"/>
        <v>0</v>
      </c>
      <c r="G244">
        <f>SUM(E$2:E244)</f>
        <v>0</v>
      </c>
      <c r="H244" s="13">
        <f>SUM(F$2:F244)</f>
        <v>0</v>
      </c>
      <c r="I244" s="13">
        <f t="shared" si="10"/>
        <v>0</v>
      </c>
    </row>
    <row r="245" spans="1:9" x14ac:dyDescent="0.25">
      <c r="A245">
        <f t="shared" si="9"/>
        <v>244</v>
      </c>
      <c r="B245" s="25">
        <v>41226</v>
      </c>
      <c r="C245" s="14">
        <v>0.91410000000000002</v>
      </c>
      <c r="D245" s="14">
        <v>0.89610000000000001</v>
      </c>
      <c r="F245">
        <f t="shared" si="11"/>
        <v>0</v>
      </c>
      <c r="G245">
        <f>SUM(E$2:E245)</f>
        <v>0</v>
      </c>
      <c r="H245" s="13">
        <f>SUM(F$2:F245)</f>
        <v>0</v>
      </c>
      <c r="I245" s="13">
        <f t="shared" si="10"/>
        <v>0</v>
      </c>
    </row>
    <row r="246" spans="1:9" x14ac:dyDescent="0.25">
      <c r="A246">
        <f t="shared" si="9"/>
        <v>245</v>
      </c>
      <c r="B246" s="25">
        <v>41227</v>
      </c>
      <c r="C246" s="14">
        <v>0.91549999999999998</v>
      </c>
      <c r="D246" s="14">
        <v>0.89749999999999996</v>
      </c>
      <c r="F246">
        <f t="shared" si="11"/>
        <v>0</v>
      </c>
      <c r="G246">
        <f>SUM(E$2:E246)</f>
        <v>0</v>
      </c>
      <c r="H246" s="13">
        <f>SUM(F$2:F246)</f>
        <v>0</v>
      </c>
      <c r="I246" s="13">
        <f t="shared" si="10"/>
        <v>0</v>
      </c>
    </row>
    <row r="247" spans="1:9" x14ac:dyDescent="0.25">
      <c r="A247">
        <f t="shared" si="9"/>
        <v>246</v>
      </c>
      <c r="B247" s="25">
        <v>41228</v>
      </c>
      <c r="C247" s="14">
        <v>0.90610000000000002</v>
      </c>
      <c r="D247" s="14">
        <v>0.88829999999999998</v>
      </c>
      <c r="F247">
        <f t="shared" si="11"/>
        <v>0</v>
      </c>
      <c r="G247">
        <f>SUM(E$2:E247)</f>
        <v>0</v>
      </c>
      <c r="H247" s="13">
        <f>SUM(F$2:F247)</f>
        <v>0</v>
      </c>
      <c r="I247" s="13">
        <f t="shared" si="10"/>
        <v>0</v>
      </c>
    </row>
    <row r="248" spans="1:9" x14ac:dyDescent="0.25">
      <c r="A248">
        <f t="shared" si="9"/>
        <v>247</v>
      </c>
      <c r="B248" s="25">
        <v>41229</v>
      </c>
      <c r="C248" s="14">
        <v>0.89929999999999999</v>
      </c>
      <c r="D248" s="14">
        <v>0.88160000000000005</v>
      </c>
      <c r="F248">
        <f t="shared" si="11"/>
        <v>0</v>
      </c>
      <c r="G248">
        <f>SUM(E$2:E248)</f>
        <v>0</v>
      </c>
      <c r="H248" s="13">
        <f>SUM(F$2:F248)</f>
        <v>0</v>
      </c>
      <c r="I248" s="13">
        <f t="shared" si="10"/>
        <v>0</v>
      </c>
    </row>
    <row r="249" spans="1:9" x14ac:dyDescent="0.25">
      <c r="A249">
        <f t="shared" si="9"/>
        <v>248</v>
      </c>
      <c r="B249" s="25">
        <v>41232</v>
      </c>
      <c r="C249" s="14">
        <v>0.89739999999999998</v>
      </c>
      <c r="D249" s="14">
        <v>0.87980000000000003</v>
      </c>
      <c r="F249">
        <f t="shared" si="11"/>
        <v>0</v>
      </c>
      <c r="G249">
        <f>SUM(E$2:E249)</f>
        <v>0</v>
      </c>
      <c r="H249" s="13">
        <f>SUM(F$2:F249)</f>
        <v>0</v>
      </c>
      <c r="I249" s="13">
        <f t="shared" si="10"/>
        <v>0</v>
      </c>
    </row>
    <row r="250" spans="1:9" x14ac:dyDescent="0.25">
      <c r="A250">
        <f t="shared" si="9"/>
        <v>249</v>
      </c>
      <c r="B250" s="25">
        <v>41233</v>
      </c>
      <c r="C250" s="14">
        <v>0.89610000000000001</v>
      </c>
      <c r="D250" s="14">
        <v>0.87849999999999995</v>
      </c>
      <c r="F250">
        <f t="shared" si="11"/>
        <v>0</v>
      </c>
      <c r="G250">
        <f>SUM(E$2:E250)</f>
        <v>0</v>
      </c>
      <c r="H250" s="13">
        <f>SUM(F$2:F250)</f>
        <v>0</v>
      </c>
      <c r="I250" s="13">
        <f t="shared" si="10"/>
        <v>0</v>
      </c>
    </row>
    <row r="251" spans="1:9" x14ac:dyDescent="0.25">
      <c r="A251">
        <f t="shared" si="9"/>
        <v>250</v>
      </c>
      <c r="B251" s="25">
        <v>41234</v>
      </c>
      <c r="C251" s="14">
        <v>0.90510000000000002</v>
      </c>
      <c r="D251" s="14">
        <v>0.88729999999999998</v>
      </c>
      <c r="F251">
        <f t="shared" si="11"/>
        <v>0</v>
      </c>
      <c r="G251">
        <f>SUM(E$2:E251)</f>
        <v>0</v>
      </c>
      <c r="H251" s="13">
        <f>SUM(F$2:F251)</f>
        <v>0</v>
      </c>
      <c r="I251" s="13">
        <f t="shared" si="10"/>
        <v>0</v>
      </c>
    </row>
    <row r="252" spans="1:9" x14ac:dyDescent="0.25">
      <c r="A252">
        <f t="shared" si="9"/>
        <v>251</v>
      </c>
      <c r="B252" s="25">
        <v>41235</v>
      </c>
      <c r="C252" s="14">
        <v>0.89990000000000003</v>
      </c>
      <c r="D252" s="14">
        <v>0.88219999999999998</v>
      </c>
      <c r="F252">
        <f t="shared" si="11"/>
        <v>0</v>
      </c>
      <c r="G252">
        <f>SUM(E$2:E252)</f>
        <v>0</v>
      </c>
      <c r="H252" s="13">
        <f>SUM(F$2:F252)</f>
        <v>0</v>
      </c>
      <c r="I252" s="13">
        <f t="shared" si="10"/>
        <v>0</v>
      </c>
    </row>
    <row r="253" spans="1:9" x14ac:dyDescent="0.25">
      <c r="A253">
        <f t="shared" si="9"/>
        <v>252</v>
      </c>
      <c r="B253" s="25">
        <v>41236</v>
      </c>
      <c r="C253" s="14">
        <v>0.90490000000000004</v>
      </c>
      <c r="D253" s="14">
        <v>0.8871</v>
      </c>
      <c r="F253">
        <f t="shared" si="11"/>
        <v>0</v>
      </c>
      <c r="G253">
        <f>SUM(E$2:E253)</f>
        <v>0</v>
      </c>
      <c r="H253" s="13">
        <f>SUM(F$2:F253)</f>
        <v>0</v>
      </c>
      <c r="I253" s="13">
        <f t="shared" si="10"/>
        <v>0</v>
      </c>
    </row>
    <row r="254" spans="1:9" x14ac:dyDescent="0.25">
      <c r="A254">
        <f t="shared" si="9"/>
        <v>253</v>
      </c>
      <c r="B254" s="25">
        <v>41239</v>
      </c>
      <c r="C254" s="14">
        <v>0.89970000000000006</v>
      </c>
      <c r="D254" s="14">
        <v>0.88200000000000001</v>
      </c>
      <c r="F254">
        <f t="shared" si="11"/>
        <v>0</v>
      </c>
      <c r="G254">
        <f>SUM(E$2:E254)</f>
        <v>0</v>
      </c>
      <c r="H254" s="13">
        <f>SUM(F$2:F254)</f>
        <v>0</v>
      </c>
      <c r="I254" s="13">
        <f t="shared" si="10"/>
        <v>0</v>
      </c>
    </row>
    <row r="255" spans="1:9" x14ac:dyDescent="0.25">
      <c r="A255">
        <f t="shared" si="9"/>
        <v>254</v>
      </c>
      <c r="B255" s="25">
        <v>41240</v>
      </c>
      <c r="C255" s="14">
        <v>0.89200000000000002</v>
      </c>
      <c r="D255" s="14">
        <v>0.87450000000000006</v>
      </c>
      <c r="F255">
        <f t="shared" si="11"/>
        <v>0</v>
      </c>
      <c r="G255">
        <f>SUM(E$2:E255)</f>
        <v>0</v>
      </c>
      <c r="H255" s="13">
        <f>SUM(F$2:F255)</f>
        <v>0</v>
      </c>
      <c r="I255" s="13">
        <f t="shared" si="10"/>
        <v>0</v>
      </c>
    </row>
    <row r="256" spans="1:9" x14ac:dyDescent="0.25">
      <c r="A256">
        <f t="shared" si="9"/>
        <v>255</v>
      </c>
      <c r="B256" s="25">
        <v>41241</v>
      </c>
      <c r="C256" s="14">
        <v>0.88529999999999998</v>
      </c>
      <c r="D256" s="14">
        <v>0.8679</v>
      </c>
      <c r="F256">
        <f t="shared" si="11"/>
        <v>0</v>
      </c>
      <c r="G256">
        <f>SUM(E$2:E256)</f>
        <v>0</v>
      </c>
      <c r="H256" s="13">
        <f>SUM(F$2:F256)</f>
        <v>0</v>
      </c>
      <c r="I256" s="13">
        <f t="shared" si="10"/>
        <v>0</v>
      </c>
    </row>
    <row r="257" spans="1:9" x14ac:dyDescent="0.25">
      <c r="A257">
        <f t="shared" si="9"/>
        <v>256</v>
      </c>
      <c r="B257" s="25">
        <v>41242</v>
      </c>
      <c r="C257" s="14">
        <v>0.88229999999999997</v>
      </c>
      <c r="D257" s="14">
        <v>0.86499999999999999</v>
      </c>
      <c r="F257">
        <f t="shared" si="11"/>
        <v>0</v>
      </c>
      <c r="G257">
        <f>SUM(E$2:E257)</f>
        <v>0</v>
      </c>
      <c r="H257" s="13">
        <f>SUM(F$2:F257)</f>
        <v>0</v>
      </c>
      <c r="I257" s="13">
        <f t="shared" si="10"/>
        <v>0</v>
      </c>
    </row>
    <row r="258" spans="1:9" x14ac:dyDescent="0.25">
      <c r="A258">
        <f t="shared" ref="A258:A321" si="12">ROW()-1</f>
        <v>257</v>
      </c>
      <c r="B258" s="25">
        <v>41243</v>
      </c>
      <c r="C258" s="14">
        <v>0.88690000000000002</v>
      </c>
      <c r="D258" s="14">
        <v>0.86950000000000005</v>
      </c>
      <c r="F258">
        <f t="shared" si="11"/>
        <v>0</v>
      </c>
      <c r="G258">
        <f>SUM(E$2:E258)</f>
        <v>0</v>
      </c>
      <c r="H258" s="13">
        <f>SUM(F$2:F258)</f>
        <v>0</v>
      </c>
      <c r="I258" s="13">
        <f t="shared" ref="I258:I321" si="13">H258*D258</f>
        <v>0</v>
      </c>
    </row>
    <row r="259" spans="1:9" x14ac:dyDescent="0.25">
      <c r="A259">
        <f t="shared" si="12"/>
        <v>258</v>
      </c>
      <c r="B259" s="25">
        <v>41246</v>
      </c>
      <c r="C259" s="14">
        <v>0.87690000000000001</v>
      </c>
      <c r="D259" s="14">
        <v>0.85970000000000002</v>
      </c>
      <c r="F259">
        <f t="shared" ref="F259:F322" si="14">E259/C259</f>
        <v>0</v>
      </c>
      <c r="G259">
        <f>SUM(E$2:E259)</f>
        <v>0</v>
      </c>
      <c r="H259" s="13">
        <f>SUM(F$2:F259)</f>
        <v>0</v>
      </c>
      <c r="I259" s="13">
        <f t="shared" si="13"/>
        <v>0</v>
      </c>
    </row>
    <row r="260" spans="1:9" x14ac:dyDescent="0.25">
      <c r="A260">
        <f t="shared" si="12"/>
        <v>259</v>
      </c>
      <c r="B260" s="25">
        <v>41247</v>
      </c>
      <c r="C260" s="14">
        <v>0.88429999999999997</v>
      </c>
      <c r="D260" s="14">
        <v>0.8669</v>
      </c>
      <c r="F260">
        <f t="shared" si="14"/>
        <v>0</v>
      </c>
      <c r="G260">
        <f>SUM(E$2:E260)</f>
        <v>0</v>
      </c>
      <c r="H260" s="13">
        <f>SUM(F$2:F260)</f>
        <v>0</v>
      </c>
      <c r="I260" s="13">
        <f t="shared" si="13"/>
        <v>0</v>
      </c>
    </row>
    <row r="261" spans="1:9" x14ac:dyDescent="0.25">
      <c r="A261">
        <f t="shared" si="12"/>
        <v>260</v>
      </c>
      <c r="B261" s="25">
        <v>41248</v>
      </c>
      <c r="C261" s="14">
        <v>0.90980000000000005</v>
      </c>
      <c r="D261" s="14">
        <v>0.89190000000000003</v>
      </c>
      <c r="F261">
        <f t="shared" si="14"/>
        <v>0</v>
      </c>
      <c r="G261">
        <f>SUM(E$2:E261)</f>
        <v>0</v>
      </c>
      <c r="H261" s="13">
        <f>SUM(F$2:F261)</f>
        <v>0</v>
      </c>
      <c r="I261" s="13">
        <f t="shared" si="13"/>
        <v>0</v>
      </c>
    </row>
    <row r="262" spans="1:9" x14ac:dyDescent="0.25">
      <c r="A262">
        <f t="shared" si="12"/>
        <v>261</v>
      </c>
      <c r="B262" s="25">
        <v>41249</v>
      </c>
      <c r="C262" s="14">
        <v>0.90849999999999997</v>
      </c>
      <c r="D262" s="14">
        <v>0.89059999999999995</v>
      </c>
      <c r="F262">
        <f t="shared" si="14"/>
        <v>0</v>
      </c>
      <c r="G262">
        <f>SUM(E$2:E262)</f>
        <v>0</v>
      </c>
      <c r="H262" s="13">
        <f>SUM(F$2:F262)</f>
        <v>0</v>
      </c>
      <c r="I262" s="13">
        <f t="shared" si="13"/>
        <v>0</v>
      </c>
    </row>
    <row r="263" spans="1:9" x14ac:dyDescent="0.25">
      <c r="A263">
        <f t="shared" si="12"/>
        <v>262</v>
      </c>
      <c r="B263" s="25">
        <v>41250</v>
      </c>
      <c r="C263" s="14">
        <v>0.92290000000000005</v>
      </c>
      <c r="D263" s="14">
        <v>0.90480000000000005</v>
      </c>
      <c r="F263">
        <f t="shared" si="14"/>
        <v>0</v>
      </c>
      <c r="G263">
        <f>SUM(E$2:E263)</f>
        <v>0</v>
      </c>
      <c r="H263" s="13">
        <f>SUM(F$2:F263)</f>
        <v>0</v>
      </c>
      <c r="I263" s="13">
        <f t="shared" si="13"/>
        <v>0</v>
      </c>
    </row>
    <row r="264" spans="1:9" x14ac:dyDescent="0.25">
      <c r="A264">
        <f t="shared" si="12"/>
        <v>263</v>
      </c>
      <c r="B264" s="25">
        <v>41253</v>
      </c>
      <c r="C264" s="14">
        <v>0.93159999999999998</v>
      </c>
      <c r="D264" s="14">
        <v>0.9133</v>
      </c>
      <c r="F264">
        <f t="shared" si="14"/>
        <v>0</v>
      </c>
      <c r="G264">
        <f>SUM(E$2:E264)</f>
        <v>0</v>
      </c>
      <c r="H264" s="13">
        <f>SUM(F$2:F264)</f>
        <v>0</v>
      </c>
      <c r="I264" s="13">
        <f t="shared" si="13"/>
        <v>0</v>
      </c>
    </row>
    <row r="265" spans="1:9" x14ac:dyDescent="0.25">
      <c r="A265">
        <f t="shared" si="12"/>
        <v>264</v>
      </c>
      <c r="B265" s="25">
        <v>41254</v>
      </c>
      <c r="C265" s="14">
        <v>0.92749999999999999</v>
      </c>
      <c r="D265" s="14">
        <v>0.9093</v>
      </c>
      <c r="F265">
        <f t="shared" si="14"/>
        <v>0</v>
      </c>
      <c r="G265">
        <f>SUM(E$2:E265)</f>
        <v>0</v>
      </c>
      <c r="H265" s="13">
        <f>SUM(F$2:F265)</f>
        <v>0</v>
      </c>
      <c r="I265" s="13">
        <f t="shared" si="13"/>
        <v>0</v>
      </c>
    </row>
    <row r="266" spans="1:9" x14ac:dyDescent="0.25">
      <c r="A266">
        <f t="shared" si="12"/>
        <v>265</v>
      </c>
      <c r="B266" s="25">
        <v>41255</v>
      </c>
      <c r="C266" s="14">
        <v>0.93120000000000003</v>
      </c>
      <c r="D266" s="14">
        <v>0.91290000000000004</v>
      </c>
      <c r="F266">
        <f t="shared" si="14"/>
        <v>0</v>
      </c>
      <c r="G266">
        <f>SUM(E$2:E266)</f>
        <v>0</v>
      </c>
      <c r="H266" s="13">
        <f>SUM(F$2:F266)</f>
        <v>0</v>
      </c>
      <c r="I266" s="13">
        <f t="shared" si="13"/>
        <v>0</v>
      </c>
    </row>
    <row r="267" spans="1:9" x14ac:dyDescent="0.25">
      <c r="A267">
        <f t="shared" si="12"/>
        <v>266</v>
      </c>
      <c r="B267" s="25">
        <v>41256</v>
      </c>
      <c r="C267" s="14">
        <v>0.92330000000000001</v>
      </c>
      <c r="D267" s="14">
        <v>0.90510000000000002</v>
      </c>
      <c r="F267">
        <f t="shared" si="14"/>
        <v>0</v>
      </c>
      <c r="G267">
        <f>SUM(E$2:E267)</f>
        <v>0</v>
      </c>
      <c r="H267" s="13">
        <f>SUM(F$2:F267)</f>
        <v>0</v>
      </c>
      <c r="I267" s="13">
        <f t="shared" si="13"/>
        <v>0</v>
      </c>
    </row>
    <row r="268" spans="1:9" x14ac:dyDescent="0.25">
      <c r="A268">
        <f t="shared" si="12"/>
        <v>267</v>
      </c>
      <c r="B268" s="25">
        <v>41257</v>
      </c>
      <c r="C268" s="14">
        <v>0.96089999999999998</v>
      </c>
      <c r="D268" s="14">
        <v>0.94199999999999995</v>
      </c>
      <c r="F268">
        <f t="shared" si="14"/>
        <v>0</v>
      </c>
      <c r="G268">
        <f>SUM(E$2:E268)</f>
        <v>0</v>
      </c>
      <c r="H268" s="13">
        <f>SUM(F$2:F268)</f>
        <v>0</v>
      </c>
      <c r="I268" s="13">
        <f t="shared" si="13"/>
        <v>0</v>
      </c>
    </row>
    <row r="269" spans="1:9" x14ac:dyDescent="0.25">
      <c r="A269">
        <f t="shared" si="12"/>
        <v>268</v>
      </c>
      <c r="B269" s="25">
        <v>41260</v>
      </c>
      <c r="C269" s="14">
        <v>0.9647</v>
      </c>
      <c r="D269" s="14">
        <v>0.94569999999999999</v>
      </c>
      <c r="F269">
        <f t="shared" si="14"/>
        <v>0</v>
      </c>
      <c r="G269">
        <f>SUM(E$2:E269)</f>
        <v>0</v>
      </c>
      <c r="H269" s="13">
        <f>SUM(F$2:F269)</f>
        <v>0</v>
      </c>
      <c r="I269" s="13">
        <f t="shared" si="13"/>
        <v>0</v>
      </c>
    </row>
    <row r="270" spans="1:9" x14ac:dyDescent="0.25">
      <c r="A270">
        <f t="shared" si="12"/>
        <v>269</v>
      </c>
      <c r="B270" s="25">
        <v>41261</v>
      </c>
      <c r="C270" s="14">
        <v>0.96509999999999996</v>
      </c>
      <c r="D270" s="14">
        <v>0.94610000000000005</v>
      </c>
      <c r="F270">
        <f t="shared" si="14"/>
        <v>0</v>
      </c>
      <c r="G270">
        <f>SUM(E$2:E270)</f>
        <v>0</v>
      </c>
      <c r="H270" s="13">
        <f>SUM(F$2:F270)</f>
        <v>0</v>
      </c>
      <c r="I270" s="13">
        <f t="shared" si="13"/>
        <v>0</v>
      </c>
    </row>
    <row r="271" spans="1:9" x14ac:dyDescent="0.25">
      <c r="A271">
        <f t="shared" si="12"/>
        <v>270</v>
      </c>
      <c r="B271" s="25">
        <v>41262</v>
      </c>
      <c r="C271" s="14">
        <v>0.96679999999999999</v>
      </c>
      <c r="D271" s="14">
        <v>0.94779999999999998</v>
      </c>
      <c r="F271">
        <f t="shared" si="14"/>
        <v>0</v>
      </c>
      <c r="G271">
        <f>SUM(E$2:E271)</f>
        <v>0</v>
      </c>
      <c r="H271" s="13">
        <f>SUM(F$2:F271)</f>
        <v>0</v>
      </c>
      <c r="I271" s="13">
        <f t="shared" si="13"/>
        <v>0</v>
      </c>
    </row>
    <row r="272" spans="1:9" x14ac:dyDescent="0.25">
      <c r="A272">
        <f t="shared" si="12"/>
        <v>271</v>
      </c>
      <c r="B272" s="25">
        <v>41263</v>
      </c>
      <c r="C272" s="14">
        <v>0.97140000000000004</v>
      </c>
      <c r="D272" s="14">
        <v>0.95230000000000004</v>
      </c>
      <c r="F272">
        <f t="shared" si="14"/>
        <v>0</v>
      </c>
      <c r="G272">
        <f>SUM(E$2:E272)</f>
        <v>0</v>
      </c>
      <c r="H272" s="13">
        <f>SUM(F$2:F272)</f>
        <v>0</v>
      </c>
      <c r="I272" s="13">
        <f t="shared" si="13"/>
        <v>0</v>
      </c>
    </row>
    <row r="273" spans="1:9" x14ac:dyDescent="0.25">
      <c r="A273">
        <f t="shared" si="12"/>
        <v>272</v>
      </c>
      <c r="B273" s="25">
        <v>41264</v>
      </c>
      <c r="C273" s="14">
        <v>0.9677</v>
      </c>
      <c r="D273" s="14">
        <v>0.94869999999999999</v>
      </c>
      <c r="F273">
        <f t="shared" si="14"/>
        <v>0</v>
      </c>
      <c r="G273">
        <f>SUM(E$2:E273)</f>
        <v>0</v>
      </c>
      <c r="H273" s="13">
        <f>SUM(F$2:F273)</f>
        <v>0</v>
      </c>
      <c r="I273" s="13">
        <f t="shared" si="13"/>
        <v>0</v>
      </c>
    </row>
    <row r="274" spans="1:9" x14ac:dyDescent="0.25">
      <c r="A274">
        <f t="shared" si="12"/>
        <v>273</v>
      </c>
      <c r="B274" s="25">
        <v>41267</v>
      </c>
      <c r="C274" s="14">
        <v>0.97030000000000005</v>
      </c>
      <c r="D274" s="14">
        <v>0.95120000000000005</v>
      </c>
      <c r="F274">
        <f t="shared" si="14"/>
        <v>0</v>
      </c>
      <c r="G274">
        <f>SUM(E$2:E274)</f>
        <v>0</v>
      </c>
      <c r="H274" s="13">
        <f>SUM(F$2:F274)</f>
        <v>0</v>
      </c>
      <c r="I274" s="13">
        <f t="shared" si="13"/>
        <v>0</v>
      </c>
    </row>
    <row r="275" spans="1:9" x14ac:dyDescent="0.25">
      <c r="A275">
        <f t="shared" si="12"/>
        <v>274</v>
      </c>
      <c r="B275" s="25">
        <v>41268</v>
      </c>
      <c r="C275" s="14">
        <v>0.99150000000000005</v>
      </c>
      <c r="D275" s="14">
        <v>0.97199999999999998</v>
      </c>
      <c r="F275">
        <f t="shared" si="14"/>
        <v>0</v>
      </c>
      <c r="G275">
        <f>SUM(E$2:E275)</f>
        <v>0</v>
      </c>
      <c r="H275" s="13">
        <f>SUM(F$2:F275)</f>
        <v>0</v>
      </c>
      <c r="I275" s="13">
        <f t="shared" si="13"/>
        <v>0</v>
      </c>
    </row>
    <row r="276" spans="1:9" x14ac:dyDescent="0.25">
      <c r="A276">
        <f t="shared" si="12"/>
        <v>275</v>
      </c>
      <c r="B276" s="25">
        <v>41269</v>
      </c>
      <c r="C276" s="14">
        <v>0.99450000000000005</v>
      </c>
      <c r="D276" s="14">
        <v>0.97499999999999998</v>
      </c>
      <c r="F276">
        <f t="shared" si="14"/>
        <v>0</v>
      </c>
      <c r="G276">
        <f>SUM(E$2:E276)</f>
        <v>0</v>
      </c>
      <c r="H276" s="13">
        <f>SUM(F$2:F276)</f>
        <v>0</v>
      </c>
      <c r="I276" s="13">
        <f t="shared" si="13"/>
        <v>0</v>
      </c>
    </row>
    <row r="277" spans="1:9" x14ac:dyDescent="0.25">
      <c r="A277">
        <f t="shared" si="12"/>
        <v>276</v>
      </c>
      <c r="B277" s="25">
        <v>41270</v>
      </c>
      <c r="C277" s="14">
        <v>0.99209999999999998</v>
      </c>
      <c r="D277" s="14">
        <v>0.97260000000000002</v>
      </c>
      <c r="F277">
        <f t="shared" si="14"/>
        <v>0</v>
      </c>
      <c r="G277">
        <f>SUM(E$2:E277)</f>
        <v>0</v>
      </c>
      <c r="H277" s="13">
        <f>SUM(F$2:F277)</f>
        <v>0</v>
      </c>
      <c r="I277" s="13">
        <f t="shared" si="13"/>
        <v>0</v>
      </c>
    </row>
    <row r="278" spans="1:9" x14ac:dyDescent="0.25">
      <c r="A278">
        <f t="shared" si="12"/>
        <v>277</v>
      </c>
      <c r="B278" s="25">
        <v>41271</v>
      </c>
      <c r="C278" s="14">
        <v>1.002</v>
      </c>
      <c r="D278" s="14">
        <v>0.98229999999999995</v>
      </c>
      <c r="F278">
        <f t="shared" si="14"/>
        <v>0</v>
      </c>
      <c r="G278">
        <f>SUM(E$2:E278)</f>
        <v>0</v>
      </c>
      <c r="H278" s="13">
        <f>SUM(F$2:F278)</f>
        <v>0</v>
      </c>
      <c r="I278" s="13">
        <f t="shared" si="13"/>
        <v>0</v>
      </c>
    </row>
    <row r="279" spans="1:9" x14ac:dyDescent="0.25">
      <c r="A279">
        <f t="shared" si="12"/>
        <v>278</v>
      </c>
      <c r="B279" s="25">
        <v>41274</v>
      </c>
      <c r="C279" s="14">
        <v>1.0145999999999999</v>
      </c>
      <c r="D279" s="14">
        <v>0.99470000000000003</v>
      </c>
      <c r="F279">
        <f t="shared" si="14"/>
        <v>0</v>
      </c>
      <c r="G279">
        <f>SUM(E$2:E279)</f>
        <v>0</v>
      </c>
      <c r="H279" s="13">
        <f>SUM(F$2:F279)</f>
        <v>0</v>
      </c>
      <c r="I279" s="13">
        <f t="shared" si="13"/>
        <v>0</v>
      </c>
    </row>
    <row r="280" spans="1:9" x14ac:dyDescent="0.25">
      <c r="A280">
        <f t="shared" si="12"/>
        <v>279</v>
      </c>
      <c r="B280" s="25">
        <v>41278</v>
      </c>
      <c r="C280" s="14">
        <v>1.0152000000000001</v>
      </c>
      <c r="D280" s="14">
        <v>0.99519999999999997</v>
      </c>
      <c r="F280">
        <f t="shared" si="14"/>
        <v>0</v>
      </c>
      <c r="G280">
        <f>SUM(E$2:E280)</f>
        <v>0</v>
      </c>
      <c r="H280" s="13">
        <f>SUM(F$2:F280)</f>
        <v>0</v>
      </c>
      <c r="I280" s="13">
        <f t="shared" si="13"/>
        <v>0</v>
      </c>
    </row>
    <row r="281" spans="1:9" x14ac:dyDescent="0.25">
      <c r="A281">
        <f t="shared" si="12"/>
        <v>280</v>
      </c>
      <c r="B281" s="25">
        <v>41281</v>
      </c>
      <c r="C281" s="14">
        <v>1.0174000000000001</v>
      </c>
      <c r="D281" s="14">
        <v>0.99739999999999995</v>
      </c>
      <c r="F281">
        <f t="shared" si="14"/>
        <v>0</v>
      </c>
      <c r="G281">
        <f>SUM(E$2:E281)</f>
        <v>0</v>
      </c>
      <c r="H281" s="13">
        <f>SUM(F$2:F281)</f>
        <v>0</v>
      </c>
      <c r="I281" s="13">
        <f t="shared" si="13"/>
        <v>0</v>
      </c>
    </row>
    <row r="282" spans="1:9" x14ac:dyDescent="0.25">
      <c r="A282">
        <f t="shared" si="12"/>
        <v>281</v>
      </c>
      <c r="B282" s="25">
        <v>41282</v>
      </c>
      <c r="C282" s="14">
        <v>1.0136000000000001</v>
      </c>
      <c r="D282" s="14">
        <v>0.99370000000000003</v>
      </c>
      <c r="F282">
        <f t="shared" si="14"/>
        <v>0</v>
      </c>
      <c r="G282">
        <f>SUM(E$2:E282)</f>
        <v>0</v>
      </c>
      <c r="H282" s="13">
        <f>SUM(F$2:F282)</f>
        <v>0</v>
      </c>
      <c r="I282" s="13">
        <f t="shared" si="13"/>
        <v>0</v>
      </c>
    </row>
    <row r="283" spans="1:9" x14ac:dyDescent="0.25">
      <c r="A283">
        <f t="shared" si="12"/>
        <v>282</v>
      </c>
      <c r="B283" s="25">
        <v>41283</v>
      </c>
      <c r="C283" s="14">
        <v>1.0136000000000001</v>
      </c>
      <c r="D283" s="14">
        <v>0.99370000000000003</v>
      </c>
      <c r="F283">
        <f t="shared" si="14"/>
        <v>0</v>
      </c>
      <c r="G283">
        <f>SUM(E$2:E283)</f>
        <v>0</v>
      </c>
      <c r="H283" s="13">
        <f>SUM(F$2:F283)</f>
        <v>0</v>
      </c>
      <c r="I283" s="13">
        <f t="shared" si="13"/>
        <v>0</v>
      </c>
    </row>
    <row r="284" spans="1:9" x14ac:dyDescent="0.25">
      <c r="A284">
        <f t="shared" si="12"/>
        <v>283</v>
      </c>
      <c r="B284" s="25">
        <v>41284</v>
      </c>
      <c r="C284" s="14">
        <v>1.0152000000000001</v>
      </c>
      <c r="D284" s="14">
        <v>0.99519999999999997</v>
      </c>
      <c r="F284">
        <f t="shared" si="14"/>
        <v>0</v>
      </c>
      <c r="G284">
        <f>SUM(E$2:E284)</f>
        <v>0</v>
      </c>
      <c r="H284" s="13">
        <f>SUM(F$2:F284)</f>
        <v>0</v>
      </c>
      <c r="I284" s="13">
        <f t="shared" si="13"/>
        <v>0</v>
      </c>
    </row>
    <row r="285" spans="1:9" x14ac:dyDescent="0.25">
      <c r="A285">
        <f t="shared" si="12"/>
        <v>284</v>
      </c>
      <c r="B285" s="25">
        <v>41285</v>
      </c>
      <c r="C285" s="14">
        <v>1.0027999999999999</v>
      </c>
      <c r="D285" s="14">
        <v>0.98309999999999997</v>
      </c>
      <c r="F285">
        <f t="shared" si="14"/>
        <v>0</v>
      </c>
      <c r="G285">
        <f>SUM(E$2:E285)</f>
        <v>0</v>
      </c>
      <c r="H285" s="13">
        <f>SUM(F$2:F285)</f>
        <v>0</v>
      </c>
      <c r="I285" s="13">
        <f t="shared" si="13"/>
        <v>0</v>
      </c>
    </row>
    <row r="286" spans="1:9" x14ac:dyDescent="0.25">
      <c r="A286">
        <f t="shared" si="12"/>
        <v>285</v>
      </c>
      <c r="B286" s="25">
        <v>41288</v>
      </c>
      <c r="C286" s="14">
        <v>1.0289999999999999</v>
      </c>
      <c r="D286" s="14">
        <v>1.0087999999999999</v>
      </c>
      <c r="F286">
        <f t="shared" si="14"/>
        <v>0</v>
      </c>
      <c r="G286">
        <f>SUM(E$2:E286)</f>
        <v>0</v>
      </c>
      <c r="H286" s="13">
        <f>SUM(F$2:F286)</f>
        <v>0</v>
      </c>
      <c r="I286" s="13">
        <f t="shared" si="13"/>
        <v>0</v>
      </c>
    </row>
    <row r="287" spans="1:9" x14ac:dyDescent="0.25">
      <c r="A287">
        <f t="shared" si="12"/>
        <v>286</v>
      </c>
      <c r="B287" s="25">
        <v>41289</v>
      </c>
      <c r="C287" s="14">
        <v>1.0344</v>
      </c>
      <c r="D287" s="14">
        <v>1.0141</v>
      </c>
      <c r="F287">
        <f t="shared" si="14"/>
        <v>0</v>
      </c>
      <c r="G287">
        <f>SUM(E$2:E287)</f>
        <v>0</v>
      </c>
      <c r="H287" s="13">
        <f>SUM(F$2:F287)</f>
        <v>0</v>
      </c>
      <c r="I287" s="13">
        <f t="shared" si="13"/>
        <v>0</v>
      </c>
    </row>
    <row r="288" spans="1:9" x14ac:dyDescent="0.25">
      <c r="A288">
        <f t="shared" si="12"/>
        <v>287</v>
      </c>
      <c r="B288" s="25">
        <v>41290</v>
      </c>
      <c r="C288" s="14">
        <v>1.0286999999999999</v>
      </c>
      <c r="D288" s="14">
        <v>1.0085</v>
      </c>
      <c r="F288">
        <f t="shared" si="14"/>
        <v>0</v>
      </c>
      <c r="G288">
        <f>SUM(E$2:E288)</f>
        <v>0</v>
      </c>
      <c r="H288" s="13">
        <f>SUM(F$2:F288)</f>
        <v>0</v>
      </c>
      <c r="I288" s="13">
        <f t="shared" si="13"/>
        <v>0</v>
      </c>
    </row>
    <row r="289" spans="1:9" x14ac:dyDescent="0.25">
      <c r="A289">
        <f t="shared" si="12"/>
        <v>288</v>
      </c>
      <c r="B289" s="25">
        <v>41291</v>
      </c>
      <c r="C289" s="14">
        <v>1.0228999999999999</v>
      </c>
      <c r="D289" s="14">
        <v>1.0027999999999999</v>
      </c>
      <c r="F289">
        <f t="shared" si="14"/>
        <v>0</v>
      </c>
      <c r="G289">
        <f>SUM(E$2:E289)</f>
        <v>0</v>
      </c>
      <c r="H289" s="13">
        <f>SUM(F$2:F289)</f>
        <v>0</v>
      </c>
      <c r="I289" s="13">
        <f t="shared" si="13"/>
        <v>0</v>
      </c>
    </row>
    <row r="290" spans="1:9" x14ac:dyDescent="0.25">
      <c r="A290">
        <f t="shared" si="12"/>
        <v>289</v>
      </c>
      <c r="B290" s="25">
        <v>41292</v>
      </c>
      <c r="C290" s="14">
        <v>1.0341</v>
      </c>
      <c r="D290" s="14">
        <v>1.0138</v>
      </c>
      <c r="F290">
        <f t="shared" si="14"/>
        <v>0</v>
      </c>
      <c r="G290">
        <f>SUM(E$2:E290)</f>
        <v>0</v>
      </c>
      <c r="H290" s="13">
        <f>SUM(F$2:F290)</f>
        <v>0</v>
      </c>
      <c r="I290" s="13">
        <f t="shared" si="13"/>
        <v>0</v>
      </c>
    </row>
    <row r="291" spans="1:9" x14ac:dyDescent="0.25">
      <c r="A291">
        <f t="shared" si="12"/>
        <v>290</v>
      </c>
      <c r="B291" s="25">
        <v>41295</v>
      </c>
      <c r="C291" s="14">
        <v>1.0407999999999999</v>
      </c>
      <c r="D291" s="14">
        <v>1.0203</v>
      </c>
      <c r="F291">
        <f t="shared" si="14"/>
        <v>0</v>
      </c>
      <c r="G291">
        <f>SUM(E$2:E291)</f>
        <v>0</v>
      </c>
      <c r="H291" s="13">
        <f>SUM(F$2:F291)</f>
        <v>0</v>
      </c>
      <c r="I291" s="13">
        <f t="shared" si="13"/>
        <v>0</v>
      </c>
    </row>
    <row r="292" spans="1:9" x14ac:dyDescent="0.25">
      <c r="A292">
        <f t="shared" si="12"/>
        <v>291</v>
      </c>
      <c r="B292" s="25">
        <v>41296</v>
      </c>
      <c r="C292" s="14">
        <v>1.0370999999999999</v>
      </c>
      <c r="D292" s="14">
        <v>1.0166999999999999</v>
      </c>
      <c r="F292">
        <f t="shared" si="14"/>
        <v>0</v>
      </c>
      <c r="G292">
        <f>SUM(E$2:E292)</f>
        <v>0</v>
      </c>
      <c r="H292" s="13">
        <f>SUM(F$2:F292)</f>
        <v>0</v>
      </c>
      <c r="I292" s="13">
        <f t="shared" si="13"/>
        <v>0</v>
      </c>
    </row>
    <row r="293" spans="1:9" x14ac:dyDescent="0.25">
      <c r="A293">
        <f t="shared" si="12"/>
        <v>292</v>
      </c>
      <c r="B293" s="25">
        <v>41297</v>
      </c>
      <c r="C293" s="14">
        <v>1.0398000000000001</v>
      </c>
      <c r="D293" s="14">
        <v>1.0194000000000001</v>
      </c>
      <c r="F293">
        <f t="shared" si="14"/>
        <v>0</v>
      </c>
      <c r="G293">
        <f>SUM(E$2:E293)</f>
        <v>0</v>
      </c>
      <c r="H293" s="13">
        <f>SUM(F$2:F293)</f>
        <v>0</v>
      </c>
      <c r="I293" s="13">
        <f t="shared" si="13"/>
        <v>0</v>
      </c>
    </row>
    <row r="294" spans="1:9" x14ac:dyDescent="0.25">
      <c r="A294">
        <f t="shared" si="12"/>
        <v>293</v>
      </c>
      <c r="B294" s="25">
        <v>41298</v>
      </c>
      <c r="C294" s="14">
        <v>1.0343</v>
      </c>
      <c r="D294" s="14">
        <v>1.014</v>
      </c>
      <c r="F294">
        <f t="shared" si="14"/>
        <v>0</v>
      </c>
      <c r="G294">
        <f>SUM(E$2:E294)</f>
        <v>0</v>
      </c>
      <c r="H294" s="13">
        <f>SUM(F$2:F294)</f>
        <v>0</v>
      </c>
      <c r="I294" s="13">
        <f t="shared" si="13"/>
        <v>0</v>
      </c>
    </row>
    <row r="295" spans="1:9" x14ac:dyDescent="0.25">
      <c r="A295">
        <f t="shared" si="12"/>
        <v>294</v>
      </c>
      <c r="B295" s="25">
        <v>41299</v>
      </c>
      <c r="C295" s="14">
        <v>1.0310999999999999</v>
      </c>
      <c r="D295" s="14">
        <v>1.0107999999999999</v>
      </c>
      <c r="F295">
        <f t="shared" si="14"/>
        <v>0</v>
      </c>
      <c r="G295">
        <f>SUM(E$2:E295)</f>
        <v>0</v>
      </c>
      <c r="H295" s="13">
        <f>SUM(F$2:F295)</f>
        <v>0</v>
      </c>
      <c r="I295" s="13">
        <f t="shared" si="13"/>
        <v>0</v>
      </c>
    </row>
    <row r="296" spans="1:9" x14ac:dyDescent="0.25">
      <c r="A296">
        <f t="shared" si="12"/>
        <v>295</v>
      </c>
      <c r="B296" s="25">
        <v>41302</v>
      </c>
      <c r="C296" s="14">
        <v>1.0523</v>
      </c>
      <c r="D296" s="14">
        <v>1.0316000000000001</v>
      </c>
      <c r="F296">
        <f t="shared" si="14"/>
        <v>0</v>
      </c>
      <c r="G296">
        <f>SUM(E$2:E296)</f>
        <v>0</v>
      </c>
      <c r="H296" s="13">
        <f>SUM(F$2:F296)</f>
        <v>0</v>
      </c>
      <c r="I296" s="13">
        <f t="shared" si="13"/>
        <v>0</v>
      </c>
    </row>
    <row r="297" spans="1:9" x14ac:dyDescent="0.25">
      <c r="A297">
        <f t="shared" si="12"/>
        <v>296</v>
      </c>
      <c r="B297" s="25">
        <v>41303</v>
      </c>
      <c r="C297" s="14">
        <v>1.0603</v>
      </c>
      <c r="D297" s="14">
        <v>1.0395000000000001</v>
      </c>
      <c r="F297">
        <f t="shared" si="14"/>
        <v>0</v>
      </c>
      <c r="G297">
        <f>SUM(E$2:E297)</f>
        <v>0</v>
      </c>
      <c r="H297" s="13">
        <f>SUM(F$2:F297)</f>
        <v>0</v>
      </c>
      <c r="I297" s="13">
        <f t="shared" si="13"/>
        <v>0</v>
      </c>
    </row>
    <row r="298" spans="1:9" x14ac:dyDescent="0.25">
      <c r="A298">
        <f t="shared" si="12"/>
        <v>297</v>
      </c>
      <c r="B298" s="25">
        <v>41304</v>
      </c>
      <c r="C298" s="14">
        <v>1.0642</v>
      </c>
      <c r="D298" s="14">
        <v>1.0432999999999999</v>
      </c>
      <c r="F298">
        <f t="shared" si="14"/>
        <v>0</v>
      </c>
      <c r="G298">
        <f>SUM(E$2:E298)</f>
        <v>0</v>
      </c>
      <c r="H298" s="13">
        <f>SUM(F$2:F298)</f>
        <v>0</v>
      </c>
      <c r="I298" s="13">
        <f t="shared" si="13"/>
        <v>0</v>
      </c>
    </row>
    <row r="299" spans="1:9" x14ac:dyDescent="0.25">
      <c r="A299">
        <f t="shared" si="12"/>
        <v>298</v>
      </c>
      <c r="B299" s="25">
        <v>41305</v>
      </c>
      <c r="C299" s="14">
        <v>1.0648</v>
      </c>
      <c r="D299" s="14">
        <v>1.0439000000000001</v>
      </c>
      <c r="F299">
        <f t="shared" si="14"/>
        <v>0</v>
      </c>
      <c r="G299">
        <f>SUM(E$2:E299)</f>
        <v>0</v>
      </c>
      <c r="H299" s="13">
        <f>SUM(F$2:F299)</f>
        <v>0</v>
      </c>
      <c r="I299" s="13">
        <f t="shared" si="13"/>
        <v>0</v>
      </c>
    </row>
    <row r="300" spans="1:9" x14ac:dyDescent="0.25">
      <c r="A300">
        <f t="shared" si="12"/>
        <v>299</v>
      </c>
      <c r="B300" s="25">
        <v>41306</v>
      </c>
      <c r="C300" s="14">
        <v>1.0808</v>
      </c>
      <c r="D300" s="14">
        <v>1.0596000000000001</v>
      </c>
      <c r="F300">
        <f t="shared" si="14"/>
        <v>0</v>
      </c>
      <c r="G300">
        <f>SUM(E$2:E300)</f>
        <v>0</v>
      </c>
      <c r="H300" s="13">
        <f>SUM(F$2:F300)</f>
        <v>0</v>
      </c>
      <c r="I300" s="13">
        <f t="shared" si="13"/>
        <v>0</v>
      </c>
    </row>
    <row r="301" spans="1:9" x14ac:dyDescent="0.25">
      <c r="A301">
        <f t="shared" si="12"/>
        <v>300</v>
      </c>
      <c r="B301" s="25">
        <v>41309</v>
      </c>
      <c r="C301" s="14">
        <v>1.0818000000000001</v>
      </c>
      <c r="D301" s="14">
        <v>1.0605</v>
      </c>
      <c r="F301">
        <f t="shared" si="14"/>
        <v>0</v>
      </c>
      <c r="G301">
        <f>SUM(E$2:E301)</f>
        <v>0</v>
      </c>
      <c r="H301" s="13">
        <f>SUM(F$2:F301)</f>
        <v>0</v>
      </c>
      <c r="I301" s="13">
        <f t="shared" si="13"/>
        <v>0</v>
      </c>
    </row>
    <row r="302" spans="1:9" x14ac:dyDescent="0.25">
      <c r="A302">
        <f t="shared" si="12"/>
        <v>301</v>
      </c>
      <c r="B302" s="25">
        <v>41310</v>
      </c>
      <c r="C302" s="14">
        <v>1.0881000000000001</v>
      </c>
      <c r="D302" s="14">
        <v>1.0667</v>
      </c>
      <c r="F302">
        <f t="shared" si="14"/>
        <v>0</v>
      </c>
      <c r="G302">
        <f>SUM(E$2:E302)</f>
        <v>0</v>
      </c>
      <c r="H302" s="13">
        <f>SUM(F$2:F302)</f>
        <v>0</v>
      </c>
      <c r="I302" s="13">
        <f t="shared" si="13"/>
        <v>0</v>
      </c>
    </row>
    <row r="303" spans="1:9" x14ac:dyDescent="0.25">
      <c r="A303">
        <f t="shared" si="12"/>
        <v>302</v>
      </c>
      <c r="B303" s="25">
        <v>41311</v>
      </c>
      <c r="C303" s="14">
        <v>1.0901000000000001</v>
      </c>
      <c r="D303" s="14">
        <v>1.0687</v>
      </c>
      <c r="F303">
        <f t="shared" si="14"/>
        <v>0</v>
      </c>
      <c r="G303">
        <f>SUM(E$2:E303)</f>
        <v>0</v>
      </c>
      <c r="H303" s="13">
        <f>SUM(F$2:F303)</f>
        <v>0</v>
      </c>
      <c r="I303" s="13">
        <f t="shared" si="13"/>
        <v>0</v>
      </c>
    </row>
    <row r="304" spans="1:9" x14ac:dyDescent="0.25">
      <c r="A304">
        <f t="shared" si="12"/>
        <v>303</v>
      </c>
      <c r="B304" s="25">
        <v>41312</v>
      </c>
      <c r="C304" s="14">
        <v>1.0861000000000001</v>
      </c>
      <c r="D304" s="14">
        <v>1.0648</v>
      </c>
      <c r="F304">
        <f t="shared" si="14"/>
        <v>0</v>
      </c>
      <c r="G304">
        <f>SUM(E$2:E304)</f>
        <v>0</v>
      </c>
      <c r="H304" s="13">
        <f>SUM(F$2:F304)</f>
        <v>0</v>
      </c>
      <c r="I304" s="13">
        <f t="shared" si="13"/>
        <v>0</v>
      </c>
    </row>
    <row r="305" spans="1:9" x14ac:dyDescent="0.25">
      <c r="A305">
        <f t="shared" si="12"/>
        <v>304</v>
      </c>
      <c r="B305" s="25">
        <v>41313</v>
      </c>
      <c r="C305" s="14">
        <v>1.0928</v>
      </c>
      <c r="D305" s="14">
        <v>1.0712999999999999</v>
      </c>
      <c r="F305">
        <f t="shared" si="14"/>
        <v>0</v>
      </c>
      <c r="G305">
        <f>SUM(E$2:E305)</f>
        <v>0</v>
      </c>
      <c r="H305" s="13">
        <f>SUM(F$2:F305)</f>
        <v>0</v>
      </c>
      <c r="I305" s="13">
        <f t="shared" si="13"/>
        <v>0</v>
      </c>
    </row>
    <row r="306" spans="1:9" x14ac:dyDescent="0.25">
      <c r="A306">
        <f t="shared" si="12"/>
        <v>305</v>
      </c>
      <c r="B306" s="25">
        <v>41323</v>
      </c>
      <c r="C306" s="14">
        <v>1.0841000000000001</v>
      </c>
      <c r="D306" s="14">
        <v>1.0628</v>
      </c>
      <c r="F306">
        <f t="shared" si="14"/>
        <v>0</v>
      </c>
      <c r="G306">
        <f>SUM(E$2:E306)</f>
        <v>0</v>
      </c>
      <c r="H306" s="13">
        <f>SUM(F$2:F306)</f>
        <v>0</v>
      </c>
      <c r="I306" s="13">
        <f t="shared" si="13"/>
        <v>0</v>
      </c>
    </row>
    <row r="307" spans="1:9" x14ac:dyDescent="0.25">
      <c r="A307">
        <f t="shared" si="12"/>
        <v>306</v>
      </c>
      <c r="B307" s="25">
        <v>41324</v>
      </c>
      <c r="C307" s="14">
        <v>1.0696000000000001</v>
      </c>
      <c r="D307" s="14">
        <v>1.0486</v>
      </c>
      <c r="F307">
        <f t="shared" si="14"/>
        <v>0</v>
      </c>
      <c r="G307">
        <f>SUM(E$2:E307)</f>
        <v>0</v>
      </c>
      <c r="H307" s="13">
        <f>SUM(F$2:F307)</f>
        <v>0</v>
      </c>
      <c r="I307" s="13">
        <f t="shared" si="13"/>
        <v>0</v>
      </c>
    </row>
    <row r="308" spans="1:9" x14ac:dyDescent="0.25">
      <c r="A308">
        <f t="shared" si="12"/>
        <v>307</v>
      </c>
      <c r="B308" s="25">
        <v>41325</v>
      </c>
      <c r="C308" s="14">
        <v>1.0743</v>
      </c>
      <c r="D308" s="14">
        <v>1.0531999999999999</v>
      </c>
      <c r="F308">
        <f t="shared" si="14"/>
        <v>0</v>
      </c>
      <c r="G308">
        <f>SUM(E$2:E308)</f>
        <v>0</v>
      </c>
      <c r="H308" s="13">
        <f>SUM(F$2:F308)</f>
        <v>0</v>
      </c>
      <c r="I308" s="13">
        <f t="shared" si="13"/>
        <v>0</v>
      </c>
    </row>
    <row r="309" spans="1:9" x14ac:dyDescent="0.25">
      <c r="A309">
        <f t="shared" si="12"/>
        <v>308</v>
      </c>
      <c r="B309" s="25">
        <v>41326</v>
      </c>
      <c r="C309" s="14">
        <v>1.0499000000000001</v>
      </c>
      <c r="D309" s="14">
        <v>1.0293000000000001</v>
      </c>
      <c r="F309">
        <f t="shared" si="14"/>
        <v>0</v>
      </c>
      <c r="G309">
        <f>SUM(E$2:E309)</f>
        <v>0</v>
      </c>
      <c r="H309" s="13">
        <f>SUM(F$2:F309)</f>
        <v>0</v>
      </c>
      <c r="I309" s="13">
        <f t="shared" si="13"/>
        <v>0</v>
      </c>
    </row>
    <row r="310" spans="1:9" x14ac:dyDescent="0.25">
      <c r="A310">
        <f t="shared" si="12"/>
        <v>309</v>
      </c>
      <c r="B310" s="25">
        <v>41327</v>
      </c>
      <c r="C310" s="14">
        <v>1.0443</v>
      </c>
      <c r="D310" s="14">
        <v>1.0238</v>
      </c>
      <c r="F310">
        <f t="shared" si="14"/>
        <v>0</v>
      </c>
      <c r="G310">
        <f>SUM(E$2:E310)</f>
        <v>0</v>
      </c>
      <c r="H310" s="13">
        <f>SUM(F$2:F310)</f>
        <v>0</v>
      </c>
      <c r="I310" s="13">
        <f t="shared" si="13"/>
        <v>0</v>
      </c>
    </row>
    <row r="311" spans="1:9" x14ac:dyDescent="0.25">
      <c r="A311">
        <f t="shared" si="12"/>
        <v>310</v>
      </c>
      <c r="B311" s="25">
        <v>41330</v>
      </c>
      <c r="C311" s="14">
        <v>1.0468</v>
      </c>
      <c r="D311" s="14">
        <v>1.0262</v>
      </c>
      <c r="F311">
        <f t="shared" si="14"/>
        <v>0</v>
      </c>
      <c r="G311">
        <f>SUM(E$2:E311)</f>
        <v>0</v>
      </c>
      <c r="H311" s="13">
        <f>SUM(F$2:F311)</f>
        <v>0</v>
      </c>
      <c r="I311" s="13">
        <f t="shared" si="13"/>
        <v>0</v>
      </c>
    </row>
    <row r="312" spans="1:9" x14ac:dyDescent="0.25">
      <c r="A312">
        <f t="shared" si="12"/>
        <v>311</v>
      </c>
      <c r="B312" s="25">
        <v>41331</v>
      </c>
      <c r="C312" s="14">
        <v>1.0367</v>
      </c>
      <c r="D312" s="14">
        <v>1.0163</v>
      </c>
      <c r="F312">
        <f t="shared" si="14"/>
        <v>0</v>
      </c>
      <c r="G312">
        <f>SUM(E$2:E312)</f>
        <v>0</v>
      </c>
      <c r="H312" s="13">
        <f>SUM(F$2:F312)</f>
        <v>0</v>
      </c>
      <c r="I312" s="13">
        <f t="shared" si="13"/>
        <v>0</v>
      </c>
    </row>
    <row r="313" spans="1:9" x14ac:dyDescent="0.25">
      <c r="A313">
        <f t="shared" si="12"/>
        <v>312</v>
      </c>
      <c r="B313" s="25">
        <v>41332</v>
      </c>
      <c r="C313" s="14">
        <v>1.0437000000000001</v>
      </c>
      <c r="D313" s="14">
        <v>1.0232000000000001</v>
      </c>
      <c r="F313">
        <f t="shared" si="14"/>
        <v>0</v>
      </c>
      <c r="G313">
        <f>SUM(E$2:E313)</f>
        <v>0</v>
      </c>
      <c r="H313" s="13">
        <f>SUM(F$2:F313)</f>
        <v>0</v>
      </c>
      <c r="I313" s="13">
        <f t="shared" si="13"/>
        <v>0</v>
      </c>
    </row>
    <row r="314" spans="1:9" x14ac:dyDescent="0.25">
      <c r="A314">
        <f t="shared" si="12"/>
        <v>313</v>
      </c>
      <c r="B314" s="25">
        <v>41333</v>
      </c>
      <c r="C314" s="14">
        <v>1.0665</v>
      </c>
      <c r="D314" s="14">
        <v>1.0455000000000001</v>
      </c>
      <c r="F314">
        <f t="shared" si="14"/>
        <v>0</v>
      </c>
      <c r="G314">
        <f>SUM(E$2:E314)</f>
        <v>0</v>
      </c>
      <c r="H314" s="13">
        <f>SUM(F$2:F314)</f>
        <v>0</v>
      </c>
      <c r="I314" s="13">
        <f t="shared" si="13"/>
        <v>0</v>
      </c>
    </row>
    <row r="315" spans="1:9" x14ac:dyDescent="0.25">
      <c r="A315">
        <f t="shared" si="12"/>
        <v>314</v>
      </c>
      <c r="B315" s="25">
        <v>41334</v>
      </c>
      <c r="C315" s="14">
        <v>1.0670999999999999</v>
      </c>
      <c r="D315" s="14">
        <v>1.0461</v>
      </c>
      <c r="F315">
        <f t="shared" si="14"/>
        <v>0</v>
      </c>
      <c r="G315">
        <f>SUM(E$2:E315)</f>
        <v>0</v>
      </c>
      <c r="H315" s="13">
        <f>SUM(F$2:F315)</f>
        <v>0</v>
      </c>
      <c r="I315" s="13">
        <f t="shared" si="13"/>
        <v>0</v>
      </c>
    </row>
    <row r="316" spans="1:9" x14ac:dyDescent="0.25">
      <c r="A316">
        <f t="shared" si="12"/>
        <v>315</v>
      </c>
      <c r="B316" s="25">
        <v>41337</v>
      </c>
      <c r="C316" s="14">
        <v>1.0327</v>
      </c>
      <c r="D316" s="14">
        <v>1.0124</v>
      </c>
      <c r="F316">
        <f t="shared" si="14"/>
        <v>0</v>
      </c>
      <c r="G316">
        <f>SUM(E$2:E316)</f>
        <v>0</v>
      </c>
      <c r="H316" s="13">
        <f>SUM(F$2:F316)</f>
        <v>0</v>
      </c>
      <c r="I316" s="13">
        <f t="shared" si="13"/>
        <v>0</v>
      </c>
    </row>
    <row r="317" spans="1:9" x14ac:dyDescent="0.25">
      <c r="A317">
        <f t="shared" si="12"/>
        <v>316</v>
      </c>
      <c r="B317" s="25">
        <v>41338</v>
      </c>
      <c r="C317" s="14">
        <v>1.0566</v>
      </c>
      <c r="D317" s="14">
        <v>1.0358000000000001</v>
      </c>
      <c r="F317">
        <f t="shared" si="14"/>
        <v>0</v>
      </c>
      <c r="G317">
        <f>SUM(E$2:E317)</f>
        <v>0</v>
      </c>
      <c r="H317" s="13">
        <f>SUM(F$2:F317)</f>
        <v>0</v>
      </c>
      <c r="I317" s="13">
        <f t="shared" si="13"/>
        <v>0</v>
      </c>
    </row>
    <row r="318" spans="1:9" x14ac:dyDescent="0.25">
      <c r="A318">
        <f t="shared" si="12"/>
        <v>317</v>
      </c>
      <c r="B318" s="25">
        <v>41339</v>
      </c>
      <c r="C318" s="14">
        <v>1.0648</v>
      </c>
      <c r="D318" s="14">
        <v>1.0439000000000001</v>
      </c>
      <c r="F318">
        <f t="shared" si="14"/>
        <v>0</v>
      </c>
      <c r="G318">
        <f>SUM(E$2:E318)</f>
        <v>0</v>
      </c>
      <c r="H318" s="13">
        <f>SUM(F$2:F318)</f>
        <v>0</v>
      </c>
      <c r="I318" s="13">
        <f t="shared" si="13"/>
        <v>0</v>
      </c>
    </row>
    <row r="319" spans="1:9" x14ac:dyDescent="0.25">
      <c r="A319">
        <f t="shared" si="12"/>
        <v>318</v>
      </c>
      <c r="B319" s="25">
        <v>41340</v>
      </c>
      <c r="C319" s="14">
        <v>1.0569999999999999</v>
      </c>
      <c r="D319" s="14">
        <v>1.0362</v>
      </c>
      <c r="F319">
        <f t="shared" si="14"/>
        <v>0</v>
      </c>
      <c r="G319">
        <f>SUM(E$2:E319)</f>
        <v>0</v>
      </c>
      <c r="H319" s="13">
        <f>SUM(F$2:F319)</f>
        <v>0</v>
      </c>
      <c r="I319" s="13">
        <f t="shared" si="13"/>
        <v>0</v>
      </c>
    </row>
    <row r="320" spans="1:9" x14ac:dyDescent="0.25">
      <c r="A320">
        <f t="shared" si="12"/>
        <v>319</v>
      </c>
      <c r="B320" s="25">
        <v>41341</v>
      </c>
      <c r="C320" s="14">
        <v>1.0545</v>
      </c>
      <c r="D320" s="14">
        <v>1.0338000000000001</v>
      </c>
      <c r="F320">
        <f t="shared" si="14"/>
        <v>0</v>
      </c>
      <c r="G320">
        <f>SUM(E$2:E320)</f>
        <v>0</v>
      </c>
      <c r="H320" s="13">
        <f>SUM(F$2:F320)</f>
        <v>0</v>
      </c>
      <c r="I320" s="13">
        <f t="shared" si="13"/>
        <v>0</v>
      </c>
    </row>
    <row r="321" spans="1:9" x14ac:dyDescent="0.25">
      <c r="A321">
        <f t="shared" si="12"/>
        <v>320</v>
      </c>
      <c r="B321" s="25">
        <v>41344</v>
      </c>
      <c r="C321" s="14">
        <v>1.0508</v>
      </c>
      <c r="D321" s="14">
        <v>1.0301</v>
      </c>
      <c r="F321">
        <f t="shared" si="14"/>
        <v>0</v>
      </c>
      <c r="G321">
        <f>SUM(E$2:E321)</f>
        <v>0</v>
      </c>
      <c r="H321" s="13">
        <f>SUM(F$2:F321)</f>
        <v>0</v>
      </c>
      <c r="I321" s="13">
        <f t="shared" si="13"/>
        <v>0</v>
      </c>
    </row>
    <row r="322" spans="1:9" x14ac:dyDescent="0.25">
      <c r="A322">
        <f t="shared" ref="A322:A385" si="15">ROW()-1</f>
        <v>321</v>
      </c>
      <c r="B322" s="25">
        <v>41345</v>
      </c>
      <c r="C322" s="14">
        <v>1.0404</v>
      </c>
      <c r="D322" s="14">
        <v>1.02</v>
      </c>
      <c r="F322">
        <f t="shared" si="14"/>
        <v>0</v>
      </c>
      <c r="G322">
        <f>SUM(E$2:E322)</f>
        <v>0</v>
      </c>
      <c r="H322" s="13">
        <f>SUM(F$2:F322)</f>
        <v>0</v>
      </c>
      <c r="I322" s="13">
        <f t="shared" ref="I322:I385" si="16">H322*D322</f>
        <v>0</v>
      </c>
    </row>
    <row r="323" spans="1:9" x14ac:dyDescent="0.25">
      <c r="A323">
        <f t="shared" si="15"/>
        <v>322</v>
      </c>
      <c r="B323" s="25">
        <v>41346</v>
      </c>
      <c r="C323" s="14">
        <v>1.0328999999999999</v>
      </c>
      <c r="D323" s="14">
        <v>1.0125999999999999</v>
      </c>
      <c r="F323">
        <f t="shared" ref="F323:F386" si="17">E323/C323</f>
        <v>0</v>
      </c>
      <c r="G323">
        <f>SUM(E$2:E323)</f>
        <v>0</v>
      </c>
      <c r="H323" s="13">
        <f>SUM(F$2:F323)</f>
        <v>0</v>
      </c>
      <c r="I323" s="13">
        <f t="shared" si="16"/>
        <v>0</v>
      </c>
    </row>
    <row r="324" spans="1:9" x14ac:dyDescent="0.25">
      <c r="A324">
        <f t="shared" si="15"/>
        <v>323</v>
      </c>
      <c r="B324" s="25">
        <v>41347</v>
      </c>
      <c r="C324" s="14">
        <v>1.0347</v>
      </c>
      <c r="D324" s="14">
        <v>1.0144</v>
      </c>
      <c r="F324">
        <f t="shared" si="17"/>
        <v>0</v>
      </c>
      <c r="G324">
        <f>SUM(E$2:E324)</f>
        <v>0</v>
      </c>
      <c r="H324" s="13">
        <f>SUM(F$2:F324)</f>
        <v>0</v>
      </c>
      <c r="I324" s="13">
        <f t="shared" si="16"/>
        <v>0</v>
      </c>
    </row>
    <row r="325" spans="1:9" x14ac:dyDescent="0.25">
      <c r="A325">
        <f t="shared" si="15"/>
        <v>324</v>
      </c>
      <c r="B325" s="25">
        <v>41348</v>
      </c>
      <c r="C325" s="14">
        <v>1.0369999999999999</v>
      </c>
      <c r="D325" s="14">
        <v>1.0165999999999999</v>
      </c>
      <c r="F325">
        <f t="shared" si="17"/>
        <v>0</v>
      </c>
      <c r="G325">
        <f>SUM(E$2:E325)</f>
        <v>0</v>
      </c>
      <c r="H325" s="13">
        <f>SUM(F$2:F325)</f>
        <v>0</v>
      </c>
      <c r="I325" s="13">
        <f t="shared" si="16"/>
        <v>0</v>
      </c>
    </row>
    <row r="326" spans="1:9" x14ac:dyDescent="0.25">
      <c r="A326">
        <f t="shared" si="15"/>
        <v>325</v>
      </c>
      <c r="B326" s="25">
        <v>41351</v>
      </c>
      <c r="C326" s="14">
        <v>1.0304</v>
      </c>
      <c r="D326" s="14">
        <v>1.0101</v>
      </c>
      <c r="F326">
        <f t="shared" si="17"/>
        <v>0</v>
      </c>
      <c r="G326">
        <f>SUM(E$2:E326)</f>
        <v>0</v>
      </c>
      <c r="H326" s="13">
        <f>SUM(F$2:F326)</f>
        <v>0</v>
      </c>
      <c r="I326" s="13">
        <f t="shared" si="16"/>
        <v>0</v>
      </c>
    </row>
    <row r="327" spans="1:9" x14ac:dyDescent="0.25">
      <c r="A327">
        <f t="shared" si="15"/>
        <v>326</v>
      </c>
      <c r="B327" s="25">
        <v>41352</v>
      </c>
      <c r="C327" s="14">
        <v>1.0345</v>
      </c>
      <c r="D327" s="14">
        <v>1.0142</v>
      </c>
      <c r="F327">
        <f t="shared" si="17"/>
        <v>0</v>
      </c>
      <c r="G327">
        <f>SUM(E$2:E327)</f>
        <v>0</v>
      </c>
      <c r="H327" s="13">
        <f>SUM(F$2:F327)</f>
        <v>0</v>
      </c>
      <c r="I327" s="13">
        <f t="shared" si="16"/>
        <v>0</v>
      </c>
    </row>
    <row r="328" spans="1:9" x14ac:dyDescent="0.25">
      <c r="A328">
        <f t="shared" si="15"/>
        <v>327</v>
      </c>
      <c r="B328" s="25">
        <v>41353</v>
      </c>
      <c r="C328" s="14">
        <v>1.0567</v>
      </c>
      <c r="D328" s="14">
        <v>1.0359</v>
      </c>
      <c r="F328">
        <f t="shared" si="17"/>
        <v>0</v>
      </c>
      <c r="G328">
        <f>SUM(E$2:E328)</f>
        <v>0</v>
      </c>
      <c r="H328" s="13">
        <f>SUM(F$2:F328)</f>
        <v>0</v>
      </c>
      <c r="I328" s="13">
        <f t="shared" si="16"/>
        <v>0</v>
      </c>
    </row>
    <row r="329" spans="1:9" x14ac:dyDescent="0.25">
      <c r="A329">
        <f t="shared" si="15"/>
        <v>328</v>
      </c>
      <c r="B329" s="25">
        <v>41354</v>
      </c>
      <c r="C329" s="14">
        <v>1.0586</v>
      </c>
      <c r="D329" s="14">
        <v>1.0378000000000001</v>
      </c>
      <c r="F329">
        <f t="shared" si="17"/>
        <v>0</v>
      </c>
      <c r="G329">
        <f>SUM(E$2:E329)</f>
        <v>0</v>
      </c>
      <c r="H329" s="13">
        <f>SUM(F$2:F329)</f>
        <v>0</v>
      </c>
      <c r="I329" s="13">
        <f t="shared" si="16"/>
        <v>0</v>
      </c>
    </row>
    <row r="330" spans="1:9" x14ac:dyDescent="0.25">
      <c r="A330">
        <f t="shared" si="15"/>
        <v>329</v>
      </c>
      <c r="B330" s="25">
        <v>41355</v>
      </c>
      <c r="C330" s="14">
        <v>1.06</v>
      </c>
      <c r="D330" s="14">
        <v>1.0391999999999999</v>
      </c>
      <c r="F330">
        <f t="shared" si="17"/>
        <v>0</v>
      </c>
      <c r="G330">
        <f>SUM(E$2:E330)</f>
        <v>0</v>
      </c>
      <c r="H330" s="13">
        <f>SUM(F$2:F330)</f>
        <v>0</v>
      </c>
      <c r="I330" s="13">
        <f t="shared" si="16"/>
        <v>0</v>
      </c>
    </row>
    <row r="331" spans="1:9" x14ac:dyDescent="0.25">
      <c r="A331">
        <f t="shared" si="15"/>
        <v>330</v>
      </c>
      <c r="B331" s="25">
        <v>41358</v>
      </c>
      <c r="C331" s="14">
        <v>1.0590999999999999</v>
      </c>
      <c r="D331" s="14">
        <v>1.0383</v>
      </c>
      <c r="F331">
        <f t="shared" si="17"/>
        <v>0</v>
      </c>
      <c r="G331">
        <f>SUM(E$2:E331)</f>
        <v>0</v>
      </c>
      <c r="H331" s="13">
        <f>SUM(F$2:F331)</f>
        <v>0</v>
      </c>
      <c r="I331" s="13">
        <f t="shared" si="16"/>
        <v>0</v>
      </c>
    </row>
    <row r="332" spans="1:9" x14ac:dyDescent="0.25">
      <c r="A332">
        <f t="shared" si="15"/>
        <v>331</v>
      </c>
      <c r="B332" s="25">
        <v>41359</v>
      </c>
      <c r="C332" s="14">
        <v>1.0496000000000001</v>
      </c>
      <c r="D332" s="14">
        <v>1.0289999999999999</v>
      </c>
      <c r="F332">
        <f t="shared" si="17"/>
        <v>0</v>
      </c>
      <c r="G332">
        <f>SUM(E$2:E332)</f>
        <v>0</v>
      </c>
      <c r="H332" s="13">
        <f>SUM(F$2:F332)</f>
        <v>0</v>
      </c>
      <c r="I332" s="13">
        <f t="shared" si="16"/>
        <v>0</v>
      </c>
    </row>
    <row r="333" spans="1:9" x14ac:dyDescent="0.25">
      <c r="A333">
        <f t="shared" si="15"/>
        <v>332</v>
      </c>
      <c r="B333" s="25">
        <v>41360</v>
      </c>
      <c r="C333" s="14">
        <v>1.0526</v>
      </c>
      <c r="D333" s="14">
        <v>1.0319</v>
      </c>
      <c r="F333">
        <f t="shared" si="17"/>
        <v>0</v>
      </c>
      <c r="G333">
        <f>SUM(E$2:E333)</f>
        <v>0</v>
      </c>
      <c r="H333" s="13">
        <f>SUM(F$2:F333)</f>
        <v>0</v>
      </c>
      <c r="I333" s="13">
        <f t="shared" si="16"/>
        <v>0</v>
      </c>
    </row>
    <row r="334" spans="1:9" x14ac:dyDescent="0.25">
      <c r="A334">
        <f t="shared" si="15"/>
        <v>333</v>
      </c>
      <c r="B334" s="25">
        <v>41361</v>
      </c>
      <c r="C334" s="14">
        <v>1.0293000000000001</v>
      </c>
      <c r="D334" s="14">
        <v>1.0091000000000001</v>
      </c>
      <c r="F334">
        <f t="shared" si="17"/>
        <v>0</v>
      </c>
      <c r="G334">
        <f>SUM(E$2:E334)</f>
        <v>0</v>
      </c>
      <c r="H334" s="13">
        <f>SUM(F$2:F334)</f>
        <v>0</v>
      </c>
      <c r="I334" s="13">
        <f t="shared" si="16"/>
        <v>0</v>
      </c>
    </row>
    <row r="335" spans="1:9" x14ac:dyDescent="0.25">
      <c r="A335">
        <f t="shared" si="15"/>
        <v>334</v>
      </c>
      <c r="B335" s="25">
        <v>41362</v>
      </c>
      <c r="C335" s="14">
        <v>1.0271999999999999</v>
      </c>
      <c r="D335" s="14">
        <v>1.0069999999999999</v>
      </c>
      <c r="F335">
        <f t="shared" si="17"/>
        <v>0</v>
      </c>
      <c r="G335">
        <f>SUM(E$2:E335)</f>
        <v>0</v>
      </c>
      <c r="H335" s="13">
        <f>SUM(F$2:F335)</f>
        <v>0</v>
      </c>
      <c r="I335" s="13">
        <f t="shared" si="16"/>
        <v>0</v>
      </c>
    </row>
    <row r="336" spans="1:9" x14ac:dyDescent="0.25">
      <c r="A336">
        <f t="shared" si="15"/>
        <v>335</v>
      </c>
      <c r="B336" s="25">
        <v>41365</v>
      </c>
      <c r="C336" s="14">
        <v>1.0291999999999999</v>
      </c>
      <c r="D336" s="14">
        <v>1.0089999999999999</v>
      </c>
      <c r="F336">
        <f t="shared" si="17"/>
        <v>0</v>
      </c>
      <c r="G336">
        <f>SUM(E$2:E336)</f>
        <v>0</v>
      </c>
      <c r="H336" s="13">
        <f>SUM(F$2:F336)</f>
        <v>0</v>
      </c>
      <c r="I336" s="13">
        <f t="shared" si="16"/>
        <v>0</v>
      </c>
    </row>
    <row r="337" spans="1:9" x14ac:dyDescent="0.25">
      <c r="A337">
        <f t="shared" si="15"/>
        <v>336</v>
      </c>
      <c r="B337" s="25">
        <v>41366</v>
      </c>
      <c r="C337" s="14">
        <v>1.0267999999999999</v>
      </c>
      <c r="D337" s="14">
        <v>1.0065999999999999</v>
      </c>
      <c r="F337">
        <f t="shared" si="17"/>
        <v>0</v>
      </c>
      <c r="G337">
        <f>SUM(E$2:E337)</f>
        <v>0</v>
      </c>
      <c r="H337" s="13">
        <f>SUM(F$2:F337)</f>
        <v>0</v>
      </c>
      <c r="I337" s="13">
        <f t="shared" si="16"/>
        <v>0</v>
      </c>
    </row>
    <row r="338" spans="1:9" x14ac:dyDescent="0.25">
      <c r="A338">
        <f t="shared" si="15"/>
        <v>337</v>
      </c>
      <c r="B338" s="25">
        <v>41367</v>
      </c>
      <c r="C338" s="14">
        <v>1.0239</v>
      </c>
      <c r="D338" s="14">
        <v>1.0038</v>
      </c>
      <c r="F338">
        <f t="shared" si="17"/>
        <v>0</v>
      </c>
      <c r="G338">
        <f>SUM(E$2:E338)</f>
        <v>0</v>
      </c>
      <c r="H338" s="13">
        <f>SUM(F$2:F338)</f>
        <v>0</v>
      </c>
      <c r="I338" s="13">
        <f t="shared" si="16"/>
        <v>0</v>
      </c>
    </row>
    <row r="339" spans="1:9" x14ac:dyDescent="0.25">
      <c r="A339">
        <f t="shared" si="15"/>
        <v>338</v>
      </c>
      <c r="B339" s="25">
        <v>41372</v>
      </c>
      <c r="C339" s="14">
        <v>1.0218</v>
      </c>
      <c r="D339" s="14">
        <v>1.0017</v>
      </c>
      <c r="F339">
        <f t="shared" si="17"/>
        <v>0</v>
      </c>
      <c r="G339">
        <f>SUM(E$2:E339)</f>
        <v>0</v>
      </c>
      <c r="H339" s="13">
        <f>SUM(F$2:F339)</f>
        <v>0</v>
      </c>
      <c r="I339" s="13">
        <f t="shared" si="16"/>
        <v>0</v>
      </c>
    </row>
    <row r="340" spans="1:9" x14ac:dyDescent="0.25">
      <c r="A340">
        <f t="shared" si="15"/>
        <v>339</v>
      </c>
      <c r="B340" s="25">
        <v>41373</v>
      </c>
      <c r="C340" s="14">
        <v>1.0268999999999999</v>
      </c>
      <c r="D340" s="14">
        <v>1.0066999999999999</v>
      </c>
      <c r="F340">
        <f t="shared" si="17"/>
        <v>0</v>
      </c>
      <c r="G340">
        <f>SUM(E$2:E340)</f>
        <v>0</v>
      </c>
      <c r="H340" s="13">
        <f>SUM(F$2:F340)</f>
        <v>0</v>
      </c>
      <c r="I340" s="13">
        <f t="shared" si="16"/>
        <v>0</v>
      </c>
    </row>
    <row r="341" spans="1:9" x14ac:dyDescent="0.25">
      <c r="A341">
        <f t="shared" si="15"/>
        <v>340</v>
      </c>
      <c r="B341" s="25">
        <v>41374</v>
      </c>
      <c r="C341" s="14">
        <v>1.0253000000000001</v>
      </c>
      <c r="D341" s="14">
        <v>1.0051000000000001</v>
      </c>
      <c r="F341">
        <f t="shared" si="17"/>
        <v>0</v>
      </c>
      <c r="G341">
        <f>SUM(E$2:E341)</f>
        <v>0</v>
      </c>
      <c r="H341" s="13">
        <f>SUM(F$2:F341)</f>
        <v>0</v>
      </c>
      <c r="I341" s="13">
        <f t="shared" si="16"/>
        <v>0</v>
      </c>
    </row>
    <row r="342" spans="1:9" x14ac:dyDescent="0.25">
      <c r="A342">
        <f t="shared" si="15"/>
        <v>341</v>
      </c>
      <c r="B342" s="25">
        <v>41375</v>
      </c>
      <c r="C342" s="14">
        <v>1.0245</v>
      </c>
      <c r="D342" s="14">
        <v>1.0044</v>
      </c>
      <c r="F342">
        <f t="shared" si="17"/>
        <v>0</v>
      </c>
      <c r="G342">
        <f>SUM(E$2:E342)</f>
        <v>0</v>
      </c>
      <c r="H342" s="13">
        <f>SUM(F$2:F342)</f>
        <v>0</v>
      </c>
      <c r="I342" s="13">
        <f t="shared" si="16"/>
        <v>0</v>
      </c>
    </row>
    <row r="343" spans="1:9" x14ac:dyDescent="0.25">
      <c r="A343">
        <f t="shared" si="15"/>
        <v>342</v>
      </c>
      <c r="B343" s="25">
        <v>41376</v>
      </c>
      <c r="C343" s="14">
        <v>1.0208999999999999</v>
      </c>
      <c r="D343" s="14">
        <v>1.0007999999999999</v>
      </c>
      <c r="F343">
        <f t="shared" si="17"/>
        <v>0</v>
      </c>
      <c r="G343">
        <f>SUM(E$2:E343)</f>
        <v>0</v>
      </c>
      <c r="H343" s="13">
        <f>SUM(F$2:F343)</f>
        <v>0</v>
      </c>
      <c r="I343" s="13">
        <f t="shared" si="16"/>
        <v>0</v>
      </c>
    </row>
    <row r="344" spans="1:9" x14ac:dyDescent="0.25">
      <c r="A344">
        <f t="shared" si="15"/>
        <v>343</v>
      </c>
      <c r="B344" s="25">
        <v>41379</v>
      </c>
      <c r="C344" s="14">
        <v>1.0132000000000001</v>
      </c>
      <c r="D344" s="14">
        <v>0.99329999999999996</v>
      </c>
      <c r="F344">
        <f t="shared" si="17"/>
        <v>0</v>
      </c>
      <c r="G344">
        <f>SUM(E$2:E344)</f>
        <v>0</v>
      </c>
      <c r="H344" s="13">
        <f>SUM(F$2:F344)</f>
        <v>0</v>
      </c>
      <c r="I344" s="13">
        <f t="shared" si="16"/>
        <v>0</v>
      </c>
    </row>
    <row r="345" spans="1:9" x14ac:dyDescent="0.25">
      <c r="A345">
        <f t="shared" si="15"/>
        <v>344</v>
      </c>
      <c r="B345" s="25">
        <v>41380</v>
      </c>
      <c r="C345" s="14">
        <v>1.018</v>
      </c>
      <c r="D345" s="14">
        <v>0.998</v>
      </c>
      <c r="F345">
        <f t="shared" si="17"/>
        <v>0</v>
      </c>
      <c r="G345">
        <f>SUM(E$2:E345)</f>
        <v>0</v>
      </c>
      <c r="H345" s="13">
        <f>SUM(F$2:F345)</f>
        <v>0</v>
      </c>
      <c r="I345" s="13">
        <f t="shared" si="16"/>
        <v>0</v>
      </c>
    </row>
    <row r="346" spans="1:9" x14ac:dyDescent="0.25">
      <c r="A346">
        <f t="shared" si="15"/>
        <v>345</v>
      </c>
      <c r="B346" s="25">
        <v>41381</v>
      </c>
      <c r="C346" s="14">
        <v>1.0203</v>
      </c>
      <c r="D346" s="14">
        <v>1.0002</v>
      </c>
      <c r="F346">
        <f t="shared" si="17"/>
        <v>0</v>
      </c>
      <c r="G346">
        <f>SUM(E$2:E346)</f>
        <v>0</v>
      </c>
      <c r="H346" s="13">
        <f>SUM(F$2:F346)</f>
        <v>0</v>
      </c>
      <c r="I346" s="13">
        <f t="shared" si="16"/>
        <v>0</v>
      </c>
    </row>
    <row r="347" spans="1:9" x14ac:dyDescent="0.25">
      <c r="A347">
        <f t="shared" si="15"/>
        <v>346</v>
      </c>
      <c r="B347" s="25">
        <v>41382</v>
      </c>
      <c r="C347" s="14">
        <v>1.0223</v>
      </c>
      <c r="D347" s="14">
        <v>1.0022</v>
      </c>
      <c r="F347">
        <f t="shared" si="17"/>
        <v>0</v>
      </c>
      <c r="G347">
        <f>SUM(E$2:E347)</f>
        <v>0</v>
      </c>
      <c r="H347" s="13">
        <f>SUM(F$2:F347)</f>
        <v>0</v>
      </c>
      <c r="I347" s="13">
        <f t="shared" si="16"/>
        <v>0</v>
      </c>
    </row>
    <row r="348" spans="1:9" x14ac:dyDescent="0.25">
      <c r="A348">
        <f t="shared" si="15"/>
        <v>347</v>
      </c>
      <c r="B348" s="25">
        <v>41383</v>
      </c>
      <c r="C348" s="14">
        <v>1.0417000000000001</v>
      </c>
      <c r="D348" s="14">
        <v>1.0212000000000001</v>
      </c>
      <c r="F348">
        <f t="shared" si="17"/>
        <v>0</v>
      </c>
      <c r="G348">
        <f>SUM(E$2:E348)</f>
        <v>0</v>
      </c>
      <c r="H348" s="13">
        <f>SUM(F$2:F348)</f>
        <v>0</v>
      </c>
      <c r="I348" s="13">
        <f t="shared" si="16"/>
        <v>0</v>
      </c>
    </row>
    <row r="349" spans="1:9" x14ac:dyDescent="0.25">
      <c r="A349">
        <f t="shared" si="15"/>
        <v>348</v>
      </c>
      <c r="B349" s="25">
        <v>41386</v>
      </c>
      <c r="C349" s="14">
        <v>1.0408999999999999</v>
      </c>
      <c r="D349" s="14">
        <v>1.0204</v>
      </c>
      <c r="F349">
        <f t="shared" si="17"/>
        <v>0</v>
      </c>
      <c r="G349">
        <f>SUM(E$2:E349)</f>
        <v>0</v>
      </c>
      <c r="H349" s="13">
        <f>SUM(F$2:F349)</f>
        <v>0</v>
      </c>
      <c r="I349" s="13">
        <f t="shared" si="16"/>
        <v>0</v>
      </c>
    </row>
    <row r="350" spans="1:9" x14ac:dyDescent="0.25">
      <c r="A350">
        <f t="shared" si="15"/>
        <v>349</v>
      </c>
      <c r="B350" s="25">
        <v>41387</v>
      </c>
      <c r="C350" s="14">
        <v>1.0190999999999999</v>
      </c>
      <c r="D350" s="14">
        <v>0.99909999999999999</v>
      </c>
      <c r="F350">
        <f t="shared" si="17"/>
        <v>0</v>
      </c>
      <c r="G350">
        <f>SUM(E$2:E350)</f>
        <v>0</v>
      </c>
      <c r="H350" s="13">
        <f>SUM(F$2:F350)</f>
        <v>0</v>
      </c>
      <c r="I350" s="13">
        <f t="shared" si="16"/>
        <v>0</v>
      </c>
    </row>
    <row r="351" spans="1:9" x14ac:dyDescent="0.25">
      <c r="A351">
        <f t="shared" si="15"/>
        <v>350</v>
      </c>
      <c r="B351" s="25">
        <v>41388</v>
      </c>
      <c r="C351" s="14">
        <v>1.0327</v>
      </c>
      <c r="D351" s="14">
        <v>1.0124</v>
      </c>
      <c r="F351">
        <f t="shared" si="17"/>
        <v>0</v>
      </c>
      <c r="G351">
        <f>SUM(E$2:E351)</f>
        <v>0</v>
      </c>
      <c r="H351" s="13">
        <f>SUM(F$2:F351)</f>
        <v>0</v>
      </c>
      <c r="I351" s="13">
        <f t="shared" si="16"/>
        <v>0</v>
      </c>
    </row>
    <row r="352" spans="1:9" x14ac:dyDescent="0.25">
      <c r="A352">
        <f t="shared" si="15"/>
        <v>351</v>
      </c>
      <c r="B352" s="25">
        <v>41389</v>
      </c>
      <c r="C352" s="14">
        <v>1.0253000000000001</v>
      </c>
      <c r="D352" s="14">
        <v>1.0051000000000001</v>
      </c>
      <c r="F352">
        <f t="shared" si="17"/>
        <v>0</v>
      </c>
      <c r="G352">
        <f>SUM(E$2:E352)</f>
        <v>0</v>
      </c>
      <c r="H352" s="13">
        <f>SUM(F$2:F352)</f>
        <v>0</v>
      </c>
      <c r="I352" s="13">
        <f t="shared" si="16"/>
        <v>0</v>
      </c>
    </row>
    <row r="353" spans="1:9" x14ac:dyDescent="0.25">
      <c r="A353">
        <f t="shared" si="15"/>
        <v>352</v>
      </c>
      <c r="B353" s="25">
        <v>41390</v>
      </c>
      <c r="C353" s="14">
        <v>1.0184</v>
      </c>
      <c r="D353" s="14">
        <v>0.99839999999999995</v>
      </c>
      <c r="F353">
        <f t="shared" si="17"/>
        <v>0</v>
      </c>
      <c r="G353">
        <f>SUM(E$2:E353)</f>
        <v>0</v>
      </c>
      <c r="H353" s="13">
        <f>SUM(F$2:F353)</f>
        <v>0</v>
      </c>
      <c r="I353" s="13">
        <f t="shared" si="16"/>
        <v>0</v>
      </c>
    </row>
    <row r="354" spans="1:9" x14ac:dyDescent="0.25">
      <c r="A354">
        <f t="shared" si="15"/>
        <v>353</v>
      </c>
      <c r="B354" s="25">
        <v>41396</v>
      </c>
      <c r="C354" s="14">
        <v>1.0205</v>
      </c>
      <c r="D354" s="14">
        <v>1.0004</v>
      </c>
      <c r="F354">
        <f t="shared" si="17"/>
        <v>0</v>
      </c>
      <c r="G354">
        <f>SUM(E$2:E354)</f>
        <v>0</v>
      </c>
      <c r="H354" s="13">
        <f>SUM(F$2:F354)</f>
        <v>0</v>
      </c>
      <c r="I354" s="13">
        <f t="shared" si="16"/>
        <v>0</v>
      </c>
    </row>
    <row r="355" spans="1:9" x14ac:dyDescent="0.25">
      <c r="A355">
        <f t="shared" si="15"/>
        <v>354</v>
      </c>
      <c r="B355" s="25">
        <v>41397</v>
      </c>
      <c r="C355" s="14">
        <v>1.0326</v>
      </c>
      <c r="D355" s="14">
        <v>1.0123</v>
      </c>
      <c r="F355">
        <f t="shared" si="17"/>
        <v>0</v>
      </c>
      <c r="G355">
        <f>SUM(E$2:E355)</f>
        <v>0</v>
      </c>
      <c r="H355" s="13">
        <f>SUM(F$2:F355)</f>
        <v>0</v>
      </c>
      <c r="I355" s="13">
        <f t="shared" si="16"/>
        <v>0</v>
      </c>
    </row>
    <row r="356" spans="1:9" x14ac:dyDescent="0.25">
      <c r="A356">
        <f t="shared" si="15"/>
        <v>355</v>
      </c>
      <c r="B356" s="25">
        <v>41400</v>
      </c>
      <c r="C356" s="14">
        <v>1.0412999999999999</v>
      </c>
      <c r="D356" s="14">
        <v>1.0207999999999999</v>
      </c>
      <c r="F356">
        <f t="shared" si="17"/>
        <v>0</v>
      </c>
      <c r="G356">
        <f>SUM(E$2:E356)</f>
        <v>0</v>
      </c>
      <c r="H356" s="13">
        <f>SUM(F$2:F356)</f>
        <v>0</v>
      </c>
      <c r="I356" s="13">
        <f t="shared" si="16"/>
        <v>0</v>
      </c>
    </row>
    <row r="357" spans="1:9" x14ac:dyDescent="0.25">
      <c r="A357">
        <f t="shared" si="15"/>
        <v>356</v>
      </c>
      <c r="B357" s="25">
        <v>41401</v>
      </c>
      <c r="C357" s="14">
        <v>1.0427</v>
      </c>
      <c r="D357" s="14">
        <v>1.0222</v>
      </c>
      <c r="F357">
        <f t="shared" si="17"/>
        <v>0</v>
      </c>
      <c r="G357">
        <f>SUM(E$2:E357)</f>
        <v>0</v>
      </c>
      <c r="H357" s="13">
        <f>SUM(F$2:F357)</f>
        <v>0</v>
      </c>
      <c r="I357" s="13">
        <f t="shared" si="16"/>
        <v>0</v>
      </c>
    </row>
    <row r="358" spans="1:9" x14ac:dyDescent="0.25">
      <c r="A358">
        <f t="shared" si="15"/>
        <v>357</v>
      </c>
      <c r="B358" s="25">
        <v>41402</v>
      </c>
      <c r="C358" s="14">
        <v>1.0467</v>
      </c>
      <c r="D358" s="14">
        <v>1.0261</v>
      </c>
      <c r="F358">
        <f t="shared" si="17"/>
        <v>0</v>
      </c>
      <c r="G358">
        <f>SUM(E$2:E358)</f>
        <v>0</v>
      </c>
      <c r="H358" s="13">
        <f>SUM(F$2:F358)</f>
        <v>0</v>
      </c>
      <c r="I358" s="13">
        <f t="shared" si="16"/>
        <v>0</v>
      </c>
    </row>
    <row r="359" spans="1:9" x14ac:dyDescent="0.25">
      <c r="A359">
        <f t="shared" si="15"/>
        <v>358</v>
      </c>
      <c r="B359" s="25">
        <v>41403</v>
      </c>
      <c r="C359" s="14">
        <v>1.0441</v>
      </c>
      <c r="D359" s="14">
        <v>1.0236000000000001</v>
      </c>
      <c r="F359">
        <f t="shared" si="17"/>
        <v>0</v>
      </c>
      <c r="G359">
        <f>SUM(E$2:E359)</f>
        <v>0</v>
      </c>
      <c r="H359" s="13">
        <f>SUM(F$2:F359)</f>
        <v>0</v>
      </c>
      <c r="I359" s="13">
        <f t="shared" si="16"/>
        <v>0</v>
      </c>
    </row>
    <row r="360" spans="1:9" x14ac:dyDescent="0.25">
      <c r="A360">
        <f t="shared" si="15"/>
        <v>359</v>
      </c>
      <c r="B360" s="25">
        <v>41404</v>
      </c>
      <c r="C360" s="14">
        <v>1.046</v>
      </c>
      <c r="D360" s="14">
        <v>1.0254000000000001</v>
      </c>
      <c r="F360">
        <f t="shared" si="17"/>
        <v>0</v>
      </c>
      <c r="G360">
        <f>SUM(E$2:E360)</f>
        <v>0</v>
      </c>
      <c r="H360" s="13">
        <f>SUM(F$2:F360)</f>
        <v>0</v>
      </c>
      <c r="I360" s="13">
        <f t="shared" si="16"/>
        <v>0</v>
      </c>
    </row>
    <row r="361" spans="1:9" x14ac:dyDescent="0.25">
      <c r="A361">
        <f t="shared" si="15"/>
        <v>360</v>
      </c>
      <c r="B361" s="25">
        <v>41407</v>
      </c>
      <c r="C361" s="14">
        <v>1.0434000000000001</v>
      </c>
      <c r="D361" s="14">
        <v>1.0228999999999999</v>
      </c>
      <c r="F361">
        <f t="shared" si="17"/>
        <v>0</v>
      </c>
      <c r="G361">
        <f>SUM(E$2:E361)</f>
        <v>0</v>
      </c>
      <c r="H361" s="13">
        <f>SUM(F$2:F361)</f>
        <v>0</v>
      </c>
      <c r="I361" s="13">
        <f t="shared" si="16"/>
        <v>0</v>
      </c>
    </row>
    <row r="362" spans="1:9" x14ac:dyDescent="0.25">
      <c r="A362">
        <f t="shared" si="15"/>
        <v>361</v>
      </c>
      <c r="B362" s="25">
        <v>41408</v>
      </c>
      <c r="C362" s="14">
        <v>1.0331999999999999</v>
      </c>
      <c r="D362" s="14">
        <v>1.0128999999999999</v>
      </c>
      <c r="F362">
        <f t="shared" si="17"/>
        <v>0</v>
      </c>
      <c r="G362">
        <f>SUM(E$2:E362)</f>
        <v>0</v>
      </c>
      <c r="H362" s="13">
        <f>SUM(F$2:F362)</f>
        <v>0</v>
      </c>
      <c r="I362" s="13">
        <f t="shared" si="16"/>
        <v>0</v>
      </c>
    </row>
    <row r="363" spans="1:9" x14ac:dyDescent="0.25">
      <c r="A363">
        <f t="shared" si="15"/>
        <v>362</v>
      </c>
      <c r="B363" s="25">
        <v>41409</v>
      </c>
      <c r="C363" s="14">
        <v>1.0368999999999999</v>
      </c>
      <c r="D363" s="14">
        <v>1.0165</v>
      </c>
      <c r="F363">
        <f t="shared" si="17"/>
        <v>0</v>
      </c>
      <c r="G363">
        <f>SUM(E$2:E363)</f>
        <v>0</v>
      </c>
      <c r="H363" s="13">
        <f>SUM(F$2:F363)</f>
        <v>0</v>
      </c>
      <c r="I363" s="13">
        <f t="shared" si="16"/>
        <v>0</v>
      </c>
    </row>
    <row r="364" spans="1:9" x14ac:dyDescent="0.25">
      <c r="A364">
        <f t="shared" si="15"/>
        <v>363</v>
      </c>
      <c r="B364" s="25">
        <v>41410</v>
      </c>
      <c r="C364" s="14">
        <v>1.0494000000000001</v>
      </c>
      <c r="D364" s="14">
        <v>1.0287999999999999</v>
      </c>
      <c r="F364">
        <f t="shared" si="17"/>
        <v>0</v>
      </c>
      <c r="G364">
        <f>SUM(E$2:E364)</f>
        <v>0</v>
      </c>
      <c r="H364" s="13">
        <f>SUM(F$2:F364)</f>
        <v>0</v>
      </c>
      <c r="I364" s="13">
        <f t="shared" si="16"/>
        <v>0</v>
      </c>
    </row>
    <row r="365" spans="1:9" x14ac:dyDescent="0.25">
      <c r="A365">
        <f t="shared" si="15"/>
        <v>364</v>
      </c>
      <c r="B365" s="25">
        <v>41411</v>
      </c>
      <c r="C365" s="14">
        <v>1.0581</v>
      </c>
      <c r="D365" s="14">
        <v>1.0373000000000001</v>
      </c>
      <c r="F365">
        <f t="shared" si="17"/>
        <v>0</v>
      </c>
      <c r="G365">
        <f>SUM(E$2:E365)</f>
        <v>0</v>
      </c>
      <c r="H365" s="13">
        <f>SUM(F$2:F365)</f>
        <v>0</v>
      </c>
      <c r="I365" s="13">
        <f t="shared" si="16"/>
        <v>0</v>
      </c>
    </row>
    <row r="366" spans="1:9" x14ac:dyDescent="0.25">
      <c r="A366">
        <f t="shared" si="15"/>
        <v>365</v>
      </c>
      <c r="B366" s="25">
        <v>41414</v>
      </c>
      <c r="C366" s="14">
        <v>1.0628</v>
      </c>
      <c r="D366" s="14">
        <v>1.0419</v>
      </c>
      <c r="F366">
        <f t="shared" si="17"/>
        <v>0</v>
      </c>
      <c r="G366">
        <f>SUM(E$2:E366)</f>
        <v>0</v>
      </c>
      <c r="H366" s="13">
        <f>SUM(F$2:F366)</f>
        <v>0</v>
      </c>
      <c r="I366" s="13">
        <f t="shared" si="16"/>
        <v>0</v>
      </c>
    </row>
    <row r="367" spans="1:9" x14ac:dyDescent="0.25">
      <c r="A367">
        <f t="shared" si="15"/>
        <v>366</v>
      </c>
      <c r="B367" s="25">
        <v>41415</v>
      </c>
      <c r="C367" s="14">
        <v>1.0653999999999999</v>
      </c>
      <c r="D367" s="14">
        <v>1.0445</v>
      </c>
      <c r="F367">
        <f t="shared" si="17"/>
        <v>0</v>
      </c>
      <c r="G367">
        <f>SUM(E$2:E367)</f>
        <v>0</v>
      </c>
      <c r="H367" s="13">
        <f>SUM(F$2:F367)</f>
        <v>0</v>
      </c>
      <c r="I367" s="13">
        <f t="shared" si="16"/>
        <v>0</v>
      </c>
    </row>
    <row r="368" spans="1:9" x14ac:dyDescent="0.25">
      <c r="A368">
        <f t="shared" si="15"/>
        <v>367</v>
      </c>
      <c r="B368" s="25">
        <v>41416</v>
      </c>
      <c r="C368" s="14">
        <v>1.0626</v>
      </c>
      <c r="D368" s="14">
        <v>1.0417000000000001</v>
      </c>
      <c r="F368">
        <f t="shared" si="17"/>
        <v>0</v>
      </c>
      <c r="G368">
        <f>SUM(E$2:E368)</f>
        <v>0</v>
      </c>
      <c r="H368" s="13">
        <f>SUM(F$2:F368)</f>
        <v>0</v>
      </c>
      <c r="I368" s="13">
        <f t="shared" si="16"/>
        <v>0</v>
      </c>
    </row>
    <row r="369" spans="1:9" x14ac:dyDescent="0.25">
      <c r="A369">
        <f t="shared" si="15"/>
        <v>368</v>
      </c>
      <c r="B369" s="25">
        <v>41417</v>
      </c>
      <c r="C369" s="14">
        <v>1.0579000000000001</v>
      </c>
      <c r="D369" s="14">
        <v>1.0370999999999999</v>
      </c>
      <c r="F369">
        <f t="shared" si="17"/>
        <v>0</v>
      </c>
      <c r="G369">
        <f>SUM(E$2:E369)</f>
        <v>0</v>
      </c>
      <c r="H369" s="13">
        <f>SUM(F$2:F369)</f>
        <v>0</v>
      </c>
      <c r="I369" s="13">
        <f t="shared" si="16"/>
        <v>0</v>
      </c>
    </row>
    <row r="370" spans="1:9" x14ac:dyDescent="0.25">
      <c r="A370">
        <f t="shared" si="15"/>
        <v>369</v>
      </c>
      <c r="B370" s="25">
        <v>41418</v>
      </c>
      <c r="C370" s="14">
        <v>1.0642</v>
      </c>
      <c r="D370" s="14">
        <v>1.0432999999999999</v>
      </c>
      <c r="F370">
        <f t="shared" si="17"/>
        <v>0</v>
      </c>
      <c r="G370">
        <f>SUM(E$2:E370)</f>
        <v>0</v>
      </c>
      <c r="H370" s="13">
        <f>SUM(F$2:F370)</f>
        <v>0</v>
      </c>
      <c r="I370" s="13">
        <f t="shared" si="16"/>
        <v>0</v>
      </c>
    </row>
    <row r="371" spans="1:9" x14ac:dyDescent="0.25">
      <c r="A371">
        <f t="shared" si="15"/>
        <v>370</v>
      </c>
      <c r="B371" s="25">
        <v>41421</v>
      </c>
      <c r="C371" s="14">
        <v>1.0687</v>
      </c>
      <c r="D371" s="14">
        <v>1.0477000000000001</v>
      </c>
      <c r="F371">
        <f t="shared" si="17"/>
        <v>0</v>
      </c>
      <c r="G371">
        <f>SUM(E$2:E371)</f>
        <v>0</v>
      </c>
      <c r="H371" s="13">
        <f>SUM(F$2:F371)</f>
        <v>0</v>
      </c>
      <c r="I371" s="13">
        <f t="shared" si="16"/>
        <v>0</v>
      </c>
    </row>
    <row r="372" spans="1:9" x14ac:dyDescent="0.25">
      <c r="A372">
        <f t="shared" si="15"/>
        <v>371</v>
      </c>
      <c r="B372" s="25">
        <v>41422</v>
      </c>
      <c r="C372" s="14">
        <v>1.0757000000000001</v>
      </c>
      <c r="D372" s="14">
        <v>1.0546</v>
      </c>
      <c r="F372">
        <f t="shared" si="17"/>
        <v>0</v>
      </c>
      <c r="G372">
        <f>SUM(E$2:E372)</f>
        <v>0</v>
      </c>
      <c r="H372" s="13">
        <f>SUM(F$2:F372)</f>
        <v>0</v>
      </c>
      <c r="I372" s="13">
        <f t="shared" si="16"/>
        <v>0</v>
      </c>
    </row>
    <row r="373" spans="1:9" x14ac:dyDescent="0.25">
      <c r="A373">
        <f t="shared" si="15"/>
        <v>372</v>
      </c>
      <c r="B373" s="25">
        <v>41423</v>
      </c>
      <c r="C373" s="14">
        <v>1.0758000000000001</v>
      </c>
      <c r="D373" s="14">
        <v>1.0547</v>
      </c>
      <c r="F373">
        <f t="shared" si="17"/>
        <v>0</v>
      </c>
      <c r="G373">
        <f>SUM(E$2:E373)</f>
        <v>0</v>
      </c>
      <c r="H373" s="13">
        <f>SUM(F$2:F373)</f>
        <v>0</v>
      </c>
      <c r="I373" s="13">
        <f t="shared" si="16"/>
        <v>0</v>
      </c>
    </row>
    <row r="374" spans="1:9" x14ac:dyDescent="0.25">
      <c r="A374">
        <f t="shared" si="15"/>
        <v>373</v>
      </c>
      <c r="B374" s="25">
        <v>41424</v>
      </c>
      <c r="C374" s="14">
        <v>1.075</v>
      </c>
      <c r="D374" s="14">
        <v>1.0539000000000001</v>
      </c>
      <c r="F374">
        <f t="shared" si="17"/>
        <v>0</v>
      </c>
      <c r="G374">
        <f>SUM(E$2:E374)</f>
        <v>0</v>
      </c>
      <c r="H374" s="13">
        <f>SUM(F$2:F374)</f>
        <v>0</v>
      </c>
      <c r="I374" s="13">
        <f t="shared" si="16"/>
        <v>0</v>
      </c>
    </row>
    <row r="375" spans="1:9" x14ac:dyDescent="0.25">
      <c r="A375">
        <f t="shared" si="15"/>
        <v>374</v>
      </c>
      <c r="B375" s="25">
        <v>41425</v>
      </c>
      <c r="C375" s="14">
        <v>1.0678000000000001</v>
      </c>
      <c r="D375" s="14">
        <v>1.0468</v>
      </c>
      <c r="F375">
        <f t="shared" si="17"/>
        <v>0</v>
      </c>
      <c r="G375">
        <f>SUM(E$2:E375)</f>
        <v>0</v>
      </c>
      <c r="H375" s="13">
        <f>SUM(F$2:F375)</f>
        <v>0</v>
      </c>
      <c r="I375" s="13">
        <f t="shared" si="16"/>
        <v>0</v>
      </c>
    </row>
    <row r="376" spans="1:9" x14ac:dyDescent="0.25">
      <c r="A376">
        <f t="shared" si="15"/>
        <v>375</v>
      </c>
      <c r="B376" s="25">
        <v>41428</v>
      </c>
      <c r="C376" s="14">
        <v>1.0646</v>
      </c>
      <c r="D376" s="14">
        <v>1.0437000000000001</v>
      </c>
      <c r="F376">
        <f t="shared" si="17"/>
        <v>0</v>
      </c>
      <c r="G376">
        <f>SUM(E$2:E376)</f>
        <v>0</v>
      </c>
      <c r="H376" s="13">
        <f>SUM(F$2:F376)</f>
        <v>0</v>
      </c>
      <c r="I376" s="13">
        <f t="shared" si="16"/>
        <v>0</v>
      </c>
    </row>
    <row r="377" spans="1:9" x14ac:dyDescent="0.25">
      <c r="A377">
        <f t="shared" si="15"/>
        <v>376</v>
      </c>
      <c r="B377" s="25">
        <v>41429</v>
      </c>
      <c r="C377" s="14">
        <v>1.0526</v>
      </c>
      <c r="D377" s="14">
        <v>1.0319</v>
      </c>
      <c r="F377">
        <f t="shared" si="17"/>
        <v>0</v>
      </c>
      <c r="G377">
        <f>SUM(E$2:E377)</f>
        <v>0</v>
      </c>
      <c r="H377" s="13">
        <f>SUM(F$2:F377)</f>
        <v>0</v>
      </c>
      <c r="I377" s="13">
        <f t="shared" si="16"/>
        <v>0</v>
      </c>
    </row>
    <row r="378" spans="1:9" x14ac:dyDescent="0.25">
      <c r="A378">
        <f t="shared" si="15"/>
        <v>377</v>
      </c>
      <c r="B378" s="25">
        <v>41430</v>
      </c>
      <c r="C378" s="14">
        <v>1.0532999999999999</v>
      </c>
      <c r="D378" s="14">
        <v>1.0326</v>
      </c>
      <c r="F378">
        <f t="shared" si="17"/>
        <v>0</v>
      </c>
      <c r="G378">
        <f>SUM(E$2:E378)</f>
        <v>0</v>
      </c>
      <c r="H378" s="13">
        <f>SUM(F$2:F378)</f>
        <v>0</v>
      </c>
      <c r="I378" s="13">
        <f t="shared" si="16"/>
        <v>0</v>
      </c>
    </row>
    <row r="379" spans="1:9" x14ac:dyDescent="0.25">
      <c r="A379">
        <f t="shared" si="15"/>
        <v>378</v>
      </c>
      <c r="B379" s="25">
        <v>41431</v>
      </c>
      <c r="C379" s="14">
        <v>1.0438000000000001</v>
      </c>
      <c r="D379" s="14">
        <v>1.0233000000000001</v>
      </c>
      <c r="F379">
        <f t="shared" si="17"/>
        <v>0</v>
      </c>
      <c r="G379">
        <f>SUM(E$2:E379)</f>
        <v>0</v>
      </c>
      <c r="H379" s="13">
        <f>SUM(F$2:F379)</f>
        <v>0</v>
      </c>
      <c r="I379" s="13">
        <f t="shared" si="16"/>
        <v>0</v>
      </c>
    </row>
    <row r="380" spans="1:9" x14ac:dyDescent="0.25">
      <c r="A380">
        <f t="shared" si="15"/>
        <v>379</v>
      </c>
      <c r="B380" s="25">
        <v>41432</v>
      </c>
      <c r="C380" s="14">
        <v>1.0334000000000001</v>
      </c>
      <c r="D380" s="14">
        <v>1.0130999999999999</v>
      </c>
      <c r="F380">
        <f t="shared" si="17"/>
        <v>0</v>
      </c>
      <c r="G380">
        <f>SUM(E$2:E380)</f>
        <v>0</v>
      </c>
      <c r="H380" s="13">
        <f>SUM(F$2:F380)</f>
        <v>0</v>
      </c>
      <c r="I380" s="13">
        <f t="shared" si="16"/>
        <v>0</v>
      </c>
    </row>
    <row r="381" spans="1:9" x14ac:dyDescent="0.25">
      <c r="A381">
        <f t="shared" si="15"/>
        <v>380</v>
      </c>
      <c r="B381" s="25">
        <v>41438</v>
      </c>
      <c r="C381" s="14">
        <v>1.0156000000000001</v>
      </c>
      <c r="D381" s="14">
        <v>0.99560000000000004</v>
      </c>
      <c r="F381">
        <f t="shared" si="17"/>
        <v>0</v>
      </c>
      <c r="G381">
        <f>SUM(E$2:E381)</f>
        <v>0</v>
      </c>
      <c r="H381" s="13">
        <f>SUM(F$2:F381)</f>
        <v>0</v>
      </c>
      <c r="I381" s="13">
        <f t="shared" si="16"/>
        <v>0</v>
      </c>
    </row>
    <row r="382" spans="1:9" x14ac:dyDescent="0.25">
      <c r="A382">
        <f t="shared" si="15"/>
        <v>381</v>
      </c>
      <c r="B382" s="25">
        <v>41439</v>
      </c>
      <c r="C382" s="14">
        <v>1.0258</v>
      </c>
      <c r="D382" s="14">
        <v>1.0056</v>
      </c>
      <c r="F382">
        <f t="shared" si="17"/>
        <v>0</v>
      </c>
      <c r="G382">
        <f>SUM(E$2:E382)</f>
        <v>0</v>
      </c>
      <c r="H382" s="13">
        <f>SUM(F$2:F382)</f>
        <v>0</v>
      </c>
      <c r="I382" s="13">
        <f t="shared" si="16"/>
        <v>0</v>
      </c>
    </row>
    <row r="383" spans="1:9" x14ac:dyDescent="0.25">
      <c r="A383">
        <f t="shared" si="15"/>
        <v>382</v>
      </c>
      <c r="B383" s="25">
        <v>41442</v>
      </c>
      <c r="C383" s="14">
        <v>1.0263</v>
      </c>
      <c r="D383" s="14">
        <v>1.0061</v>
      </c>
      <c r="F383">
        <f t="shared" si="17"/>
        <v>0</v>
      </c>
      <c r="G383">
        <f>SUM(E$2:E383)</f>
        <v>0</v>
      </c>
      <c r="H383" s="13">
        <f>SUM(F$2:F383)</f>
        <v>0</v>
      </c>
      <c r="I383" s="13">
        <f t="shared" si="16"/>
        <v>0</v>
      </c>
    </row>
    <row r="384" spans="1:9" x14ac:dyDescent="0.25">
      <c r="A384">
        <f t="shared" si="15"/>
        <v>383</v>
      </c>
      <c r="B384" s="25">
        <v>41443</v>
      </c>
      <c r="C384" s="14">
        <v>1.0305</v>
      </c>
      <c r="D384" s="14">
        <v>1.0102</v>
      </c>
      <c r="F384">
        <f t="shared" si="17"/>
        <v>0</v>
      </c>
      <c r="G384">
        <f>SUM(E$2:E384)</f>
        <v>0</v>
      </c>
      <c r="H384" s="13">
        <f>SUM(F$2:F384)</f>
        <v>0</v>
      </c>
      <c r="I384" s="13">
        <f t="shared" si="16"/>
        <v>0</v>
      </c>
    </row>
    <row r="385" spans="1:9" x14ac:dyDescent="0.25">
      <c r="A385">
        <f t="shared" si="15"/>
        <v>384</v>
      </c>
      <c r="B385" s="25">
        <v>41444</v>
      </c>
      <c r="C385" s="14">
        <v>1.0271999999999999</v>
      </c>
      <c r="D385" s="14">
        <v>1.0069999999999999</v>
      </c>
      <c r="F385">
        <f t="shared" si="17"/>
        <v>0</v>
      </c>
      <c r="G385">
        <f>SUM(E$2:E385)</f>
        <v>0</v>
      </c>
      <c r="H385" s="13">
        <f>SUM(F$2:F385)</f>
        <v>0</v>
      </c>
      <c r="I385" s="13">
        <f t="shared" si="16"/>
        <v>0</v>
      </c>
    </row>
    <row r="386" spans="1:9" x14ac:dyDescent="0.25">
      <c r="A386">
        <f t="shared" ref="A386:A449" si="18">ROW()-1</f>
        <v>385</v>
      </c>
      <c r="B386" s="25">
        <v>41445</v>
      </c>
      <c r="C386" s="14">
        <v>1.004</v>
      </c>
      <c r="D386" s="14">
        <v>0.98429999999999995</v>
      </c>
      <c r="F386">
        <f t="shared" si="17"/>
        <v>0</v>
      </c>
      <c r="G386">
        <f>SUM(E$2:E386)</f>
        <v>0</v>
      </c>
      <c r="H386" s="13">
        <f>SUM(F$2:F386)</f>
        <v>0</v>
      </c>
      <c r="I386" s="13">
        <f t="shared" ref="I386:I449" si="19">H386*D386</f>
        <v>0</v>
      </c>
    </row>
    <row r="387" spans="1:9" x14ac:dyDescent="0.25">
      <c r="A387">
        <f t="shared" si="18"/>
        <v>386</v>
      </c>
      <c r="B387" s="25">
        <v>41446</v>
      </c>
      <c r="C387" s="14">
        <v>1.0027999999999999</v>
      </c>
      <c r="D387" s="14">
        <v>0.98309999999999997</v>
      </c>
      <c r="F387">
        <f t="shared" ref="F387:F450" si="20">E387/C387</f>
        <v>0</v>
      </c>
      <c r="G387">
        <f>SUM(E$2:E387)</f>
        <v>0</v>
      </c>
      <c r="H387" s="13">
        <f>SUM(F$2:F387)</f>
        <v>0</v>
      </c>
      <c r="I387" s="13">
        <f t="shared" si="19"/>
        <v>0</v>
      </c>
    </row>
    <row r="388" spans="1:9" x14ac:dyDescent="0.25">
      <c r="A388">
        <f t="shared" si="18"/>
        <v>387</v>
      </c>
      <c r="B388" s="25">
        <v>41449</v>
      </c>
      <c r="C388" s="14">
        <v>0.96279999999999999</v>
      </c>
      <c r="D388" s="14">
        <v>0.94389999999999996</v>
      </c>
      <c r="F388">
        <f t="shared" si="20"/>
        <v>0</v>
      </c>
      <c r="G388">
        <f>SUM(E$2:E388)</f>
        <v>0</v>
      </c>
      <c r="H388" s="13">
        <f>SUM(F$2:F388)</f>
        <v>0</v>
      </c>
      <c r="I388" s="13">
        <f t="shared" si="19"/>
        <v>0</v>
      </c>
    </row>
    <row r="389" spans="1:9" x14ac:dyDescent="0.25">
      <c r="A389">
        <f t="shared" si="18"/>
        <v>388</v>
      </c>
      <c r="B389" s="25">
        <v>41450</v>
      </c>
      <c r="C389" s="14">
        <v>0.96409999999999996</v>
      </c>
      <c r="D389" s="14">
        <v>0.94510000000000005</v>
      </c>
      <c r="F389">
        <f t="shared" si="20"/>
        <v>0</v>
      </c>
      <c r="G389">
        <f>SUM(E$2:E389)</f>
        <v>0</v>
      </c>
      <c r="H389" s="13">
        <f>SUM(F$2:F389)</f>
        <v>0</v>
      </c>
      <c r="I389" s="13">
        <f t="shared" si="19"/>
        <v>0</v>
      </c>
    </row>
    <row r="390" spans="1:9" x14ac:dyDescent="0.25">
      <c r="A390">
        <f t="shared" si="18"/>
        <v>389</v>
      </c>
      <c r="B390" s="25">
        <v>41451</v>
      </c>
      <c r="C390" s="14">
        <v>0.97509999999999997</v>
      </c>
      <c r="D390" s="14">
        <v>0.95589999999999997</v>
      </c>
      <c r="F390">
        <f t="shared" si="20"/>
        <v>0</v>
      </c>
      <c r="G390">
        <f>SUM(E$2:E390)</f>
        <v>0</v>
      </c>
      <c r="H390" s="13">
        <f>SUM(F$2:F390)</f>
        <v>0</v>
      </c>
      <c r="I390" s="13">
        <f t="shared" si="19"/>
        <v>0</v>
      </c>
    </row>
    <row r="391" spans="1:9" x14ac:dyDescent="0.25">
      <c r="A391">
        <f t="shared" si="18"/>
        <v>390</v>
      </c>
      <c r="B391" s="25">
        <v>41452</v>
      </c>
      <c r="C391" s="14">
        <v>0.97389999999999999</v>
      </c>
      <c r="D391" s="14">
        <v>0.95479999999999998</v>
      </c>
      <c r="F391">
        <f t="shared" si="20"/>
        <v>0</v>
      </c>
      <c r="G391">
        <f>SUM(E$2:E391)</f>
        <v>0</v>
      </c>
      <c r="H391" s="13">
        <f>SUM(F$2:F391)</f>
        <v>0</v>
      </c>
      <c r="I391" s="13">
        <f t="shared" si="19"/>
        <v>0</v>
      </c>
    </row>
    <row r="392" spans="1:9" x14ac:dyDescent="0.25">
      <c r="A392">
        <f t="shared" si="18"/>
        <v>391</v>
      </c>
      <c r="B392" s="25">
        <v>41453</v>
      </c>
      <c r="C392" s="14">
        <v>0.98509999999999998</v>
      </c>
      <c r="D392" s="14">
        <v>0.9657</v>
      </c>
      <c r="F392">
        <f t="shared" si="20"/>
        <v>0</v>
      </c>
      <c r="G392">
        <f>SUM(E$2:E392)</f>
        <v>0</v>
      </c>
      <c r="H392" s="13">
        <f>SUM(F$2:F392)</f>
        <v>0</v>
      </c>
      <c r="I392" s="13">
        <f t="shared" si="19"/>
        <v>0</v>
      </c>
    </row>
    <row r="393" spans="1:9" x14ac:dyDescent="0.25">
      <c r="A393">
        <f t="shared" si="18"/>
        <v>392</v>
      </c>
      <c r="B393" s="25">
        <v>41456</v>
      </c>
      <c r="C393" s="14">
        <v>0.99719999999999998</v>
      </c>
      <c r="D393" s="14">
        <v>0.97760000000000002</v>
      </c>
      <c r="F393">
        <f t="shared" si="20"/>
        <v>0</v>
      </c>
      <c r="G393">
        <f>SUM(E$2:E393)</f>
        <v>0</v>
      </c>
      <c r="H393" s="13">
        <f>SUM(F$2:F393)</f>
        <v>0</v>
      </c>
      <c r="I393" s="13">
        <f t="shared" si="19"/>
        <v>0</v>
      </c>
    </row>
    <row r="394" spans="1:9" x14ac:dyDescent="0.25">
      <c r="A394">
        <f t="shared" si="18"/>
        <v>393</v>
      </c>
      <c r="B394" s="25">
        <v>41457</v>
      </c>
      <c r="C394" s="14">
        <v>1.0086999999999999</v>
      </c>
      <c r="D394" s="14">
        <v>0.9889</v>
      </c>
      <c r="F394">
        <f t="shared" si="20"/>
        <v>0</v>
      </c>
      <c r="G394">
        <f>SUM(E$2:E394)</f>
        <v>0</v>
      </c>
      <c r="H394" s="13">
        <f>SUM(F$2:F394)</f>
        <v>0</v>
      </c>
      <c r="I394" s="13">
        <f t="shared" si="19"/>
        <v>0</v>
      </c>
    </row>
    <row r="395" spans="1:9" x14ac:dyDescent="0.25">
      <c r="A395">
        <f t="shared" si="18"/>
        <v>394</v>
      </c>
      <c r="B395" s="25">
        <v>41458</v>
      </c>
      <c r="C395" s="14">
        <v>1.0106999999999999</v>
      </c>
      <c r="D395" s="14">
        <v>0.99080000000000001</v>
      </c>
      <c r="F395">
        <f t="shared" si="20"/>
        <v>0</v>
      </c>
      <c r="G395">
        <f>SUM(E$2:E395)</f>
        <v>0</v>
      </c>
      <c r="H395" s="13">
        <f>SUM(F$2:F395)</f>
        <v>0</v>
      </c>
      <c r="I395" s="13">
        <f t="shared" si="19"/>
        <v>0</v>
      </c>
    </row>
    <row r="396" spans="1:9" x14ac:dyDescent="0.25">
      <c r="A396">
        <f t="shared" si="18"/>
        <v>395</v>
      </c>
      <c r="B396" s="25">
        <v>41459</v>
      </c>
      <c r="C396" s="14">
        <v>1.0103</v>
      </c>
      <c r="D396" s="14">
        <v>0.99039999999999995</v>
      </c>
      <c r="F396">
        <f t="shared" si="20"/>
        <v>0</v>
      </c>
      <c r="G396">
        <f>SUM(E$2:E396)</f>
        <v>0</v>
      </c>
      <c r="H396" s="13">
        <f>SUM(F$2:F396)</f>
        <v>0</v>
      </c>
      <c r="I396" s="13">
        <f t="shared" si="19"/>
        <v>0</v>
      </c>
    </row>
    <row r="397" spans="1:9" x14ac:dyDescent="0.25">
      <c r="A397">
        <f t="shared" si="18"/>
        <v>396</v>
      </c>
      <c r="B397" s="25">
        <v>41460</v>
      </c>
      <c r="C397" s="14">
        <v>1.0072000000000001</v>
      </c>
      <c r="D397" s="14">
        <v>0.98740000000000006</v>
      </c>
      <c r="F397">
        <f t="shared" si="20"/>
        <v>0</v>
      </c>
      <c r="G397">
        <f>SUM(E$2:E397)</f>
        <v>0</v>
      </c>
      <c r="H397" s="13">
        <f>SUM(F$2:F397)</f>
        <v>0</v>
      </c>
      <c r="I397" s="13">
        <f t="shared" si="19"/>
        <v>0</v>
      </c>
    </row>
    <row r="398" spans="1:9" x14ac:dyDescent="0.25">
      <c r="A398">
        <f t="shared" si="18"/>
        <v>397</v>
      </c>
      <c r="B398" s="25">
        <v>41463</v>
      </c>
      <c r="C398" s="14">
        <v>0.99529999999999996</v>
      </c>
      <c r="D398" s="14">
        <v>0.97570000000000001</v>
      </c>
      <c r="F398">
        <f t="shared" si="20"/>
        <v>0</v>
      </c>
      <c r="G398">
        <f>SUM(E$2:E398)</f>
        <v>0</v>
      </c>
      <c r="H398" s="13">
        <f>SUM(F$2:F398)</f>
        <v>0</v>
      </c>
      <c r="I398" s="13">
        <f t="shared" si="19"/>
        <v>0</v>
      </c>
    </row>
    <row r="399" spans="1:9" x14ac:dyDescent="0.25">
      <c r="A399">
        <f t="shared" si="18"/>
        <v>398</v>
      </c>
      <c r="B399" s="25">
        <v>41464</v>
      </c>
      <c r="C399" s="14">
        <v>0.99819999999999998</v>
      </c>
      <c r="D399" s="14">
        <v>0.97860000000000003</v>
      </c>
      <c r="F399">
        <f t="shared" si="20"/>
        <v>0</v>
      </c>
      <c r="G399">
        <f>SUM(E$2:E399)</f>
        <v>0</v>
      </c>
      <c r="H399" s="13">
        <f>SUM(F$2:F399)</f>
        <v>0</v>
      </c>
      <c r="I399" s="13">
        <f t="shared" si="19"/>
        <v>0</v>
      </c>
    </row>
    <row r="400" spans="1:9" x14ac:dyDescent="0.25">
      <c r="A400">
        <f t="shared" si="18"/>
        <v>399</v>
      </c>
      <c r="B400" s="25">
        <v>41465</v>
      </c>
      <c r="C400" s="14">
        <v>1.0152000000000001</v>
      </c>
      <c r="D400" s="14">
        <v>0.99519999999999997</v>
      </c>
      <c r="F400">
        <f t="shared" si="20"/>
        <v>0</v>
      </c>
      <c r="G400">
        <f>SUM(E$2:E400)</f>
        <v>0</v>
      </c>
      <c r="H400" s="13">
        <f>SUM(F$2:F400)</f>
        <v>0</v>
      </c>
      <c r="I400" s="13">
        <f t="shared" si="19"/>
        <v>0</v>
      </c>
    </row>
    <row r="401" spans="1:9" x14ac:dyDescent="0.25">
      <c r="A401">
        <f t="shared" si="18"/>
        <v>400</v>
      </c>
      <c r="B401" s="25">
        <v>41466</v>
      </c>
      <c r="C401" s="14">
        <v>1.0397000000000001</v>
      </c>
      <c r="D401" s="14">
        <v>1.0193000000000001</v>
      </c>
      <c r="F401">
        <f t="shared" si="20"/>
        <v>0</v>
      </c>
      <c r="G401">
        <f>SUM(E$2:E401)</f>
        <v>0</v>
      </c>
      <c r="H401" s="13">
        <f>SUM(F$2:F401)</f>
        <v>0</v>
      </c>
      <c r="I401" s="13">
        <f t="shared" si="19"/>
        <v>0</v>
      </c>
    </row>
    <row r="402" spans="1:9" x14ac:dyDescent="0.25">
      <c r="A402">
        <f t="shared" si="18"/>
        <v>401</v>
      </c>
      <c r="B402" s="25">
        <v>41467</v>
      </c>
      <c r="C402" s="14">
        <v>1.0366</v>
      </c>
      <c r="D402" s="14">
        <v>1.0162</v>
      </c>
      <c r="F402">
        <f t="shared" si="20"/>
        <v>0</v>
      </c>
      <c r="G402">
        <f>SUM(E$2:E402)</f>
        <v>0</v>
      </c>
      <c r="H402" s="13">
        <f>SUM(F$2:F402)</f>
        <v>0</v>
      </c>
      <c r="I402" s="13">
        <f t="shared" si="19"/>
        <v>0</v>
      </c>
    </row>
    <row r="403" spans="1:9" x14ac:dyDescent="0.25">
      <c r="A403">
        <f t="shared" si="18"/>
        <v>402</v>
      </c>
      <c r="B403" s="25">
        <v>41470</v>
      </c>
      <c r="C403" s="14">
        <v>1.05</v>
      </c>
      <c r="D403" s="14">
        <v>1.0294000000000001</v>
      </c>
      <c r="F403">
        <f t="shared" si="20"/>
        <v>0</v>
      </c>
      <c r="G403">
        <f>SUM(E$2:E403)</f>
        <v>0</v>
      </c>
      <c r="H403" s="13">
        <f>SUM(F$2:F403)</f>
        <v>0</v>
      </c>
      <c r="I403" s="13">
        <f t="shared" si="19"/>
        <v>0</v>
      </c>
    </row>
    <row r="404" spans="1:9" x14ac:dyDescent="0.25">
      <c r="A404">
        <f t="shared" si="18"/>
        <v>403</v>
      </c>
      <c r="B404" s="25">
        <v>41471</v>
      </c>
      <c r="C404" s="14">
        <v>1.0519000000000001</v>
      </c>
      <c r="D404" s="14">
        <v>1.0311999999999999</v>
      </c>
      <c r="F404">
        <f t="shared" si="20"/>
        <v>0</v>
      </c>
      <c r="G404">
        <f>SUM(E$2:E404)</f>
        <v>0</v>
      </c>
      <c r="H404" s="13">
        <f>SUM(F$2:F404)</f>
        <v>0</v>
      </c>
      <c r="I404" s="13">
        <f t="shared" si="19"/>
        <v>0</v>
      </c>
    </row>
    <row r="405" spans="1:9" x14ac:dyDescent="0.25">
      <c r="A405">
        <f t="shared" si="18"/>
        <v>404</v>
      </c>
      <c r="B405" s="25">
        <v>41472</v>
      </c>
      <c r="C405" s="14">
        <v>1.0406</v>
      </c>
      <c r="D405" s="14">
        <v>1.0201</v>
      </c>
      <c r="F405">
        <f t="shared" si="20"/>
        <v>0</v>
      </c>
      <c r="G405">
        <f>SUM(E$2:E405)</f>
        <v>0</v>
      </c>
      <c r="H405" s="13">
        <f>SUM(F$2:F405)</f>
        <v>0</v>
      </c>
      <c r="I405" s="13">
        <f t="shared" si="19"/>
        <v>0</v>
      </c>
    </row>
    <row r="406" spans="1:9" x14ac:dyDescent="0.25">
      <c r="A406">
        <f t="shared" si="18"/>
        <v>405</v>
      </c>
      <c r="B406" s="25">
        <v>41473</v>
      </c>
      <c r="C406" s="14">
        <v>1.0347999999999999</v>
      </c>
      <c r="D406" s="14">
        <v>1.0145</v>
      </c>
      <c r="F406">
        <f t="shared" si="20"/>
        <v>0</v>
      </c>
      <c r="G406">
        <f>SUM(E$2:E406)</f>
        <v>0</v>
      </c>
      <c r="H406" s="13">
        <f>SUM(F$2:F406)</f>
        <v>0</v>
      </c>
      <c r="I406" s="13">
        <f t="shared" si="19"/>
        <v>0</v>
      </c>
    </row>
    <row r="407" spans="1:9" x14ac:dyDescent="0.25">
      <c r="A407">
        <f t="shared" si="18"/>
        <v>406</v>
      </c>
      <c r="B407" s="25">
        <v>41474</v>
      </c>
      <c r="C407" s="14">
        <v>1.0243</v>
      </c>
      <c r="D407" s="14">
        <v>1.0042</v>
      </c>
      <c r="F407">
        <f t="shared" si="20"/>
        <v>0</v>
      </c>
      <c r="G407">
        <f>SUM(E$2:E407)</f>
        <v>0</v>
      </c>
      <c r="H407" s="13">
        <f>SUM(F$2:F407)</f>
        <v>0</v>
      </c>
      <c r="I407" s="13">
        <f t="shared" si="19"/>
        <v>0</v>
      </c>
    </row>
    <row r="408" spans="1:9" x14ac:dyDescent="0.25">
      <c r="A408">
        <f t="shared" si="18"/>
        <v>407</v>
      </c>
      <c r="B408" s="25">
        <v>41477</v>
      </c>
      <c r="C408" s="14">
        <v>1.0350999999999999</v>
      </c>
      <c r="D408" s="14">
        <v>1.0147999999999999</v>
      </c>
      <c r="F408">
        <f t="shared" si="20"/>
        <v>0</v>
      </c>
      <c r="G408">
        <f>SUM(E$2:E408)</f>
        <v>0</v>
      </c>
      <c r="H408" s="13">
        <f>SUM(F$2:F408)</f>
        <v>0</v>
      </c>
      <c r="I408" s="13">
        <f t="shared" si="19"/>
        <v>0</v>
      </c>
    </row>
    <row r="409" spans="1:9" x14ac:dyDescent="0.25">
      <c r="A409">
        <f t="shared" si="18"/>
        <v>408</v>
      </c>
      <c r="B409" s="25">
        <v>41478</v>
      </c>
      <c r="C409" s="14">
        <v>1.0489999999999999</v>
      </c>
      <c r="D409" s="14">
        <v>1.0284</v>
      </c>
      <c r="F409">
        <f t="shared" si="20"/>
        <v>0</v>
      </c>
      <c r="G409">
        <f>SUM(E$2:E409)</f>
        <v>0</v>
      </c>
      <c r="H409" s="13">
        <f>SUM(F$2:F409)</f>
        <v>0</v>
      </c>
      <c r="I409" s="13">
        <f t="shared" si="19"/>
        <v>0</v>
      </c>
    </row>
    <row r="410" spans="1:9" x14ac:dyDescent="0.25">
      <c r="A410">
        <f t="shared" si="18"/>
        <v>409</v>
      </c>
      <c r="B410" s="25">
        <v>41479</v>
      </c>
      <c r="C410" s="14">
        <v>1.0529999999999999</v>
      </c>
      <c r="D410" s="14">
        <v>1.0323</v>
      </c>
      <c r="F410">
        <f t="shared" si="20"/>
        <v>0</v>
      </c>
      <c r="G410">
        <f>SUM(E$2:E410)</f>
        <v>0</v>
      </c>
      <c r="H410" s="13">
        <f>SUM(F$2:F410)</f>
        <v>0</v>
      </c>
      <c r="I410" s="13">
        <f t="shared" si="19"/>
        <v>0</v>
      </c>
    </row>
    <row r="411" spans="1:9" x14ac:dyDescent="0.25">
      <c r="A411">
        <f t="shared" si="18"/>
        <v>410</v>
      </c>
      <c r="B411" s="25">
        <v>41480</v>
      </c>
      <c r="C411" s="14">
        <v>1.0418000000000001</v>
      </c>
      <c r="D411" s="14">
        <v>1.0213000000000001</v>
      </c>
      <c r="F411">
        <f t="shared" si="20"/>
        <v>0</v>
      </c>
      <c r="G411">
        <f>SUM(E$2:E411)</f>
        <v>0</v>
      </c>
      <c r="H411" s="13">
        <f>SUM(F$2:F411)</f>
        <v>0</v>
      </c>
      <c r="I411" s="13">
        <f t="shared" si="19"/>
        <v>0</v>
      </c>
    </row>
    <row r="412" spans="1:9" x14ac:dyDescent="0.25">
      <c r="A412">
        <f t="shared" si="18"/>
        <v>411</v>
      </c>
      <c r="B412" s="25">
        <v>41481</v>
      </c>
      <c r="C412" s="14">
        <v>1.0406</v>
      </c>
      <c r="D412" s="14">
        <v>1.0201</v>
      </c>
      <c r="F412">
        <f t="shared" si="20"/>
        <v>0</v>
      </c>
      <c r="G412">
        <f>SUM(E$2:E412)</f>
        <v>0</v>
      </c>
      <c r="H412" s="13">
        <f>SUM(F$2:F412)</f>
        <v>0</v>
      </c>
      <c r="I412" s="13">
        <f t="shared" si="19"/>
        <v>0</v>
      </c>
    </row>
    <row r="413" spans="1:9" x14ac:dyDescent="0.25">
      <c r="A413">
        <f t="shared" si="18"/>
        <v>412</v>
      </c>
      <c r="B413" s="25">
        <v>41484</v>
      </c>
      <c r="C413" s="14">
        <v>1.0298</v>
      </c>
      <c r="D413" s="14">
        <v>1.0096000000000001</v>
      </c>
      <c r="F413">
        <f t="shared" si="20"/>
        <v>0</v>
      </c>
      <c r="G413">
        <f>SUM(E$2:E413)</f>
        <v>0</v>
      </c>
      <c r="H413" s="13">
        <f>SUM(F$2:F413)</f>
        <v>0</v>
      </c>
      <c r="I413" s="13">
        <f t="shared" si="19"/>
        <v>0</v>
      </c>
    </row>
    <row r="414" spans="1:9" x14ac:dyDescent="0.25">
      <c r="A414">
        <f t="shared" si="18"/>
        <v>413</v>
      </c>
      <c r="B414" s="25">
        <v>41485</v>
      </c>
      <c r="C414" s="14">
        <v>1.0245</v>
      </c>
      <c r="D414" s="14">
        <v>1.0044</v>
      </c>
      <c r="F414">
        <f t="shared" si="20"/>
        <v>0</v>
      </c>
      <c r="G414">
        <f>SUM(E$2:E414)</f>
        <v>0</v>
      </c>
      <c r="H414" s="13">
        <f>SUM(F$2:F414)</f>
        <v>0</v>
      </c>
      <c r="I414" s="13">
        <f t="shared" si="19"/>
        <v>0</v>
      </c>
    </row>
    <row r="415" spans="1:9" x14ac:dyDescent="0.25">
      <c r="A415">
        <f t="shared" si="18"/>
        <v>414</v>
      </c>
      <c r="B415" s="25">
        <v>41486</v>
      </c>
      <c r="C415" s="14">
        <v>1.0262</v>
      </c>
      <c r="D415" s="14">
        <v>1.006</v>
      </c>
      <c r="F415">
        <f t="shared" si="20"/>
        <v>0</v>
      </c>
      <c r="G415">
        <f>SUM(E$2:E415)</f>
        <v>0</v>
      </c>
      <c r="H415" s="13">
        <f>SUM(F$2:F415)</f>
        <v>0</v>
      </c>
      <c r="I415" s="13">
        <f t="shared" si="19"/>
        <v>0</v>
      </c>
    </row>
    <row r="416" spans="1:9" x14ac:dyDescent="0.25">
      <c r="A416">
        <f t="shared" si="18"/>
        <v>415</v>
      </c>
      <c r="B416" s="25">
        <v>41487</v>
      </c>
      <c r="C416" s="14">
        <v>1.0464</v>
      </c>
      <c r="D416" s="14">
        <v>1.0258</v>
      </c>
      <c r="F416">
        <f t="shared" si="20"/>
        <v>0</v>
      </c>
      <c r="G416">
        <f>SUM(E$2:E416)</f>
        <v>0</v>
      </c>
      <c r="H416" s="13">
        <f>SUM(F$2:F416)</f>
        <v>0</v>
      </c>
      <c r="I416" s="13">
        <f t="shared" si="19"/>
        <v>0</v>
      </c>
    </row>
    <row r="417" spans="1:9" x14ac:dyDescent="0.25">
      <c r="A417">
        <f t="shared" si="18"/>
        <v>416</v>
      </c>
      <c r="B417" s="25">
        <v>41488</v>
      </c>
      <c r="C417" s="14">
        <v>1.0468999999999999</v>
      </c>
      <c r="D417" s="14">
        <v>1.0263</v>
      </c>
      <c r="F417">
        <f t="shared" si="20"/>
        <v>0</v>
      </c>
      <c r="G417">
        <f>SUM(E$2:E417)</f>
        <v>0</v>
      </c>
      <c r="H417" s="13">
        <f>SUM(F$2:F417)</f>
        <v>0</v>
      </c>
      <c r="I417" s="13">
        <f t="shared" si="19"/>
        <v>0</v>
      </c>
    </row>
    <row r="418" spans="1:9" x14ac:dyDescent="0.25">
      <c r="A418">
        <f t="shared" si="18"/>
        <v>417</v>
      </c>
      <c r="B418" s="25">
        <v>41491</v>
      </c>
      <c r="C418" s="14">
        <v>1.0618000000000001</v>
      </c>
      <c r="D418" s="14">
        <v>1.0408999999999999</v>
      </c>
      <c r="F418">
        <f t="shared" si="20"/>
        <v>0</v>
      </c>
      <c r="G418">
        <f>SUM(E$2:E418)</f>
        <v>0</v>
      </c>
      <c r="H418" s="13">
        <f>SUM(F$2:F418)</f>
        <v>0</v>
      </c>
      <c r="I418" s="13">
        <f t="shared" si="19"/>
        <v>0</v>
      </c>
    </row>
    <row r="419" spans="1:9" x14ac:dyDescent="0.25">
      <c r="A419">
        <f t="shared" si="18"/>
        <v>418</v>
      </c>
      <c r="B419" s="25">
        <v>41492</v>
      </c>
      <c r="C419" s="14">
        <v>1.0690999999999999</v>
      </c>
      <c r="D419" s="14">
        <v>1.0481</v>
      </c>
      <c r="F419">
        <f t="shared" si="20"/>
        <v>0</v>
      </c>
      <c r="G419">
        <f>SUM(E$2:E419)</f>
        <v>0</v>
      </c>
      <c r="H419" s="13">
        <f>SUM(F$2:F419)</f>
        <v>0</v>
      </c>
      <c r="I419" s="13">
        <f t="shared" si="19"/>
        <v>0</v>
      </c>
    </row>
    <row r="420" spans="1:9" x14ac:dyDescent="0.25">
      <c r="A420">
        <f t="shared" si="18"/>
        <v>419</v>
      </c>
      <c r="B420" s="25">
        <v>41493</v>
      </c>
      <c r="C420" s="14">
        <v>1.0598000000000001</v>
      </c>
      <c r="D420" s="14">
        <v>1.0389999999999999</v>
      </c>
      <c r="F420">
        <f t="shared" si="20"/>
        <v>0</v>
      </c>
      <c r="G420">
        <f>SUM(E$2:E420)</f>
        <v>0</v>
      </c>
      <c r="H420" s="13">
        <f>SUM(F$2:F420)</f>
        <v>0</v>
      </c>
      <c r="I420" s="13">
        <f t="shared" si="19"/>
        <v>0</v>
      </c>
    </row>
    <row r="421" spans="1:9" x14ac:dyDescent="0.25">
      <c r="A421">
        <f t="shared" si="18"/>
        <v>420</v>
      </c>
      <c r="B421" s="25">
        <v>41494</v>
      </c>
      <c r="C421" s="14">
        <v>1.0632999999999999</v>
      </c>
      <c r="D421" s="14">
        <v>1.0424</v>
      </c>
      <c r="F421">
        <f t="shared" si="20"/>
        <v>0</v>
      </c>
      <c r="G421">
        <f>SUM(E$2:E421)</f>
        <v>0</v>
      </c>
      <c r="H421" s="13">
        <f>SUM(F$2:F421)</f>
        <v>0</v>
      </c>
      <c r="I421" s="13">
        <f t="shared" si="19"/>
        <v>0</v>
      </c>
    </row>
    <row r="422" spans="1:9" x14ac:dyDescent="0.25">
      <c r="A422">
        <f t="shared" si="18"/>
        <v>421</v>
      </c>
      <c r="B422" s="25">
        <v>41495</v>
      </c>
      <c r="C422" s="14">
        <v>1.0652999999999999</v>
      </c>
      <c r="D422" s="14">
        <v>1.0444</v>
      </c>
      <c r="F422">
        <f t="shared" si="20"/>
        <v>0</v>
      </c>
      <c r="G422">
        <f>SUM(E$2:E422)</f>
        <v>0</v>
      </c>
      <c r="H422" s="13">
        <f>SUM(F$2:F422)</f>
        <v>0</v>
      </c>
      <c r="I422" s="13">
        <f t="shared" si="19"/>
        <v>0</v>
      </c>
    </row>
    <row r="423" spans="1:9" x14ac:dyDescent="0.25">
      <c r="A423">
        <f t="shared" si="18"/>
        <v>422</v>
      </c>
      <c r="B423" s="25">
        <v>41498</v>
      </c>
      <c r="C423" s="14">
        <v>1.0724</v>
      </c>
      <c r="D423" s="14">
        <v>1.0512999999999999</v>
      </c>
      <c r="F423">
        <f t="shared" si="20"/>
        <v>0</v>
      </c>
      <c r="G423">
        <f>SUM(E$2:E423)</f>
        <v>0</v>
      </c>
      <c r="H423" s="13">
        <f>SUM(F$2:F423)</f>
        <v>0</v>
      </c>
      <c r="I423" s="13">
        <f t="shared" si="19"/>
        <v>0</v>
      </c>
    </row>
    <row r="424" spans="1:9" x14ac:dyDescent="0.25">
      <c r="A424">
        <f t="shared" si="18"/>
        <v>423</v>
      </c>
      <c r="B424" s="25">
        <v>41499</v>
      </c>
      <c r="C424" s="14">
        <v>1.0707</v>
      </c>
      <c r="D424" s="14">
        <v>1.0497000000000001</v>
      </c>
      <c r="F424">
        <f t="shared" si="20"/>
        <v>0</v>
      </c>
      <c r="G424">
        <f>SUM(E$2:E424)</f>
        <v>0</v>
      </c>
      <c r="H424" s="13">
        <f>SUM(F$2:F424)</f>
        <v>0</v>
      </c>
      <c r="I424" s="13">
        <f t="shared" si="19"/>
        <v>0</v>
      </c>
    </row>
    <row r="425" spans="1:9" x14ac:dyDescent="0.25">
      <c r="A425">
        <f t="shared" si="18"/>
        <v>424</v>
      </c>
      <c r="B425" s="25">
        <v>41500</v>
      </c>
      <c r="C425" s="14">
        <v>1.0699000000000001</v>
      </c>
      <c r="D425" s="14">
        <v>1.0488999999999999</v>
      </c>
      <c r="F425">
        <f t="shared" si="20"/>
        <v>0</v>
      </c>
      <c r="G425">
        <f>SUM(E$2:E425)</f>
        <v>0</v>
      </c>
      <c r="H425" s="13">
        <f>SUM(F$2:F425)</f>
        <v>0</v>
      </c>
      <c r="I425" s="13">
        <f t="shared" si="19"/>
        <v>0</v>
      </c>
    </row>
    <row r="426" spans="1:9" x14ac:dyDescent="0.25">
      <c r="A426">
        <f t="shared" si="18"/>
        <v>425</v>
      </c>
      <c r="B426" s="25">
        <v>41501</v>
      </c>
      <c r="C426" s="14">
        <v>1.0566</v>
      </c>
      <c r="D426" s="14">
        <v>1.0358000000000001</v>
      </c>
      <c r="F426">
        <f t="shared" si="20"/>
        <v>0</v>
      </c>
      <c r="G426">
        <f>SUM(E$2:E426)</f>
        <v>0</v>
      </c>
      <c r="H426" s="13">
        <f>SUM(F$2:F426)</f>
        <v>0</v>
      </c>
      <c r="I426" s="13">
        <f t="shared" si="19"/>
        <v>0</v>
      </c>
    </row>
    <row r="427" spans="1:9" x14ac:dyDescent="0.25">
      <c r="A427">
        <f t="shared" si="18"/>
        <v>426</v>
      </c>
      <c r="B427" s="25">
        <v>41502</v>
      </c>
      <c r="C427" s="14">
        <v>1.0442</v>
      </c>
      <c r="D427" s="14">
        <v>1.0237000000000001</v>
      </c>
      <c r="F427">
        <f t="shared" si="20"/>
        <v>0</v>
      </c>
      <c r="G427">
        <f>SUM(E$2:E427)</f>
        <v>0</v>
      </c>
      <c r="H427" s="13">
        <f>SUM(F$2:F427)</f>
        <v>0</v>
      </c>
      <c r="I427" s="13">
        <f t="shared" si="19"/>
        <v>0</v>
      </c>
    </row>
    <row r="428" spans="1:9" x14ac:dyDescent="0.25">
      <c r="A428">
        <f t="shared" si="18"/>
        <v>427</v>
      </c>
      <c r="B428" s="25">
        <v>41505</v>
      </c>
      <c r="C428" s="14">
        <v>1.0569</v>
      </c>
      <c r="D428" s="14">
        <v>1.0361</v>
      </c>
      <c r="F428">
        <f t="shared" si="20"/>
        <v>0</v>
      </c>
      <c r="G428">
        <f>SUM(E$2:E428)</f>
        <v>0</v>
      </c>
      <c r="H428" s="13">
        <f>SUM(F$2:F428)</f>
        <v>0</v>
      </c>
      <c r="I428" s="13">
        <f t="shared" si="19"/>
        <v>0</v>
      </c>
    </row>
    <row r="429" spans="1:9" x14ac:dyDescent="0.25">
      <c r="A429">
        <f t="shared" si="18"/>
        <v>428</v>
      </c>
      <c r="B429" s="25">
        <v>41506</v>
      </c>
      <c r="C429" s="14">
        <v>1.0529999999999999</v>
      </c>
      <c r="D429" s="14">
        <v>1.0323</v>
      </c>
      <c r="F429">
        <f t="shared" si="20"/>
        <v>0</v>
      </c>
      <c r="G429">
        <f>SUM(E$2:E429)</f>
        <v>0</v>
      </c>
      <c r="H429" s="13">
        <f>SUM(F$2:F429)</f>
        <v>0</v>
      </c>
      <c r="I429" s="13">
        <f t="shared" si="19"/>
        <v>0</v>
      </c>
    </row>
    <row r="430" spans="1:9" x14ac:dyDescent="0.25">
      <c r="A430">
        <f t="shared" si="18"/>
        <v>429</v>
      </c>
      <c r="B430" s="25">
        <v>41507</v>
      </c>
      <c r="C430" s="14">
        <v>1.0525</v>
      </c>
      <c r="D430" s="14">
        <v>1.0318000000000001</v>
      </c>
      <c r="F430">
        <f t="shared" si="20"/>
        <v>0</v>
      </c>
      <c r="G430">
        <f>SUM(E$2:E430)</f>
        <v>0</v>
      </c>
      <c r="H430" s="13">
        <f>SUM(F$2:F430)</f>
        <v>0</v>
      </c>
      <c r="I430" s="13">
        <f t="shared" si="19"/>
        <v>0</v>
      </c>
    </row>
    <row r="431" spans="1:9" x14ac:dyDescent="0.25">
      <c r="A431">
        <f t="shared" si="18"/>
        <v>430</v>
      </c>
      <c r="B431" s="25">
        <v>41508</v>
      </c>
      <c r="C431" s="14">
        <v>1.0564</v>
      </c>
      <c r="D431" s="14">
        <v>1.0356000000000001</v>
      </c>
      <c r="F431">
        <f t="shared" si="20"/>
        <v>0</v>
      </c>
      <c r="G431">
        <f>SUM(E$2:E431)</f>
        <v>0</v>
      </c>
      <c r="H431" s="13">
        <f>SUM(F$2:F431)</f>
        <v>0</v>
      </c>
      <c r="I431" s="13">
        <f t="shared" si="19"/>
        <v>0</v>
      </c>
    </row>
    <row r="432" spans="1:9" x14ac:dyDescent="0.25">
      <c r="A432">
        <f t="shared" si="18"/>
        <v>431</v>
      </c>
      <c r="B432" s="25">
        <v>41509</v>
      </c>
      <c r="C432" s="14">
        <v>1.0589999999999999</v>
      </c>
      <c r="D432" s="14">
        <v>1.0382</v>
      </c>
      <c r="F432">
        <f t="shared" si="20"/>
        <v>0</v>
      </c>
      <c r="G432">
        <f>SUM(E$2:E432)</f>
        <v>0</v>
      </c>
      <c r="H432" s="13">
        <f>SUM(F$2:F432)</f>
        <v>0</v>
      </c>
      <c r="I432" s="13">
        <f t="shared" si="19"/>
        <v>0</v>
      </c>
    </row>
    <row r="433" spans="1:9" x14ac:dyDescent="0.25">
      <c r="A433">
        <f t="shared" si="18"/>
        <v>432</v>
      </c>
      <c r="B433" s="25">
        <v>41512</v>
      </c>
      <c r="C433" s="14">
        <v>1.0729</v>
      </c>
      <c r="D433" s="14">
        <v>1.0518000000000001</v>
      </c>
      <c r="F433">
        <f t="shared" si="20"/>
        <v>0</v>
      </c>
      <c r="G433">
        <f>SUM(E$2:E433)</f>
        <v>0</v>
      </c>
      <c r="H433" s="13">
        <f>SUM(F$2:F433)</f>
        <v>0</v>
      </c>
      <c r="I433" s="13">
        <f t="shared" si="19"/>
        <v>0</v>
      </c>
    </row>
    <row r="434" spans="1:9" x14ac:dyDescent="0.25">
      <c r="A434">
        <f t="shared" si="18"/>
        <v>433</v>
      </c>
      <c r="B434" s="25">
        <v>41513</v>
      </c>
      <c r="C434" s="14">
        <v>1.0757000000000001</v>
      </c>
      <c r="D434" s="14">
        <v>1.0546</v>
      </c>
      <c r="F434">
        <f t="shared" si="20"/>
        <v>0</v>
      </c>
      <c r="G434">
        <f>SUM(E$2:E434)</f>
        <v>0</v>
      </c>
      <c r="H434" s="13">
        <f>SUM(F$2:F434)</f>
        <v>0</v>
      </c>
      <c r="I434" s="13">
        <f t="shared" si="19"/>
        <v>0</v>
      </c>
    </row>
    <row r="435" spans="1:9" x14ac:dyDescent="0.25">
      <c r="A435">
        <f t="shared" si="18"/>
        <v>434</v>
      </c>
      <c r="B435" s="25">
        <v>41514</v>
      </c>
      <c r="C435" s="14">
        <v>1.0622</v>
      </c>
      <c r="D435" s="14">
        <v>1.0412999999999999</v>
      </c>
      <c r="F435">
        <f t="shared" si="20"/>
        <v>0</v>
      </c>
      <c r="G435">
        <f>SUM(E$2:E435)</f>
        <v>0</v>
      </c>
      <c r="H435" s="13">
        <f>SUM(F$2:F435)</f>
        <v>0</v>
      </c>
      <c r="I435" s="13">
        <f t="shared" si="19"/>
        <v>0</v>
      </c>
    </row>
    <row r="436" spans="1:9" x14ac:dyDescent="0.25">
      <c r="A436">
        <f t="shared" si="18"/>
        <v>435</v>
      </c>
      <c r="B436" s="25">
        <v>41515</v>
      </c>
      <c r="C436" s="14">
        <v>1.0603</v>
      </c>
      <c r="D436" s="14">
        <v>1.0395000000000001</v>
      </c>
      <c r="F436">
        <f t="shared" si="20"/>
        <v>0</v>
      </c>
      <c r="G436">
        <f>SUM(E$2:E436)</f>
        <v>0</v>
      </c>
      <c r="H436" s="13">
        <f>SUM(F$2:F436)</f>
        <v>0</v>
      </c>
      <c r="I436" s="13">
        <f t="shared" si="19"/>
        <v>0</v>
      </c>
    </row>
    <row r="437" spans="1:9" x14ac:dyDescent="0.25">
      <c r="A437">
        <f t="shared" si="18"/>
        <v>436</v>
      </c>
      <c r="B437" s="25">
        <v>41516</v>
      </c>
      <c r="C437" s="14">
        <v>1.0491999999999999</v>
      </c>
      <c r="D437" s="14">
        <v>1.0286</v>
      </c>
      <c r="F437">
        <f t="shared" si="20"/>
        <v>0</v>
      </c>
      <c r="G437">
        <f>SUM(E$2:E437)</f>
        <v>0</v>
      </c>
      <c r="H437" s="13">
        <f>SUM(F$2:F437)</f>
        <v>0</v>
      </c>
      <c r="I437" s="13">
        <f t="shared" si="19"/>
        <v>0</v>
      </c>
    </row>
    <row r="438" spans="1:9" x14ac:dyDescent="0.25">
      <c r="A438">
        <f t="shared" si="18"/>
        <v>437</v>
      </c>
      <c r="B438" s="25">
        <v>41519</v>
      </c>
      <c r="C438" s="14">
        <v>1.0527</v>
      </c>
      <c r="D438" s="14">
        <v>1.032</v>
      </c>
      <c r="F438">
        <f t="shared" si="20"/>
        <v>0</v>
      </c>
      <c r="G438">
        <f>SUM(E$2:E438)</f>
        <v>0</v>
      </c>
      <c r="H438" s="13">
        <f>SUM(F$2:F438)</f>
        <v>0</v>
      </c>
      <c r="I438" s="13">
        <f t="shared" si="19"/>
        <v>0</v>
      </c>
    </row>
    <row r="439" spans="1:9" x14ac:dyDescent="0.25">
      <c r="A439">
        <f t="shared" si="18"/>
        <v>438</v>
      </c>
      <c r="B439" s="25">
        <v>41520</v>
      </c>
      <c r="C439" s="14">
        <v>1.0677000000000001</v>
      </c>
      <c r="D439" s="14">
        <v>1.0467</v>
      </c>
      <c r="F439">
        <f t="shared" si="20"/>
        <v>0</v>
      </c>
      <c r="G439">
        <f>SUM(E$2:E439)</f>
        <v>0</v>
      </c>
      <c r="H439" s="13">
        <f>SUM(F$2:F439)</f>
        <v>0</v>
      </c>
      <c r="I439" s="13">
        <f t="shared" si="19"/>
        <v>0</v>
      </c>
    </row>
    <row r="440" spans="1:9" x14ac:dyDescent="0.25">
      <c r="A440">
        <f t="shared" si="18"/>
        <v>439</v>
      </c>
      <c r="B440" s="25">
        <v>41521</v>
      </c>
      <c r="C440" s="14">
        <v>1.0640000000000001</v>
      </c>
      <c r="D440" s="14">
        <v>1.0430999999999999</v>
      </c>
      <c r="F440">
        <f t="shared" si="20"/>
        <v>0</v>
      </c>
      <c r="G440">
        <f>SUM(E$2:E440)</f>
        <v>0</v>
      </c>
      <c r="H440" s="13">
        <f>SUM(F$2:F440)</f>
        <v>0</v>
      </c>
      <c r="I440" s="13">
        <f t="shared" si="19"/>
        <v>0</v>
      </c>
    </row>
    <row r="441" spans="1:9" x14ac:dyDescent="0.25">
      <c r="A441">
        <f t="shared" si="18"/>
        <v>440</v>
      </c>
      <c r="B441" s="25">
        <v>41522</v>
      </c>
      <c r="C441" s="14">
        <v>1.0679000000000001</v>
      </c>
      <c r="D441" s="14">
        <v>1.0468999999999999</v>
      </c>
      <c r="F441">
        <f t="shared" si="20"/>
        <v>0</v>
      </c>
      <c r="G441">
        <f>SUM(E$2:E441)</f>
        <v>0</v>
      </c>
      <c r="H441" s="13">
        <f>SUM(F$2:F441)</f>
        <v>0</v>
      </c>
      <c r="I441" s="13">
        <f t="shared" si="19"/>
        <v>0</v>
      </c>
    </row>
    <row r="442" spans="1:9" x14ac:dyDescent="0.25">
      <c r="A442">
        <f t="shared" si="18"/>
        <v>441</v>
      </c>
      <c r="B442" s="25">
        <v>41523</v>
      </c>
      <c r="C442" s="14">
        <v>1.0711999999999999</v>
      </c>
      <c r="D442" s="14">
        <v>1.0501</v>
      </c>
      <c r="F442">
        <f t="shared" si="20"/>
        <v>0</v>
      </c>
      <c r="G442">
        <f>SUM(E$2:E442)</f>
        <v>0</v>
      </c>
      <c r="H442" s="13">
        <f>SUM(F$2:F442)</f>
        <v>0</v>
      </c>
      <c r="I442" s="13">
        <f t="shared" si="19"/>
        <v>0</v>
      </c>
    </row>
    <row r="443" spans="1:9" x14ac:dyDescent="0.25">
      <c r="A443">
        <f t="shared" si="18"/>
        <v>442</v>
      </c>
      <c r="B443" s="25">
        <v>41526</v>
      </c>
      <c r="C443" s="14">
        <v>1.0807</v>
      </c>
      <c r="D443" s="14">
        <v>1.0595000000000001</v>
      </c>
      <c r="F443">
        <f t="shared" si="20"/>
        <v>0</v>
      </c>
      <c r="G443">
        <f>SUM(E$2:E443)</f>
        <v>0</v>
      </c>
      <c r="H443" s="13">
        <f>SUM(F$2:F443)</f>
        <v>0</v>
      </c>
      <c r="I443" s="13">
        <f t="shared" si="19"/>
        <v>0</v>
      </c>
    </row>
    <row r="444" spans="1:9" x14ac:dyDescent="0.25">
      <c r="A444">
        <f t="shared" si="18"/>
        <v>443</v>
      </c>
      <c r="B444" s="25">
        <v>41527</v>
      </c>
      <c r="C444" s="14">
        <v>1.0821000000000001</v>
      </c>
      <c r="D444" s="14">
        <v>1.0608</v>
      </c>
      <c r="F444">
        <f t="shared" si="20"/>
        <v>0</v>
      </c>
      <c r="G444">
        <f>SUM(E$2:E444)</f>
        <v>0</v>
      </c>
      <c r="H444" s="13">
        <f>SUM(F$2:F444)</f>
        <v>0</v>
      </c>
      <c r="I444" s="13">
        <f t="shared" si="19"/>
        <v>0</v>
      </c>
    </row>
    <row r="445" spans="1:9" x14ac:dyDescent="0.25">
      <c r="A445">
        <f t="shared" si="18"/>
        <v>444</v>
      </c>
      <c r="B445" s="25">
        <v>41528</v>
      </c>
      <c r="C445" s="14">
        <v>1.0774999999999999</v>
      </c>
      <c r="D445" s="14">
        <v>1.0563</v>
      </c>
      <c r="F445">
        <f t="shared" si="20"/>
        <v>0</v>
      </c>
      <c r="G445">
        <f>SUM(E$2:E445)</f>
        <v>0</v>
      </c>
      <c r="H445" s="13">
        <f>SUM(F$2:F445)</f>
        <v>0</v>
      </c>
      <c r="I445" s="13">
        <f t="shared" si="19"/>
        <v>0</v>
      </c>
    </row>
    <row r="446" spans="1:9" x14ac:dyDescent="0.25">
      <c r="A446">
        <f t="shared" si="18"/>
        <v>445</v>
      </c>
      <c r="B446" s="25">
        <v>41529</v>
      </c>
      <c r="C446" s="14">
        <v>1.0780000000000001</v>
      </c>
      <c r="D446" s="14">
        <v>1.0568</v>
      </c>
      <c r="F446">
        <f t="shared" si="20"/>
        <v>0</v>
      </c>
      <c r="G446">
        <f>SUM(E$2:E446)</f>
        <v>0</v>
      </c>
      <c r="H446" s="13">
        <f>SUM(F$2:F446)</f>
        <v>0</v>
      </c>
      <c r="I446" s="13">
        <f t="shared" si="19"/>
        <v>0</v>
      </c>
    </row>
    <row r="447" spans="1:9" x14ac:dyDescent="0.25">
      <c r="A447">
        <f t="shared" si="18"/>
        <v>446</v>
      </c>
      <c r="B447" s="25">
        <v>41530</v>
      </c>
      <c r="C447" s="14">
        <v>1.0819000000000001</v>
      </c>
      <c r="D447" s="14">
        <v>1.0606</v>
      </c>
      <c r="F447">
        <f t="shared" si="20"/>
        <v>0</v>
      </c>
      <c r="G447">
        <f>SUM(E$2:E447)</f>
        <v>0</v>
      </c>
      <c r="H447" s="13">
        <f>SUM(F$2:F447)</f>
        <v>0</v>
      </c>
      <c r="I447" s="13">
        <f t="shared" si="19"/>
        <v>0</v>
      </c>
    </row>
    <row r="448" spans="1:9" x14ac:dyDescent="0.25">
      <c r="A448">
        <f t="shared" si="18"/>
        <v>447</v>
      </c>
      <c r="B448" s="25">
        <v>41533</v>
      </c>
      <c r="C448" s="14">
        <v>1.0859000000000001</v>
      </c>
      <c r="D448" s="14">
        <v>1.0646</v>
      </c>
      <c r="F448">
        <f t="shared" si="20"/>
        <v>0</v>
      </c>
      <c r="G448">
        <f>SUM(E$2:E448)</f>
        <v>0</v>
      </c>
      <c r="H448" s="13">
        <f>SUM(F$2:F448)</f>
        <v>0</v>
      </c>
      <c r="I448" s="13">
        <f t="shared" si="19"/>
        <v>0</v>
      </c>
    </row>
    <row r="449" spans="1:9" x14ac:dyDescent="0.25">
      <c r="A449">
        <f t="shared" si="18"/>
        <v>448</v>
      </c>
      <c r="B449" s="25">
        <v>41534</v>
      </c>
      <c r="C449" s="14">
        <v>1.0746</v>
      </c>
      <c r="D449" s="14">
        <v>1.0535000000000001</v>
      </c>
      <c r="F449">
        <f t="shared" si="20"/>
        <v>0</v>
      </c>
      <c r="G449">
        <f>SUM(E$2:E449)</f>
        <v>0</v>
      </c>
      <c r="H449" s="13">
        <f>SUM(F$2:F449)</f>
        <v>0</v>
      </c>
      <c r="I449" s="13">
        <f t="shared" si="19"/>
        <v>0</v>
      </c>
    </row>
    <row r="450" spans="1:9" x14ac:dyDescent="0.25">
      <c r="A450">
        <f t="shared" ref="A450:A513" si="21">ROW()-1</f>
        <v>449</v>
      </c>
      <c r="B450" s="25">
        <v>41535</v>
      </c>
      <c r="C450" s="14">
        <v>1.0773999999999999</v>
      </c>
      <c r="D450" s="14">
        <v>1.0562</v>
      </c>
      <c r="F450">
        <f t="shared" si="20"/>
        <v>0</v>
      </c>
      <c r="G450">
        <f>SUM(E$2:E450)</f>
        <v>0</v>
      </c>
      <c r="H450" s="13">
        <f>SUM(F$2:F450)</f>
        <v>0</v>
      </c>
      <c r="I450" s="13">
        <f t="shared" ref="I450:I513" si="22">H450*D450</f>
        <v>0</v>
      </c>
    </row>
    <row r="451" spans="1:9" x14ac:dyDescent="0.25">
      <c r="A451">
        <f t="shared" si="21"/>
        <v>450</v>
      </c>
      <c r="B451" s="25">
        <v>41540</v>
      </c>
      <c r="C451" s="14">
        <v>1.0955999999999999</v>
      </c>
      <c r="D451" s="14">
        <v>1.0741000000000001</v>
      </c>
      <c r="F451">
        <f t="shared" ref="F451:F514" si="23">E451/C451</f>
        <v>0</v>
      </c>
      <c r="G451">
        <f>SUM(E$2:E451)</f>
        <v>0</v>
      </c>
      <c r="H451" s="13">
        <f>SUM(F$2:F451)</f>
        <v>0</v>
      </c>
      <c r="I451" s="13">
        <f t="shared" si="22"/>
        <v>0</v>
      </c>
    </row>
    <row r="452" spans="1:9" x14ac:dyDescent="0.25">
      <c r="A452">
        <f t="shared" si="21"/>
        <v>451</v>
      </c>
      <c r="B452" s="25">
        <v>41541</v>
      </c>
      <c r="C452" s="14">
        <v>1.0951</v>
      </c>
      <c r="D452" s="14">
        <v>1.0736000000000001</v>
      </c>
      <c r="F452">
        <f t="shared" si="23"/>
        <v>0</v>
      </c>
      <c r="G452">
        <f>SUM(E$2:E452)</f>
        <v>0</v>
      </c>
      <c r="H452" s="13">
        <f>SUM(F$2:F452)</f>
        <v>0</v>
      </c>
      <c r="I452" s="13">
        <f t="shared" si="22"/>
        <v>0</v>
      </c>
    </row>
    <row r="453" spans="1:9" x14ac:dyDescent="0.25">
      <c r="A453">
        <f t="shared" si="21"/>
        <v>452</v>
      </c>
      <c r="B453" s="25">
        <v>41542</v>
      </c>
      <c r="C453" s="14">
        <v>1.0901000000000001</v>
      </c>
      <c r="D453" s="14">
        <v>1.0687</v>
      </c>
      <c r="F453">
        <f t="shared" si="23"/>
        <v>0</v>
      </c>
      <c r="G453">
        <f>SUM(E$2:E453)</f>
        <v>0</v>
      </c>
      <c r="H453" s="13">
        <f>SUM(F$2:F453)</f>
        <v>0</v>
      </c>
      <c r="I453" s="13">
        <f t="shared" si="22"/>
        <v>0</v>
      </c>
    </row>
    <row r="454" spans="1:9" x14ac:dyDescent="0.25">
      <c r="A454">
        <f t="shared" si="21"/>
        <v>453</v>
      </c>
      <c r="B454" s="25">
        <v>41543</v>
      </c>
      <c r="C454" s="14">
        <v>1.0876999999999999</v>
      </c>
      <c r="D454" s="14">
        <v>1.0663</v>
      </c>
      <c r="F454">
        <f t="shared" si="23"/>
        <v>0</v>
      </c>
      <c r="G454">
        <f>SUM(E$2:E454)</f>
        <v>0</v>
      </c>
      <c r="H454" s="13">
        <f>SUM(F$2:F454)</f>
        <v>0</v>
      </c>
      <c r="I454" s="13">
        <f t="shared" si="22"/>
        <v>0</v>
      </c>
    </row>
    <row r="455" spans="1:9" x14ac:dyDescent="0.25">
      <c r="A455">
        <f t="shared" si="21"/>
        <v>454</v>
      </c>
      <c r="B455" s="25">
        <v>41544</v>
      </c>
      <c r="C455" s="14">
        <v>1.0935999999999999</v>
      </c>
      <c r="D455" s="14">
        <v>1.0721000000000001</v>
      </c>
      <c r="F455">
        <f t="shared" si="23"/>
        <v>0</v>
      </c>
      <c r="G455">
        <f>SUM(E$2:E455)</f>
        <v>0</v>
      </c>
      <c r="H455" s="13">
        <f>SUM(F$2:F455)</f>
        <v>0</v>
      </c>
      <c r="I455" s="13">
        <f t="shared" si="22"/>
        <v>0</v>
      </c>
    </row>
    <row r="456" spans="1:9" x14ac:dyDescent="0.25">
      <c r="A456">
        <f t="shared" si="21"/>
        <v>455</v>
      </c>
      <c r="B456" s="25">
        <v>41547</v>
      </c>
      <c r="C456" s="14">
        <v>1.1008</v>
      </c>
      <c r="D456" s="14">
        <v>1.0791999999999999</v>
      </c>
      <c r="F456">
        <f t="shared" si="23"/>
        <v>0</v>
      </c>
      <c r="G456">
        <f>SUM(E$2:E456)</f>
        <v>0</v>
      </c>
      <c r="H456" s="13">
        <f>SUM(F$2:F456)</f>
        <v>0</v>
      </c>
      <c r="I456" s="13">
        <f t="shared" si="22"/>
        <v>0</v>
      </c>
    </row>
    <row r="457" spans="1:9" x14ac:dyDescent="0.25">
      <c r="A457">
        <f t="shared" si="21"/>
        <v>456</v>
      </c>
      <c r="B457" s="25">
        <v>41555</v>
      </c>
      <c r="C457" s="14">
        <v>1.1106</v>
      </c>
      <c r="D457" s="14">
        <v>1.0888</v>
      </c>
      <c r="F457">
        <f t="shared" si="23"/>
        <v>0</v>
      </c>
      <c r="G457">
        <f>SUM(E$2:E457)</f>
        <v>0</v>
      </c>
      <c r="H457" s="13">
        <f>SUM(F$2:F457)</f>
        <v>0</v>
      </c>
      <c r="I457" s="13">
        <f t="shared" si="22"/>
        <v>0</v>
      </c>
    </row>
    <row r="458" spans="1:9" x14ac:dyDescent="0.25">
      <c r="A458">
        <f t="shared" si="21"/>
        <v>457</v>
      </c>
      <c r="B458" s="25">
        <v>41556</v>
      </c>
      <c r="C458" s="14">
        <v>1.1153</v>
      </c>
      <c r="D458" s="14">
        <v>1.0933999999999999</v>
      </c>
      <c r="F458">
        <f t="shared" si="23"/>
        <v>0</v>
      </c>
      <c r="G458">
        <f>SUM(E$2:E458)</f>
        <v>0</v>
      </c>
      <c r="H458" s="13">
        <f>SUM(F$2:F458)</f>
        <v>0</v>
      </c>
      <c r="I458" s="13">
        <f t="shared" si="22"/>
        <v>0</v>
      </c>
    </row>
    <row r="459" spans="1:9" x14ac:dyDescent="0.25">
      <c r="A459">
        <f t="shared" si="21"/>
        <v>458</v>
      </c>
      <c r="B459" s="25">
        <v>41557</v>
      </c>
      <c r="C459" s="14">
        <v>1.1109</v>
      </c>
      <c r="D459" s="14">
        <v>1.0891</v>
      </c>
      <c r="F459">
        <f t="shared" si="23"/>
        <v>0</v>
      </c>
      <c r="G459">
        <f>SUM(E$2:E459)</f>
        <v>0</v>
      </c>
      <c r="H459" s="13">
        <f>SUM(F$2:F459)</f>
        <v>0</v>
      </c>
      <c r="I459" s="13">
        <f t="shared" si="22"/>
        <v>0</v>
      </c>
    </row>
    <row r="460" spans="1:9" x14ac:dyDescent="0.25">
      <c r="A460">
        <f t="shared" si="21"/>
        <v>459</v>
      </c>
      <c r="B460" s="25">
        <v>41558</v>
      </c>
      <c r="C460" s="14">
        <v>1.1208</v>
      </c>
      <c r="D460" s="14">
        <v>1.0988</v>
      </c>
      <c r="F460">
        <f t="shared" si="23"/>
        <v>0</v>
      </c>
      <c r="G460">
        <f>SUM(E$2:E460)</f>
        <v>0</v>
      </c>
      <c r="H460" s="13">
        <f>SUM(F$2:F460)</f>
        <v>0</v>
      </c>
      <c r="I460" s="13">
        <f t="shared" si="22"/>
        <v>0</v>
      </c>
    </row>
    <row r="461" spans="1:9" x14ac:dyDescent="0.25">
      <c r="A461">
        <f t="shared" si="21"/>
        <v>460</v>
      </c>
      <c r="B461" s="25">
        <v>41561</v>
      </c>
      <c r="C461" s="14">
        <v>1.1202000000000001</v>
      </c>
      <c r="D461" s="14">
        <v>1.0982000000000001</v>
      </c>
      <c r="F461">
        <f t="shared" si="23"/>
        <v>0</v>
      </c>
      <c r="G461">
        <f>SUM(E$2:E461)</f>
        <v>0</v>
      </c>
      <c r="H461" s="13">
        <f>SUM(F$2:F461)</f>
        <v>0</v>
      </c>
      <c r="I461" s="13">
        <f t="shared" si="22"/>
        <v>0</v>
      </c>
    </row>
    <row r="462" spans="1:9" x14ac:dyDescent="0.25">
      <c r="A462">
        <f t="shared" si="21"/>
        <v>461</v>
      </c>
      <c r="B462" s="25">
        <v>41562</v>
      </c>
      <c r="C462" s="14">
        <v>1.1243000000000001</v>
      </c>
      <c r="D462" s="14">
        <v>1.1022000000000001</v>
      </c>
      <c r="F462">
        <f t="shared" si="23"/>
        <v>0</v>
      </c>
      <c r="G462">
        <f>SUM(E$2:E462)</f>
        <v>0</v>
      </c>
      <c r="H462" s="13">
        <f>SUM(F$2:F462)</f>
        <v>0</v>
      </c>
      <c r="I462" s="13">
        <f t="shared" si="22"/>
        <v>0</v>
      </c>
    </row>
    <row r="463" spans="1:9" x14ac:dyDescent="0.25">
      <c r="A463">
        <f t="shared" si="21"/>
        <v>462</v>
      </c>
      <c r="B463" s="25">
        <v>41563</v>
      </c>
      <c r="C463" s="14">
        <v>1.1054999999999999</v>
      </c>
      <c r="D463" s="14">
        <v>1.0838000000000001</v>
      </c>
      <c r="F463">
        <f t="shared" si="23"/>
        <v>0</v>
      </c>
      <c r="G463">
        <f>SUM(E$2:E463)</f>
        <v>0</v>
      </c>
      <c r="H463" s="13">
        <f>SUM(F$2:F463)</f>
        <v>0</v>
      </c>
      <c r="I463" s="13">
        <f t="shared" si="22"/>
        <v>0</v>
      </c>
    </row>
    <row r="464" spans="1:9" x14ac:dyDescent="0.25">
      <c r="A464">
        <f t="shared" si="21"/>
        <v>463</v>
      </c>
      <c r="B464" s="25">
        <v>41564</v>
      </c>
      <c r="C464" s="14">
        <v>1.1003000000000001</v>
      </c>
      <c r="D464" s="14">
        <v>1.0787</v>
      </c>
      <c r="F464">
        <f t="shared" si="23"/>
        <v>0</v>
      </c>
      <c r="G464">
        <f>SUM(E$2:E464)</f>
        <v>0</v>
      </c>
      <c r="H464" s="13">
        <f>SUM(F$2:F464)</f>
        <v>0</v>
      </c>
      <c r="I464" s="13">
        <f t="shared" si="22"/>
        <v>0</v>
      </c>
    </row>
    <row r="465" spans="1:9" x14ac:dyDescent="0.25">
      <c r="A465">
        <f t="shared" si="21"/>
        <v>464</v>
      </c>
      <c r="B465" s="25">
        <v>41565</v>
      </c>
      <c r="C465" s="14">
        <v>1.1056999999999999</v>
      </c>
      <c r="D465" s="14">
        <v>1.0840000000000001</v>
      </c>
      <c r="F465">
        <f t="shared" si="23"/>
        <v>0</v>
      </c>
      <c r="G465">
        <f>SUM(E$2:E465)</f>
        <v>0</v>
      </c>
      <c r="H465" s="13">
        <f>SUM(F$2:F465)</f>
        <v>0</v>
      </c>
      <c r="I465" s="13">
        <f t="shared" si="22"/>
        <v>0</v>
      </c>
    </row>
    <row r="466" spans="1:9" x14ac:dyDescent="0.25">
      <c r="A466">
        <f t="shared" si="21"/>
        <v>465</v>
      </c>
      <c r="B466" s="25">
        <v>41568</v>
      </c>
      <c r="C466" s="14">
        <v>1.1267</v>
      </c>
      <c r="D466" s="14">
        <v>1.1046</v>
      </c>
      <c r="F466">
        <f t="shared" si="23"/>
        <v>0</v>
      </c>
      <c r="G466">
        <f>SUM(E$2:E466)</f>
        <v>0</v>
      </c>
      <c r="H466" s="13">
        <f>SUM(F$2:F466)</f>
        <v>0</v>
      </c>
      <c r="I466" s="13">
        <f t="shared" si="22"/>
        <v>0</v>
      </c>
    </row>
    <row r="467" spans="1:9" x14ac:dyDescent="0.25">
      <c r="A467">
        <f t="shared" si="21"/>
        <v>466</v>
      </c>
      <c r="B467" s="25">
        <v>41569</v>
      </c>
      <c r="C467" s="14">
        <v>1.1165</v>
      </c>
      <c r="D467" s="14">
        <v>1.0946</v>
      </c>
      <c r="F467">
        <f t="shared" si="23"/>
        <v>0</v>
      </c>
      <c r="G467">
        <f>SUM(E$2:E467)</f>
        <v>0</v>
      </c>
      <c r="H467" s="13">
        <f>SUM(F$2:F467)</f>
        <v>0</v>
      </c>
      <c r="I467" s="13">
        <f t="shared" si="22"/>
        <v>0</v>
      </c>
    </row>
    <row r="468" spans="1:9" x14ac:dyDescent="0.25">
      <c r="A468">
        <f t="shared" si="21"/>
        <v>467</v>
      </c>
      <c r="B468" s="25">
        <v>41570</v>
      </c>
      <c r="C468" s="14">
        <v>1.1000000000000001</v>
      </c>
      <c r="D468" s="14">
        <v>1.0784</v>
      </c>
      <c r="F468">
        <f t="shared" si="23"/>
        <v>0</v>
      </c>
      <c r="G468">
        <f>SUM(E$2:E468)</f>
        <v>0</v>
      </c>
      <c r="H468" s="13">
        <f>SUM(F$2:F468)</f>
        <v>0</v>
      </c>
      <c r="I468" s="13">
        <f t="shared" si="22"/>
        <v>0</v>
      </c>
    </row>
    <row r="469" spans="1:9" x14ac:dyDescent="0.25">
      <c r="A469">
        <f t="shared" si="21"/>
        <v>468</v>
      </c>
      <c r="B469" s="25">
        <v>41571</v>
      </c>
      <c r="C469" s="14">
        <v>1.0939000000000001</v>
      </c>
      <c r="D469" s="14">
        <v>1.0724</v>
      </c>
      <c r="F469">
        <f t="shared" si="23"/>
        <v>0</v>
      </c>
      <c r="G469">
        <f>SUM(E$2:E469)</f>
        <v>0</v>
      </c>
      <c r="H469" s="13">
        <f>SUM(F$2:F469)</f>
        <v>0</v>
      </c>
      <c r="I469" s="13">
        <f t="shared" si="22"/>
        <v>0</v>
      </c>
    </row>
    <row r="470" spans="1:9" x14ac:dyDescent="0.25">
      <c r="A470">
        <f t="shared" si="21"/>
        <v>469</v>
      </c>
      <c r="B470" s="25">
        <v>41572</v>
      </c>
      <c r="C470" s="14">
        <v>1.0749</v>
      </c>
      <c r="D470" s="14">
        <v>1.0538000000000001</v>
      </c>
      <c r="F470">
        <f t="shared" si="23"/>
        <v>0</v>
      </c>
      <c r="G470">
        <f>SUM(E$2:E470)</f>
        <v>0</v>
      </c>
      <c r="H470" s="13">
        <f>SUM(F$2:F470)</f>
        <v>0</v>
      </c>
      <c r="I470" s="13">
        <f t="shared" si="22"/>
        <v>0</v>
      </c>
    </row>
    <row r="471" spans="1:9" x14ac:dyDescent="0.25">
      <c r="A471">
        <f t="shared" si="21"/>
        <v>470</v>
      </c>
      <c r="B471" s="25">
        <v>41575</v>
      </c>
      <c r="C471" s="14">
        <v>1.0716000000000001</v>
      </c>
      <c r="D471" s="14">
        <v>1.0505</v>
      </c>
      <c r="F471">
        <f t="shared" si="23"/>
        <v>0</v>
      </c>
      <c r="G471">
        <f>SUM(E$2:E471)</f>
        <v>0</v>
      </c>
      <c r="H471" s="13">
        <f>SUM(F$2:F471)</f>
        <v>0</v>
      </c>
      <c r="I471" s="13">
        <f t="shared" si="22"/>
        <v>0</v>
      </c>
    </row>
    <row r="472" spans="1:9" x14ac:dyDescent="0.25">
      <c r="A472">
        <f t="shared" si="21"/>
        <v>471</v>
      </c>
      <c r="B472" s="25">
        <v>41576</v>
      </c>
      <c r="C472" s="14">
        <v>1.0643</v>
      </c>
      <c r="D472" s="14">
        <v>1.0434000000000001</v>
      </c>
      <c r="F472">
        <f t="shared" si="23"/>
        <v>0</v>
      </c>
      <c r="G472">
        <f>SUM(E$2:E472)</f>
        <v>0</v>
      </c>
      <c r="H472" s="13">
        <f>SUM(F$2:F472)</f>
        <v>0</v>
      </c>
      <c r="I472" s="13">
        <f t="shared" si="22"/>
        <v>0</v>
      </c>
    </row>
    <row r="473" spans="1:9" x14ac:dyDescent="0.25">
      <c r="A473">
        <f t="shared" si="21"/>
        <v>472</v>
      </c>
      <c r="B473" s="25">
        <v>41577</v>
      </c>
      <c r="C473" s="14">
        <v>1.0767</v>
      </c>
      <c r="D473" s="14">
        <v>1.0555000000000001</v>
      </c>
      <c r="F473">
        <f t="shared" si="23"/>
        <v>0</v>
      </c>
      <c r="G473">
        <f>SUM(E$2:E473)</f>
        <v>0</v>
      </c>
      <c r="H473" s="13">
        <f>SUM(F$2:F473)</f>
        <v>0</v>
      </c>
      <c r="I473" s="13">
        <f t="shared" si="22"/>
        <v>0</v>
      </c>
    </row>
    <row r="474" spans="1:9" x14ac:dyDescent="0.25">
      <c r="A474">
        <f t="shared" si="21"/>
        <v>473</v>
      </c>
      <c r="B474" s="25">
        <v>41578</v>
      </c>
      <c r="C474" s="14">
        <v>1.0599000000000001</v>
      </c>
      <c r="D474" s="14">
        <v>1.0390999999999999</v>
      </c>
      <c r="F474">
        <f t="shared" si="23"/>
        <v>0</v>
      </c>
      <c r="G474">
        <f>SUM(E$2:E474)</f>
        <v>0</v>
      </c>
      <c r="H474" s="13">
        <f>SUM(F$2:F474)</f>
        <v>0</v>
      </c>
      <c r="I474" s="13">
        <f t="shared" si="22"/>
        <v>0</v>
      </c>
    </row>
    <row r="475" spans="1:9" x14ac:dyDescent="0.25">
      <c r="A475">
        <f t="shared" si="21"/>
        <v>474</v>
      </c>
      <c r="B475" s="25">
        <v>41579</v>
      </c>
      <c r="C475" s="14">
        <v>1.0608</v>
      </c>
      <c r="D475" s="14">
        <v>1.04</v>
      </c>
      <c r="F475">
        <f t="shared" si="23"/>
        <v>0</v>
      </c>
      <c r="G475">
        <f>SUM(E$2:E475)</f>
        <v>0</v>
      </c>
      <c r="H475" s="13">
        <f>SUM(F$2:F475)</f>
        <v>0</v>
      </c>
      <c r="I475" s="13">
        <f t="shared" si="22"/>
        <v>0</v>
      </c>
    </row>
    <row r="476" spans="1:9" x14ac:dyDescent="0.25">
      <c r="A476">
        <f t="shared" si="21"/>
        <v>475</v>
      </c>
      <c r="B476" s="25">
        <v>41582</v>
      </c>
      <c r="C476" s="14">
        <v>1.0585</v>
      </c>
      <c r="D476" s="14">
        <v>1.0377000000000001</v>
      </c>
      <c r="F476">
        <f t="shared" si="23"/>
        <v>0</v>
      </c>
      <c r="G476">
        <f>SUM(E$2:E476)</f>
        <v>0</v>
      </c>
      <c r="H476" s="13">
        <f>SUM(F$2:F476)</f>
        <v>0</v>
      </c>
      <c r="I476" s="13">
        <f t="shared" si="22"/>
        <v>0</v>
      </c>
    </row>
    <row r="477" spans="1:9" x14ac:dyDescent="0.25">
      <c r="A477">
        <f t="shared" si="21"/>
        <v>476</v>
      </c>
      <c r="B477" s="25">
        <v>41583</v>
      </c>
      <c r="C477" s="14">
        <v>1.0629</v>
      </c>
      <c r="D477" s="14">
        <v>1.042</v>
      </c>
      <c r="F477">
        <f t="shared" si="23"/>
        <v>0</v>
      </c>
      <c r="G477">
        <f>SUM(E$2:E477)</f>
        <v>0</v>
      </c>
      <c r="H477" s="13">
        <f>SUM(F$2:F477)</f>
        <v>0</v>
      </c>
      <c r="I477" s="13">
        <f t="shared" si="22"/>
        <v>0</v>
      </c>
    </row>
    <row r="478" spans="1:9" x14ac:dyDescent="0.25">
      <c r="A478">
        <f t="shared" si="21"/>
        <v>477</v>
      </c>
      <c r="B478" s="25">
        <v>41584</v>
      </c>
      <c r="C478" s="14">
        <v>1.0524</v>
      </c>
      <c r="D478" s="14">
        <v>1.0317000000000001</v>
      </c>
      <c r="F478">
        <f t="shared" si="23"/>
        <v>0</v>
      </c>
      <c r="G478">
        <f>SUM(E$2:E478)</f>
        <v>0</v>
      </c>
      <c r="H478" s="13">
        <f>SUM(F$2:F478)</f>
        <v>0</v>
      </c>
      <c r="I478" s="13">
        <f t="shared" si="22"/>
        <v>0</v>
      </c>
    </row>
    <row r="479" spans="1:9" x14ac:dyDescent="0.25">
      <c r="A479">
        <f t="shared" si="21"/>
        <v>478</v>
      </c>
      <c r="B479" s="25">
        <v>41585</v>
      </c>
      <c r="C479" s="14">
        <v>1.0421</v>
      </c>
      <c r="D479" s="14">
        <v>1.0216000000000001</v>
      </c>
      <c r="F479">
        <f t="shared" si="23"/>
        <v>0</v>
      </c>
      <c r="G479">
        <f>SUM(E$2:E479)</f>
        <v>0</v>
      </c>
      <c r="H479" s="13">
        <f>SUM(F$2:F479)</f>
        <v>0</v>
      </c>
      <c r="I479" s="13">
        <f t="shared" si="22"/>
        <v>0</v>
      </c>
    </row>
    <row r="480" spans="1:9" x14ac:dyDescent="0.25">
      <c r="A480">
        <f t="shared" si="21"/>
        <v>479</v>
      </c>
      <c r="B480" s="25">
        <v>41586</v>
      </c>
      <c r="C480" s="14">
        <v>1.0289999999999999</v>
      </c>
      <c r="D480" s="14">
        <v>1.0087999999999999</v>
      </c>
      <c r="F480">
        <f t="shared" si="23"/>
        <v>0</v>
      </c>
      <c r="G480">
        <f>SUM(E$2:E480)</f>
        <v>0</v>
      </c>
      <c r="H480" s="13">
        <f>SUM(F$2:F480)</f>
        <v>0</v>
      </c>
      <c r="I480" s="13">
        <f t="shared" si="22"/>
        <v>0</v>
      </c>
    </row>
    <row r="481" spans="1:9" x14ac:dyDescent="0.25">
      <c r="A481">
        <f t="shared" si="21"/>
        <v>480</v>
      </c>
      <c r="B481" s="25">
        <v>41589</v>
      </c>
      <c r="C481" s="14">
        <v>1.0369999999999999</v>
      </c>
      <c r="D481" s="14">
        <v>1.0165999999999999</v>
      </c>
      <c r="F481">
        <f t="shared" si="23"/>
        <v>0</v>
      </c>
      <c r="G481">
        <f>SUM(E$2:E481)</f>
        <v>0</v>
      </c>
      <c r="H481" s="13">
        <f>SUM(F$2:F481)</f>
        <v>0</v>
      </c>
      <c r="I481" s="13">
        <f t="shared" si="22"/>
        <v>0</v>
      </c>
    </row>
    <row r="482" spans="1:9" x14ac:dyDescent="0.25">
      <c r="A482">
        <f t="shared" si="21"/>
        <v>481</v>
      </c>
      <c r="B482" s="25">
        <v>41590</v>
      </c>
      <c r="C482" s="14">
        <v>1.0450999999999999</v>
      </c>
      <c r="D482" s="14">
        <v>1.0246</v>
      </c>
      <c r="F482">
        <f t="shared" si="23"/>
        <v>0</v>
      </c>
      <c r="G482">
        <f>SUM(E$2:E482)</f>
        <v>0</v>
      </c>
      <c r="H482" s="13">
        <f>SUM(F$2:F482)</f>
        <v>0</v>
      </c>
      <c r="I482" s="13">
        <f t="shared" si="22"/>
        <v>0</v>
      </c>
    </row>
    <row r="483" spans="1:9" x14ac:dyDescent="0.25">
      <c r="A483">
        <f t="shared" si="21"/>
        <v>482</v>
      </c>
      <c r="B483" s="25">
        <v>41591</v>
      </c>
      <c r="C483" s="14">
        <v>1.0315000000000001</v>
      </c>
      <c r="D483" s="14">
        <v>1.0112000000000001</v>
      </c>
      <c r="F483">
        <f t="shared" si="23"/>
        <v>0</v>
      </c>
      <c r="G483">
        <f>SUM(E$2:E483)</f>
        <v>0</v>
      </c>
      <c r="H483" s="13">
        <f>SUM(F$2:F483)</f>
        <v>0</v>
      </c>
      <c r="I483" s="13">
        <f t="shared" si="22"/>
        <v>0</v>
      </c>
    </row>
    <row r="484" spans="1:9" x14ac:dyDescent="0.25">
      <c r="A484">
        <f t="shared" si="21"/>
        <v>483</v>
      </c>
      <c r="B484" s="25">
        <v>41592</v>
      </c>
      <c r="C484" s="14">
        <v>1.0401</v>
      </c>
      <c r="D484" s="14">
        <v>1.0197000000000001</v>
      </c>
      <c r="F484">
        <f t="shared" si="23"/>
        <v>0</v>
      </c>
      <c r="G484">
        <f>SUM(E$2:E484)</f>
        <v>0</v>
      </c>
      <c r="H484" s="13">
        <f>SUM(F$2:F484)</f>
        <v>0</v>
      </c>
      <c r="I484" s="13">
        <f t="shared" si="22"/>
        <v>0</v>
      </c>
    </row>
    <row r="485" spans="1:9" x14ac:dyDescent="0.25">
      <c r="A485">
        <f t="shared" si="21"/>
        <v>484</v>
      </c>
      <c r="B485" s="25">
        <v>41593</v>
      </c>
      <c r="C485" s="14">
        <v>1.0533999999999999</v>
      </c>
      <c r="D485" s="14">
        <v>1.0327</v>
      </c>
      <c r="F485">
        <f t="shared" si="23"/>
        <v>0</v>
      </c>
      <c r="G485">
        <f>SUM(E$2:E485)</f>
        <v>0</v>
      </c>
      <c r="H485" s="13">
        <f>SUM(F$2:F485)</f>
        <v>0</v>
      </c>
      <c r="I485" s="13">
        <f t="shared" si="22"/>
        <v>0</v>
      </c>
    </row>
    <row r="486" spans="1:9" x14ac:dyDescent="0.25">
      <c r="A486">
        <f t="shared" si="21"/>
        <v>485</v>
      </c>
      <c r="B486" s="25">
        <v>41596</v>
      </c>
      <c r="C486" s="14">
        <v>1.0713999999999999</v>
      </c>
      <c r="D486" s="14">
        <v>1.0503</v>
      </c>
      <c r="F486">
        <f t="shared" si="23"/>
        <v>0</v>
      </c>
      <c r="G486">
        <f>SUM(E$2:E486)</f>
        <v>0</v>
      </c>
      <c r="H486" s="13">
        <f>SUM(F$2:F486)</f>
        <v>0</v>
      </c>
      <c r="I486" s="13">
        <f t="shared" si="22"/>
        <v>0</v>
      </c>
    </row>
    <row r="487" spans="1:9" x14ac:dyDescent="0.25">
      <c r="A487">
        <f t="shared" si="21"/>
        <v>486</v>
      </c>
      <c r="B487" s="25">
        <v>41597</v>
      </c>
      <c r="C487" s="14">
        <v>1.0656000000000001</v>
      </c>
      <c r="D487" s="14">
        <v>1.0447</v>
      </c>
      <c r="F487">
        <f t="shared" si="23"/>
        <v>0</v>
      </c>
      <c r="G487">
        <f>SUM(E$2:E487)</f>
        <v>0</v>
      </c>
      <c r="H487" s="13">
        <f>SUM(F$2:F487)</f>
        <v>0</v>
      </c>
      <c r="I487" s="13">
        <f t="shared" si="22"/>
        <v>0</v>
      </c>
    </row>
    <row r="488" spans="1:9" x14ac:dyDescent="0.25">
      <c r="A488">
        <f t="shared" si="21"/>
        <v>487</v>
      </c>
      <c r="B488" s="25">
        <v>41598</v>
      </c>
      <c r="C488" s="14">
        <v>1.0683</v>
      </c>
      <c r="D488" s="14">
        <v>1.0472999999999999</v>
      </c>
      <c r="F488">
        <f t="shared" si="23"/>
        <v>0</v>
      </c>
      <c r="G488">
        <f>SUM(E$2:E488)</f>
        <v>0</v>
      </c>
      <c r="H488" s="13">
        <f>SUM(F$2:F488)</f>
        <v>0</v>
      </c>
      <c r="I488" s="13">
        <f t="shared" si="22"/>
        <v>0</v>
      </c>
    </row>
    <row r="489" spans="1:9" x14ac:dyDescent="0.25">
      <c r="A489">
        <f t="shared" si="21"/>
        <v>488</v>
      </c>
      <c r="B489" s="25">
        <v>41599</v>
      </c>
      <c r="C489" s="14">
        <v>1.0641</v>
      </c>
      <c r="D489" s="14">
        <v>1.0431999999999999</v>
      </c>
      <c r="F489">
        <f t="shared" si="23"/>
        <v>0</v>
      </c>
      <c r="G489">
        <f>SUM(E$2:E489)</f>
        <v>0</v>
      </c>
      <c r="H489" s="13">
        <f>SUM(F$2:F489)</f>
        <v>0</v>
      </c>
      <c r="I489" s="13">
        <f t="shared" si="22"/>
        <v>0</v>
      </c>
    </row>
    <row r="490" spans="1:9" x14ac:dyDescent="0.25">
      <c r="A490">
        <f t="shared" si="21"/>
        <v>489</v>
      </c>
      <c r="B490" s="25">
        <v>41600</v>
      </c>
      <c r="C490" s="14">
        <v>1.0597000000000001</v>
      </c>
      <c r="D490" s="14">
        <v>1.0388999999999999</v>
      </c>
      <c r="F490">
        <f t="shared" si="23"/>
        <v>0</v>
      </c>
      <c r="G490">
        <f>SUM(E$2:E490)</f>
        <v>0</v>
      </c>
      <c r="H490" s="13">
        <f>SUM(F$2:F490)</f>
        <v>0</v>
      </c>
      <c r="I490" s="13">
        <f t="shared" si="22"/>
        <v>0</v>
      </c>
    </row>
    <row r="491" spans="1:9" x14ac:dyDescent="0.25">
      <c r="A491">
        <f t="shared" si="21"/>
        <v>490</v>
      </c>
      <c r="B491" s="25">
        <v>41603</v>
      </c>
      <c r="C491" s="14">
        <v>1.0581</v>
      </c>
      <c r="D491" s="14">
        <v>1.0373000000000001</v>
      </c>
      <c r="F491">
        <f t="shared" si="23"/>
        <v>0</v>
      </c>
      <c r="G491">
        <f>SUM(E$2:E491)</f>
        <v>0</v>
      </c>
      <c r="H491" s="13">
        <f>SUM(F$2:F491)</f>
        <v>0</v>
      </c>
      <c r="I491" s="13">
        <f t="shared" si="22"/>
        <v>0</v>
      </c>
    </row>
    <row r="492" spans="1:9" x14ac:dyDescent="0.25">
      <c r="A492">
        <f t="shared" si="21"/>
        <v>491</v>
      </c>
      <c r="B492" s="25">
        <v>41604</v>
      </c>
      <c r="C492" s="14">
        <v>1.0573999999999999</v>
      </c>
      <c r="D492" s="14">
        <v>1.0366</v>
      </c>
      <c r="F492">
        <f t="shared" si="23"/>
        <v>0</v>
      </c>
      <c r="G492">
        <f>SUM(E$2:E492)</f>
        <v>0</v>
      </c>
      <c r="H492" s="13">
        <f>SUM(F$2:F492)</f>
        <v>0</v>
      </c>
      <c r="I492" s="13">
        <f t="shared" si="22"/>
        <v>0</v>
      </c>
    </row>
    <row r="493" spans="1:9" x14ac:dyDescent="0.25">
      <c r="A493">
        <f t="shared" si="21"/>
        <v>492</v>
      </c>
      <c r="B493" s="25">
        <v>41605</v>
      </c>
      <c r="C493" s="14">
        <v>1.0650999999999999</v>
      </c>
      <c r="D493" s="14">
        <v>1.0442</v>
      </c>
      <c r="F493">
        <f t="shared" si="23"/>
        <v>0</v>
      </c>
      <c r="G493">
        <f>SUM(E$2:E493)</f>
        <v>0</v>
      </c>
      <c r="H493" s="13">
        <f>SUM(F$2:F493)</f>
        <v>0</v>
      </c>
      <c r="I493" s="13">
        <f t="shared" si="22"/>
        <v>0</v>
      </c>
    </row>
    <row r="494" spans="1:9" x14ac:dyDescent="0.25">
      <c r="A494">
        <f t="shared" si="21"/>
        <v>493</v>
      </c>
      <c r="B494" s="25">
        <v>41606</v>
      </c>
      <c r="C494" s="14">
        <v>1.0741000000000001</v>
      </c>
      <c r="D494" s="14">
        <v>1.0529999999999999</v>
      </c>
      <c r="F494">
        <f t="shared" si="23"/>
        <v>0</v>
      </c>
      <c r="G494">
        <f>SUM(E$2:E494)</f>
        <v>0</v>
      </c>
      <c r="H494" s="13">
        <f>SUM(F$2:F494)</f>
        <v>0</v>
      </c>
      <c r="I494" s="13">
        <f t="shared" si="22"/>
        <v>0</v>
      </c>
    </row>
    <row r="495" spans="1:9" x14ac:dyDescent="0.25">
      <c r="A495">
        <f t="shared" si="21"/>
        <v>494</v>
      </c>
      <c r="B495" s="25">
        <v>41607</v>
      </c>
      <c r="C495" s="14">
        <v>1.0788</v>
      </c>
      <c r="D495" s="14">
        <v>1.0576000000000001</v>
      </c>
      <c r="F495">
        <f t="shared" si="23"/>
        <v>0</v>
      </c>
      <c r="G495">
        <f>SUM(E$2:E495)</f>
        <v>0</v>
      </c>
      <c r="H495" s="13">
        <f>SUM(F$2:F495)</f>
        <v>0</v>
      </c>
      <c r="I495" s="13">
        <f t="shared" si="22"/>
        <v>0</v>
      </c>
    </row>
    <row r="496" spans="1:9" x14ac:dyDescent="0.25">
      <c r="A496">
        <f t="shared" si="21"/>
        <v>495</v>
      </c>
      <c r="B496" s="25">
        <v>41610</v>
      </c>
      <c r="C496" s="14">
        <v>1.0530999999999999</v>
      </c>
      <c r="D496" s="14">
        <v>1.0324</v>
      </c>
      <c r="F496">
        <f t="shared" si="23"/>
        <v>0</v>
      </c>
      <c r="G496">
        <f>SUM(E$2:E496)</f>
        <v>0</v>
      </c>
      <c r="H496" s="13">
        <f>SUM(F$2:F496)</f>
        <v>0</v>
      </c>
      <c r="I496" s="13">
        <f t="shared" si="22"/>
        <v>0</v>
      </c>
    </row>
    <row r="497" spans="1:9" x14ac:dyDescent="0.25">
      <c r="A497">
        <f t="shared" si="21"/>
        <v>496</v>
      </c>
      <c r="B497" s="25">
        <v>41611</v>
      </c>
      <c r="C497" s="14">
        <v>1.0638000000000001</v>
      </c>
      <c r="D497" s="14">
        <v>1.0428999999999999</v>
      </c>
      <c r="F497">
        <f t="shared" si="23"/>
        <v>0</v>
      </c>
      <c r="G497">
        <f>SUM(E$2:E497)</f>
        <v>0</v>
      </c>
      <c r="H497" s="13">
        <f>SUM(F$2:F497)</f>
        <v>0</v>
      </c>
      <c r="I497" s="13">
        <f t="shared" si="22"/>
        <v>0</v>
      </c>
    </row>
    <row r="498" spans="1:9" x14ac:dyDescent="0.25">
      <c r="A498">
        <f t="shared" si="21"/>
        <v>497</v>
      </c>
      <c r="B498" s="25">
        <v>41612</v>
      </c>
      <c r="C498" s="14">
        <v>1.0746</v>
      </c>
      <c r="D498" s="14">
        <v>1.0535000000000001</v>
      </c>
      <c r="F498">
        <f t="shared" si="23"/>
        <v>0</v>
      </c>
      <c r="G498">
        <f>SUM(E$2:E498)</f>
        <v>0</v>
      </c>
      <c r="H498" s="13">
        <f>SUM(F$2:F498)</f>
        <v>0</v>
      </c>
      <c r="I498" s="13">
        <f t="shared" si="22"/>
        <v>0</v>
      </c>
    </row>
    <row r="499" spans="1:9" x14ac:dyDescent="0.25">
      <c r="A499">
        <f t="shared" si="21"/>
        <v>498</v>
      </c>
      <c r="B499" s="25">
        <v>41613</v>
      </c>
      <c r="C499" s="14">
        <v>1.0712999999999999</v>
      </c>
      <c r="D499" s="14">
        <v>1.0502</v>
      </c>
      <c r="F499">
        <f t="shared" si="23"/>
        <v>0</v>
      </c>
      <c r="G499">
        <f>SUM(E$2:E499)</f>
        <v>0</v>
      </c>
      <c r="H499" s="13">
        <f>SUM(F$2:F499)</f>
        <v>0</v>
      </c>
      <c r="I499" s="13">
        <f t="shared" si="22"/>
        <v>0</v>
      </c>
    </row>
    <row r="500" spans="1:9" x14ac:dyDescent="0.25">
      <c r="A500">
        <f t="shared" si="21"/>
        <v>499</v>
      </c>
      <c r="B500" s="25">
        <v>41614</v>
      </c>
      <c r="C500" s="14">
        <v>1.0680000000000001</v>
      </c>
      <c r="D500" s="14">
        <v>1.0469999999999999</v>
      </c>
      <c r="F500">
        <f t="shared" si="23"/>
        <v>0</v>
      </c>
      <c r="G500">
        <f>SUM(E$2:E500)</f>
        <v>0</v>
      </c>
      <c r="H500" s="13">
        <f>SUM(F$2:F500)</f>
        <v>0</v>
      </c>
      <c r="I500" s="13">
        <f t="shared" si="22"/>
        <v>0</v>
      </c>
    </row>
    <row r="501" spans="1:9" x14ac:dyDescent="0.25">
      <c r="A501">
        <f t="shared" si="21"/>
        <v>500</v>
      </c>
      <c r="B501" s="25">
        <v>41617</v>
      </c>
      <c r="C501" s="14">
        <v>1.0704</v>
      </c>
      <c r="D501" s="14">
        <v>1.0494000000000001</v>
      </c>
      <c r="F501">
        <f t="shared" si="23"/>
        <v>0</v>
      </c>
      <c r="G501">
        <f>SUM(E$2:E501)</f>
        <v>0</v>
      </c>
      <c r="H501" s="13">
        <f>SUM(F$2:F501)</f>
        <v>0</v>
      </c>
      <c r="I501" s="13">
        <f t="shared" si="22"/>
        <v>0</v>
      </c>
    </row>
    <row r="502" spans="1:9" x14ac:dyDescent="0.25">
      <c r="A502">
        <f t="shared" si="21"/>
        <v>501</v>
      </c>
      <c r="B502" s="25">
        <v>41618</v>
      </c>
      <c r="C502" s="14">
        <v>1.0684</v>
      </c>
      <c r="D502" s="14">
        <v>1.0474000000000001</v>
      </c>
      <c r="F502">
        <f t="shared" si="23"/>
        <v>0</v>
      </c>
      <c r="G502">
        <f>SUM(E$2:E502)</f>
        <v>0</v>
      </c>
      <c r="H502" s="13">
        <f>SUM(F$2:F502)</f>
        <v>0</v>
      </c>
      <c r="I502" s="13">
        <f t="shared" si="22"/>
        <v>0</v>
      </c>
    </row>
    <row r="503" spans="1:9" x14ac:dyDescent="0.25">
      <c r="A503">
        <f t="shared" si="21"/>
        <v>502</v>
      </c>
      <c r="B503" s="25">
        <v>41619</v>
      </c>
      <c r="C503" s="14">
        <v>1.0619000000000001</v>
      </c>
      <c r="D503" s="14">
        <v>1.0409999999999999</v>
      </c>
      <c r="F503">
        <f t="shared" si="23"/>
        <v>0</v>
      </c>
      <c r="G503">
        <f>SUM(E$2:E503)</f>
        <v>0</v>
      </c>
      <c r="H503" s="13">
        <f>SUM(F$2:F503)</f>
        <v>0</v>
      </c>
      <c r="I503" s="13">
        <f t="shared" si="22"/>
        <v>0</v>
      </c>
    </row>
    <row r="504" spans="1:9" x14ac:dyDescent="0.25">
      <c r="A504">
        <f t="shared" si="21"/>
        <v>503</v>
      </c>
      <c r="B504" s="25">
        <v>41620</v>
      </c>
      <c r="C504" s="14">
        <v>1.0658000000000001</v>
      </c>
      <c r="D504" s="14">
        <v>1.0448999999999999</v>
      </c>
      <c r="F504">
        <f t="shared" si="23"/>
        <v>0</v>
      </c>
      <c r="G504">
        <f>SUM(E$2:E504)</f>
        <v>0</v>
      </c>
      <c r="H504" s="13">
        <f>SUM(F$2:F504)</f>
        <v>0</v>
      </c>
      <c r="I504" s="13">
        <f t="shared" si="22"/>
        <v>0</v>
      </c>
    </row>
    <row r="505" spans="1:9" x14ac:dyDescent="0.25">
      <c r="A505">
        <f t="shared" si="21"/>
        <v>504</v>
      </c>
      <c r="B505" s="25">
        <v>41621</v>
      </c>
      <c r="C505" s="14">
        <v>1.0673999999999999</v>
      </c>
      <c r="D505" s="14">
        <v>1.0464</v>
      </c>
      <c r="F505">
        <f t="shared" si="23"/>
        <v>0</v>
      </c>
      <c r="G505">
        <f>SUM(E$2:E505)</f>
        <v>0</v>
      </c>
      <c r="H505" s="13">
        <f>SUM(F$2:F505)</f>
        <v>0</v>
      </c>
      <c r="I505" s="13">
        <f t="shared" si="22"/>
        <v>0</v>
      </c>
    </row>
    <row r="506" spans="1:9" x14ac:dyDescent="0.25">
      <c r="A506">
        <f t="shared" si="21"/>
        <v>505</v>
      </c>
      <c r="B506" s="25">
        <v>41624</v>
      </c>
      <c r="C506" s="14">
        <v>1.0575000000000001</v>
      </c>
      <c r="D506" s="14">
        <v>1.0367</v>
      </c>
      <c r="F506">
        <f t="shared" si="23"/>
        <v>0</v>
      </c>
      <c r="G506">
        <f>SUM(E$2:E506)</f>
        <v>0</v>
      </c>
      <c r="H506" s="13">
        <f>SUM(F$2:F506)</f>
        <v>0</v>
      </c>
      <c r="I506" s="13">
        <f t="shared" si="22"/>
        <v>0</v>
      </c>
    </row>
    <row r="507" spans="1:9" x14ac:dyDescent="0.25">
      <c r="A507">
        <f t="shared" si="21"/>
        <v>506</v>
      </c>
      <c r="B507" s="25">
        <v>41625</v>
      </c>
      <c r="C507" s="14">
        <v>1.0541</v>
      </c>
      <c r="D507" s="14">
        <v>1.0334000000000001</v>
      </c>
      <c r="F507">
        <f t="shared" si="23"/>
        <v>0</v>
      </c>
      <c r="G507">
        <f>SUM(E$2:E507)</f>
        <v>0</v>
      </c>
      <c r="H507" s="13">
        <f>SUM(F$2:F507)</f>
        <v>0</v>
      </c>
      <c r="I507" s="13">
        <f t="shared" si="22"/>
        <v>0</v>
      </c>
    </row>
    <row r="508" spans="1:9" x14ac:dyDescent="0.25">
      <c r="A508">
        <f t="shared" si="21"/>
        <v>507</v>
      </c>
      <c r="B508" s="25">
        <v>41626</v>
      </c>
      <c r="C508" s="14">
        <v>1.0548</v>
      </c>
      <c r="D508" s="14">
        <v>1.0341</v>
      </c>
      <c r="F508">
        <f t="shared" si="23"/>
        <v>0</v>
      </c>
      <c r="G508">
        <f>SUM(E$2:E508)</f>
        <v>0</v>
      </c>
      <c r="H508" s="13">
        <f>SUM(F$2:F508)</f>
        <v>0</v>
      </c>
      <c r="I508" s="13">
        <f t="shared" si="22"/>
        <v>0</v>
      </c>
    </row>
    <row r="509" spans="1:9" x14ac:dyDescent="0.25">
      <c r="A509">
        <f t="shared" si="21"/>
        <v>508</v>
      </c>
      <c r="B509" s="25">
        <v>41627</v>
      </c>
      <c r="C509" s="14">
        <v>1.0477000000000001</v>
      </c>
      <c r="D509" s="14">
        <v>1.0270999999999999</v>
      </c>
      <c r="F509">
        <f t="shared" si="23"/>
        <v>0</v>
      </c>
      <c r="G509">
        <f>SUM(E$2:E509)</f>
        <v>0</v>
      </c>
      <c r="H509" s="13">
        <f>SUM(F$2:F509)</f>
        <v>0</v>
      </c>
      <c r="I509" s="13">
        <f t="shared" si="22"/>
        <v>0</v>
      </c>
    </row>
    <row r="510" spans="1:9" x14ac:dyDescent="0.25">
      <c r="A510">
        <f t="shared" si="21"/>
        <v>509</v>
      </c>
      <c r="B510" s="25">
        <v>41628</v>
      </c>
      <c r="C510" s="14">
        <v>1.0383</v>
      </c>
      <c r="D510" s="14">
        <v>1.0179</v>
      </c>
      <c r="F510">
        <f t="shared" si="23"/>
        <v>0</v>
      </c>
      <c r="G510">
        <f>SUM(E$2:E510)</f>
        <v>0</v>
      </c>
      <c r="H510" s="13">
        <f>SUM(F$2:F510)</f>
        <v>0</v>
      </c>
      <c r="I510" s="13">
        <f t="shared" si="22"/>
        <v>0</v>
      </c>
    </row>
    <row r="511" spans="1:9" x14ac:dyDescent="0.25">
      <c r="A511">
        <f t="shared" si="21"/>
        <v>510</v>
      </c>
      <c r="B511" s="25">
        <v>41631</v>
      </c>
      <c r="C511" s="14">
        <v>1.0429999999999999</v>
      </c>
      <c r="D511" s="14">
        <v>1.0225</v>
      </c>
      <c r="F511">
        <f t="shared" si="23"/>
        <v>0</v>
      </c>
      <c r="G511">
        <f>SUM(E$2:E511)</f>
        <v>0</v>
      </c>
      <c r="H511" s="13">
        <f>SUM(F$2:F511)</f>
        <v>0</v>
      </c>
      <c r="I511" s="13">
        <f t="shared" si="22"/>
        <v>0</v>
      </c>
    </row>
    <row r="512" spans="1:9" x14ac:dyDescent="0.25">
      <c r="A512">
        <f t="shared" si="21"/>
        <v>511</v>
      </c>
      <c r="B512" s="25">
        <v>41632</v>
      </c>
      <c r="C512" s="14">
        <v>1.0451999999999999</v>
      </c>
      <c r="D512" s="14">
        <v>1.0246999999999999</v>
      </c>
      <c r="F512">
        <f t="shared" si="23"/>
        <v>0</v>
      </c>
      <c r="G512">
        <f>SUM(E$2:E512)</f>
        <v>0</v>
      </c>
      <c r="H512" s="13">
        <f>SUM(F$2:F512)</f>
        <v>0</v>
      </c>
      <c r="I512" s="13">
        <f t="shared" si="22"/>
        <v>0</v>
      </c>
    </row>
    <row r="513" spans="1:12" x14ac:dyDescent="0.25">
      <c r="A513">
        <f t="shared" si="21"/>
        <v>512</v>
      </c>
      <c r="B513" s="25">
        <v>41633</v>
      </c>
      <c r="C513" s="14">
        <v>1.0513999999999999</v>
      </c>
      <c r="D513" s="14">
        <v>1.0306999999999999</v>
      </c>
      <c r="F513">
        <f t="shared" si="23"/>
        <v>0</v>
      </c>
      <c r="G513">
        <f>SUM(E$2:E513)</f>
        <v>0</v>
      </c>
      <c r="H513" s="13">
        <f>SUM(F$2:F513)</f>
        <v>0</v>
      </c>
      <c r="I513" s="13">
        <f t="shared" si="22"/>
        <v>0</v>
      </c>
    </row>
    <row r="514" spans="1:12" x14ac:dyDescent="0.25">
      <c r="A514">
        <f t="shared" ref="A514:A577" si="24">ROW()-1</f>
        <v>513</v>
      </c>
      <c r="B514" s="25">
        <v>41634</v>
      </c>
      <c r="C514" s="14">
        <v>1.0415000000000001</v>
      </c>
      <c r="D514" s="14">
        <v>1.0209999999999999</v>
      </c>
      <c r="F514">
        <f t="shared" si="23"/>
        <v>0</v>
      </c>
      <c r="G514">
        <f>SUM(E$2:E514)</f>
        <v>0</v>
      </c>
      <c r="H514" s="13">
        <f>SUM(F$2:F514)</f>
        <v>0</v>
      </c>
      <c r="I514" s="13">
        <f t="shared" ref="I514:I577" si="25">H514*D514</f>
        <v>0</v>
      </c>
    </row>
    <row r="515" spans="1:12" x14ac:dyDescent="0.25">
      <c r="A515">
        <f t="shared" si="24"/>
        <v>514</v>
      </c>
      <c r="B515" s="25">
        <v>41635</v>
      </c>
      <c r="C515" s="14">
        <v>1.052</v>
      </c>
      <c r="D515" s="14">
        <v>1.0313000000000001</v>
      </c>
      <c r="F515">
        <f t="shared" ref="F515:F578" si="26">E515/C515</f>
        <v>0</v>
      </c>
      <c r="G515">
        <f>SUM(E$2:E515)</f>
        <v>0</v>
      </c>
      <c r="H515" s="13">
        <f>SUM(F$2:F515)</f>
        <v>0</v>
      </c>
      <c r="I515" s="13">
        <f t="shared" si="25"/>
        <v>0</v>
      </c>
    </row>
    <row r="516" spans="1:12" x14ac:dyDescent="0.25">
      <c r="A516">
        <f t="shared" si="24"/>
        <v>515</v>
      </c>
      <c r="B516" s="25">
        <v>41638</v>
      </c>
      <c r="C516" s="14">
        <v>1.052</v>
      </c>
      <c r="D516" s="14">
        <v>1.0313000000000001</v>
      </c>
      <c r="F516">
        <f t="shared" si="26"/>
        <v>0</v>
      </c>
      <c r="G516">
        <f>SUM(E$2:E516)</f>
        <v>0</v>
      </c>
      <c r="H516" s="13">
        <f>SUM(F$2:F516)</f>
        <v>0</v>
      </c>
      <c r="I516" s="13">
        <f t="shared" si="25"/>
        <v>0</v>
      </c>
    </row>
    <row r="517" spans="1:12" x14ac:dyDescent="0.25">
      <c r="A517">
        <f t="shared" si="24"/>
        <v>516</v>
      </c>
      <c r="B517" s="25">
        <v>41639</v>
      </c>
      <c r="C517" s="14">
        <v>1.0584</v>
      </c>
      <c r="D517" s="14">
        <v>1.0376000000000001</v>
      </c>
      <c r="F517">
        <f t="shared" si="26"/>
        <v>0</v>
      </c>
      <c r="G517">
        <f>SUM(E$2:E517)</f>
        <v>0</v>
      </c>
      <c r="H517" s="13">
        <f>SUM(F$2:F517)</f>
        <v>0</v>
      </c>
      <c r="I517" s="13">
        <f t="shared" si="25"/>
        <v>0</v>
      </c>
    </row>
    <row r="518" spans="1:12" x14ac:dyDescent="0.25">
      <c r="A518">
        <f t="shared" si="24"/>
        <v>517</v>
      </c>
      <c r="B518" s="25">
        <v>41641</v>
      </c>
      <c r="C518" s="14">
        <v>1.0644</v>
      </c>
      <c r="D518" s="14">
        <v>1.0435000000000001</v>
      </c>
      <c r="F518">
        <f t="shared" si="26"/>
        <v>0</v>
      </c>
      <c r="G518">
        <f>SUM(E$2:E518)</f>
        <v>0</v>
      </c>
      <c r="H518" s="13">
        <f>SUM(F$2:F518)</f>
        <v>0</v>
      </c>
      <c r="I518" s="13">
        <f t="shared" si="25"/>
        <v>0</v>
      </c>
      <c r="J518" s="13" t="e">
        <f t="shared" ref="J518:J581" si="27">G518/H518</f>
        <v>#DIV/0!</v>
      </c>
      <c r="K518" s="13">
        <f t="shared" ref="K518:K581" si="28">I518-G518</f>
        <v>0</v>
      </c>
      <c r="L518" s="11" t="e">
        <f t="shared" ref="L518:L581" si="29">(I518-G518)/G518</f>
        <v>#DIV/0!</v>
      </c>
    </row>
    <row r="519" spans="1:12" x14ac:dyDescent="0.25">
      <c r="A519">
        <f t="shared" si="24"/>
        <v>518</v>
      </c>
      <c r="B519" s="25">
        <v>41642</v>
      </c>
      <c r="C519" s="14">
        <v>1.0592999999999999</v>
      </c>
      <c r="D519" s="14">
        <v>1.0385</v>
      </c>
      <c r="F519">
        <f t="shared" si="26"/>
        <v>0</v>
      </c>
      <c r="G519">
        <f>SUM(E$2:E519)</f>
        <v>0</v>
      </c>
      <c r="H519" s="13">
        <f>SUM(F$2:F519)</f>
        <v>0</v>
      </c>
      <c r="I519" s="13">
        <f t="shared" si="25"/>
        <v>0</v>
      </c>
      <c r="J519" s="13" t="e">
        <f t="shared" si="27"/>
        <v>#DIV/0!</v>
      </c>
      <c r="K519" s="13">
        <f t="shared" si="28"/>
        <v>0</v>
      </c>
      <c r="L519" s="11" t="e">
        <f t="shared" si="29"/>
        <v>#DIV/0!</v>
      </c>
    </row>
    <row r="520" spans="1:12" x14ac:dyDescent="0.25">
      <c r="A520">
        <f t="shared" si="24"/>
        <v>519</v>
      </c>
      <c r="B520" s="25">
        <v>41645</v>
      </c>
      <c r="C520" s="14">
        <v>1.0387999999999999</v>
      </c>
      <c r="D520" s="14">
        <v>1.0184</v>
      </c>
      <c r="F520">
        <f t="shared" si="26"/>
        <v>0</v>
      </c>
      <c r="G520">
        <f>SUM(E$2:E520)</f>
        <v>0</v>
      </c>
      <c r="H520" s="13">
        <f>SUM(F$2:F520)</f>
        <v>0</v>
      </c>
      <c r="I520" s="13">
        <f t="shared" si="25"/>
        <v>0</v>
      </c>
      <c r="J520" s="13" t="e">
        <f t="shared" si="27"/>
        <v>#DIV/0!</v>
      </c>
      <c r="K520" s="13">
        <f t="shared" si="28"/>
        <v>0</v>
      </c>
      <c r="L520" s="11" t="e">
        <f t="shared" si="29"/>
        <v>#DIV/0!</v>
      </c>
    </row>
    <row r="521" spans="1:12" x14ac:dyDescent="0.25">
      <c r="A521">
        <f t="shared" si="24"/>
        <v>520</v>
      </c>
      <c r="B521" s="25">
        <v>41646</v>
      </c>
      <c r="C521" s="14">
        <v>1.0428999999999999</v>
      </c>
      <c r="D521" s="14">
        <v>1.0224</v>
      </c>
      <c r="F521">
        <f t="shared" si="26"/>
        <v>0</v>
      </c>
      <c r="G521">
        <f>SUM(E$2:E521)</f>
        <v>0</v>
      </c>
      <c r="H521" s="13">
        <f>SUM(F$2:F521)</f>
        <v>0</v>
      </c>
      <c r="I521" s="13">
        <f t="shared" si="25"/>
        <v>0</v>
      </c>
      <c r="J521" s="13" t="e">
        <f t="shared" si="27"/>
        <v>#DIV/0!</v>
      </c>
      <c r="K521" s="13">
        <f t="shared" si="28"/>
        <v>0</v>
      </c>
      <c r="L521" s="11" t="e">
        <f t="shared" si="29"/>
        <v>#DIV/0!</v>
      </c>
    </row>
    <row r="522" spans="1:12" x14ac:dyDescent="0.25">
      <c r="A522">
        <f t="shared" si="24"/>
        <v>521</v>
      </c>
      <c r="B522" s="25">
        <v>41647</v>
      </c>
      <c r="C522" s="14">
        <v>1.0478000000000001</v>
      </c>
      <c r="D522" s="14">
        <v>1.0271999999999999</v>
      </c>
      <c r="F522">
        <f t="shared" si="26"/>
        <v>0</v>
      </c>
      <c r="G522">
        <f>SUM(E$2:E522)</f>
        <v>0</v>
      </c>
      <c r="H522" s="13">
        <f>SUM(F$2:F522)</f>
        <v>0</v>
      </c>
      <c r="I522" s="13">
        <f t="shared" si="25"/>
        <v>0</v>
      </c>
      <c r="J522" s="13" t="e">
        <f t="shared" si="27"/>
        <v>#DIV/0!</v>
      </c>
      <c r="K522" s="13">
        <f t="shared" si="28"/>
        <v>0</v>
      </c>
      <c r="L522" s="11" t="e">
        <f t="shared" si="29"/>
        <v>#DIV/0!</v>
      </c>
    </row>
    <row r="523" spans="1:12" x14ac:dyDescent="0.25">
      <c r="A523">
        <f t="shared" si="24"/>
        <v>522</v>
      </c>
      <c r="B523" s="25">
        <v>41648</v>
      </c>
      <c r="C523" s="14">
        <v>1.0408999999999999</v>
      </c>
      <c r="D523" s="14">
        <v>1.0204</v>
      </c>
      <c r="F523">
        <f t="shared" si="26"/>
        <v>0</v>
      </c>
      <c r="G523">
        <f>SUM(E$2:E523)</f>
        <v>0</v>
      </c>
      <c r="H523" s="13">
        <f>SUM(F$2:F523)</f>
        <v>0</v>
      </c>
      <c r="I523" s="13">
        <f t="shared" si="25"/>
        <v>0</v>
      </c>
      <c r="J523" s="13" t="e">
        <f t="shared" si="27"/>
        <v>#DIV/0!</v>
      </c>
      <c r="K523" s="13">
        <f t="shared" si="28"/>
        <v>0</v>
      </c>
      <c r="L523" s="11" t="e">
        <f t="shared" si="29"/>
        <v>#DIV/0!</v>
      </c>
    </row>
    <row r="524" spans="1:12" x14ac:dyDescent="0.25">
      <c r="A524">
        <f t="shared" si="24"/>
        <v>523</v>
      </c>
      <c r="B524" s="25">
        <v>41649</v>
      </c>
      <c r="C524" s="14">
        <v>1.032</v>
      </c>
      <c r="D524" s="14">
        <v>1.0117</v>
      </c>
      <c r="F524">
        <f t="shared" si="26"/>
        <v>0</v>
      </c>
      <c r="G524">
        <f>SUM(E$2:E524)</f>
        <v>0</v>
      </c>
      <c r="H524" s="13">
        <f>SUM(F$2:F524)</f>
        <v>0</v>
      </c>
      <c r="I524" s="13">
        <f t="shared" si="25"/>
        <v>0</v>
      </c>
      <c r="J524" s="13" t="e">
        <f t="shared" si="27"/>
        <v>#DIV/0!</v>
      </c>
      <c r="K524" s="13">
        <f t="shared" si="28"/>
        <v>0</v>
      </c>
      <c r="L524" s="11" t="e">
        <f t="shared" si="29"/>
        <v>#DIV/0!</v>
      </c>
    </row>
    <row r="525" spans="1:12" x14ac:dyDescent="0.25">
      <c r="A525">
        <f t="shared" si="24"/>
        <v>524</v>
      </c>
      <c r="B525" s="25">
        <v>41652</v>
      </c>
      <c r="C525" s="14">
        <v>1.0253000000000001</v>
      </c>
      <c r="D525" s="14">
        <v>1.0051000000000001</v>
      </c>
      <c r="F525">
        <f t="shared" si="26"/>
        <v>0</v>
      </c>
      <c r="G525">
        <f>SUM(E$2:E525)</f>
        <v>0</v>
      </c>
      <c r="H525" s="13">
        <f>SUM(F$2:F525)</f>
        <v>0</v>
      </c>
      <c r="I525" s="13">
        <f t="shared" si="25"/>
        <v>0</v>
      </c>
      <c r="J525" s="13" t="e">
        <f t="shared" si="27"/>
        <v>#DIV/0!</v>
      </c>
      <c r="K525" s="13">
        <f t="shared" si="28"/>
        <v>0</v>
      </c>
      <c r="L525" s="11" t="e">
        <f t="shared" si="29"/>
        <v>#DIV/0!</v>
      </c>
    </row>
    <row r="526" spans="1:12" x14ac:dyDescent="0.25">
      <c r="A526">
        <f t="shared" si="24"/>
        <v>525</v>
      </c>
      <c r="B526" s="25">
        <v>41653</v>
      </c>
      <c r="C526" s="14">
        <v>1.0357000000000001</v>
      </c>
      <c r="D526" s="14">
        <v>1.0153000000000001</v>
      </c>
      <c r="F526">
        <f t="shared" si="26"/>
        <v>0</v>
      </c>
      <c r="G526">
        <f>SUM(E$2:E526)</f>
        <v>0</v>
      </c>
      <c r="H526" s="13">
        <f>SUM(F$2:F526)</f>
        <v>0</v>
      </c>
      <c r="I526" s="13">
        <f t="shared" si="25"/>
        <v>0</v>
      </c>
      <c r="J526" s="13" t="e">
        <f t="shared" si="27"/>
        <v>#DIV/0!</v>
      </c>
      <c r="K526" s="13">
        <f t="shared" si="28"/>
        <v>0</v>
      </c>
      <c r="L526" s="11" t="e">
        <f t="shared" si="29"/>
        <v>#DIV/0!</v>
      </c>
    </row>
    <row r="527" spans="1:12" x14ac:dyDescent="0.25">
      <c r="A527">
        <f t="shared" si="24"/>
        <v>526</v>
      </c>
      <c r="B527" s="25">
        <v>41654</v>
      </c>
      <c r="C527" s="14">
        <v>1.0389999999999999</v>
      </c>
      <c r="D527" s="14">
        <v>1.0185999999999999</v>
      </c>
      <c r="F527">
        <f t="shared" si="26"/>
        <v>0</v>
      </c>
      <c r="G527">
        <f>SUM(E$2:E527)</f>
        <v>0</v>
      </c>
      <c r="H527" s="13">
        <f>SUM(F$2:F527)</f>
        <v>0</v>
      </c>
      <c r="I527" s="13">
        <f t="shared" si="25"/>
        <v>0</v>
      </c>
      <c r="J527" s="13" t="e">
        <f t="shared" si="27"/>
        <v>#DIV/0!</v>
      </c>
      <c r="K527" s="13">
        <f t="shared" si="28"/>
        <v>0</v>
      </c>
      <c r="L527" s="11" t="e">
        <f t="shared" si="29"/>
        <v>#DIV/0!</v>
      </c>
    </row>
    <row r="528" spans="1:12" x14ac:dyDescent="0.25">
      <c r="A528">
        <f t="shared" si="24"/>
        <v>527</v>
      </c>
      <c r="B528" s="25">
        <v>41655</v>
      </c>
      <c r="C528" s="14">
        <v>1.0363</v>
      </c>
      <c r="D528" s="14">
        <v>1.0159</v>
      </c>
      <c r="F528">
        <f t="shared" si="26"/>
        <v>0</v>
      </c>
      <c r="G528">
        <f>SUM(E$2:E528)</f>
        <v>0</v>
      </c>
      <c r="H528" s="13">
        <f>SUM(F$2:F528)</f>
        <v>0</v>
      </c>
      <c r="I528" s="13">
        <f t="shared" si="25"/>
        <v>0</v>
      </c>
      <c r="J528" s="13" t="e">
        <f t="shared" si="27"/>
        <v>#DIV/0!</v>
      </c>
      <c r="K528" s="13">
        <f t="shared" si="28"/>
        <v>0</v>
      </c>
      <c r="L528" s="11" t="e">
        <f t="shared" si="29"/>
        <v>#DIV/0!</v>
      </c>
    </row>
    <row r="529" spans="1:12" x14ac:dyDescent="0.25">
      <c r="A529">
        <f t="shared" si="24"/>
        <v>528</v>
      </c>
      <c r="B529" s="25">
        <v>41656</v>
      </c>
      <c r="C529" s="14">
        <v>1.026</v>
      </c>
      <c r="D529" s="14">
        <v>1.0058</v>
      </c>
      <c r="F529">
        <f t="shared" si="26"/>
        <v>0</v>
      </c>
      <c r="G529">
        <f>SUM(E$2:E529)</f>
        <v>0</v>
      </c>
      <c r="H529" s="13">
        <f>SUM(F$2:F529)</f>
        <v>0</v>
      </c>
      <c r="I529" s="13">
        <f t="shared" si="25"/>
        <v>0</v>
      </c>
      <c r="J529" s="13" t="e">
        <f t="shared" si="27"/>
        <v>#DIV/0!</v>
      </c>
      <c r="K529" s="13">
        <f t="shared" si="28"/>
        <v>0</v>
      </c>
      <c r="L529" s="11" t="e">
        <f t="shared" si="29"/>
        <v>#DIV/0!</v>
      </c>
    </row>
    <row r="530" spans="1:12" x14ac:dyDescent="0.25">
      <c r="A530">
        <f t="shared" si="24"/>
        <v>529</v>
      </c>
      <c r="B530" s="25">
        <v>41659</v>
      </c>
      <c r="C530" s="14">
        <v>1.0190999999999999</v>
      </c>
      <c r="D530" s="14">
        <v>0.99909999999999999</v>
      </c>
      <c r="F530">
        <f t="shared" si="26"/>
        <v>0</v>
      </c>
      <c r="G530">
        <f>SUM(E$2:E530)</f>
        <v>0</v>
      </c>
      <c r="H530" s="13">
        <f>SUM(F$2:F530)</f>
        <v>0</v>
      </c>
      <c r="I530" s="13">
        <f t="shared" si="25"/>
        <v>0</v>
      </c>
      <c r="J530" s="13" t="e">
        <f t="shared" si="27"/>
        <v>#DIV/0!</v>
      </c>
      <c r="K530" s="13">
        <f t="shared" si="28"/>
        <v>0</v>
      </c>
      <c r="L530" s="11" t="e">
        <f t="shared" si="29"/>
        <v>#DIV/0!</v>
      </c>
    </row>
    <row r="531" spans="1:12" x14ac:dyDescent="0.25">
      <c r="A531">
        <f t="shared" si="24"/>
        <v>530</v>
      </c>
      <c r="B531" s="25">
        <v>41660</v>
      </c>
      <c r="C531" s="14">
        <v>1.0258</v>
      </c>
      <c r="D531" s="14">
        <v>1.0056</v>
      </c>
      <c r="F531">
        <f t="shared" si="26"/>
        <v>0</v>
      </c>
      <c r="G531">
        <f>SUM(E$2:E531)</f>
        <v>0</v>
      </c>
      <c r="H531" s="13">
        <f>SUM(F$2:F531)</f>
        <v>0</v>
      </c>
      <c r="I531" s="13">
        <f t="shared" si="25"/>
        <v>0</v>
      </c>
      <c r="J531" s="13" t="e">
        <f t="shared" si="27"/>
        <v>#DIV/0!</v>
      </c>
      <c r="K531" s="13">
        <f t="shared" si="28"/>
        <v>0</v>
      </c>
      <c r="L531" s="11" t="e">
        <f t="shared" si="29"/>
        <v>#DIV/0!</v>
      </c>
    </row>
    <row r="532" spans="1:12" x14ac:dyDescent="0.25">
      <c r="A532">
        <f t="shared" si="24"/>
        <v>531</v>
      </c>
      <c r="B532" s="25">
        <v>41661</v>
      </c>
      <c r="C532" s="14">
        <v>1.0451999999999999</v>
      </c>
      <c r="D532" s="14">
        <v>1.0246999999999999</v>
      </c>
      <c r="F532">
        <f t="shared" si="26"/>
        <v>0</v>
      </c>
      <c r="G532">
        <f>SUM(E$2:E532)</f>
        <v>0</v>
      </c>
      <c r="H532" s="13">
        <f>SUM(F$2:F532)</f>
        <v>0</v>
      </c>
      <c r="I532" s="13">
        <f t="shared" si="25"/>
        <v>0</v>
      </c>
      <c r="J532" s="13" t="e">
        <f t="shared" si="27"/>
        <v>#DIV/0!</v>
      </c>
      <c r="K532" s="13">
        <f t="shared" si="28"/>
        <v>0</v>
      </c>
      <c r="L532" s="11" t="e">
        <f t="shared" si="29"/>
        <v>#DIV/0!</v>
      </c>
    </row>
    <row r="533" spans="1:12" x14ac:dyDescent="0.25">
      <c r="A533">
        <f t="shared" si="24"/>
        <v>532</v>
      </c>
      <c r="B533" s="25">
        <v>41662</v>
      </c>
      <c r="C533" s="14">
        <v>1.0471999999999999</v>
      </c>
      <c r="D533" s="14">
        <v>1.0266</v>
      </c>
      <c r="F533">
        <f t="shared" si="26"/>
        <v>0</v>
      </c>
      <c r="G533">
        <f>SUM(E$2:E533)</f>
        <v>0</v>
      </c>
      <c r="H533" s="13">
        <f>SUM(F$2:F533)</f>
        <v>0</v>
      </c>
      <c r="I533" s="13">
        <f t="shared" si="25"/>
        <v>0</v>
      </c>
      <c r="J533" s="13" t="e">
        <f t="shared" si="27"/>
        <v>#DIV/0!</v>
      </c>
      <c r="K533" s="13">
        <f t="shared" si="28"/>
        <v>0</v>
      </c>
      <c r="L533" s="11" t="e">
        <f t="shared" si="29"/>
        <v>#DIV/0!</v>
      </c>
    </row>
    <row r="534" spans="1:12" x14ac:dyDescent="0.25">
      <c r="A534">
        <f t="shared" si="24"/>
        <v>533</v>
      </c>
      <c r="B534" s="25">
        <v>41663</v>
      </c>
      <c r="C534" s="14">
        <v>1.0573999999999999</v>
      </c>
      <c r="D534" s="14">
        <v>1.0366</v>
      </c>
      <c r="F534">
        <f t="shared" si="26"/>
        <v>0</v>
      </c>
      <c r="G534">
        <f>SUM(E$2:E534)</f>
        <v>0</v>
      </c>
      <c r="H534" s="13">
        <f>SUM(F$2:F534)</f>
        <v>0</v>
      </c>
      <c r="I534" s="13">
        <f t="shared" si="25"/>
        <v>0</v>
      </c>
      <c r="J534" s="13" t="e">
        <f t="shared" si="27"/>
        <v>#DIV/0!</v>
      </c>
      <c r="K534" s="13">
        <f t="shared" si="28"/>
        <v>0</v>
      </c>
      <c r="L534" s="11" t="e">
        <f t="shared" si="29"/>
        <v>#DIV/0!</v>
      </c>
    </row>
    <row r="535" spans="1:12" x14ac:dyDescent="0.25">
      <c r="A535">
        <f t="shared" si="24"/>
        <v>534</v>
      </c>
      <c r="B535" s="25">
        <v>41666</v>
      </c>
      <c r="C535" s="14">
        <v>1.05</v>
      </c>
      <c r="D535" s="14">
        <v>1.0294000000000001</v>
      </c>
      <c r="F535">
        <f t="shared" si="26"/>
        <v>0</v>
      </c>
      <c r="G535">
        <f>SUM(E$2:E535)</f>
        <v>0</v>
      </c>
      <c r="H535" s="13">
        <f>SUM(F$2:F535)</f>
        <v>0</v>
      </c>
      <c r="I535" s="13">
        <f t="shared" si="25"/>
        <v>0</v>
      </c>
      <c r="J535" s="13" t="e">
        <f t="shared" si="27"/>
        <v>#DIV/0!</v>
      </c>
      <c r="K535" s="13">
        <f t="shared" si="28"/>
        <v>0</v>
      </c>
      <c r="L535" s="11" t="e">
        <f t="shared" si="29"/>
        <v>#DIV/0!</v>
      </c>
    </row>
    <row r="536" spans="1:12" x14ac:dyDescent="0.25">
      <c r="A536">
        <f t="shared" si="24"/>
        <v>535</v>
      </c>
      <c r="B536" s="25">
        <v>41667</v>
      </c>
      <c r="C536" s="14">
        <v>1.0484</v>
      </c>
      <c r="D536" s="14">
        <v>1.0278</v>
      </c>
      <c r="F536">
        <f t="shared" si="26"/>
        <v>0</v>
      </c>
      <c r="G536">
        <f>SUM(E$2:E536)</f>
        <v>0</v>
      </c>
      <c r="H536" s="13">
        <f>SUM(F$2:F536)</f>
        <v>0</v>
      </c>
      <c r="I536" s="13">
        <f t="shared" si="25"/>
        <v>0</v>
      </c>
      <c r="J536" s="13" t="e">
        <f t="shared" si="27"/>
        <v>#DIV/0!</v>
      </c>
      <c r="K536" s="13">
        <f t="shared" si="28"/>
        <v>0</v>
      </c>
      <c r="L536" s="11" t="e">
        <f t="shared" si="29"/>
        <v>#DIV/0!</v>
      </c>
    </row>
    <row r="537" spans="1:12" x14ac:dyDescent="0.25">
      <c r="A537">
        <f t="shared" si="24"/>
        <v>536</v>
      </c>
      <c r="B537" s="25">
        <v>41668</v>
      </c>
      <c r="C537" s="14">
        <v>1.0529999999999999</v>
      </c>
      <c r="D537" s="14">
        <v>1.0323</v>
      </c>
      <c r="F537">
        <f t="shared" si="26"/>
        <v>0</v>
      </c>
      <c r="G537">
        <f>SUM(E$2:E537)</f>
        <v>0</v>
      </c>
      <c r="H537" s="13">
        <f>SUM(F$2:F537)</f>
        <v>0</v>
      </c>
      <c r="I537" s="13">
        <f t="shared" si="25"/>
        <v>0</v>
      </c>
      <c r="J537" s="13" t="e">
        <f t="shared" si="27"/>
        <v>#DIV/0!</v>
      </c>
      <c r="K537" s="13">
        <f t="shared" si="28"/>
        <v>0</v>
      </c>
      <c r="L537" s="11" t="e">
        <f t="shared" si="29"/>
        <v>#DIV/0!</v>
      </c>
    </row>
    <row r="538" spans="1:12" x14ac:dyDescent="0.25">
      <c r="A538">
        <f t="shared" si="24"/>
        <v>537</v>
      </c>
      <c r="B538" s="25">
        <v>41669</v>
      </c>
      <c r="C538" s="14">
        <v>1.0471999999999999</v>
      </c>
      <c r="D538" s="14">
        <v>1.0266</v>
      </c>
      <c r="F538">
        <f t="shared" si="26"/>
        <v>0</v>
      </c>
      <c r="G538">
        <f>SUM(E$2:E538)</f>
        <v>0</v>
      </c>
      <c r="H538" s="13">
        <f>SUM(F$2:F538)</f>
        <v>0</v>
      </c>
      <c r="I538" s="13">
        <f t="shared" si="25"/>
        <v>0</v>
      </c>
      <c r="J538" s="13" t="e">
        <f t="shared" si="27"/>
        <v>#DIV/0!</v>
      </c>
      <c r="K538" s="13">
        <f t="shared" si="28"/>
        <v>0</v>
      </c>
      <c r="L538" s="11" t="e">
        <f t="shared" si="29"/>
        <v>#DIV/0!</v>
      </c>
    </row>
    <row r="539" spans="1:12" x14ac:dyDescent="0.25">
      <c r="A539">
        <f t="shared" si="24"/>
        <v>538</v>
      </c>
      <c r="B539" s="25">
        <v>41677</v>
      </c>
      <c r="C539" s="14">
        <v>1.0549999999999999</v>
      </c>
      <c r="D539" s="14">
        <v>1.0343</v>
      </c>
      <c r="F539">
        <f t="shared" si="26"/>
        <v>0</v>
      </c>
      <c r="G539">
        <f>SUM(E$2:E539)</f>
        <v>0</v>
      </c>
      <c r="H539" s="13">
        <f>SUM(F$2:F539)</f>
        <v>0</v>
      </c>
      <c r="I539" s="13">
        <f t="shared" si="25"/>
        <v>0</v>
      </c>
      <c r="J539" s="13" t="e">
        <f t="shared" si="27"/>
        <v>#DIV/0!</v>
      </c>
      <c r="K539" s="13">
        <f t="shared" si="28"/>
        <v>0</v>
      </c>
      <c r="L539" s="11" t="e">
        <f t="shared" si="29"/>
        <v>#DIV/0!</v>
      </c>
    </row>
    <row r="540" spans="1:12" x14ac:dyDescent="0.25">
      <c r="A540">
        <f t="shared" si="24"/>
        <v>539</v>
      </c>
      <c r="B540" s="25">
        <v>41680</v>
      </c>
      <c r="C540" s="14">
        <v>1.0745</v>
      </c>
      <c r="D540" s="14">
        <v>1.0533999999999999</v>
      </c>
      <c r="F540">
        <f t="shared" si="26"/>
        <v>0</v>
      </c>
      <c r="G540">
        <f>SUM(E$2:E540)</f>
        <v>0</v>
      </c>
      <c r="H540" s="13">
        <f>SUM(F$2:F540)</f>
        <v>0</v>
      </c>
      <c r="I540" s="13">
        <f t="shared" si="25"/>
        <v>0</v>
      </c>
      <c r="J540" s="13" t="e">
        <f t="shared" si="27"/>
        <v>#DIV/0!</v>
      </c>
      <c r="K540" s="13">
        <f t="shared" si="28"/>
        <v>0</v>
      </c>
      <c r="L540" s="11" t="e">
        <f t="shared" si="29"/>
        <v>#DIV/0!</v>
      </c>
    </row>
    <row r="541" spans="1:12" x14ac:dyDescent="0.25">
      <c r="A541">
        <f t="shared" si="24"/>
        <v>540</v>
      </c>
      <c r="B541" s="25">
        <v>41681</v>
      </c>
      <c r="C541" s="14">
        <v>1.0741000000000001</v>
      </c>
      <c r="D541" s="14">
        <v>1.0529999999999999</v>
      </c>
      <c r="F541">
        <f t="shared" si="26"/>
        <v>0</v>
      </c>
      <c r="G541">
        <f>SUM(E$2:E541)</f>
        <v>0</v>
      </c>
      <c r="H541" s="13">
        <f>SUM(F$2:F541)</f>
        <v>0</v>
      </c>
      <c r="I541" s="13">
        <f t="shared" si="25"/>
        <v>0</v>
      </c>
      <c r="J541" s="13" t="e">
        <f t="shared" si="27"/>
        <v>#DIV/0!</v>
      </c>
      <c r="K541" s="13">
        <f t="shared" si="28"/>
        <v>0</v>
      </c>
      <c r="L541" s="11" t="e">
        <f t="shared" si="29"/>
        <v>#DIV/0!</v>
      </c>
    </row>
    <row r="542" spans="1:12" x14ac:dyDescent="0.25">
      <c r="A542">
        <f t="shared" si="24"/>
        <v>541</v>
      </c>
      <c r="B542" s="25">
        <v>41682</v>
      </c>
      <c r="C542" s="14">
        <v>1.0783</v>
      </c>
      <c r="D542" s="14">
        <v>1.0570999999999999</v>
      </c>
      <c r="F542">
        <f t="shared" si="26"/>
        <v>0</v>
      </c>
      <c r="G542">
        <f>SUM(E$2:E542)</f>
        <v>0</v>
      </c>
      <c r="H542" s="13">
        <f>SUM(F$2:F542)</f>
        <v>0</v>
      </c>
      <c r="I542" s="13">
        <f t="shared" si="25"/>
        <v>0</v>
      </c>
      <c r="J542" s="13" t="e">
        <f t="shared" si="27"/>
        <v>#DIV/0!</v>
      </c>
      <c r="K542" s="13">
        <f t="shared" si="28"/>
        <v>0</v>
      </c>
      <c r="L542" s="11" t="e">
        <f t="shared" si="29"/>
        <v>#DIV/0!</v>
      </c>
    </row>
    <row r="543" spans="1:12" x14ac:dyDescent="0.25">
      <c r="A543">
        <f t="shared" si="24"/>
        <v>542</v>
      </c>
      <c r="B543" s="25">
        <v>41683</v>
      </c>
      <c r="C543" s="14">
        <v>1.0684</v>
      </c>
      <c r="D543" s="14">
        <v>1.0474000000000001</v>
      </c>
      <c r="F543">
        <f t="shared" si="26"/>
        <v>0</v>
      </c>
      <c r="G543">
        <f>SUM(E$2:E543)</f>
        <v>0</v>
      </c>
      <c r="H543" s="13">
        <f>SUM(F$2:F543)</f>
        <v>0</v>
      </c>
      <c r="I543" s="13">
        <f t="shared" si="25"/>
        <v>0</v>
      </c>
      <c r="J543" s="13" t="e">
        <f t="shared" si="27"/>
        <v>#DIV/0!</v>
      </c>
      <c r="K543" s="13">
        <f t="shared" si="28"/>
        <v>0</v>
      </c>
      <c r="L543" s="11" t="e">
        <f t="shared" si="29"/>
        <v>#DIV/0!</v>
      </c>
    </row>
    <row r="544" spans="1:12" x14ac:dyDescent="0.25">
      <c r="A544">
        <f t="shared" si="24"/>
        <v>543</v>
      </c>
      <c r="B544" s="25">
        <v>41684</v>
      </c>
      <c r="C544" s="14">
        <v>1.0778000000000001</v>
      </c>
      <c r="D544" s="14">
        <v>1.0566</v>
      </c>
      <c r="F544">
        <f t="shared" si="26"/>
        <v>0</v>
      </c>
      <c r="G544">
        <f>SUM(E$2:E544)</f>
        <v>0</v>
      </c>
      <c r="H544" s="13">
        <f>SUM(F$2:F544)</f>
        <v>0</v>
      </c>
      <c r="I544" s="13">
        <f t="shared" si="25"/>
        <v>0</v>
      </c>
      <c r="J544" s="13" t="e">
        <f t="shared" si="27"/>
        <v>#DIV/0!</v>
      </c>
      <c r="K544" s="13">
        <f t="shared" si="28"/>
        <v>0</v>
      </c>
      <c r="L544" s="11" t="e">
        <f t="shared" si="29"/>
        <v>#DIV/0!</v>
      </c>
    </row>
    <row r="545" spans="1:12" x14ac:dyDescent="0.25">
      <c r="A545">
        <f t="shared" si="24"/>
        <v>544</v>
      </c>
      <c r="B545" s="25">
        <v>41687</v>
      </c>
      <c r="C545" s="14">
        <v>1.0863</v>
      </c>
      <c r="D545" s="14">
        <v>1.0649999999999999</v>
      </c>
      <c r="F545">
        <f t="shared" si="26"/>
        <v>0</v>
      </c>
      <c r="G545">
        <f>SUM(E$2:E545)</f>
        <v>0</v>
      </c>
      <c r="H545" s="13">
        <f>SUM(F$2:F545)</f>
        <v>0</v>
      </c>
      <c r="I545" s="13">
        <f t="shared" si="25"/>
        <v>0</v>
      </c>
      <c r="J545" s="13" t="e">
        <f t="shared" si="27"/>
        <v>#DIV/0!</v>
      </c>
      <c r="K545" s="13">
        <f t="shared" si="28"/>
        <v>0</v>
      </c>
      <c r="L545" s="11" t="e">
        <f t="shared" si="29"/>
        <v>#DIV/0!</v>
      </c>
    </row>
    <row r="546" spans="1:12" x14ac:dyDescent="0.25">
      <c r="A546">
        <f t="shared" si="24"/>
        <v>545</v>
      </c>
      <c r="B546" s="25">
        <v>41688</v>
      </c>
      <c r="C546" s="14">
        <v>1.0827</v>
      </c>
      <c r="D546" s="14">
        <v>1.0613999999999999</v>
      </c>
      <c r="F546">
        <f t="shared" si="26"/>
        <v>0</v>
      </c>
      <c r="G546">
        <f>SUM(E$2:E546)</f>
        <v>0</v>
      </c>
      <c r="H546" s="13">
        <f>SUM(F$2:F546)</f>
        <v>0</v>
      </c>
      <c r="I546" s="13">
        <f t="shared" si="25"/>
        <v>0</v>
      </c>
      <c r="J546" s="13" t="e">
        <f t="shared" si="27"/>
        <v>#DIV/0!</v>
      </c>
      <c r="K546" s="13">
        <f t="shared" si="28"/>
        <v>0</v>
      </c>
      <c r="L546" s="11" t="e">
        <f t="shared" si="29"/>
        <v>#DIV/0!</v>
      </c>
    </row>
    <row r="547" spans="1:12" x14ac:dyDescent="0.25">
      <c r="A547">
        <f t="shared" si="24"/>
        <v>546</v>
      </c>
      <c r="B547" s="25">
        <v>41689</v>
      </c>
      <c r="C547" s="14">
        <v>1.0846</v>
      </c>
      <c r="D547" s="14">
        <v>1.0632999999999999</v>
      </c>
      <c r="F547">
        <f t="shared" si="26"/>
        <v>0</v>
      </c>
      <c r="G547">
        <f>SUM(E$2:E547)</f>
        <v>0</v>
      </c>
      <c r="H547" s="13">
        <f>SUM(F$2:F547)</f>
        <v>0</v>
      </c>
      <c r="I547" s="13">
        <f t="shared" si="25"/>
        <v>0</v>
      </c>
      <c r="J547" s="13" t="e">
        <f t="shared" si="27"/>
        <v>#DIV/0!</v>
      </c>
      <c r="K547" s="13">
        <f t="shared" si="28"/>
        <v>0</v>
      </c>
      <c r="L547" s="11" t="e">
        <f t="shared" si="29"/>
        <v>#DIV/0!</v>
      </c>
    </row>
    <row r="548" spans="1:12" x14ac:dyDescent="0.25">
      <c r="A548">
        <f t="shared" si="24"/>
        <v>547</v>
      </c>
      <c r="B548" s="25">
        <v>41690</v>
      </c>
      <c r="C548" s="14">
        <v>1.0773999999999999</v>
      </c>
      <c r="D548" s="14">
        <v>1.0562</v>
      </c>
      <c r="F548">
        <f t="shared" si="26"/>
        <v>0</v>
      </c>
      <c r="G548">
        <f>SUM(E$2:E548)</f>
        <v>0</v>
      </c>
      <c r="H548" s="13">
        <f>SUM(F$2:F548)</f>
        <v>0</v>
      </c>
      <c r="I548" s="13">
        <f t="shared" si="25"/>
        <v>0</v>
      </c>
      <c r="J548" s="13" t="e">
        <f t="shared" si="27"/>
        <v>#DIV/0!</v>
      </c>
      <c r="K548" s="13">
        <f t="shared" si="28"/>
        <v>0</v>
      </c>
      <c r="L548" s="11" t="e">
        <f t="shared" si="29"/>
        <v>#DIV/0!</v>
      </c>
    </row>
    <row r="549" spans="1:12" x14ac:dyDescent="0.25">
      <c r="A549">
        <f t="shared" si="24"/>
        <v>548</v>
      </c>
      <c r="B549" s="25">
        <v>41691</v>
      </c>
      <c r="C549" s="14">
        <v>1.0719000000000001</v>
      </c>
      <c r="D549" s="14">
        <v>1.0508</v>
      </c>
      <c r="F549">
        <f t="shared" si="26"/>
        <v>0</v>
      </c>
      <c r="G549">
        <f>SUM(E$2:E549)</f>
        <v>0</v>
      </c>
      <c r="H549" s="13">
        <f>SUM(F$2:F549)</f>
        <v>0</v>
      </c>
      <c r="I549" s="13">
        <f t="shared" si="25"/>
        <v>0</v>
      </c>
      <c r="J549" s="13" t="e">
        <f t="shared" si="27"/>
        <v>#DIV/0!</v>
      </c>
      <c r="K549" s="13">
        <f t="shared" si="28"/>
        <v>0</v>
      </c>
      <c r="L549" s="11" t="e">
        <f t="shared" si="29"/>
        <v>#DIV/0!</v>
      </c>
    </row>
    <row r="550" spans="1:12" x14ac:dyDescent="0.25">
      <c r="A550">
        <f t="shared" si="24"/>
        <v>549</v>
      </c>
      <c r="B550" s="25">
        <v>41694</v>
      </c>
      <c r="C550" s="14">
        <v>1.0664</v>
      </c>
      <c r="D550" s="14">
        <v>1.0454000000000001</v>
      </c>
      <c r="F550">
        <f t="shared" si="26"/>
        <v>0</v>
      </c>
      <c r="G550">
        <f>SUM(E$2:E550)</f>
        <v>0</v>
      </c>
      <c r="H550" s="13">
        <f>SUM(F$2:F550)</f>
        <v>0</v>
      </c>
      <c r="I550" s="13">
        <f t="shared" si="25"/>
        <v>0</v>
      </c>
      <c r="J550" s="13" t="e">
        <f t="shared" si="27"/>
        <v>#DIV/0!</v>
      </c>
      <c r="K550" s="13">
        <f t="shared" si="28"/>
        <v>0</v>
      </c>
      <c r="L550" s="11" t="e">
        <f t="shared" si="29"/>
        <v>#DIV/0!</v>
      </c>
    </row>
    <row r="551" spans="1:12" x14ac:dyDescent="0.25">
      <c r="A551">
        <f t="shared" si="24"/>
        <v>550</v>
      </c>
      <c r="B551" s="25">
        <v>41695</v>
      </c>
      <c r="C551" s="14">
        <v>1.0449999999999999</v>
      </c>
      <c r="D551" s="14">
        <v>1.0245</v>
      </c>
      <c r="F551">
        <f t="shared" si="26"/>
        <v>0</v>
      </c>
      <c r="G551">
        <f>SUM(E$2:E551)</f>
        <v>0</v>
      </c>
      <c r="H551" s="13">
        <f>SUM(F$2:F551)</f>
        <v>0</v>
      </c>
      <c r="I551" s="13">
        <f t="shared" si="25"/>
        <v>0</v>
      </c>
      <c r="J551" s="13" t="e">
        <f t="shared" si="27"/>
        <v>#DIV/0!</v>
      </c>
      <c r="K551" s="13">
        <f t="shared" si="28"/>
        <v>0</v>
      </c>
      <c r="L551" s="11" t="e">
        <f t="shared" si="29"/>
        <v>#DIV/0!</v>
      </c>
    </row>
    <row r="552" spans="1:12" x14ac:dyDescent="0.25">
      <c r="A552">
        <f t="shared" si="24"/>
        <v>551</v>
      </c>
      <c r="B552" s="25">
        <v>41696</v>
      </c>
      <c r="C552" s="14">
        <v>1.0479000000000001</v>
      </c>
      <c r="D552" s="14">
        <v>1.0273000000000001</v>
      </c>
      <c r="F552">
        <f t="shared" si="26"/>
        <v>0</v>
      </c>
      <c r="G552">
        <f>SUM(E$2:E552)</f>
        <v>0</v>
      </c>
      <c r="H552" s="13">
        <f>SUM(F$2:F552)</f>
        <v>0</v>
      </c>
      <c r="I552" s="13">
        <f t="shared" si="25"/>
        <v>0</v>
      </c>
      <c r="J552" s="13" t="e">
        <f t="shared" si="27"/>
        <v>#DIV/0!</v>
      </c>
      <c r="K552" s="13">
        <f t="shared" si="28"/>
        <v>0</v>
      </c>
      <c r="L552" s="11" t="e">
        <f t="shared" si="29"/>
        <v>#DIV/0!</v>
      </c>
    </row>
    <row r="553" spans="1:12" x14ac:dyDescent="0.25">
      <c r="A553">
        <f t="shared" si="24"/>
        <v>552</v>
      </c>
      <c r="B553" s="25">
        <v>41697</v>
      </c>
      <c r="C553" s="14">
        <v>1.0368999999999999</v>
      </c>
      <c r="D553" s="14">
        <v>1.0165</v>
      </c>
      <c r="F553">
        <f t="shared" si="26"/>
        <v>0</v>
      </c>
      <c r="G553">
        <f>SUM(E$2:E553)</f>
        <v>0</v>
      </c>
      <c r="H553" s="13">
        <f>SUM(F$2:F553)</f>
        <v>0</v>
      </c>
      <c r="I553" s="13">
        <f t="shared" si="25"/>
        <v>0</v>
      </c>
      <c r="J553" s="13" t="e">
        <f t="shared" si="27"/>
        <v>#DIV/0!</v>
      </c>
      <c r="K553" s="13">
        <f t="shared" si="28"/>
        <v>0</v>
      </c>
      <c r="L553" s="11" t="e">
        <f t="shared" si="29"/>
        <v>#DIV/0!</v>
      </c>
    </row>
    <row r="554" spans="1:12" x14ac:dyDescent="0.25">
      <c r="A554">
        <f t="shared" si="24"/>
        <v>553</v>
      </c>
      <c r="B554" s="25">
        <v>41698</v>
      </c>
      <c r="C554" s="14">
        <v>1.0443</v>
      </c>
      <c r="D554" s="14">
        <v>1.0238</v>
      </c>
      <c r="F554">
        <f t="shared" si="26"/>
        <v>0</v>
      </c>
      <c r="G554">
        <f>SUM(E$2:E554)</f>
        <v>0</v>
      </c>
      <c r="H554" s="13">
        <f>SUM(F$2:F554)</f>
        <v>0</v>
      </c>
      <c r="I554" s="13">
        <f t="shared" si="25"/>
        <v>0</v>
      </c>
      <c r="J554" s="13" t="e">
        <f t="shared" si="27"/>
        <v>#DIV/0!</v>
      </c>
      <c r="K554" s="13">
        <f t="shared" si="28"/>
        <v>0</v>
      </c>
      <c r="L554" s="11" t="e">
        <f t="shared" si="29"/>
        <v>#DIV/0!</v>
      </c>
    </row>
    <row r="555" spans="1:12" x14ac:dyDescent="0.25">
      <c r="A555">
        <f t="shared" si="24"/>
        <v>554</v>
      </c>
      <c r="B555" s="25">
        <v>41701</v>
      </c>
      <c r="C555" s="14">
        <v>1.0536000000000001</v>
      </c>
      <c r="D555" s="14">
        <v>1.0328999999999999</v>
      </c>
      <c r="F555">
        <f t="shared" si="26"/>
        <v>0</v>
      </c>
      <c r="G555">
        <f>SUM(E$2:E555)</f>
        <v>0</v>
      </c>
      <c r="H555" s="13">
        <f>SUM(F$2:F555)</f>
        <v>0</v>
      </c>
      <c r="I555" s="13">
        <f t="shared" si="25"/>
        <v>0</v>
      </c>
      <c r="J555" s="13" t="e">
        <f t="shared" si="27"/>
        <v>#DIV/0!</v>
      </c>
      <c r="K555" s="13">
        <f t="shared" si="28"/>
        <v>0</v>
      </c>
      <c r="L555" s="11" t="e">
        <f t="shared" si="29"/>
        <v>#DIV/0!</v>
      </c>
    </row>
    <row r="556" spans="1:12" x14ac:dyDescent="0.25">
      <c r="A556">
        <f t="shared" si="24"/>
        <v>555</v>
      </c>
      <c r="B556" s="25">
        <v>41702</v>
      </c>
      <c r="C556" s="14">
        <v>1.052</v>
      </c>
      <c r="D556" s="14">
        <v>1.0313000000000001</v>
      </c>
      <c r="F556">
        <f t="shared" si="26"/>
        <v>0</v>
      </c>
      <c r="G556">
        <f>SUM(E$2:E556)</f>
        <v>0</v>
      </c>
      <c r="H556" s="13">
        <f>SUM(F$2:F556)</f>
        <v>0</v>
      </c>
      <c r="I556" s="13">
        <f t="shared" si="25"/>
        <v>0</v>
      </c>
      <c r="J556" s="13" t="e">
        <f t="shared" si="27"/>
        <v>#DIV/0!</v>
      </c>
      <c r="K556" s="13">
        <f t="shared" si="28"/>
        <v>0</v>
      </c>
      <c r="L556" s="11" t="e">
        <f t="shared" si="29"/>
        <v>#DIV/0!</v>
      </c>
    </row>
    <row r="557" spans="1:12" x14ac:dyDescent="0.25">
      <c r="A557">
        <f t="shared" si="24"/>
        <v>556</v>
      </c>
      <c r="B557" s="25">
        <v>41703</v>
      </c>
      <c r="C557" s="14">
        <v>1.0472999999999999</v>
      </c>
      <c r="D557" s="14">
        <v>1.0266999999999999</v>
      </c>
      <c r="F557">
        <f t="shared" si="26"/>
        <v>0</v>
      </c>
      <c r="G557">
        <f>SUM(E$2:E557)</f>
        <v>0</v>
      </c>
      <c r="H557" s="13">
        <f>SUM(F$2:F557)</f>
        <v>0</v>
      </c>
      <c r="I557" s="13">
        <f t="shared" si="25"/>
        <v>0</v>
      </c>
      <c r="J557" s="13" t="e">
        <f t="shared" si="27"/>
        <v>#DIV/0!</v>
      </c>
      <c r="K557" s="13">
        <f t="shared" si="28"/>
        <v>0</v>
      </c>
      <c r="L557" s="11" t="e">
        <f t="shared" si="29"/>
        <v>#DIV/0!</v>
      </c>
    </row>
    <row r="558" spans="1:12" x14ac:dyDescent="0.25">
      <c r="A558">
        <f t="shared" si="24"/>
        <v>557</v>
      </c>
      <c r="B558" s="25">
        <v>41704</v>
      </c>
      <c r="C558" s="14">
        <v>1.0495000000000001</v>
      </c>
      <c r="D558" s="14">
        <v>1.0288999999999999</v>
      </c>
      <c r="F558">
        <f t="shared" si="26"/>
        <v>0</v>
      </c>
      <c r="G558">
        <f>SUM(E$2:E558)</f>
        <v>0</v>
      </c>
      <c r="H558" s="13">
        <f>SUM(F$2:F558)</f>
        <v>0</v>
      </c>
      <c r="I558" s="13">
        <f t="shared" si="25"/>
        <v>0</v>
      </c>
      <c r="J558" s="13" t="e">
        <f t="shared" si="27"/>
        <v>#DIV/0!</v>
      </c>
      <c r="K558" s="13">
        <f t="shared" si="28"/>
        <v>0</v>
      </c>
      <c r="L558" s="11" t="e">
        <f t="shared" si="29"/>
        <v>#DIV/0!</v>
      </c>
    </row>
    <row r="559" spans="1:12" x14ac:dyDescent="0.25">
      <c r="A559">
        <f t="shared" si="24"/>
        <v>558</v>
      </c>
      <c r="B559" s="25">
        <v>41705</v>
      </c>
      <c r="C559" s="14">
        <v>1.0509999999999999</v>
      </c>
      <c r="D559" s="14">
        <v>1.0303</v>
      </c>
      <c r="F559">
        <f t="shared" si="26"/>
        <v>0</v>
      </c>
      <c r="G559">
        <f>SUM(E$2:E559)</f>
        <v>0</v>
      </c>
      <c r="H559" s="13">
        <f>SUM(F$2:F559)</f>
        <v>0</v>
      </c>
      <c r="I559" s="13">
        <f t="shared" si="25"/>
        <v>0</v>
      </c>
      <c r="J559" s="13" t="e">
        <f t="shared" si="27"/>
        <v>#DIV/0!</v>
      </c>
      <c r="K559" s="13">
        <f t="shared" si="28"/>
        <v>0</v>
      </c>
      <c r="L559" s="11" t="e">
        <f t="shared" si="29"/>
        <v>#DIV/0!</v>
      </c>
    </row>
    <row r="560" spans="1:12" x14ac:dyDescent="0.25">
      <c r="A560">
        <f t="shared" si="24"/>
        <v>559</v>
      </c>
      <c r="B560" s="25">
        <v>41708</v>
      </c>
      <c r="C560" s="14">
        <v>1.0321</v>
      </c>
      <c r="D560" s="14">
        <v>1.0118</v>
      </c>
      <c r="F560">
        <f t="shared" si="26"/>
        <v>0</v>
      </c>
      <c r="G560">
        <f>SUM(E$2:E560)</f>
        <v>0</v>
      </c>
      <c r="H560" s="13">
        <f>SUM(F$2:F560)</f>
        <v>0</v>
      </c>
      <c r="I560" s="13">
        <f t="shared" si="25"/>
        <v>0</v>
      </c>
      <c r="J560" s="13" t="e">
        <f t="shared" si="27"/>
        <v>#DIV/0!</v>
      </c>
      <c r="K560" s="13">
        <f t="shared" si="28"/>
        <v>0</v>
      </c>
      <c r="L560" s="11" t="e">
        <f t="shared" si="29"/>
        <v>#DIV/0!</v>
      </c>
    </row>
    <row r="561" spans="1:12" x14ac:dyDescent="0.25">
      <c r="A561">
        <f t="shared" si="24"/>
        <v>560</v>
      </c>
      <c r="B561" s="25">
        <v>41709</v>
      </c>
      <c r="C561" s="14">
        <v>1.0348999999999999</v>
      </c>
      <c r="D561" s="14">
        <v>1.0145999999999999</v>
      </c>
      <c r="F561">
        <f t="shared" si="26"/>
        <v>0</v>
      </c>
      <c r="G561">
        <f>SUM(E$2:E561)</f>
        <v>0</v>
      </c>
      <c r="H561" s="13">
        <f>SUM(F$2:F561)</f>
        <v>0</v>
      </c>
      <c r="I561" s="13">
        <f t="shared" si="25"/>
        <v>0</v>
      </c>
      <c r="J561" s="13" t="e">
        <f t="shared" si="27"/>
        <v>#DIV/0!</v>
      </c>
      <c r="K561" s="13">
        <f t="shared" si="28"/>
        <v>0</v>
      </c>
      <c r="L561" s="11" t="e">
        <f t="shared" si="29"/>
        <v>#DIV/0!</v>
      </c>
    </row>
    <row r="562" spans="1:12" x14ac:dyDescent="0.25">
      <c r="A562">
        <f t="shared" si="24"/>
        <v>561</v>
      </c>
      <c r="B562" s="25">
        <v>41710</v>
      </c>
      <c r="C562" s="14">
        <v>1.0323</v>
      </c>
      <c r="D562" s="14">
        <v>1.012</v>
      </c>
      <c r="F562">
        <f t="shared" si="26"/>
        <v>0</v>
      </c>
      <c r="G562">
        <f>SUM(E$2:E562)</f>
        <v>0</v>
      </c>
      <c r="H562" s="13">
        <f>SUM(F$2:F562)</f>
        <v>0</v>
      </c>
      <c r="I562" s="13">
        <f t="shared" si="25"/>
        <v>0</v>
      </c>
      <c r="J562" s="13" t="e">
        <f t="shared" si="27"/>
        <v>#DIV/0!</v>
      </c>
      <c r="K562" s="13">
        <f t="shared" si="28"/>
        <v>0</v>
      </c>
      <c r="L562" s="11" t="e">
        <f t="shared" si="29"/>
        <v>#DIV/0!</v>
      </c>
    </row>
    <row r="563" spans="1:12" x14ac:dyDescent="0.25">
      <c r="A563">
        <f t="shared" si="24"/>
        <v>562</v>
      </c>
      <c r="B563" s="25">
        <v>41711</v>
      </c>
      <c r="C563" s="14">
        <v>1.0415000000000001</v>
      </c>
      <c r="D563" s="14">
        <v>1.0209999999999999</v>
      </c>
      <c r="F563">
        <f t="shared" si="26"/>
        <v>0</v>
      </c>
      <c r="G563">
        <f>SUM(E$2:E563)</f>
        <v>0</v>
      </c>
      <c r="H563" s="13">
        <f>SUM(F$2:F563)</f>
        <v>0</v>
      </c>
      <c r="I563" s="13">
        <f t="shared" si="25"/>
        <v>0</v>
      </c>
      <c r="J563" s="13" t="e">
        <f t="shared" si="27"/>
        <v>#DIV/0!</v>
      </c>
      <c r="K563" s="13">
        <f t="shared" si="28"/>
        <v>0</v>
      </c>
      <c r="L563" s="11" t="e">
        <f t="shared" si="29"/>
        <v>#DIV/0!</v>
      </c>
    </row>
    <row r="564" spans="1:12" x14ac:dyDescent="0.25">
      <c r="A564">
        <f t="shared" si="24"/>
        <v>563</v>
      </c>
      <c r="B564" s="25">
        <v>41712</v>
      </c>
      <c r="C564" s="14">
        <v>1.0373000000000001</v>
      </c>
      <c r="D564" s="14">
        <v>1.0168999999999999</v>
      </c>
      <c r="F564">
        <f t="shared" si="26"/>
        <v>0</v>
      </c>
      <c r="G564">
        <f>SUM(E$2:E564)</f>
        <v>0</v>
      </c>
      <c r="H564" s="13">
        <f>SUM(F$2:F564)</f>
        <v>0</v>
      </c>
      <c r="I564" s="13">
        <f t="shared" si="25"/>
        <v>0</v>
      </c>
      <c r="J564" s="13" t="e">
        <f t="shared" si="27"/>
        <v>#DIV/0!</v>
      </c>
      <c r="K564" s="13">
        <f t="shared" si="28"/>
        <v>0</v>
      </c>
      <c r="L564" s="11" t="e">
        <f t="shared" si="29"/>
        <v>#DIV/0!</v>
      </c>
    </row>
    <row r="565" spans="1:12" x14ac:dyDescent="0.25">
      <c r="A565">
        <f t="shared" si="24"/>
        <v>564</v>
      </c>
      <c r="B565" s="25">
        <v>41715</v>
      </c>
      <c r="C565" s="14">
        <v>1.0504</v>
      </c>
      <c r="D565" s="14">
        <v>1.0298</v>
      </c>
      <c r="F565">
        <f t="shared" si="26"/>
        <v>0</v>
      </c>
      <c r="G565">
        <f>SUM(E$2:E565)</f>
        <v>0</v>
      </c>
      <c r="H565" s="13">
        <f>SUM(F$2:F565)</f>
        <v>0</v>
      </c>
      <c r="I565" s="13">
        <f t="shared" si="25"/>
        <v>0</v>
      </c>
      <c r="J565" s="13" t="e">
        <f t="shared" si="27"/>
        <v>#DIV/0!</v>
      </c>
      <c r="K565" s="13">
        <f t="shared" si="28"/>
        <v>0</v>
      </c>
      <c r="L565" s="11" t="e">
        <f t="shared" si="29"/>
        <v>#DIV/0!</v>
      </c>
    </row>
    <row r="566" spans="1:12" x14ac:dyDescent="0.25">
      <c r="A566">
        <f t="shared" si="24"/>
        <v>565</v>
      </c>
      <c r="B566" s="25">
        <v>41716</v>
      </c>
      <c r="C566" s="14">
        <v>1.0531999999999999</v>
      </c>
      <c r="D566" s="14">
        <v>1.0325</v>
      </c>
      <c r="F566">
        <f t="shared" si="26"/>
        <v>0</v>
      </c>
      <c r="G566">
        <f>SUM(E$2:E566)</f>
        <v>0</v>
      </c>
      <c r="H566" s="13">
        <f>SUM(F$2:F566)</f>
        <v>0</v>
      </c>
      <c r="I566" s="13">
        <f t="shared" si="25"/>
        <v>0</v>
      </c>
      <c r="J566" s="13" t="e">
        <f t="shared" si="27"/>
        <v>#DIV/0!</v>
      </c>
      <c r="K566" s="13">
        <f t="shared" si="28"/>
        <v>0</v>
      </c>
      <c r="L566" s="11" t="e">
        <f t="shared" si="29"/>
        <v>#DIV/0!</v>
      </c>
    </row>
    <row r="567" spans="1:12" x14ac:dyDescent="0.25">
      <c r="A567">
        <f t="shared" si="24"/>
        <v>566</v>
      </c>
      <c r="B567" s="25">
        <v>41717</v>
      </c>
      <c r="C567" s="14">
        <v>1.0462</v>
      </c>
      <c r="D567" s="14">
        <v>1.0256000000000001</v>
      </c>
      <c r="F567">
        <f t="shared" si="26"/>
        <v>0</v>
      </c>
      <c r="G567">
        <f>SUM(E$2:E567)</f>
        <v>0</v>
      </c>
      <c r="H567" s="13">
        <f>SUM(F$2:F567)</f>
        <v>0</v>
      </c>
      <c r="I567" s="13">
        <f t="shared" si="25"/>
        <v>0</v>
      </c>
      <c r="J567" s="13" t="e">
        <f t="shared" si="27"/>
        <v>#DIV/0!</v>
      </c>
      <c r="K567" s="13">
        <f t="shared" si="28"/>
        <v>0</v>
      </c>
      <c r="L567" s="11" t="e">
        <f t="shared" si="29"/>
        <v>#DIV/0!</v>
      </c>
    </row>
    <row r="568" spans="1:12" x14ac:dyDescent="0.25">
      <c r="A568">
        <f t="shared" si="24"/>
        <v>567</v>
      </c>
      <c r="B568" s="25">
        <v>41718</v>
      </c>
      <c r="C568" s="14">
        <v>1.0299</v>
      </c>
      <c r="D568" s="14">
        <v>1.0097</v>
      </c>
      <c r="F568">
        <f t="shared" si="26"/>
        <v>0</v>
      </c>
      <c r="G568">
        <f>SUM(E$2:E568)</f>
        <v>0</v>
      </c>
      <c r="H568" s="13">
        <f>SUM(F$2:F568)</f>
        <v>0</v>
      </c>
      <c r="I568" s="13">
        <f t="shared" si="25"/>
        <v>0</v>
      </c>
      <c r="J568" s="13" t="e">
        <f t="shared" si="27"/>
        <v>#DIV/0!</v>
      </c>
      <c r="K568" s="13">
        <f t="shared" si="28"/>
        <v>0</v>
      </c>
      <c r="L568" s="11" t="e">
        <f t="shared" si="29"/>
        <v>#DIV/0!</v>
      </c>
    </row>
    <row r="569" spans="1:12" x14ac:dyDescent="0.25">
      <c r="A569">
        <f t="shared" si="24"/>
        <v>568</v>
      </c>
      <c r="B569" s="25">
        <v>41719</v>
      </c>
      <c r="C569" s="14">
        <v>1.0438000000000001</v>
      </c>
      <c r="D569" s="14">
        <v>1.0233000000000001</v>
      </c>
      <c r="F569">
        <f t="shared" si="26"/>
        <v>0</v>
      </c>
      <c r="G569">
        <f>SUM(E$2:E569)</f>
        <v>0</v>
      </c>
      <c r="H569" s="13">
        <f>SUM(F$2:F569)</f>
        <v>0</v>
      </c>
      <c r="I569" s="13">
        <f t="shared" si="25"/>
        <v>0</v>
      </c>
      <c r="J569" s="13" t="e">
        <f t="shared" si="27"/>
        <v>#DIV/0!</v>
      </c>
      <c r="K569" s="13">
        <f t="shared" si="28"/>
        <v>0</v>
      </c>
      <c r="L569" s="11" t="e">
        <f t="shared" si="29"/>
        <v>#DIV/0!</v>
      </c>
    </row>
    <row r="570" spans="1:12" x14ac:dyDescent="0.25">
      <c r="A570">
        <f t="shared" si="24"/>
        <v>569</v>
      </c>
      <c r="B570" s="25">
        <v>41722</v>
      </c>
      <c r="C570" s="14">
        <v>1.0412999999999999</v>
      </c>
      <c r="D570" s="14">
        <v>1.0207999999999999</v>
      </c>
      <c r="F570">
        <f t="shared" si="26"/>
        <v>0</v>
      </c>
      <c r="G570">
        <f>SUM(E$2:E570)</f>
        <v>0</v>
      </c>
      <c r="H570" s="13">
        <f>SUM(F$2:F570)</f>
        <v>0</v>
      </c>
      <c r="I570" s="13">
        <f t="shared" si="25"/>
        <v>0</v>
      </c>
      <c r="J570" s="13" t="e">
        <f t="shared" si="27"/>
        <v>#DIV/0!</v>
      </c>
      <c r="K570" s="13">
        <f t="shared" si="28"/>
        <v>0</v>
      </c>
      <c r="L570" s="11" t="e">
        <f t="shared" si="29"/>
        <v>#DIV/0!</v>
      </c>
    </row>
    <row r="571" spans="1:12" x14ac:dyDescent="0.25">
      <c r="A571">
        <f t="shared" si="24"/>
        <v>570</v>
      </c>
      <c r="B571" s="25">
        <v>41723</v>
      </c>
      <c r="C571" s="14">
        <v>1.0392999999999999</v>
      </c>
      <c r="D571" s="14">
        <v>1.0188999999999999</v>
      </c>
      <c r="F571">
        <f t="shared" si="26"/>
        <v>0</v>
      </c>
      <c r="G571">
        <f>SUM(E$2:E571)</f>
        <v>0</v>
      </c>
      <c r="H571" s="13">
        <f>SUM(F$2:F571)</f>
        <v>0</v>
      </c>
      <c r="I571" s="13">
        <f t="shared" si="25"/>
        <v>0</v>
      </c>
      <c r="J571" s="13" t="e">
        <f t="shared" si="27"/>
        <v>#DIV/0!</v>
      </c>
      <c r="K571" s="13">
        <f t="shared" si="28"/>
        <v>0</v>
      </c>
      <c r="L571" s="11" t="e">
        <f t="shared" si="29"/>
        <v>#DIV/0!</v>
      </c>
    </row>
    <row r="572" spans="1:12" x14ac:dyDescent="0.25">
      <c r="A572">
        <f t="shared" si="24"/>
        <v>571</v>
      </c>
      <c r="B572" s="25">
        <v>41724</v>
      </c>
      <c r="C572" s="14">
        <v>1.0461</v>
      </c>
      <c r="D572" s="14">
        <v>1.0255000000000001</v>
      </c>
      <c r="F572">
        <f t="shared" si="26"/>
        <v>0</v>
      </c>
      <c r="G572">
        <f>SUM(E$2:E572)</f>
        <v>0</v>
      </c>
      <c r="H572" s="13">
        <f>SUM(F$2:F572)</f>
        <v>0</v>
      </c>
      <c r="I572" s="13">
        <f t="shared" si="25"/>
        <v>0</v>
      </c>
      <c r="J572" s="13" t="e">
        <f t="shared" si="27"/>
        <v>#DIV/0!</v>
      </c>
      <c r="K572" s="13">
        <f t="shared" si="28"/>
        <v>0</v>
      </c>
      <c r="L572" s="11" t="e">
        <f t="shared" si="29"/>
        <v>#DIV/0!</v>
      </c>
    </row>
    <row r="573" spans="1:12" x14ac:dyDescent="0.25">
      <c r="A573">
        <f t="shared" si="24"/>
        <v>572</v>
      </c>
      <c r="B573" s="25">
        <v>41725</v>
      </c>
      <c r="C573" s="14">
        <v>1.0359</v>
      </c>
      <c r="D573" s="14">
        <v>1.0155000000000001</v>
      </c>
      <c r="F573">
        <f t="shared" si="26"/>
        <v>0</v>
      </c>
      <c r="G573">
        <f>SUM(E$2:E573)</f>
        <v>0</v>
      </c>
      <c r="H573" s="13">
        <f>SUM(F$2:F573)</f>
        <v>0</v>
      </c>
      <c r="I573" s="13">
        <f t="shared" si="25"/>
        <v>0</v>
      </c>
      <c r="J573" s="13" t="e">
        <f t="shared" si="27"/>
        <v>#DIV/0!</v>
      </c>
      <c r="K573" s="13">
        <f t="shared" si="28"/>
        <v>0</v>
      </c>
      <c r="L573" s="11" t="e">
        <f t="shared" si="29"/>
        <v>#DIV/0!</v>
      </c>
    </row>
    <row r="574" spans="1:12" x14ac:dyDescent="0.25">
      <c r="A574">
        <f t="shared" si="24"/>
        <v>573</v>
      </c>
      <c r="B574" s="25">
        <v>41726</v>
      </c>
      <c r="C574" s="14">
        <v>1.0248999999999999</v>
      </c>
      <c r="D574" s="14">
        <v>1.0047999999999999</v>
      </c>
      <c r="F574">
        <f t="shared" si="26"/>
        <v>0</v>
      </c>
      <c r="G574">
        <f>SUM(E$2:E574)</f>
        <v>0</v>
      </c>
      <c r="H574" s="13">
        <f>SUM(F$2:F574)</f>
        <v>0</v>
      </c>
      <c r="I574" s="13">
        <f t="shared" si="25"/>
        <v>0</v>
      </c>
      <c r="J574" s="13" t="e">
        <f t="shared" si="27"/>
        <v>#DIV/0!</v>
      </c>
      <c r="K574" s="13">
        <f t="shared" si="28"/>
        <v>0</v>
      </c>
      <c r="L574" s="11" t="e">
        <f t="shared" si="29"/>
        <v>#DIV/0!</v>
      </c>
    </row>
    <row r="575" spans="1:12" x14ac:dyDescent="0.25">
      <c r="A575">
        <f t="shared" si="24"/>
        <v>574</v>
      </c>
      <c r="B575" s="25">
        <v>41729</v>
      </c>
      <c r="C575" s="14">
        <v>1.0228999999999999</v>
      </c>
      <c r="D575" s="14">
        <v>1.0027999999999999</v>
      </c>
      <c r="F575">
        <f t="shared" si="26"/>
        <v>0</v>
      </c>
      <c r="G575">
        <f>SUM(E$2:E575)</f>
        <v>0</v>
      </c>
      <c r="H575" s="13">
        <f>SUM(F$2:F575)</f>
        <v>0</v>
      </c>
      <c r="I575" s="13">
        <f t="shared" si="25"/>
        <v>0</v>
      </c>
      <c r="J575" s="13" t="e">
        <f t="shared" si="27"/>
        <v>#DIV/0!</v>
      </c>
      <c r="K575" s="13">
        <f t="shared" si="28"/>
        <v>0</v>
      </c>
      <c r="L575" s="11" t="e">
        <f t="shared" si="29"/>
        <v>#DIV/0!</v>
      </c>
    </row>
    <row r="576" spans="1:12" x14ac:dyDescent="0.25">
      <c r="A576">
        <f t="shared" si="24"/>
        <v>575</v>
      </c>
      <c r="B576" s="25">
        <v>41730</v>
      </c>
      <c r="C576" s="14">
        <v>1.0313000000000001</v>
      </c>
      <c r="D576" s="14">
        <v>1.0109999999999999</v>
      </c>
      <c r="F576">
        <f t="shared" si="26"/>
        <v>0</v>
      </c>
      <c r="G576">
        <f>SUM(E$2:E576)</f>
        <v>0</v>
      </c>
      <c r="H576" s="13">
        <f>SUM(F$2:F576)</f>
        <v>0</v>
      </c>
      <c r="I576" s="13">
        <f t="shared" si="25"/>
        <v>0</v>
      </c>
      <c r="J576" s="13" t="e">
        <f t="shared" si="27"/>
        <v>#DIV/0!</v>
      </c>
      <c r="K576" s="13">
        <f t="shared" si="28"/>
        <v>0</v>
      </c>
      <c r="L576" s="11" t="e">
        <f t="shared" si="29"/>
        <v>#DIV/0!</v>
      </c>
    </row>
    <row r="577" spans="1:12" x14ac:dyDescent="0.25">
      <c r="A577">
        <f t="shared" si="24"/>
        <v>576</v>
      </c>
      <c r="B577" s="25">
        <v>41731</v>
      </c>
      <c r="C577" s="14">
        <v>1.0286999999999999</v>
      </c>
      <c r="D577" s="14">
        <v>1.0085</v>
      </c>
      <c r="F577">
        <f t="shared" si="26"/>
        <v>0</v>
      </c>
      <c r="G577">
        <f>SUM(E$2:E577)</f>
        <v>0</v>
      </c>
      <c r="H577" s="13">
        <f>SUM(F$2:F577)</f>
        <v>0</v>
      </c>
      <c r="I577" s="13">
        <f t="shared" si="25"/>
        <v>0</v>
      </c>
      <c r="J577" s="13" t="e">
        <f t="shared" si="27"/>
        <v>#DIV/0!</v>
      </c>
      <c r="K577" s="13">
        <f t="shared" si="28"/>
        <v>0</v>
      </c>
      <c r="L577" s="11" t="e">
        <f t="shared" si="29"/>
        <v>#DIV/0!</v>
      </c>
    </row>
    <row r="578" spans="1:12" x14ac:dyDescent="0.25">
      <c r="A578">
        <f t="shared" ref="A578:A641" si="30">ROW()-1</f>
        <v>577</v>
      </c>
      <c r="B578" s="25">
        <v>41732</v>
      </c>
      <c r="C578" s="14">
        <v>1.0279</v>
      </c>
      <c r="D578" s="14">
        <v>1.0077</v>
      </c>
      <c r="F578">
        <f t="shared" si="26"/>
        <v>0</v>
      </c>
      <c r="G578">
        <f>SUM(E$2:E578)</f>
        <v>0</v>
      </c>
      <c r="H578" s="13">
        <f>SUM(F$2:F578)</f>
        <v>0</v>
      </c>
      <c r="I578" s="13">
        <f t="shared" ref="I578:I641" si="31">H578*D578</f>
        <v>0</v>
      </c>
      <c r="J578" s="13" t="e">
        <f t="shared" si="27"/>
        <v>#DIV/0!</v>
      </c>
      <c r="K578" s="13">
        <f t="shared" si="28"/>
        <v>0</v>
      </c>
      <c r="L578" s="11" t="e">
        <f t="shared" si="29"/>
        <v>#DIV/0!</v>
      </c>
    </row>
    <row r="579" spans="1:12" x14ac:dyDescent="0.25">
      <c r="A579">
        <f t="shared" si="30"/>
        <v>578</v>
      </c>
      <c r="B579" s="25">
        <v>41733</v>
      </c>
      <c r="C579" s="14">
        <v>1.0358000000000001</v>
      </c>
      <c r="D579" s="14">
        <v>1.0154000000000001</v>
      </c>
      <c r="F579">
        <f t="shared" ref="F579:F642" si="32">E579/C579</f>
        <v>0</v>
      </c>
      <c r="G579">
        <f>SUM(E$2:E579)</f>
        <v>0</v>
      </c>
      <c r="H579" s="13">
        <f>SUM(F$2:F579)</f>
        <v>0</v>
      </c>
      <c r="I579" s="13">
        <f t="shared" si="31"/>
        <v>0</v>
      </c>
      <c r="J579" s="13" t="e">
        <f t="shared" si="27"/>
        <v>#DIV/0!</v>
      </c>
      <c r="K579" s="13">
        <f t="shared" si="28"/>
        <v>0</v>
      </c>
      <c r="L579" s="11" t="e">
        <f t="shared" si="29"/>
        <v>#DIV/0!</v>
      </c>
    </row>
    <row r="580" spans="1:12" x14ac:dyDescent="0.25">
      <c r="A580">
        <f t="shared" si="30"/>
        <v>579</v>
      </c>
      <c r="B580" s="25">
        <v>41737</v>
      </c>
      <c r="C580" s="14">
        <v>1.0455000000000001</v>
      </c>
      <c r="D580" s="14">
        <v>1.0249999999999999</v>
      </c>
      <c r="F580">
        <f t="shared" si="32"/>
        <v>0</v>
      </c>
      <c r="G580">
        <f>SUM(E$2:E580)</f>
        <v>0</v>
      </c>
      <c r="H580" s="13">
        <f>SUM(F$2:F580)</f>
        <v>0</v>
      </c>
      <c r="I580" s="13">
        <f t="shared" si="31"/>
        <v>0</v>
      </c>
      <c r="J580" s="13" t="e">
        <f t="shared" si="27"/>
        <v>#DIV/0!</v>
      </c>
      <c r="K580" s="13">
        <f t="shared" si="28"/>
        <v>0</v>
      </c>
      <c r="L580" s="11" t="e">
        <f t="shared" si="29"/>
        <v>#DIV/0!</v>
      </c>
    </row>
    <row r="581" spans="1:12" x14ac:dyDescent="0.25">
      <c r="A581">
        <f t="shared" si="30"/>
        <v>580</v>
      </c>
      <c r="B581" s="25">
        <v>41738</v>
      </c>
      <c r="C581" s="14">
        <v>1.0502</v>
      </c>
      <c r="D581" s="14">
        <v>1.0296000000000001</v>
      </c>
      <c r="F581">
        <f t="shared" si="32"/>
        <v>0</v>
      </c>
      <c r="G581">
        <f>SUM(E$2:E581)</f>
        <v>0</v>
      </c>
      <c r="H581" s="13">
        <f>SUM(F$2:F581)</f>
        <v>0</v>
      </c>
      <c r="I581" s="13">
        <f t="shared" si="31"/>
        <v>0</v>
      </c>
      <c r="J581" s="13" t="e">
        <f t="shared" si="27"/>
        <v>#DIV/0!</v>
      </c>
      <c r="K581" s="13">
        <f t="shared" si="28"/>
        <v>0</v>
      </c>
      <c r="L581" s="11" t="e">
        <f t="shared" si="29"/>
        <v>#DIV/0!</v>
      </c>
    </row>
    <row r="582" spans="1:12" x14ac:dyDescent="0.25">
      <c r="A582">
        <f t="shared" si="30"/>
        <v>581</v>
      </c>
      <c r="B582" s="25">
        <v>41739</v>
      </c>
      <c r="C582" s="14">
        <v>1.054</v>
      </c>
      <c r="D582" s="14">
        <v>1.0333000000000001</v>
      </c>
      <c r="F582">
        <f t="shared" si="32"/>
        <v>0</v>
      </c>
      <c r="G582">
        <f>SUM(E$2:E582)</f>
        <v>0</v>
      </c>
      <c r="H582" s="13">
        <f>SUM(F$2:F582)</f>
        <v>0</v>
      </c>
      <c r="I582" s="13">
        <f t="shared" si="31"/>
        <v>0</v>
      </c>
      <c r="J582" s="13" t="e">
        <f t="shared" ref="J582:J645" si="33">G582/H582</f>
        <v>#DIV/0!</v>
      </c>
      <c r="K582" s="13">
        <f t="shared" ref="K582:K645" si="34">I582-G582</f>
        <v>0</v>
      </c>
      <c r="L582" s="11" t="e">
        <f t="shared" ref="L582:L645" si="35">(I582-G582)/G582</f>
        <v>#DIV/0!</v>
      </c>
    </row>
    <row r="583" spans="1:12" x14ac:dyDescent="0.25">
      <c r="A583">
        <f t="shared" si="30"/>
        <v>582</v>
      </c>
      <c r="B583" s="25">
        <v>41740</v>
      </c>
      <c r="C583" s="14">
        <v>1.0536000000000001</v>
      </c>
      <c r="D583" s="14">
        <v>1.0328999999999999</v>
      </c>
      <c r="F583">
        <f t="shared" si="32"/>
        <v>0</v>
      </c>
      <c r="G583">
        <f>SUM(E$2:E583)</f>
        <v>0</v>
      </c>
      <c r="H583" s="13">
        <f>SUM(F$2:F583)</f>
        <v>0</v>
      </c>
      <c r="I583" s="13">
        <f t="shared" si="31"/>
        <v>0</v>
      </c>
      <c r="J583" s="13" t="e">
        <f t="shared" si="33"/>
        <v>#DIV/0!</v>
      </c>
      <c r="K583" s="13">
        <f t="shared" si="34"/>
        <v>0</v>
      </c>
      <c r="L583" s="11" t="e">
        <f t="shared" si="35"/>
        <v>#DIV/0!</v>
      </c>
    </row>
    <row r="584" spans="1:12" x14ac:dyDescent="0.25">
      <c r="A584">
        <f t="shared" si="30"/>
        <v>583</v>
      </c>
      <c r="B584" s="25">
        <v>41743</v>
      </c>
      <c r="C584" s="14">
        <v>1.0550999999999999</v>
      </c>
      <c r="D584" s="14">
        <v>1.0344</v>
      </c>
      <c r="F584">
        <f t="shared" si="32"/>
        <v>0</v>
      </c>
      <c r="G584">
        <f>SUM(E$2:E584)</f>
        <v>0</v>
      </c>
      <c r="H584" s="13">
        <f>SUM(F$2:F584)</f>
        <v>0</v>
      </c>
      <c r="I584" s="13">
        <f t="shared" si="31"/>
        <v>0</v>
      </c>
      <c r="J584" s="13" t="e">
        <f t="shared" si="33"/>
        <v>#DIV/0!</v>
      </c>
      <c r="K584" s="13">
        <f t="shared" si="34"/>
        <v>0</v>
      </c>
      <c r="L584" s="11" t="e">
        <f t="shared" si="35"/>
        <v>#DIV/0!</v>
      </c>
    </row>
    <row r="585" spans="1:12" x14ac:dyDescent="0.25">
      <c r="A585">
        <f t="shared" si="30"/>
        <v>584</v>
      </c>
      <c r="B585" s="25">
        <v>41744</v>
      </c>
      <c r="C585" s="14">
        <v>1.0494000000000001</v>
      </c>
      <c r="D585" s="14">
        <v>1.0287999999999999</v>
      </c>
      <c r="F585">
        <f t="shared" si="32"/>
        <v>0</v>
      </c>
      <c r="G585">
        <f>SUM(E$2:E585)</f>
        <v>0</v>
      </c>
      <c r="H585" s="13">
        <f>SUM(F$2:F585)</f>
        <v>0</v>
      </c>
      <c r="I585" s="13">
        <f t="shared" si="31"/>
        <v>0</v>
      </c>
      <c r="J585" s="13" t="e">
        <f t="shared" si="33"/>
        <v>#DIV/0!</v>
      </c>
      <c r="K585" s="13">
        <f t="shared" si="34"/>
        <v>0</v>
      </c>
      <c r="L585" s="11" t="e">
        <f t="shared" si="35"/>
        <v>#DIV/0!</v>
      </c>
    </row>
    <row r="586" spans="1:12" x14ac:dyDescent="0.25">
      <c r="A586">
        <f t="shared" si="30"/>
        <v>585</v>
      </c>
      <c r="B586" s="25">
        <v>41745</v>
      </c>
      <c r="C586" s="14">
        <v>1.0485</v>
      </c>
      <c r="D586" s="14">
        <v>1.0279</v>
      </c>
      <c r="F586">
        <f t="shared" si="32"/>
        <v>0</v>
      </c>
      <c r="G586">
        <f>SUM(E$2:E586)</f>
        <v>0</v>
      </c>
      <c r="H586" s="13">
        <f>SUM(F$2:F586)</f>
        <v>0</v>
      </c>
      <c r="I586" s="13">
        <f t="shared" si="31"/>
        <v>0</v>
      </c>
      <c r="J586" s="13" t="e">
        <f t="shared" si="33"/>
        <v>#DIV/0!</v>
      </c>
      <c r="K586" s="13">
        <f t="shared" si="34"/>
        <v>0</v>
      </c>
      <c r="L586" s="11" t="e">
        <f t="shared" si="35"/>
        <v>#DIV/0!</v>
      </c>
    </row>
    <row r="587" spans="1:12" x14ac:dyDescent="0.25">
      <c r="A587">
        <f t="shared" si="30"/>
        <v>586</v>
      </c>
      <c r="B587" s="25">
        <v>41746</v>
      </c>
      <c r="C587" s="14">
        <v>1.0472999999999999</v>
      </c>
      <c r="D587" s="14">
        <v>1.0266999999999999</v>
      </c>
      <c r="F587">
        <f t="shared" si="32"/>
        <v>0</v>
      </c>
      <c r="G587">
        <f>SUM(E$2:E587)</f>
        <v>0</v>
      </c>
      <c r="H587" s="13">
        <f>SUM(F$2:F587)</f>
        <v>0</v>
      </c>
      <c r="I587" s="13">
        <f t="shared" si="31"/>
        <v>0</v>
      </c>
      <c r="J587" s="13" t="e">
        <f t="shared" si="33"/>
        <v>#DIV/0!</v>
      </c>
      <c r="K587" s="13">
        <f t="shared" si="34"/>
        <v>0</v>
      </c>
      <c r="L587" s="11" t="e">
        <f t="shared" si="35"/>
        <v>#DIV/0!</v>
      </c>
    </row>
    <row r="588" spans="1:12" x14ac:dyDescent="0.25">
      <c r="A588">
        <f t="shared" si="30"/>
        <v>587</v>
      </c>
      <c r="B588" s="25">
        <v>41747</v>
      </c>
      <c r="C588" s="14">
        <v>1.0488</v>
      </c>
      <c r="D588" s="14">
        <v>1.0282</v>
      </c>
      <c r="F588">
        <f t="shared" si="32"/>
        <v>0</v>
      </c>
      <c r="G588">
        <f>SUM(E$2:E588)</f>
        <v>0</v>
      </c>
      <c r="H588" s="13">
        <f>SUM(F$2:F588)</f>
        <v>0</v>
      </c>
      <c r="I588" s="13">
        <f t="shared" si="31"/>
        <v>0</v>
      </c>
      <c r="J588" s="13" t="e">
        <f t="shared" si="33"/>
        <v>#DIV/0!</v>
      </c>
      <c r="K588" s="13">
        <f t="shared" si="34"/>
        <v>0</v>
      </c>
      <c r="L588" s="11" t="e">
        <f t="shared" si="35"/>
        <v>#DIV/0!</v>
      </c>
    </row>
    <row r="589" spans="1:12" x14ac:dyDescent="0.25">
      <c r="A589">
        <f t="shared" si="30"/>
        <v>588</v>
      </c>
      <c r="B589" s="25">
        <v>41750</v>
      </c>
      <c r="C589" s="14">
        <v>1.0397000000000001</v>
      </c>
      <c r="D589" s="14">
        <v>1.0193000000000001</v>
      </c>
      <c r="F589">
        <f t="shared" si="32"/>
        <v>0</v>
      </c>
      <c r="G589">
        <f>SUM(E$2:E589)</f>
        <v>0</v>
      </c>
      <c r="H589" s="13">
        <f>SUM(F$2:F589)</f>
        <v>0</v>
      </c>
      <c r="I589" s="13">
        <f t="shared" si="31"/>
        <v>0</v>
      </c>
      <c r="J589" s="13" t="e">
        <f t="shared" si="33"/>
        <v>#DIV/0!</v>
      </c>
      <c r="K589" s="13">
        <f t="shared" si="34"/>
        <v>0</v>
      </c>
      <c r="L589" s="11" t="e">
        <f t="shared" si="35"/>
        <v>#DIV/0!</v>
      </c>
    </row>
    <row r="590" spans="1:12" x14ac:dyDescent="0.25">
      <c r="A590">
        <f t="shared" si="30"/>
        <v>589</v>
      </c>
      <c r="B590" s="25">
        <v>41751</v>
      </c>
      <c r="C590" s="14">
        <v>1.0365</v>
      </c>
      <c r="D590" s="14">
        <v>1.0161</v>
      </c>
      <c r="F590">
        <f t="shared" si="32"/>
        <v>0</v>
      </c>
      <c r="G590">
        <f>SUM(E$2:E590)</f>
        <v>0</v>
      </c>
      <c r="H590" s="13">
        <f>SUM(F$2:F590)</f>
        <v>0</v>
      </c>
      <c r="I590" s="13">
        <f t="shared" si="31"/>
        <v>0</v>
      </c>
      <c r="J590" s="13" t="e">
        <f t="shared" si="33"/>
        <v>#DIV/0!</v>
      </c>
      <c r="K590" s="13">
        <f t="shared" si="34"/>
        <v>0</v>
      </c>
      <c r="L590" s="11" t="e">
        <f t="shared" si="35"/>
        <v>#DIV/0!</v>
      </c>
    </row>
    <row r="591" spans="1:12" x14ac:dyDescent="0.25">
      <c r="A591">
        <f t="shared" si="30"/>
        <v>590</v>
      </c>
      <c r="B591" s="25">
        <v>41752</v>
      </c>
      <c r="C591" s="14">
        <v>1.0337000000000001</v>
      </c>
      <c r="D591" s="14">
        <v>1.0134000000000001</v>
      </c>
      <c r="F591">
        <f t="shared" si="32"/>
        <v>0</v>
      </c>
      <c r="G591">
        <f>SUM(E$2:E591)</f>
        <v>0</v>
      </c>
      <c r="H591" s="13">
        <f>SUM(F$2:F591)</f>
        <v>0</v>
      </c>
      <c r="I591" s="13">
        <f t="shared" si="31"/>
        <v>0</v>
      </c>
      <c r="J591" s="13" t="e">
        <f t="shared" si="33"/>
        <v>#DIV/0!</v>
      </c>
      <c r="K591" s="13">
        <f t="shared" si="34"/>
        <v>0</v>
      </c>
      <c r="L591" s="11" t="e">
        <f t="shared" si="35"/>
        <v>#DIV/0!</v>
      </c>
    </row>
    <row r="592" spans="1:12" x14ac:dyDescent="0.25">
      <c r="A592">
        <f t="shared" si="30"/>
        <v>591</v>
      </c>
      <c r="B592" s="25">
        <v>41753</v>
      </c>
      <c r="C592" s="14">
        <v>1.0267999999999999</v>
      </c>
      <c r="D592" s="14">
        <v>1.0065999999999999</v>
      </c>
      <c r="F592">
        <f t="shared" si="32"/>
        <v>0</v>
      </c>
      <c r="G592">
        <f>SUM(E$2:E592)</f>
        <v>0</v>
      </c>
      <c r="H592" s="13">
        <f>SUM(F$2:F592)</f>
        <v>0</v>
      </c>
      <c r="I592" s="13">
        <f t="shared" si="31"/>
        <v>0</v>
      </c>
      <c r="J592" s="13" t="e">
        <f t="shared" si="33"/>
        <v>#DIV/0!</v>
      </c>
      <c r="K592" s="13">
        <f t="shared" si="34"/>
        <v>0</v>
      </c>
      <c r="L592" s="11" t="e">
        <f t="shared" si="35"/>
        <v>#DIV/0!</v>
      </c>
    </row>
    <row r="593" spans="1:12" x14ac:dyDescent="0.25">
      <c r="A593">
        <f t="shared" si="30"/>
        <v>592</v>
      </c>
      <c r="B593" s="25">
        <v>41754</v>
      </c>
      <c r="C593" s="14">
        <v>1.0085</v>
      </c>
      <c r="D593" s="14">
        <v>0.98870000000000002</v>
      </c>
      <c r="F593">
        <f t="shared" si="32"/>
        <v>0</v>
      </c>
      <c r="G593">
        <f>SUM(E$2:E593)</f>
        <v>0</v>
      </c>
      <c r="H593" s="13">
        <f>SUM(F$2:F593)</f>
        <v>0</v>
      </c>
      <c r="I593" s="13">
        <f t="shared" si="31"/>
        <v>0</v>
      </c>
      <c r="J593" s="13" t="e">
        <f t="shared" si="33"/>
        <v>#DIV/0!</v>
      </c>
      <c r="K593" s="13">
        <f t="shared" si="34"/>
        <v>0</v>
      </c>
      <c r="L593" s="11" t="e">
        <f t="shared" si="35"/>
        <v>#DIV/0!</v>
      </c>
    </row>
    <row r="594" spans="1:12" x14ac:dyDescent="0.25">
      <c r="A594">
        <f t="shared" si="30"/>
        <v>593</v>
      </c>
      <c r="B594" s="25">
        <v>41757</v>
      </c>
      <c r="C594" s="14">
        <v>0.99099999999999999</v>
      </c>
      <c r="D594" s="14">
        <v>0.97150000000000003</v>
      </c>
      <c r="F594">
        <f t="shared" si="32"/>
        <v>0</v>
      </c>
      <c r="G594">
        <f>SUM(E$2:E594)</f>
        <v>0</v>
      </c>
      <c r="H594" s="13">
        <f>SUM(F$2:F594)</f>
        <v>0</v>
      </c>
      <c r="I594" s="13">
        <f t="shared" si="31"/>
        <v>0</v>
      </c>
      <c r="J594" s="13" t="e">
        <f t="shared" si="33"/>
        <v>#DIV/0!</v>
      </c>
      <c r="K594" s="13">
        <f t="shared" si="34"/>
        <v>0</v>
      </c>
      <c r="L594" s="11" t="e">
        <f t="shared" si="35"/>
        <v>#DIV/0!</v>
      </c>
    </row>
    <row r="595" spans="1:12" x14ac:dyDescent="0.25">
      <c r="A595">
        <f t="shared" si="30"/>
        <v>594</v>
      </c>
      <c r="B595" s="25">
        <v>41758</v>
      </c>
      <c r="C595" s="14">
        <v>1.0001</v>
      </c>
      <c r="D595" s="14">
        <v>0.98040000000000005</v>
      </c>
      <c r="F595">
        <f t="shared" si="32"/>
        <v>0</v>
      </c>
      <c r="G595">
        <f>SUM(E$2:E595)</f>
        <v>0</v>
      </c>
      <c r="H595" s="13">
        <f>SUM(F$2:F595)</f>
        <v>0</v>
      </c>
      <c r="I595" s="13">
        <f t="shared" si="31"/>
        <v>0</v>
      </c>
      <c r="J595" s="13" t="e">
        <f t="shared" si="33"/>
        <v>#DIV/0!</v>
      </c>
      <c r="K595" s="13">
        <f t="shared" si="34"/>
        <v>0</v>
      </c>
      <c r="L595" s="11" t="e">
        <f t="shared" si="35"/>
        <v>#DIV/0!</v>
      </c>
    </row>
    <row r="596" spans="1:12" x14ac:dyDescent="0.25">
      <c r="A596">
        <f t="shared" si="30"/>
        <v>595</v>
      </c>
      <c r="B596" s="25">
        <v>41759</v>
      </c>
      <c r="C596" s="14">
        <v>1.0073000000000001</v>
      </c>
      <c r="D596" s="14">
        <v>0.98750000000000004</v>
      </c>
      <c r="F596">
        <f t="shared" si="32"/>
        <v>0</v>
      </c>
      <c r="G596">
        <f>SUM(E$2:E596)</f>
        <v>0</v>
      </c>
      <c r="H596" s="13">
        <f>SUM(F$2:F596)</f>
        <v>0</v>
      </c>
      <c r="I596" s="13">
        <f t="shared" si="31"/>
        <v>0</v>
      </c>
      <c r="J596" s="13" t="e">
        <f t="shared" si="33"/>
        <v>#DIV/0!</v>
      </c>
      <c r="K596" s="13">
        <f t="shared" si="34"/>
        <v>0</v>
      </c>
      <c r="L596" s="11" t="e">
        <f t="shared" si="35"/>
        <v>#DIV/0!</v>
      </c>
    </row>
    <row r="597" spans="1:12" x14ac:dyDescent="0.25">
      <c r="A597">
        <f t="shared" si="30"/>
        <v>596</v>
      </c>
      <c r="B597" s="25">
        <v>41764</v>
      </c>
      <c r="C597" s="14">
        <v>1.0135000000000001</v>
      </c>
      <c r="D597" s="14">
        <v>0.99360000000000004</v>
      </c>
      <c r="F597">
        <f t="shared" si="32"/>
        <v>0</v>
      </c>
      <c r="G597">
        <f>SUM(E$2:E597)</f>
        <v>0</v>
      </c>
      <c r="H597" s="13">
        <f>SUM(F$2:F597)</f>
        <v>0</v>
      </c>
      <c r="I597" s="13">
        <f t="shared" si="31"/>
        <v>0</v>
      </c>
      <c r="J597" s="13" t="e">
        <f t="shared" si="33"/>
        <v>#DIV/0!</v>
      </c>
      <c r="K597" s="13">
        <f t="shared" si="34"/>
        <v>0</v>
      </c>
      <c r="L597" s="11" t="e">
        <f t="shared" si="35"/>
        <v>#DIV/0!</v>
      </c>
    </row>
    <row r="598" spans="1:12" x14ac:dyDescent="0.25">
      <c r="A598">
        <f t="shared" si="30"/>
        <v>597</v>
      </c>
      <c r="B598" s="25">
        <v>41765</v>
      </c>
      <c r="C598" s="14">
        <v>1.0157</v>
      </c>
      <c r="D598" s="14">
        <v>0.99570000000000003</v>
      </c>
      <c r="F598">
        <f t="shared" si="32"/>
        <v>0</v>
      </c>
      <c r="G598">
        <f>SUM(E$2:E598)</f>
        <v>0</v>
      </c>
      <c r="H598" s="13">
        <f>SUM(F$2:F598)</f>
        <v>0</v>
      </c>
      <c r="I598" s="13">
        <f t="shared" si="31"/>
        <v>0</v>
      </c>
      <c r="J598" s="13" t="e">
        <f t="shared" si="33"/>
        <v>#DIV/0!</v>
      </c>
      <c r="K598" s="13">
        <f t="shared" si="34"/>
        <v>0</v>
      </c>
      <c r="L598" s="11" t="e">
        <f t="shared" si="35"/>
        <v>#DIV/0!</v>
      </c>
    </row>
    <row r="599" spans="1:12" x14ac:dyDescent="0.25">
      <c r="A599">
        <f t="shared" si="30"/>
        <v>598</v>
      </c>
      <c r="B599" s="25">
        <v>41766</v>
      </c>
      <c r="C599" s="14">
        <v>1.0062</v>
      </c>
      <c r="D599" s="14">
        <v>0.98640000000000005</v>
      </c>
      <c r="F599">
        <f t="shared" si="32"/>
        <v>0</v>
      </c>
      <c r="G599">
        <f>SUM(E$2:E599)</f>
        <v>0</v>
      </c>
      <c r="H599" s="13">
        <f>SUM(F$2:F599)</f>
        <v>0</v>
      </c>
      <c r="I599" s="13">
        <f t="shared" si="31"/>
        <v>0</v>
      </c>
      <c r="J599" s="13" t="e">
        <f t="shared" si="33"/>
        <v>#DIV/0!</v>
      </c>
      <c r="K599" s="13">
        <f t="shared" si="34"/>
        <v>0</v>
      </c>
      <c r="L599" s="11" t="e">
        <f t="shared" si="35"/>
        <v>#DIV/0!</v>
      </c>
    </row>
    <row r="600" spans="1:12" x14ac:dyDescent="0.25">
      <c r="A600">
        <f t="shared" si="30"/>
        <v>599</v>
      </c>
      <c r="B600" s="25">
        <v>41767</v>
      </c>
      <c r="C600" s="14">
        <v>1.0045999999999999</v>
      </c>
      <c r="D600" s="14">
        <v>0.9849</v>
      </c>
      <c r="F600">
        <f t="shared" si="32"/>
        <v>0</v>
      </c>
      <c r="G600">
        <f>SUM(E$2:E600)</f>
        <v>0</v>
      </c>
      <c r="H600" s="13">
        <f>SUM(F$2:F600)</f>
        <v>0</v>
      </c>
      <c r="I600" s="13">
        <f t="shared" si="31"/>
        <v>0</v>
      </c>
      <c r="J600" s="13" t="e">
        <f t="shared" si="33"/>
        <v>#DIV/0!</v>
      </c>
      <c r="K600" s="13">
        <f t="shared" si="34"/>
        <v>0</v>
      </c>
      <c r="L600" s="11" t="e">
        <f t="shared" si="35"/>
        <v>#DIV/0!</v>
      </c>
    </row>
    <row r="601" spans="1:12" x14ac:dyDescent="0.25">
      <c r="A601">
        <f t="shared" si="30"/>
        <v>600</v>
      </c>
      <c r="B601" s="25">
        <v>41768</v>
      </c>
      <c r="C601" s="14">
        <v>0.99890000000000001</v>
      </c>
      <c r="D601" s="14">
        <v>0.97929999999999995</v>
      </c>
      <c r="F601">
        <f t="shared" si="32"/>
        <v>0</v>
      </c>
      <c r="G601">
        <f>SUM(E$2:E601)</f>
        <v>0</v>
      </c>
      <c r="H601" s="13">
        <f>SUM(F$2:F601)</f>
        <v>0</v>
      </c>
      <c r="I601" s="13">
        <f t="shared" si="31"/>
        <v>0</v>
      </c>
      <c r="J601" s="13" t="e">
        <f t="shared" si="33"/>
        <v>#DIV/0!</v>
      </c>
      <c r="K601" s="13">
        <f t="shared" si="34"/>
        <v>0</v>
      </c>
      <c r="L601" s="11" t="e">
        <f t="shared" si="35"/>
        <v>#DIV/0!</v>
      </c>
    </row>
    <row r="602" spans="1:12" x14ac:dyDescent="0.25">
      <c r="A602">
        <f t="shared" si="30"/>
        <v>601</v>
      </c>
      <c r="B602" s="25">
        <v>41771</v>
      </c>
      <c r="C602" s="14">
        <v>1.0125</v>
      </c>
      <c r="D602" s="14">
        <v>0.99260000000000004</v>
      </c>
      <c r="F602">
        <f t="shared" si="32"/>
        <v>0</v>
      </c>
      <c r="G602">
        <f>SUM(E$2:E602)</f>
        <v>0</v>
      </c>
      <c r="H602" s="13">
        <f>SUM(F$2:F602)</f>
        <v>0</v>
      </c>
      <c r="I602" s="13">
        <f t="shared" si="31"/>
        <v>0</v>
      </c>
      <c r="J602" s="13" t="e">
        <f t="shared" si="33"/>
        <v>#DIV/0!</v>
      </c>
      <c r="K602" s="13">
        <f t="shared" si="34"/>
        <v>0</v>
      </c>
      <c r="L602" s="11" t="e">
        <f t="shared" si="35"/>
        <v>#DIV/0!</v>
      </c>
    </row>
    <row r="603" spans="1:12" x14ac:dyDescent="0.25">
      <c r="A603">
        <f t="shared" si="30"/>
        <v>602</v>
      </c>
      <c r="B603" s="25">
        <v>41772</v>
      </c>
      <c r="C603" s="14">
        <v>1.0119</v>
      </c>
      <c r="D603" s="14">
        <v>0.99199999999999999</v>
      </c>
      <c r="F603">
        <f t="shared" si="32"/>
        <v>0</v>
      </c>
      <c r="G603">
        <f>SUM(E$2:E603)</f>
        <v>0</v>
      </c>
      <c r="H603" s="13">
        <f>SUM(F$2:F603)</f>
        <v>0</v>
      </c>
      <c r="I603" s="13">
        <f t="shared" si="31"/>
        <v>0</v>
      </c>
      <c r="J603" s="13" t="e">
        <f t="shared" si="33"/>
        <v>#DIV/0!</v>
      </c>
      <c r="K603" s="13">
        <f t="shared" si="34"/>
        <v>0</v>
      </c>
      <c r="L603" s="11" t="e">
        <f t="shared" si="35"/>
        <v>#DIV/0!</v>
      </c>
    </row>
    <row r="604" spans="1:12" x14ac:dyDescent="0.25">
      <c r="A604">
        <f t="shared" si="30"/>
        <v>603</v>
      </c>
      <c r="B604" s="25">
        <v>41773</v>
      </c>
      <c r="C604" s="14">
        <v>1.0132000000000001</v>
      </c>
      <c r="D604" s="14">
        <v>0.99329999999999996</v>
      </c>
      <c r="F604">
        <f t="shared" si="32"/>
        <v>0</v>
      </c>
      <c r="G604">
        <f>SUM(E$2:E604)</f>
        <v>0</v>
      </c>
      <c r="H604" s="13">
        <f>SUM(F$2:F604)</f>
        <v>0</v>
      </c>
      <c r="I604" s="13">
        <f t="shared" si="31"/>
        <v>0</v>
      </c>
      <c r="J604" s="13" t="e">
        <f t="shared" si="33"/>
        <v>#DIV/0!</v>
      </c>
      <c r="K604" s="13">
        <f t="shared" si="34"/>
        <v>0</v>
      </c>
      <c r="L604" s="11" t="e">
        <f t="shared" si="35"/>
        <v>#DIV/0!</v>
      </c>
    </row>
    <row r="605" spans="1:12" x14ac:dyDescent="0.25">
      <c r="A605">
        <f t="shared" si="30"/>
        <v>604</v>
      </c>
      <c r="B605" s="25">
        <v>41774</v>
      </c>
      <c r="C605" s="14">
        <v>1.0021</v>
      </c>
      <c r="D605" s="14">
        <v>0.98240000000000005</v>
      </c>
      <c r="F605">
        <f t="shared" si="32"/>
        <v>0</v>
      </c>
      <c r="G605">
        <f>SUM(E$2:E605)</f>
        <v>0</v>
      </c>
      <c r="H605" s="13">
        <f>SUM(F$2:F605)</f>
        <v>0</v>
      </c>
      <c r="I605" s="13">
        <f t="shared" si="31"/>
        <v>0</v>
      </c>
      <c r="J605" s="13" t="e">
        <f t="shared" si="33"/>
        <v>#DIV/0!</v>
      </c>
      <c r="K605" s="13">
        <f t="shared" si="34"/>
        <v>0</v>
      </c>
      <c r="L605" s="11" t="e">
        <f t="shared" si="35"/>
        <v>#DIV/0!</v>
      </c>
    </row>
    <row r="606" spans="1:12" x14ac:dyDescent="0.25">
      <c r="A606">
        <f t="shared" si="30"/>
        <v>605</v>
      </c>
      <c r="B606" s="25">
        <v>41775</v>
      </c>
      <c r="C606" s="14">
        <v>1.0001</v>
      </c>
      <c r="D606" s="14">
        <v>0.98040000000000005</v>
      </c>
      <c r="F606">
        <f t="shared" si="32"/>
        <v>0</v>
      </c>
      <c r="G606">
        <f>SUM(E$2:E606)</f>
        <v>0</v>
      </c>
      <c r="H606" s="13">
        <f>SUM(F$2:F606)</f>
        <v>0</v>
      </c>
      <c r="I606" s="13">
        <f t="shared" si="31"/>
        <v>0</v>
      </c>
      <c r="J606" s="13" t="e">
        <f t="shared" si="33"/>
        <v>#DIV/0!</v>
      </c>
      <c r="K606" s="13">
        <f t="shared" si="34"/>
        <v>0</v>
      </c>
      <c r="L606" s="11" t="e">
        <f t="shared" si="35"/>
        <v>#DIV/0!</v>
      </c>
    </row>
    <row r="607" spans="1:12" x14ac:dyDescent="0.25">
      <c r="A607">
        <f t="shared" si="30"/>
        <v>606</v>
      </c>
      <c r="B607" s="25">
        <v>41778</v>
      </c>
      <c r="C607" s="14">
        <v>0.99299999999999999</v>
      </c>
      <c r="D607" s="14">
        <v>0.97350000000000003</v>
      </c>
      <c r="F607">
        <f t="shared" si="32"/>
        <v>0</v>
      </c>
      <c r="G607">
        <f>SUM(E$2:E607)</f>
        <v>0</v>
      </c>
      <c r="H607" s="13">
        <f>SUM(F$2:F607)</f>
        <v>0</v>
      </c>
      <c r="I607" s="13">
        <f t="shared" si="31"/>
        <v>0</v>
      </c>
      <c r="J607" s="13" t="e">
        <f t="shared" si="33"/>
        <v>#DIV/0!</v>
      </c>
      <c r="K607" s="13">
        <f t="shared" si="34"/>
        <v>0</v>
      </c>
      <c r="L607" s="11" t="e">
        <f t="shared" si="35"/>
        <v>#DIV/0!</v>
      </c>
    </row>
    <row r="608" spans="1:12" x14ac:dyDescent="0.25">
      <c r="A608">
        <f t="shared" si="30"/>
        <v>607</v>
      </c>
      <c r="B608" s="25">
        <v>41779</v>
      </c>
      <c r="C608" s="14">
        <v>0.99329999999999996</v>
      </c>
      <c r="D608" s="14">
        <v>0.9738</v>
      </c>
      <c r="F608">
        <f t="shared" si="32"/>
        <v>0</v>
      </c>
      <c r="G608">
        <f>SUM(E$2:E608)</f>
        <v>0</v>
      </c>
      <c r="H608" s="13">
        <f>SUM(F$2:F608)</f>
        <v>0</v>
      </c>
      <c r="I608" s="13">
        <f t="shared" si="31"/>
        <v>0</v>
      </c>
      <c r="J608" s="13" t="e">
        <f t="shared" si="33"/>
        <v>#DIV/0!</v>
      </c>
      <c r="K608" s="13">
        <f t="shared" si="34"/>
        <v>0</v>
      </c>
      <c r="L608" s="11" t="e">
        <f t="shared" si="35"/>
        <v>#DIV/0!</v>
      </c>
    </row>
    <row r="609" spans="1:12" x14ac:dyDescent="0.25">
      <c r="A609">
        <f t="shared" si="30"/>
        <v>608</v>
      </c>
      <c r="B609" s="25">
        <v>41780</v>
      </c>
      <c r="C609" s="14">
        <v>1.0002</v>
      </c>
      <c r="D609" s="14">
        <v>0.98050000000000004</v>
      </c>
      <c r="F609">
        <f t="shared" si="32"/>
        <v>0</v>
      </c>
      <c r="G609">
        <f>SUM(E$2:E609)</f>
        <v>0</v>
      </c>
      <c r="H609" s="13">
        <f>SUM(F$2:F609)</f>
        <v>0</v>
      </c>
      <c r="I609" s="13">
        <f t="shared" si="31"/>
        <v>0</v>
      </c>
      <c r="J609" s="13" t="e">
        <f t="shared" si="33"/>
        <v>#DIV/0!</v>
      </c>
      <c r="K609" s="13">
        <f t="shared" si="34"/>
        <v>0</v>
      </c>
      <c r="L609" s="11" t="e">
        <f t="shared" si="35"/>
        <v>#DIV/0!</v>
      </c>
    </row>
    <row r="610" spans="1:12" x14ac:dyDescent="0.25">
      <c r="A610">
        <f t="shared" si="30"/>
        <v>609</v>
      </c>
      <c r="B610" s="25">
        <v>41781</v>
      </c>
      <c r="C610" s="14">
        <v>1.0003</v>
      </c>
      <c r="D610" s="14">
        <v>0.98060000000000003</v>
      </c>
      <c r="F610">
        <f t="shared" si="32"/>
        <v>0</v>
      </c>
      <c r="G610">
        <f>SUM(E$2:E610)</f>
        <v>0</v>
      </c>
      <c r="H610" s="13">
        <f>SUM(F$2:F610)</f>
        <v>0</v>
      </c>
      <c r="I610" s="13">
        <f t="shared" si="31"/>
        <v>0</v>
      </c>
      <c r="J610" s="13" t="e">
        <f t="shared" si="33"/>
        <v>#DIV/0!</v>
      </c>
      <c r="K610" s="13">
        <f t="shared" si="34"/>
        <v>0</v>
      </c>
      <c r="L610" s="11" t="e">
        <f t="shared" si="35"/>
        <v>#DIV/0!</v>
      </c>
    </row>
    <row r="611" spans="1:12" x14ac:dyDescent="0.25">
      <c r="A611">
        <f t="shared" si="30"/>
        <v>610</v>
      </c>
      <c r="B611" s="25">
        <v>41782</v>
      </c>
      <c r="C611" s="14">
        <v>1.0059</v>
      </c>
      <c r="D611" s="14">
        <v>0.98609999999999998</v>
      </c>
      <c r="F611">
        <f t="shared" si="32"/>
        <v>0</v>
      </c>
      <c r="G611">
        <f>SUM(E$2:E611)</f>
        <v>0</v>
      </c>
      <c r="H611" s="13">
        <f>SUM(F$2:F611)</f>
        <v>0</v>
      </c>
      <c r="I611" s="13">
        <f t="shared" si="31"/>
        <v>0</v>
      </c>
      <c r="J611" s="13" t="e">
        <f t="shared" si="33"/>
        <v>#DIV/0!</v>
      </c>
      <c r="K611" s="13">
        <f t="shared" si="34"/>
        <v>0</v>
      </c>
      <c r="L611" s="11" t="e">
        <f t="shared" si="35"/>
        <v>#DIV/0!</v>
      </c>
    </row>
    <row r="612" spans="1:12" x14ac:dyDescent="0.25">
      <c r="A612">
        <f t="shared" si="30"/>
        <v>611</v>
      </c>
      <c r="B612" s="25">
        <v>41785</v>
      </c>
      <c r="C612" s="14">
        <v>1.014</v>
      </c>
      <c r="D612" s="14">
        <v>0.99409999999999998</v>
      </c>
      <c r="F612">
        <f t="shared" si="32"/>
        <v>0</v>
      </c>
      <c r="G612">
        <f>SUM(E$2:E612)</f>
        <v>0</v>
      </c>
      <c r="H612" s="13">
        <f>SUM(F$2:F612)</f>
        <v>0</v>
      </c>
      <c r="I612" s="13">
        <f t="shared" si="31"/>
        <v>0</v>
      </c>
      <c r="J612" s="13" t="e">
        <f t="shared" si="33"/>
        <v>#DIV/0!</v>
      </c>
      <c r="K612" s="13">
        <f t="shared" si="34"/>
        <v>0</v>
      </c>
      <c r="L612" s="11" t="e">
        <f t="shared" si="35"/>
        <v>#DIV/0!</v>
      </c>
    </row>
    <row r="613" spans="1:12" x14ac:dyDescent="0.25">
      <c r="A613">
        <f t="shared" si="30"/>
        <v>612</v>
      </c>
      <c r="B613" s="25">
        <v>41786</v>
      </c>
      <c r="C613" s="14">
        <v>1.0102</v>
      </c>
      <c r="D613" s="14">
        <v>0.99029999999999996</v>
      </c>
      <c r="F613">
        <f t="shared" si="32"/>
        <v>0</v>
      </c>
      <c r="G613">
        <f>SUM(E$2:E613)</f>
        <v>0</v>
      </c>
      <c r="H613" s="13">
        <f>SUM(F$2:F613)</f>
        <v>0</v>
      </c>
      <c r="I613" s="13">
        <f t="shared" si="31"/>
        <v>0</v>
      </c>
      <c r="J613" s="13" t="e">
        <f t="shared" si="33"/>
        <v>#DIV/0!</v>
      </c>
      <c r="K613" s="13">
        <f t="shared" si="34"/>
        <v>0</v>
      </c>
      <c r="L613" s="11" t="e">
        <f t="shared" si="35"/>
        <v>#DIV/0!</v>
      </c>
    </row>
    <row r="614" spans="1:12" x14ac:dyDescent="0.25">
      <c r="A614">
        <f t="shared" si="30"/>
        <v>613</v>
      </c>
      <c r="B614" s="25">
        <v>41787</v>
      </c>
      <c r="C614" s="14">
        <v>1.0185</v>
      </c>
      <c r="D614" s="14">
        <v>0.99850000000000005</v>
      </c>
      <c r="F614">
        <f t="shared" si="32"/>
        <v>0</v>
      </c>
      <c r="G614">
        <f>SUM(E$2:E614)</f>
        <v>0</v>
      </c>
      <c r="H614" s="13">
        <f>SUM(F$2:F614)</f>
        <v>0</v>
      </c>
      <c r="I614" s="13">
        <f t="shared" si="31"/>
        <v>0</v>
      </c>
      <c r="J614" s="13" t="e">
        <f t="shared" si="33"/>
        <v>#DIV/0!</v>
      </c>
      <c r="K614" s="13">
        <f t="shared" si="34"/>
        <v>0</v>
      </c>
      <c r="L614" s="11" t="e">
        <f t="shared" si="35"/>
        <v>#DIV/0!</v>
      </c>
    </row>
    <row r="615" spans="1:12" x14ac:dyDescent="0.25">
      <c r="A615">
        <f t="shared" si="30"/>
        <v>614</v>
      </c>
      <c r="B615" s="25">
        <v>41788</v>
      </c>
      <c r="C615" s="14">
        <v>1.0141</v>
      </c>
      <c r="D615" s="14">
        <v>0.99419999999999997</v>
      </c>
      <c r="F615">
        <f t="shared" si="32"/>
        <v>0</v>
      </c>
      <c r="G615">
        <f>SUM(E$2:E615)</f>
        <v>0</v>
      </c>
      <c r="H615" s="13">
        <f>SUM(F$2:F615)</f>
        <v>0</v>
      </c>
      <c r="I615" s="13">
        <f t="shared" si="31"/>
        <v>0</v>
      </c>
      <c r="J615" s="13" t="e">
        <f t="shared" si="33"/>
        <v>#DIV/0!</v>
      </c>
      <c r="K615" s="13">
        <f t="shared" si="34"/>
        <v>0</v>
      </c>
      <c r="L615" s="11" t="e">
        <f t="shared" si="35"/>
        <v>#DIV/0!</v>
      </c>
    </row>
    <row r="616" spans="1:12" x14ac:dyDescent="0.25">
      <c r="A616">
        <f t="shared" si="30"/>
        <v>615</v>
      </c>
      <c r="B616" s="25">
        <v>41789</v>
      </c>
      <c r="C616" s="14">
        <v>1.0145999999999999</v>
      </c>
      <c r="D616" s="14">
        <v>0.99470000000000003</v>
      </c>
      <c r="F616">
        <f t="shared" si="32"/>
        <v>0</v>
      </c>
      <c r="G616">
        <f>SUM(E$2:E616)</f>
        <v>0</v>
      </c>
      <c r="H616" s="13">
        <f>SUM(F$2:F616)</f>
        <v>0</v>
      </c>
      <c r="I616" s="13">
        <f t="shared" si="31"/>
        <v>0</v>
      </c>
      <c r="J616" s="13" t="e">
        <f t="shared" si="33"/>
        <v>#DIV/0!</v>
      </c>
      <c r="K616" s="13">
        <f t="shared" si="34"/>
        <v>0</v>
      </c>
      <c r="L616" s="11" t="e">
        <f t="shared" si="35"/>
        <v>#DIV/0!</v>
      </c>
    </row>
    <row r="617" spans="1:12" x14ac:dyDescent="0.25">
      <c r="A617">
        <f t="shared" si="30"/>
        <v>616</v>
      </c>
      <c r="B617" s="25">
        <v>41793</v>
      </c>
      <c r="C617" s="14">
        <v>1.0127999999999999</v>
      </c>
      <c r="D617" s="14">
        <v>0.9929</v>
      </c>
      <c r="F617">
        <f t="shared" si="32"/>
        <v>0</v>
      </c>
      <c r="G617">
        <f>SUM(E$2:E617)</f>
        <v>0</v>
      </c>
      <c r="H617" s="13">
        <f>SUM(F$2:F617)</f>
        <v>0</v>
      </c>
      <c r="I617" s="13">
        <f t="shared" si="31"/>
        <v>0</v>
      </c>
      <c r="J617" s="13" t="e">
        <f t="shared" si="33"/>
        <v>#DIV/0!</v>
      </c>
      <c r="K617" s="13">
        <f t="shared" si="34"/>
        <v>0</v>
      </c>
      <c r="L617" s="11" t="e">
        <f t="shared" si="35"/>
        <v>#DIV/0!</v>
      </c>
    </row>
    <row r="618" spans="1:12" x14ac:dyDescent="0.25">
      <c r="A618">
        <f t="shared" si="30"/>
        <v>617</v>
      </c>
      <c r="B618" s="25">
        <v>41794</v>
      </c>
      <c r="C618" s="14">
        <v>1.0052000000000001</v>
      </c>
      <c r="D618" s="14">
        <v>0.98540000000000005</v>
      </c>
      <c r="F618">
        <f t="shared" si="32"/>
        <v>0</v>
      </c>
      <c r="G618">
        <f>SUM(E$2:E618)</f>
        <v>0</v>
      </c>
      <c r="H618" s="13">
        <f>SUM(F$2:F618)</f>
        <v>0</v>
      </c>
      <c r="I618" s="13">
        <f t="shared" si="31"/>
        <v>0</v>
      </c>
      <c r="J618" s="13" t="e">
        <f t="shared" si="33"/>
        <v>#DIV/0!</v>
      </c>
      <c r="K618" s="13">
        <f t="shared" si="34"/>
        <v>0</v>
      </c>
      <c r="L618" s="11" t="e">
        <f t="shared" si="35"/>
        <v>#DIV/0!</v>
      </c>
    </row>
    <row r="619" spans="1:12" x14ac:dyDescent="0.25">
      <c r="A619">
        <f t="shared" si="30"/>
        <v>618</v>
      </c>
      <c r="B619" s="25">
        <v>41795</v>
      </c>
      <c r="C619" s="14">
        <v>1.0139</v>
      </c>
      <c r="D619" s="14">
        <v>0.99399999999999999</v>
      </c>
      <c r="F619">
        <f t="shared" si="32"/>
        <v>0</v>
      </c>
      <c r="G619">
        <f>SUM(E$2:E619)</f>
        <v>0</v>
      </c>
      <c r="H619" s="13">
        <f>SUM(F$2:F619)</f>
        <v>0</v>
      </c>
      <c r="I619" s="13">
        <f t="shared" si="31"/>
        <v>0</v>
      </c>
      <c r="J619" s="13" t="e">
        <f t="shared" si="33"/>
        <v>#DIV/0!</v>
      </c>
      <c r="K619" s="13">
        <f t="shared" si="34"/>
        <v>0</v>
      </c>
      <c r="L619" s="11" t="e">
        <f t="shared" si="35"/>
        <v>#DIV/0!</v>
      </c>
    </row>
    <row r="620" spans="1:12" x14ac:dyDescent="0.25">
      <c r="A620">
        <f t="shared" si="30"/>
        <v>619</v>
      </c>
      <c r="B620" s="25">
        <v>41796</v>
      </c>
      <c r="C620" s="14">
        <v>1.0114000000000001</v>
      </c>
      <c r="D620" s="14">
        <v>0.99150000000000005</v>
      </c>
      <c r="F620">
        <f t="shared" si="32"/>
        <v>0</v>
      </c>
      <c r="G620">
        <f>SUM(E$2:E620)</f>
        <v>0</v>
      </c>
      <c r="H620" s="13">
        <f>SUM(F$2:F620)</f>
        <v>0</v>
      </c>
      <c r="I620" s="13">
        <f t="shared" si="31"/>
        <v>0</v>
      </c>
      <c r="J620" s="13" t="e">
        <f t="shared" si="33"/>
        <v>#DIV/0!</v>
      </c>
      <c r="K620" s="13">
        <f t="shared" si="34"/>
        <v>0</v>
      </c>
      <c r="L620" s="11" t="e">
        <f t="shared" si="35"/>
        <v>#DIV/0!</v>
      </c>
    </row>
    <row r="621" spans="1:12" x14ac:dyDescent="0.25">
      <c r="A621">
        <f t="shared" si="30"/>
        <v>620</v>
      </c>
      <c r="B621" s="25">
        <v>41799</v>
      </c>
      <c r="C621" s="14">
        <v>1.0077</v>
      </c>
      <c r="D621" s="14">
        <v>0.9879</v>
      </c>
      <c r="F621">
        <f t="shared" si="32"/>
        <v>0</v>
      </c>
      <c r="G621">
        <f>SUM(E$2:E621)</f>
        <v>0</v>
      </c>
      <c r="H621" s="13">
        <f>SUM(F$2:F621)</f>
        <v>0</v>
      </c>
      <c r="I621" s="13">
        <f t="shared" si="31"/>
        <v>0</v>
      </c>
      <c r="J621" s="13" t="e">
        <f t="shared" si="33"/>
        <v>#DIV/0!</v>
      </c>
      <c r="K621" s="13">
        <f t="shared" si="34"/>
        <v>0</v>
      </c>
      <c r="L621" s="11" t="e">
        <f t="shared" si="35"/>
        <v>#DIV/0!</v>
      </c>
    </row>
    <row r="622" spans="1:12" x14ac:dyDescent="0.25">
      <c r="A622">
        <f t="shared" si="30"/>
        <v>621</v>
      </c>
      <c r="B622" s="25">
        <v>41800</v>
      </c>
      <c r="C622" s="14">
        <v>1.0169999999999999</v>
      </c>
      <c r="D622" s="14">
        <v>0.997</v>
      </c>
      <c r="F622">
        <f t="shared" si="32"/>
        <v>0</v>
      </c>
      <c r="G622">
        <f>SUM(E$2:E622)</f>
        <v>0</v>
      </c>
      <c r="H622" s="13">
        <f>SUM(F$2:F622)</f>
        <v>0</v>
      </c>
      <c r="I622" s="13">
        <f t="shared" si="31"/>
        <v>0</v>
      </c>
      <c r="J622" s="13" t="e">
        <f t="shared" si="33"/>
        <v>#DIV/0!</v>
      </c>
      <c r="K622" s="13">
        <f t="shared" si="34"/>
        <v>0</v>
      </c>
      <c r="L622" s="11" t="e">
        <f t="shared" si="35"/>
        <v>#DIV/0!</v>
      </c>
    </row>
    <row r="623" spans="1:12" x14ac:dyDescent="0.25">
      <c r="A623">
        <f t="shared" si="30"/>
        <v>622</v>
      </c>
      <c r="B623" s="25">
        <v>41801</v>
      </c>
      <c r="C623" s="14">
        <v>1.0206</v>
      </c>
      <c r="D623" s="14">
        <v>1.0004999999999999</v>
      </c>
      <c r="F623">
        <f t="shared" si="32"/>
        <v>0</v>
      </c>
      <c r="G623">
        <f>SUM(E$2:E623)</f>
        <v>0</v>
      </c>
      <c r="H623" s="13">
        <f>SUM(F$2:F623)</f>
        <v>0</v>
      </c>
      <c r="I623" s="13">
        <f t="shared" si="31"/>
        <v>0</v>
      </c>
      <c r="J623" s="13" t="e">
        <f t="shared" si="33"/>
        <v>#DIV/0!</v>
      </c>
      <c r="K623" s="13">
        <f t="shared" si="34"/>
        <v>0</v>
      </c>
      <c r="L623" s="11" t="e">
        <f t="shared" si="35"/>
        <v>#DIV/0!</v>
      </c>
    </row>
    <row r="624" spans="1:12" x14ac:dyDescent="0.25">
      <c r="A624">
        <f t="shared" si="30"/>
        <v>623</v>
      </c>
      <c r="B624" s="25">
        <v>41802</v>
      </c>
      <c r="C624" s="14">
        <v>1.0208999999999999</v>
      </c>
      <c r="D624" s="14">
        <v>1.0007999999999999</v>
      </c>
      <c r="F624">
        <f t="shared" si="32"/>
        <v>0</v>
      </c>
      <c r="G624">
        <f>SUM(E$2:E624)</f>
        <v>0</v>
      </c>
      <c r="H624" s="13">
        <f>SUM(F$2:F624)</f>
        <v>0</v>
      </c>
      <c r="I624" s="13">
        <f t="shared" si="31"/>
        <v>0</v>
      </c>
      <c r="J624" s="13" t="e">
        <f t="shared" si="33"/>
        <v>#DIV/0!</v>
      </c>
      <c r="K624" s="13">
        <f t="shared" si="34"/>
        <v>0</v>
      </c>
      <c r="L624" s="11" t="e">
        <f t="shared" si="35"/>
        <v>#DIV/0!</v>
      </c>
    </row>
    <row r="625" spans="1:12" x14ac:dyDescent="0.25">
      <c r="A625">
        <f t="shared" si="30"/>
        <v>624</v>
      </c>
      <c r="B625" s="25">
        <v>41803</v>
      </c>
      <c r="C625" s="14">
        <v>1.0282</v>
      </c>
      <c r="D625" s="14">
        <v>1.008</v>
      </c>
      <c r="F625">
        <f t="shared" si="32"/>
        <v>0</v>
      </c>
      <c r="G625">
        <f>SUM(E$2:E625)</f>
        <v>0</v>
      </c>
      <c r="H625" s="13">
        <f>SUM(F$2:F625)</f>
        <v>0</v>
      </c>
      <c r="I625" s="13">
        <f t="shared" si="31"/>
        <v>0</v>
      </c>
      <c r="J625" s="13" t="e">
        <f t="shared" si="33"/>
        <v>#DIV/0!</v>
      </c>
      <c r="K625" s="13">
        <f t="shared" si="34"/>
        <v>0</v>
      </c>
      <c r="L625" s="11" t="e">
        <f t="shared" si="35"/>
        <v>#DIV/0!</v>
      </c>
    </row>
    <row r="626" spans="1:12" x14ac:dyDescent="0.25">
      <c r="A626">
        <f t="shared" si="30"/>
        <v>625</v>
      </c>
      <c r="B626" s="25">
        <v>41806</v>
      </c>
      <c r="C626" s="14">
        <v>1.0314000000000001</v>
      </c>
      <c r="D626" s="14">
        <v>1.0111000000000001</v>
      </c>
      <c r="F626">
        <f t="shared" si="32"/>
        <v>0</v>
      </c>
      <c r="G626">
        <f>SUM(E$2:E626)</f>
        <v>0</v>
      </c>
      <c r="H626" s="13">
        <f>SUM(F$2:F626)</f>
        <v>0</v>
      </c>
      <c r="I626" s="13">
        <f t="shared" si="31"/>
        <v>0</v>
      </c>
      <c r="J626" s="13" t="e">
        <f t="shared" si="33"/>
        <v>#DIV/0!</v>
      </c>
      <c r="K626" s="13">
        <f t="shared" si="34"/>
        <v>0</v>
      </c>
      <c r="L626" s="11" t="e">
        <f t="shared" si="35"/>
        <v>#DIV/0!</v>
      </c>
    </row>
    <row r="627" spans="1:12" x14ac:dyDescent="0.25">
      <c r="A627">
        <f t="shared" si="30"/>
        <v>626</v>
      </c>
      <c r="B627" s="25">
        <v>41807</v>
      </c>
      <c r="C627" s="14">
        <v>1.0230999999999999</v>
      </c>
      <c r="D627" s="14">
        <v>1.0029999999999999</v>
      </c>
      <c r="F627">
        <f t="shared" si="32"/>
        <v>0</v>
      </c>
      <c r="G627">
        <f>SUM(E$2:E627)</f>
        <v>0</v>
      </c>
      <c r="H627" s="13">
        <f>SUM(F$2:F627)</f>
        <v>0</v>
      </c>
      <c r="I627" s="13">
        <f t="shared" si="31"/>
        <v>0</v>
      </c>
      <c r="J627" s="13" t="e">
        <f t="shared" si="33"/>
        <v>#DIV/0!</v>
      </c>
      <c r="K627" s="13">
        <f t="shared" si="34"/>
        <v>0</v>
      </c>
      <c r="L627" s="11" t="e">
        <f t="shared" si="35"/>
        <v>#DIV/0!</v>
      </c>
    </row>
    <row r="628" spans="1:12" x14ac:dyDescent="0.25">
      <c r="A628">
        <f t="shared" si="30"/>
        <v>627</v>
      </c>
      <c r="B628" s="25">
        <v>41808</v>
      </c>
      <c r="C628" s="14">
        <v>1.0185999999999999</v>
      </c>
      <c r="D628" s="14">
        <v>0.99860000000000004</v>
      </c>
      <c r="F628">
        <f t="shared" si="32"/>
        <v>0</v>
      </c>
      <c r="G628">
        <f>SUM(E$2:E628)</f>
        <v>0</v>
      </c>
      <c r="H628" s="13">
        <f>SUM(F$2:F628)</f>
        <v>0</v>
      </c>
      <c r="I628" s="13">
        <f t="shared" si="31"/>
        <v>0</v>
      </c>
      <c r="J628" s="13" t="e">
        <f t="shared" si="33"/>
        <v>#DIV/0!</v>
      </c>
      <c r="K628" s="13">
        <f t="shared" si="34"/>
        <v>0</v>
      </c>
      <c r="L628" s="11" t="e">
        <f t="shared" si="35"/>
        <v>#DIV/0!</v>
      </c>
    </row>
    <row r="629" spans="1:12" x14ac:dyDescent="0.25">
      <c r="A629">
        <f t="shared" si="30"/>
        <v>628</v>
      </c>
      <c r="B629" s="25">
        <v>41809</v>
      </c>
      <c r="C629" s="14">
        <v>1.0041</v>
      </c>
      <c r="D629" s="14">
        <v>0.98440000000000005</v>
      </c>
      <c r="F629">
        <f t="shared" si="32"/>
        <v>0</v>
      </c>
      <c r="G629">
        <f>SUM(E$2:E629)</f>
        <v>0</v>
      </c>
      <c r="H629" s="13">
        <f>SUM(F$2:F629)</f>
        <v>0</v>
      </c>
      <c r="I629" s="13">
        <f t="shared" si="31"/>
        <v>0</v>
      </c>
      <c r="J629" s="13" t="e">
        <f t="shared" si="33"/>
        <v>#DIV/0!</v>
      </c>
      <c r="K629" s="13">
        <f t="shared" si="34"/>
        <v>0</v>
      </c>
      <c r="L629" s="11" t="e">
        <f t="shared" si="35"/>
        <v>#DIV/0!</v>
      </c>
    </row>
    <row r="630" spans="1:12" x14ac:dyDescent="0.25">
      <c r="A630">
        <f t="shared" si="30"/>
        <v>629</v>
      </c>
      <c r="B630" s="25">
        <v>41810</v>
      </c>
      <c r="C630" s="14">
        <v>1.0105999999999999</v>
      </c>
      <c r="D630" s="14">
        <v>0.99070000000000003</v>
      </c>
      <c r="F630">
        <f t="shared" si="32"/>
        <v>0</v>
      </c>
      <c r="G630">
        <f>SUM(E$2:E630)</f>
        <v>0</v>
      </c>
      <c r="H630" s="13">
        <f>SUM(F$2:F630)</f>
        <v>0</v>
      </c>
      <c r="I630" s="13">
        <f t="shared" si="31"/>
        <v>0</v>
      </c>
      <c r="J630" s="13" t="e">
        <f t="shared" si="33"/>
        <v>#DIV/0!</v>
      </c>
      <c r="K630" s="13">
        <f t="shared" si="34"/>
        <v>0</v>
      </c>
      <c r="L630" s="11" t="e">
        <f t="shared" si="35"/>
        <v>#DIV/0!</v>
      </c>
    </row>
    <row r="631" spans="1:12" x14ac:dyDescent="0.25">
      <c r="A631">
        <f t="shared" si="30"/>
        <v>630</v>
      </c>
      <c r="B631" s="25">
        <v>41813</v>
      </c>
      <c r="C631" s="14">
        <v>1.0152000000000001</v>
      </c>
      <c r="D631" s="14">
        <v>0.99519999999999997</v>
      </c>
      <c r="F631">
        <f t="shared" si="32"/>
        <v>0</v>
      </c>
      <c r="G631">
        <f>SUM(E$2:E631)</f>
        <v>0</v>
      </c>
      <c r="H631" s="13">
        <f>SUM(F$2:F631)</f>
        <v>0</v>
      </c>
      <c r="I631" s="13">
        <f t="shared" si="31"/>
        <v>0</v>
      </c>
      <c r="J631" s="13" t="e">
        <f t="shared" si="33"/>
        <v>#DIV/0!</v>
      </c>
      <c r="K631" s="13">
        <f t="shared" si="34"/>
        <v>0</v>
      </c>
      <c r="L631" s="11" t="e">
        <f t="shared" si="35"/>
        <v>#DIV/0!</v>
      </c>
    </row>
    <row r="632" spans="1:12" x14ac:dyDescent="0.25">
      <c r="A632">
        <f t="shared" si="30"/>
        <v>631</v>
      </c>
      <c r="B632" s="25">
        <v>41814</v>
      </c>
      <c r="C632" s="14">
        <v>1.0234000000000001</v>
      </c>
      <c r="D632" s="14">
        <v>1.0033000000000001</v>
      </c>
      <c r="F632">
        <f t="shared" si="32"/>
        <v>0</v>
      </c>
      <c r="G632">
        <f>SUM(E$2:E632)</f>
        <v>0</v>
      </c>
      <c r="H632" s="13">
        <f>SUM(F$2:F632)</f>
        <v>0</v>
      </c>
      <c r="I632" s="13">
        <f t="shared" si="31"/>
        <v>0</v>
      </c>
      <c r="J632" s="13" t="e">
        <f t="shared" si="33"/>
        <v>#DIV/0!</v>
      </c>
      <c r="K632" s="13">
        <f t="shared" si="34"/>
        <v>0</v>
      </c>
      <c r="L632" s="11" t="e">
        <f t="shared" si="35"/>
        <v>#DIV/0!</v>
      </c>
    </row>
    <row r="633" spans="1:12" x14ac:dyDescent="0.25">
      <c r="A633">
        <f t="shared" si="30"/>
        <v>632</v>
      </c>
      <c r="B633" s="25">
        <v>41815</v>
      </c>
      <c r="C633" s="14">
        <v>1.0195000000000001</v>
      </c>
      <c r="D633" s="14">
        <v>0.99950000000000006</v>
      </c>
      <c r="F633">
        <f t="shared" si="32"/>
        <v>0</v>
      </c>
      <c r="G633">
        <f>SUM(E$2:E633)</f>
        <v>0</v>
      </c>
      <c r="H633" s="13">
        <f>SUM(F$2:F633)</f>
        <v>0</v>
      </c>
      <c r="I633" s="13">
        <f t="shared" si="31"/>
        <v>0</v>
      </c>
      <c r="J633" s="13" t="e">
        <f t="shared" si="33"/>
        <v>#DIV/0!</v>
      </c>
      <c r="K633" s="13">
        <f t="shared" si="34"/>
        <v>0</v>
      </c>
      <c r="L633" s="11" t="e">
        <f t="shared" si="35"/>
        <v>#DIV/0!</v>
      </c>
    </row>
    <row r="634" spans="1:12" x14ac:dyDescent="0.25">
      <c r="A634">
        <f t="shared" si="30"/>
        <v>633</v>
      </c>
      <c r="B634" s="25">
        <v>41816</v>
      </c>
      <c r="C634" s="14">
        <v>1.0284</v>
      </c>
      <c r="D634" s="14">
        <v>1.0082</v>
      </c>
      <c r="F634">
        <f t="shared" si="32"/>
        <v>0</v>
      </c>
      <c r="G634">
        <f>SUM(E$2:E634)</f>
        <v>0</v>
      </c>
      <c r="H634" s="13">
        <f>SUM(F$2:F634)</f>
        <v>0</v>
      </c>
      <c r="I634" s="13">
        <f t="shared" si="31"/>
        <v>0</v>
      </c>
      <c r="J634" s="13" t="e">
        <f t="shared" si="33"/>
        <v>#DIV/0!</v>
      </c>
      <c r="K634" s="13">
        <f t="shared" si="34"/>
        <v>0</v>
      </c>
      <c r="L634" s="11" t="e">
        <f t="shared" si="35"/>
        <v>#DIV/0!</v>
      </c>
    </row>
    <row r="635" spans="1:12" x14ac:dyDescent="0.25">
      <c r="A635">
        <f t="shared" si="30"/>
        <v>634</v>
      </c>
      <c r="B635" s="25">
        <v>41817</v>
      </c>
      <c r="C635" s="14">
        <v>1.0323</v>
      </c>
      <c r="D635" s="14">
        <v>1.012</v>
      </c>
      <c r="F635">
        <f t="shared" si="32"/>
        <v>0</v>
      </c>
      <c r="G635">
        <f>SUM(E$2:E635)</f>
        <v>0</v>
      </c>
      <c r="H635" s="13">
        <f>SUM(F$2:F635)</f>
        <v>0</v>
      </c>
      <c r="I635" s="13">
        <f t="shared" si="31"/>
        <v>0</v>
      </c>
      <c r="J635" s="13" t="e">
        <f t="shared" si="33"/>
        <v>#DIV/0!</v>
      </c>
      <c r="K635" s="13">
        <f t="shared" si="34"/>
        <v>0</v>
      </c>
      <c r="L635" s="11" t="e">
        <f t="shared" si="35"/>
        <v>#DIV/0!</v>
      </c>
    </row>
    <row r="636" spans="1:12" x14ac:dyDescent="0.25">
      <c r="A636">
        <f t="shared" si="30"/>
        <v>635</v>
      </c>
      <c r="B636" s="25">
        <v>41820</v>
      </c>
      <c r="C636" s="14">
        <v>1.0404</v>
      </c>
      <c r="D636" s="14">
        <v>1.02</v>
      </c>
      <c r="F636">
        <f t="shared" si="32"/>
        <v>0</v>
      </c>
      <c r="G636">
        <f>SUM(E$2:E636)</f>
        <v>0</v>
      </c>
      <c r="H636" s="13">
        <f>SUM(F$2:F636)</f>
        <v>0</v>
      </c>
      <c r="I636" s="13">
        <f t="shared" si="31"/>
        <v>0</v>
      </c>
      <c r="J636" s="13" t="e">
        <f t="shared" si="33"/>
        <v>#DIV/0!</v>
      </c>
      <c r="K636" s="13">
        <f t="shared" si="34"/>
        <v>0</v>
      </c>
      <c r="L636" s="11" t="e">
        <f t="shared" si="35"/>
        <v>#DIV/0!</v>
      </c>
    </row>
    <row r="637" spans="1:12" x14ac:dyDescent="0.25">
      <c r="A637">
        <f t="shared" si="30"/>
        <v>636</v>
      </c>
      <c r="B637" s="25">
        <v>41821</v>
      </c>
      <c r="C637" s="14">
        <v>1.0418000000000001</v>
      </c>
      <c r="D637" s="14">
        <v>1.0213000000000001</v>
      </c>
      <c r="F637">
        <f t="shared" si="32"/>
        <v>0</v>
      </c>
      <c r="G637">
        <f>SUM(E$2:E637)</f>
        <v>0</v>
      </c>
      <c r="H637" s="13">
        <f>SUM(F$2:F637)</f>
        <v>0</v>
      </c>
      <c r="I637" s="13">
        <f t="shared" si="31"/>
        <v>0</v>
      </c>
      <c r="J637" s="13" t="e">
        <f t="shared" si="33"/>
        <v>#DIV/0!</v>
      </c>
      <c r="K637" s="13">
        <f t="shared" si="34"/>
        <v>0</v>
      </c>
      <c r="L637" s="11" t="e">
        <f t="shared" si="35"/>
        <v>#DIV/0!</v>
      </c>
    </row>
    <row r="638" spans="1:12" x14ac:dyDescent="0.25">
      <c r="A638">
        <f t="shared" si="30"/>
        <v>637</v>
      </c>
      <c r="B638" s="25">
        <v>41822</v>
      </c>
      <c r="C638" s="14">
        <v>1.0458000000000001</v>
      </c>
      <c r="D638" s="14">
        <v>1.0251999999999999</v>
      </c>
      <c r="F638">
        <f t="shared" si="32"/>
        <v>0</v>
      </c>
      <c r="G638">
        <f>SUM(E$2:E638)</f>
        <v>0</v>
      </c>
      <c r="H638" s="13">
        <f>SUM(F$2:F638)</f>
        <v>0</v>
      </c>
      <c r="I638" s="13">
        <f t="shared" si="31"/>
        <v>0</v>
      </c>
      <c r="J638" s="13" t="e">
        <f t="shared" si="33"/>
        <v>#DIV/0!</v>
      </c>
      <c r="K638" s="13">
        <f t="shared" si="34"/>
        <v>0</v>
      </c>
      <c r="L638" s="11" t="e">
        <f t="shared" si="35"/>
        <v>#DIV/0!</v>
      </c>
    </row>
    <row r="639" spans="1:12" x14ac:dyDescent="0.25">
      <c r="A639">
        <f t="shared" si="30"/>
        <v>638</v>
      </c>
      <c r="B639" s="25">
        <v>41823</v>
      </c>
      <c r="C639" s="14">
        <v>1.0506</v>
      </c>
      <c r="D639" s="14">
        <v>1.03</v>
      </c>
      <c r="F639">
        <f t="shared" si="32"/>
        <v>0</v>
      </c>
      <c r="G639">
        <f>SUM(E$2:E639)</f>
        <v>0</v>
      </c>
      <c r="H639" s="13">
        <f>SUM(F$2:F639)</f>
        <v>0</v>
      </c>
      <c r="I639" s="13">
        <f t="shared" si="31"/>
        <v>0</v>
      </c>
      <c r="J639" s="13" t="e">
        <f t="shared" si="33"/>
        <v>#DIV/0!</v>
      </c>
      <c r="K639" s="13">
        <f t="shared" si="34"/>
        <v>0</v>
      </c>
      <c r="L639" s="11" t="e">
        <f t="shared" si="35"/>
        <v>#DIV/0!</v>
      </c>
    </row>
    <row r="640" spans="1:12" x14ac:dyDescent="0.25">
      <c r="A640">
        <f t="shared" si="30"/>
        <v>639</v>
      </c>
      <c r="B640" s="25">
        <v>41824</v>
      </c>
      <c r="C640" s="14">
        <v>1.0468</v>
      </c>
      <c r="D640" s="14">
        <v>1.0262</v>
      </c>
      <c r="F640">
        <f t="shared" si="32"/>
        <v>0</v>
      </c>
      <c r="G640">
        <f>SUM(E$2:E640)</f>
        <v>0</v>
      </c>
      <c r="H640" s="13">
        <f>SUM(F$2:F640)</f>
        <v>0</v>
      </c>
      <c r="I640" s="13">
        <f t="shared" si="31"/>
        <v>0</v>
      </c>
      <c r="J640" s="13" t="e">
        <f t="shared" si="33"/>
        <v>#DIV/0!</v>
      </c>
      <c r="K640" s="13">
        <f t="shared" si="34"/>
        <v>0</v>
      </c>
      <c r="L640" s="11" t="e">
        <f t="shared" si="35"/>
        <v>#DIV/0!</v>
      </c>
    </row>
    <row r="641" spans="1:12" x14ac:dyDescent="0.25">
      <c r="A641">
        <f t="shared" si="30"/>
        <v>640</v>
      </c>
      <c r="B641" s="25">
        <v>41827</v>
      </c>
      <c r="C641" s="14">
        <v>1.0462</v>
      </c>
      <c r="D641" s="14">
        <v>1.0256000000000001</v>
      </c>
      <c r="F641">
        <f t="shared" si="32"/>
        <v>0</v>
      </c>
      <c r="G641">
        <f>SUM(E$2:E641)</f>
        <v>0</v>
      </c>
      <c r="H641" s="13">
        <f>SUM(F$2:F641)</f>
        <v>0</v>
      </c>
      <c r="I641" s="13">
        <f t="shared" si="31"/>
        <v>0</v>
      </c>
      <c r="J641" s="13" t="e">
        <f t="shared" si="33"/>
        <v>#DIV/0!</v>
      </c>
      <c r="K641" s="13">
        <f t="shared" si="34"/>
        <v>0</v>
      </c>
      <c r="L641" s="11" t="e">
        <f t="shared" si="35"/>
        <v>#DIV/0!</v>
      </c>
    </row>
    <row r="642" spans="1:12" x14ac:dyDescent="0.25">
      <c r="A642">
        <f t="shared" ref="A642:A705" si="36">ROW()-1</f>
        <v>641</v>
      </c>
      <c r="B642" s="25">
        <v>41828</v>
      </c>
      <c r="C642" s="14">
        <v>1.0495000000000001</v>
      </c>
      <c r="D642" s="14">
        <v>1.0288999999999999</v>
      </c>
      <c r="F642">
        <f t="shared" si="32"/>
        <v>0</v>
      </c>
      <c r="G642">
        <f>SUM(E$2:E642)</f>
        <v>0</v>
      </c>
      <c r="H642" s="13">
        <f>SUM(F$2:F642)</f>
        <v>0</v>
      </c>
      <c r="I642" s="13">
        <f t="shared" ref="I642:I705" si="37">H642*D642</f>
        <v>0</v>
      </c>
      <c r="J642" s="13" t="e">
        <f t="shared" si="33"/>
        <v>#DIV/0!</v>
      </c>
      <c r="K642" s="13">
        <f t="shared" si="34"/>
        <v>0</v>
      </c>
      <c r="L642" s="11" t="e">
        <f t="shared" si="35"/>
        <v>#DIV/0!</v>
      </c>
    </row>
    <row r="643" spans="1:12" x14ac:dyDescent="0.25">
      <c r="A643">
        <f t="shared" si="36"/>
        <v>642</v>
      </c>
      <c r="B643" s="25">
        <v>41829</v>
      </c>
      <c r="C643" s="14">
        <v>1.038</v>
      </c>
      <c r="D643" s="14">
        <v>1.0176000000000001</v>
      </c>
      <c r="F643">
        <f t="shared" ref="F643:F706" si="38">E643/C643</f>
        <v>0</v>
      </c>
      <c r="G643">
        <f>SUM(E$2:E643)</f>
        <v>0</v>
      </c>
      <c r="H643" s="13">
        <f>SUM(F$2:F643)</f>
        <v>0</v>
      </c>
      <c r="I643" s="13">
        <f t="shared" si="37"/>
        <v>0</v>
      </c>
      <c r="J643" s="13" t="e">
        <f t="shared" si="33"/>
        <v>#DIV/0!</v>
      </c>
      <c r="K643" s="13">
        <f t="shared" si="34"/>
        <v>0</v>
      </c>
      <c r="L643" s="11" t="e">
        <f t="shared" si="35"/>
        <v>#DIV/0!</v>
      </c>
    </row>
    <row r="644" spans="1:12" x14ac:dyDescent="0.25">
      <c r="A644">
        <f t="shared" si="36"/>
        <v>643</v>
      </c>
      <c r="B644" s="25">
        <v>41830</v>
      </c>
      <c r="C644" s="14">
        <v>1.0346</v>
      </c>
      <c r="D644" s="14">
        <v>1.0143</v>
      </c>
      <c r="F644">
        <f t="shared" si="38"/>
        <v>0</v>
      </c>
      <c r="G644">
        <f>SUM(E$2:E644)</f>
        <v>0</v>
      </c>
      <c r="H644" s="13">
        <f>SUM(F$2:F644)</f>
        <v>0</v>
      </c>
      <c r="I644" s="13">
        <f t="shared" si="37"/>
        <v>0</v>
      </c>
      <c r="J644" s="13" t="e">
        <f t="shared" si="33"/>
        <v>#DIV/0!</v>
      </c>
      <c r="K644" s="13">
        <f t="shared" si="34"/>
        <v>0</v>
      </c>
      <c r="L644" s="11" t="e">
        <f t="shared" si="35"/>
        <v>#DIV/0!</v>
      </c>
    </row>
    <row r="645" spans="1:12" x14ac:dyDescent="0.25">
      <c r="A645">
        <f t="shared" si="36"/>
        <v>644</v>
      </c>
      <c r="B645" s="25">
        <v>41831</v>
      </c>
      <c r="C645" s="14">
        <v>1.0398000000000001</v>
      </c>
      <c r="D645" s="14">
        <v>1.0194000000000001</v>
      </c>
      <c r="F645">
        <f t="shared" si="38"/>
        <v>0</v>
      </c>
      <c r="G645">
        <f>SUM(E$2:E645)</f>
        <v>0</v>
      </c>
      <c r="H645" s="13">
        <f>SUM(F$2:F645)</f>
        <v>0</v>
      </c>
      <c r="I645" s="13">
        <f t="shared" si="37"/>
        <v>0</v>
      </c>
      <c r="J645" s="13" t="e">
        <f t="shared" si="33"/>
        <v>#DIV/0!</v>
      </c>
      <c r="K645" s="13">
        <f t="shared" si="34"/>
        <v>0</v>
      </c>
      <c r="L645" s="11" t="e">
        <f t="shared" si="35"/>
        <v>#DIV/0!</v>
      </c>
    </row>
    <row r="646" spans="1:12" x14ac:dyDescent="0.25">
      <c r="A646">
        <f t="shared" si="36"/>
        <v>645</v>
      </c>
      <c r="B646" s="25">
        <v>41834</v>
      </c>
      <c r="C646" s="14">
        <v>1.05</v>
      </c>
      <c r="D646" s="14">
        <v>1.0294000000000001</v>
      </c>
      <c r="F646">
        <f t="shared" si="38"/>
        <v>0</v>
      </c>
      <c r="G646">
        <f>SUM(E$2:E646)</f>
        <v>0</v>
      </c>
      <c r="H646" s="13">
        <f>SUM(F$2:F646)</f>
        <v>0</v>
      </c>
      <c r="I646" s="13">
        <f t="shared" si="37"/>
        <v>0</v>
      </c>
      <c r="J646" s="13" t="e">
        <f t="shared" ref="J646:J709" si="39">G646/H646</f>
        <v>#DIV/0!</v>
      </c>
      <c r="K646" s="13">
        <f t="shared" ref="K646:K709" si="40">I646-G646</f>
        <v>0</v>
      </c>
      <c r="L646" s="11" t="e">
        <f t="shared" ref="L646:L709" si="41">(I646-G646)/G646</f>
        <v>#DIV/0!</v>
      </c>
    </row>
    <row r="647" spans="1:12" x14ac:dyDescent="0.25">
      <c r="A647">
        <f t="shared" si="36"/>
        <v>646</v>
      </c>
      <c r="B647" s="25">
        <v>41835</v>
      </c>
      <c r="C647" s="14">
        <v>1.0491999999999999</v>
      </c>
      <c r="D647" s="14">
        <v>1.0286</v>
      </c>
      <c r="F647">
        <f t="shared" si="38"/>
        <v>0</v>
      </c>
      <c r="G647">
        <f>SUM(E$2:E647)</f>
        <v>0</v>
      </c>
      <c r="H647" s="13">
        <f>SUM(F$2:F647)</f>
        <v>0</v>
      </c>
      <c r="I647" s="13">
        <f t="shared" si="37"/>
        <v>0</v>
      </c>
      <c r="J647" s="13" t="e">
        <f t="shared" si="39"/>
        <v>#DIV/0!</v>
      </c>
      <c r="K647" s="13">
        <f t="shared" si="40"/>
        <v>0</v>
      </c>
      <c r="L647" s="11" t="e">
        <f t="shared" si="41"/>
        <v>#DIV/0!</v>
      </c>
    </row>
    <row r="648" spans="1:12" x14ac:dyDescent="0.25">
      <c r="A648">
        <f t="shared" si="36"/>
        <v>647</v>
      </c>
      <c r="B648" s="25">
        <v>41836</v>
      </c>
      <c r="C648" s="14">
        <v>1.0411999999999999</v>
      </c>
      <c r="D648" s="14">
        <v>1.0206999999999999</v>
      </c>
      <c r="F648">
        <f t="shared" si="38"/>
        <v>0</v>
      </c>
      <c r="G648">
        <f>SUM(E$2:E648)</f>
        <v>0</v>
      </c>
      <c r="H648" s="13">
        <f>SUM(F$2:F648)</f>
        <v>0</v>
      </c>
      <c r="I648" s="13">
        <f t="shared" si="37"/>
        <v>0</v>
      </c>
      <c r="J648" s="13" t="e">
        <f t="shared" si="39"/>
        <v>#DIV/0!</v>
      </c>
      <c r="K648" s="13">
        <f t="shared" si="40"/>
        <v>0</v>
      </c>
      <c r="L648" s="11" t="e">
        <f t="shared" si="41"/>
        <v>#DIV/0!</v>
      </c>
    </row>
    <row r="649" spans="1:12" x14ac:dyDescent="0.25">
      <c r="A649">
        <f t="shared" si="36"/>
        <v>648</v>
      </c>
      <c r="B649" s="25">
        <v>41837</v>
      </c>
      <c r="C649" s="14">
        <v>1.0355000000000001</v>
      </c>
      <c r="D649" s="14">
        <v>1.0150999999999999</v>
      </c>
      <c r="F649">
        <f t="shared" si="38"/>
        <v>0</v>
      </c>
      <c r="G649">
        <f>SUM(E$2:E649)</f>
        <v>0</v>
      </c>
      <c r="H649" s="13">
        <f>SUM(F$2:F649)</f>
        <v>0</v>
      </c>
      <c r="I649" s="13">
        <f t="shared" si="37"/>
        <v>0</v>
      </c>
      <c r="J649" s="13" t="e">
        <f t="shared" si="39"/>
        <v>#DIV/0!</v>
      </c>
      <c r="K649" s="13">
        <f t="shared" si="40"/>
        <v>0</v>
      </c>
      <c r="L649" s="11" t="e">
        <f t="shared" si="41"/>
        <v>#DIV/0!</v>
      </c>
    </row>
    <row r="650" spans="1:12" x14ac:dyDescent="0.25">
      <c r="A650">
        <f t="shared" si="36"/>
        <v>649</v>
      </c>
      <c r="B650" s="25">
        <v>41838</v>
      </c>
      <c r="C650" s="14">
        <v>1.0394000000000001</v>
      </c>
      <c r="D650" s="14">
        <v>1.0189999999999999</v>
      </c>
      <c r="F650">
        <f t="shared" si="38"/>
        <v>0</v>
      </c>
      <c r="G650">
        <f>SUM(E$2:E650)</f>
        <v>0</v>
      </c>
      <c r="H650" s="13">
        <f>SUM(F$2:F650)</f>
        <v>0</v>
      </c>
      <c r="I650" s="13">
        <f t="shared" si="37"/>
        <v>0</v>
      </c>
      <c r="J650" s="13" t="e">
        <f t="shared" si="39"/>
        <v>#DIV/0!</v>
      </c>
      <c r="K650" s="13">
        <f t="shared" si="40"/>
        <v>0</v>
      </c>
      <c r="L650" s="11" t="e">
        <f t="shared" si="41"/>
        <v>#DIV/0!</v>
      </c>
    </row>
    <row r="651" spans="1:12" x14ac:dyDescent="0.25">
      <c r="A651">
        <f t="shared" si="36"/>
        <v>650</v>
      </c>
      <c r="B651" s="25">
        <v>41841</v>
      </c>
      <c r="C651" s="14">
        <v>1.0404</v>
      </c>
      <c r="D651" s="14">
        <v>1.02</v>
      </c>
      <c r="F651">
        <f t="shared" si="38"/>
        <v>0</v>
      </c>
      <c r="G651">
        <f>SUM(E$2:E651)</f>
        <v>0</v>
      </c>
      <c r="H651" s="13">
        <f>SUM(F$2:F651)</f>
        <v>0</v>
      </c>
      <c r="I651" s="13">
        <f t="shared" si="37"/>
        <v>0</v>
      </c>
      <c r="J651" s="13" t="e">
        <f t="shared" si="39"/>
        <v>#DIV/0!</v>
      </c>
      <c r="K651" s="13">
        <f t="shared" si="40"/>
        <v>0</v>
      </c>
      <c r="L651" s="11" t="e">
        <f t="shared" si="41"/>
        <v>#DIV/0!</v>
      </c>
    </row>
    <row r="652" spans="1:12" x14ac:dyDescent="0.25">
      <c r="A652">
        <f t="shared" si="36"/>
        <v>651</v>
      </c>
      <c r="B652" s="25">
        <v>41842</v>
      </c>
      <c r="C652" s="14">
        <v>1.0518000000000001</v>
      </c>
      <c r="D652" s="14">
        <v>1.0310999999999999</v>
      </c>
      <c r="F652">
        <f t="shared" si="38"/>
        <v>0</v>
      </c>
      <c r="G652">
        <f>SUM(E$2:E652)</f>
        <v>0</v>
      </c>
      <c r="H652" s="13">
        <f>SUM(F$2:F652)</f>
        <v>0</v>
      </c>
      <c r="I652" s="13">
        <f t="shared" si="37"/>
        <v>0</v>
      </c>
      <c r="J652" s="13" t="e">
        <f t="shared" si="39"/>
        <v>#DIV/0!</v>
      </c>
      <c r="K652" s="13">
        <f t="shared" si="40"/>
        <v>0</v>
      </c>
      <c r="L652" s="11" t="e">
        <f t="shared" si="41"/>
        <v>#DIV/0!</v>
      </c>
    </row>
    <row r="653" spans="1:12" x14ac:dyDescent="0.25">
      <c r="A653">
        <f t="shared" si="36"/>
        <v>652</v>
      </c>
      <c r="B653" s="25">
        <v>41843</v>
      </c>
      <c r="C653" s="14">
        <v>1.0436000000000001</v>
      </c>
      <c r="D653" s="14">
        <v>1.0230999999999999</v>
      </c>
      <c r="F653">
        <f t="shared" si="38"/>
        <v>0</v>
      </c>
      <c r="G653">
        <f>SUM(E$2:E653)</f>
        <v>0</v>
      </c>
      <c r="H653" s="13">
        <f>SUM(F$2:F653)</f>
        <v>0</v>
      </c>
      <c r="I653" s="13">
        <f t="shared" si="37"/>
        <v>0</v>
      </c>
      <c r="J653" s="13" t="e">
        <f t="shared" si="39"/>
        <v>#DIV/0!</v>
      </c>
      <c r="K653" s="13">
        <f t="shared" si="40"/>
        <v>0</v>
      </c>
      <c r="L653" s="11" t="e">
        <f t="shared" si="41"/>
        <v>#DIV/0!</v>
      </c>
    </row>
    <row r="654" spans="1:12" x14ac:dyDescent="0.25">
      <c r="A654">
        <f t="shared" si="36"/>
        <v>653</v>
      </c>
      <c r="B654" s="25">
        <v>41844</v>
      </c>
      <c r="C654" s="14">
        <v>1.046</v>
      </c>
      <c r="D654" s="14">
        <v>1.0254000000000001</v>
      </c>
      <c r="F654">
        <f t="shared" si="38"/>
        <v>0</v>
      </c>
      <c r="G654">
        <f>SUM(E$2:E654)</f>
        <v>0</v>
      </c>
      <c r="H654" s="13">
        <f>SUM(F$2:F654)</f>
        <v>0</v>
      </c>
      <c r="I654" s="13">
        <f t="shared" si="37"/>
        <v>0</v>
      </c>
      <c r="J654" s="13" t="e">
        <f t="shared" si="39"/>
        <v>#DIV/0!</v>
      </c>
      <c r="K654" s="13">
        <f t="shared" si="40"/>
        <v>0</v>
      </c>
      <c r="L654" s="11" t="e">
        <f t="shared" si="41"/>
        <v>#DIV/0!</v>
      </c>
    </row>
    <row r="655" spans="1:12" x14ac:dyDescent="0.25">
      <c r="A655">
        <f t="shared" si="36"/>
        <v>654</v>
      </c>
      <c r="B655" s="25">
        <v>41845</v>
      </c>
      <c r="C655" s="14">
        <v>1.0522</v>
      </c>
      <c r="D655" s="14">
        <v>1.0315000000000001</v>
      </c>
      <c r="F655">
        <f t="shared" si="38"/>
        <v>0</v>
      </c>
      <c r="G655">
        <f>SUM(E$2:E655)</f>
        <v>0</v>
      </c>
      <c r="H655" s="13">
        <f>SUM(F$2:F655)</f>
        <v>0</v>
      </c>
      <c r="I655" s="13">
        <f t="shared" si="37"/>
        <v>0</v>
      </c>
      <c r="J655" s="13" t="e">
        <f t="shared" si="39"/>
        <v>#DIV/0!</v>
      </c>
      <c r="K655" s="13">
        <f t="shared" si="40"/>
        <v>0</v>
      </c>
      <c r="L655" s="11" t="e">
        <f t="shared" si="41"/>
        <v>#DIV/0!</v>
      </c>
    </row>
    <row r="656" spans="1:12" x14ac:dyDescent="0.25">
      <c r="A656">
        <f t="shared" si="36"/>
        <v>655</v>
      </c>
      <c r="B656" s="25">
        <v>41848</v>
      </c>
      <c r="C656" s="14">
        <v>1.0705</v>
      </c>
      <c r="D656" s="14">
        <v>1.0495000000000001</v>
      </c>
      <c r="F656">
        <f t="shared" si="38"/>
        <v>0</v>
      </c>
      <c r="G656">
        <f>SUM(E$2:E656)</f>
        <v>0</v>
      </c>
      <c r="H656" s="13">
        <f>SUM(F$2:F656)</f>
        <v>0</v>
      </c>
      <c r="I656" s="13">
        <f t="shared" si="37"/>
        <v>0</v>
      </c>
      <c r="J656" s="13" t="e">
        <f t="shared" si="39"/>
        <v>#DIV/0!</v>
      </c>
      <c r="K656" s="13">
        <f t="shared" si="40"/>
        <v>0</v>
      </c>
      <c r="L656" s="11" t="e">
        <f t="shared" si="41"/>
        <v>#DIV/0!</v>
      </c>
    </row>
    <row r="657" spans="1:12" x14ac:dyDescent="0.25">
      <c r="A657">
        <f t="shared" si="36"/>
        <v>656</v>
      </c>
      <c r="B657" s="25">
        <v>41849</v>
      </c>
      <c r="C657" s="14">
        <v>1.0787</v>
      </c>
      <c r="D657" s="14">
        <v>1.0575000000000001</v>
      </c>
      <c r="F657">
        <f t="shared" si="38"/>
        <v>0</v>
      </c>
      <c r="G657">
        <f>SUM(E$2:E657)</f>
        <v>0</v>
      </c>
      <c r="H657" s="13">
        <f>SUM(F$2:F657)</f>
        <v>0</v>
      </c>
      <c r="I657" s="13">
        <f t="shared" si="37"/>
        <v>0</v>
      </c>
      <c r="J657" s="13" t="e">
        <f t="shared" si="39"/>
        <v>#DIV/0!</v>
      </c>
      <c r="K657" s="13">
        <f t="shared" si="40"/>
        <v>0</v>
      </c>
      <c r="L657" s="11" t="e">
        <f t="shared" si="41"/>
        <v>#DIV/0!</v>
      </c>
    </row>
    <row r="658" spans="1:12" x14ac:dyDescent="0.25">
      <c r="A658">
        <f t="shared" si="36"/>
        <v>657</v>
      </c>
      <c r="B658" s="25">
        <v>41850</v>
      </c>
      <c r="C658" s="14">
        <v>1.0831</v>
      </c>
      <c r="D658" s="14">
        <v>1.0618000000000001</v>
      </c>
      <c r="F658">
        <f t="shared" si="38"/>
        <v>0</v>
      </c>
      <c r="G658">
        <f>SUM(E$2:E658)</f>
        <v>0</v>
      </c>
      <c r="H658" s="13">
        <f>SUM(F$2:F658)</f>
        <v>0</v>
      </c>
      <c r="I658" s="13">
        <f t="shared" si="37"/>
        <v>0</v>
      </c>
      <c r="J658" s="13" t="e">
        <f t="shared" si="39"/>
        <v>#DIV/0!</v>
      </c>
      <c r="K658" s="13">
        <f t="shared" si="40"/>
        <v>0</v>
      </c>
      <c r="L658" s="11" t="e">
        <f t="shared" si="41"/>
        <v>#DIV/0!</v>
      </c>
    </row>
    <row r="659" spans="1:12" x14ac:dyDescent="0.25">
      <c r="A659">
        <f t="shared" si="36"/>
        <v>658</v>
      </c>
      <c r="B659" s="25">
        <v>41851</v>
      </c>
      <c r="C659" s="14">
        <v>1.0918000000000001</v>
      </c>
      <c r="D659" s="14">
        <v>1.0703</v>
      </c>
      <c r="F659">
        <f t="shared" si="38"/>
        <v>0</v>
      </c>
      <c r="G659">
        <f>SUM(E$2:E659)</f>
        <v>0</v>
      </c>
      <c r="H659" s="13">
        <f>SUM(F$2:F659)</f>
        <v>0</v>
      </c>
      <c r="I659" s="13">
        <f t="shared" si="37"/>
        <v>0</v>
      </c>
      <c r="J659" s="13" t="e">
        <f t="shared" si="39"/>
        <v>#DIV/0!</v>
      </c>
      <c r="K659" s="13">
        <f t="shared" si="40"/>
        <v>0</v>
      </c>
      <c r="L659" s="11" t="e">
        <f t="shared" si="41"/>
        <v>#DIV/0!</v>
      </c>
    </row>
    <row r="660" spans="1:12" x14ac:dyDescent="0.25">
      <c r="A660">
        <f t="shared" si="36"/>
        <v>659</v>
      </c>
      <c r="B660" s="25">
        <v>41852</v>
      </c>
      <c r="C660" s="14">
        <v>1.0855999999999999</v>
      </c>
      <c r="D660" s="14">
        <v>1.0643</v>
      </c>
      <c r="F660">
        <f t="shared" si="38"/>
        <v>0</v>
      </c>
      <c r="G660">
        <f>SUM(E$2:E660)</f>
        <v>0</v>
      </c>
      <c r="H660" s="13">
        <f>SUM(F$2:F660)</f>
        <v>0</v>
      </c>
      <c r="I660" s="13">
        <f t="shared" si="37"/>
        <v>0</v>
      </c>
      <c r="J660" s="13" t="e">
        <f t="shared" si="39"/>
        <v>#DIV/0!</v>
      </c>
      <c r="K660" s="13">
        <f t="shared" si="40"/>
        <v>0</v>
      </c>
      <c r="L660" s="11" t="e">
        <f t="shared" si="41"/>
        <v>#DIV/0!</v>
      </c>
    </row>
    <row r="661" spans="1:12" x14ac:dyDescent="0.25">
      <c r="A661">
        <f t="shared" si="36"/>
        <v>660</v>
      </c>
      <c r="B661" s="25">
        <v>41855</v>
      </c>
      <c r="C661" s="14">
        <v>1.0989</v>
      </c>
      <c r="D661" s="14">
        <v>1.0772999999999999</v>
      </c>
      <c r="F661">
        <f t="shared" si="38"/>
        <v>0</v>
      </c>
      <c r="G661">
        <f>SUM(E$2:E661)</f>
        <v>0</v>
      </c>
      <c r="H661" s="13">
        <f>SUM(F$2:F661)</f>
        <v>0</v>
      </c>
      <c r="I661" s="13">
        <f t="shared" si="37"/>
        <v>0</v>
      </c>
      <c r="J661" s="13" t="e">
        <f t="shared" si="39"/>
        <v>#DIV/0!</v>
      </c>
      <c r="K661" s="13">
        <f t="shared" si="40"/>
        <v>0</v>
      </c>
      <c r="L661" s="11" t="e">
        <f t="shared" si="41"/>
        <v>#DIV/0!</v>
      </c>
    </row>
    <row r="662" spans="1:12" x14ac:dyDescent="0.25">
      <c r="A662">
        <f t="shared" si="36"/>
        <v>661</v>
      </c>
      <c r="B662" s="25">
        <v>41856</v>
      </c>
      <c r="C662" s="14">
        <v>1.1020000000000001</v>
      </c>
      <c r="D662" s="14">
        <v>1.0803</v>
      </c>
      <c r="F662">
        <f t="shared" si="38"/>
        <v>0</v>
      </c>
      <c r="G662">
        <f>SUM(E$2:E662)</f>
        <v>0</v>
      </c>
      <c r="H662" s="13">
        <f>SUM(F$2:F662)</f>
        <v>0</v>
      </c>
      <c r="I662" s="13">
        <f t="shared" si="37"/>
        <v>0</v>
      </c>
      <c r="J662" s="13" t="e">
        <f t="shared" si="39"/>
        <v>#DIV/0!</v>
      </c>
      <c r="K662" s="13">
        <f t="shared" si="40"/>
        <v>0</v>
      </c>
      <c r="L662" s="11" t="e">
        <f t="shared" si="41"/>
        <v>#DIV/0!</v>
      </c>
    </row>
    <row r="663" spans="1:12" x14ac:dyDescent="0.25">
      <c r="A663">
        <f t="shared" si="36"/>
        <v>662</v>
      </c>
      <c r="B663" s="25">
        <v>41857</v>
      </c>
      <c r="C663" s="14">
        <v>1.1001000000000001</v>
      </c>
      <c r="D663" s="14">
        <v>1.0785</v>
      </c>
      <c r="F663">
        <f t="shared" si="38"/>
        <v>0</v>
      </c>
      <c r="G663">
        <f>SUM(E$2:E663)</f>
        <v>0</v>
      </c>
      <c r="H663" s="13">
        <f>SUM(F$2:F663)</f>
        <v>0</v>
      </c>
      <c r="I663" s="13">
        <f t="shared" si="37"/>
        <v>0</v>
      </c>
      <c r="J663" s="13" t="e">
        <f t="shared" si="39"/>
        <v>#DIV/0!</v>
      </c>
      <c r="K663" s="13">
        <f t="shared" si="40"/>
        <v>0</v>
      </c>
      <c r="L663" s="11" t="e">
        <f t="shared" si="41"/>
        <v>#DIV/0!</v>
      </c>
    </row>
    <row r="664" spans="1:12" x14ac:dyDescent="0.25">
      <c r="A664">
        <f t="shared" si="36"/>
        <v>663</v>
      </c>
      <c r="B664" s="25">
        <v>41858</v>
      </c>
      <c r="C664" s="14">
        <v>1.0898000000000001</v>
      </c>
      <c r="D664" s="14">
        <v>1.0684</v>
      </c>
      <c r="F664">
        <f t="shared" si="38"/>
        <v>0</v>
      </c>
      <c r="G664">
        <f>SUM(E$2:E664)</f>
        <v>0</v>
      </c>
      <c r="H664" s="13">
        <f>SUM(F$2:F664)</f>
        <v>0</v>
      </c>
      <c r="I664" s="13">
        <f t="shared" si="37"/>
        <v>0</v>
      </c>
      <c r="J664" s="13" t="e">
        <f t="shared" si="39"/>
        <v>#DIV/0!</v>
      </c>
      <c r="K664" s="13">
        <f t="shared" si="40"/>
        <v>0</v>
      </c>
      <c r="L664" s="11" t="e">
        <f t="shared" si="41"/>
        <v>#DIV/0!</v>
      </c>
    </row>
    <row r="665" spans="1:12" x14ac:dyDescent="0.25">
      <c r="A665">
        <f t="shared" si="36"/>
        <v>664</v>
      </c>
      <c r="B665" s="25">
        <v>41859</v>
      </c>
      <c r="C665" s="14">
        <v>1.0947</v>
      </c>
      <c r="D665" s="14">
        <v>1.0731999999999999</v>
      </c>
      <c r="F665">
        <f t="shared" si="38"/>
        <v>0</v>
      </c>
      <c r="G665">
        <f>SUM(E$2:E665)</f>
        <v>0</v>
      </c>
      <c r="H665" s="13">
        <f>SUM(F$2:F665)</f>
        <v>0</v>
      </c>
      <c r="I665" s="13">
        <f t="shared" si="37"/>
        <v>0</v>
      </c>
      <c r="J665" s="13" t="e">
        <f t="shared" si="39"/>
        <v>#DIV/0!</v>
      </c>
      <c r="K665" s="13">
        <f t="shared" si="40"/>
        <v>0</v>
      </c>
      <c r="L665" s="11" t="e">
        <f t="shared" si="41"/>
        <v>#DIV/0!</v>
      </c>
    </row>
    <row r="666" spans="1:12" x14ac:dyDescent="0.25">
      <c r="A666">
        <f t="shared" si="36"/>
        <v>665</v>
      </c>
      <c r="B666" s="25">
        <v>41862</v>
      </c>
      <c r="C666" s="14">
        <v>1.1086</v>
      </c>
      <c r="D666" s="14">
        <v>1.0868</v>
      </c>
      <c r="F666">
        <f t="shared" si="38"/>
        <v>0</v>
      </c>
      <c r="G666">
        <f>SUM(E$2:E666)</f>
        <v>0</v>
      </c>
      <c r="H666" s="13">
        <f>SUM(F$2:F666)</f>
        <v>0</v>
      </c>
      <c r="I666" s="13">
        <f t="shared" si="37"/>
        <v>0</v>
      </c>
      <c r="J666" s="13" t="e">
        <f t="shared" si="39"/>
        <v>#DIV/0!</v>
      </c>
      <c r="K666" s="13">
        <f t="shared" si="40"/>
        <v>0</v>
      </c>
      <c r="L666" s="11" t="e">
        <f t="shared" si="41"/>
        <v>#DIV/0!</v>
      </c>
    </row>
    <row r="667" spans="1:12" x14ac:dyDescent="0.25">
      <c r="A667">
        <f t="shared" si="36"/>
        <v>666</v>
      </c>
      <c r="B667" s="25">
        <v>41863</v>
      </c>
      <c r="C667" s="14">
        <v>1.1105</v>
      </c>
      <c r="D667" s="14">
        <v>1.0887</v>
      </c>
      <c r="F667">
        <f t="shared" si="38"/>
        <v>0</v>
      </c>
      <c r="G667">
        <f>SUM(E$2:E667)</f>
        <v>0</v>
      </c>
      <c r="H667" s="13">
        <f>SUM(F$2:F667)</f>
        <v>0</v>
      </c>
      <c r="I667" s="13">
        <f t="shared" si="37"/>
        <v>0</v>
      </c>
      <c r="J667" s="13" t="e">
        <f t="shared" si="39"/>
        <v>#DIV/0!</v>
      </c>
      <c r="K667" s="13">
        <f t="shared" si="40"/>
        <v>0</v>
      </c>
      <c r="L667" s="11" t="e">
        <f t="shared" si="41"/>
        <v>#DIV/0!</v>
      </c>
    </row>
    <row r="668" spans="1:12" x14ac:dyDescent="0.25">
      <c r="A668">
        <f t="shared" si="36"/>
        <v>667</v>
      </c>
      <c r="B668" s="25">
        <v>41864</v>
      </c>
      <c r="C668" s="14">
        <v>1.1061000000000001</v>
      </c>
      <c r="D668" s="14">
        <v>1.0844</v>
      </c>
      <c r="F668">
        <f t="shared" si="38"/>
        <v>0</v>
      </c>
      <c r="G668">
        <f>SUM(E$2:E668)</f>
        <v>0</v>
      </c>
      <c r="H668" s="13">
        <f>SUM(F$2:F668)</f>
        <v>0</v>
      </c>
      <c r="I668" s="13">
        <f t="shared" si="37"/>
        <v>0</v>
      </c>
      <c r="J668" s="13" t="e">
        <f t="shared" si="39"/>
        <v>#DIV/0!</v>
      </c>
      <c r="K668" s="13">
        <f t="shared" si="40"/>
        <v>0</v>
      </c>
      <c r="L668" s="11" t="e">
        <f t="shared" si="41"/>
        <v>#DIV/0!</v>
      </c>
    </row>
    <row r="669" spans="1:12" x14ac:dyDescent="0.25">
      <c r="A669">
        <f t="shared" si="36"/>
        <v>668</v>
      </c>
      <c r="B669" s="25">
        <v>41865</v>
      </c>
      <c r="C669" s="14">
        <v>1.0987</v>
      </c>
      <c r="D669" s="14">
        <v>1.0770999999999999</v>
      </c>
      <c r="F669">
        <f t="shared" si="38"/>
        <v>0</v>
      </c>
      <c r="G669">
        <f>SUM(E$2:E669)</f>
        <v>0</v>
      </c>
      <c r="H669" s="13">
        <f>SUM(F$2:F669)</f>
        <v>0</v>
      </c>
      <c r="I669" s="13">
        <f t="shared" si="37"/>
        <v>0</v>
      </c>
      <c r="J669" s="13" t="e">
        <f t="shared" si="39"/>
        <v>#DIV/0!</v>
      </c>
      <c r="K669" s="13">
        <f t="shared" si="40"/>
        <v>0</v>
      </c>
      <c r="L669" s="11" t="e">
        <f t="shared" si="41"/>
        <v>#DIV/0!</v>
      </c>
    </row>
    <row r="670" spans="1:12" x14ac:dyDescent="0.25">
      <c r="A670">
        <f t="shared" si="36"/>
        <v>669</v>
      </c>
      <c r="B670" s="25">
        <v>41866</v>
      </c>
      <c r="C670" s="14">
        <v>1.1080000000000001</v>
      </c>
      <c r="D670" s="14">
        <v>1.0862000000000001</v>
      </c>
      <c r="F670">
        <f t="shared" si="38"/>
        <v>0</v>
      </c>
      <c r="G670">
        <f>SUM(E$2:E670)</f>
        <v>0</v>
      </c>
      <c r="H670" s="13">
        <f>SUM(F$2:F670)</f>
        <v>0</v>
      </c>
      <c r="I670" s="13">
        <f t="shared" si="37"/>
        <v>0</v>
      </c>
      <c r="J670" s="13" t="e">
        <f t="shared" si="39"/>
        <v>#DIV/0!</v>
      </c>
      <c r="K670" s="13">
        <f t="shared" si="40"/>
        <v>0</v>
      </c>
      <c r="L670" s="11" t="e">
        <f t="shared" si="41"/>
        <v>#DIV/0!</v>
      </c>
    </row>
    <row r="671" spans="1:12" x14ac:dyDescent="0.25">
      <c r="A671">
        <f t="shared" si="36"/>
        <v>670</v>
      </c>
      <c r="B671" s="25">
        <v>41869</v>
      </c>
      <c r="C671" s="14">
        <v>1.1165</v>
      </c>
      <c r="D671" s="14">
        <v>1.0946</v>
      </c>
      <c r="F671">
        <f t="shared" si="38"/>
        <v>0</v>
      </c>
      <c r="G671">
        <f>SUM(E$2:E671)</f>
        <v>0</v>
      </c>
      <c r="H671" s="13">
        <f>SUM(F$2:F671)</f>
        <v>0</v>
      </c>
      <c r="I671" s="13">
        <f t="shared" si="37"/>
        <v>0</v>
      </c>
      <c r="J671" s="13" t="e">
        <f t="shared" si="39"/>
        <v>#DIV/0!</v>
      </c>
      <c r="K671" s="13">
        <f t="shared" si="40"/>
        <v>0</v>
      </c>
      <c r="L671" s="11" t="e">
        <f t="shared" si="41"/>
        <v>#DIV/0!</v>
      </c>
    </row>
    <row r="672" spans="1:12" x14ac:dyDescent="0.25">
      <c r="A672">
        <f t="shared" si="36"/>
        <v>671</v>
      </c>
      <c r="B672" s="25">
        <v>41870</v>
      </c>
      <c r="C672" s="14">
        <v>1.1182000000000001</v>
      </c>
      <c r="D672" s="14">
        <v>1.0962000000000001</v>
      </c>
      <c r="F672">
        <f t="shared" si="38"/>
        <v>0</v>
      </c>
      <c r="G672">
        <f>SUM(E$2:E672)</f>
        <v>0</v>
      </c>
      <c r="H672" s="13">
        <f>SUM(F$2:F672)</f>
        <v>0</v>
      </c>
      <c r="I672" s="13">
        <f t="shared" si="37"/>
        <v>0</v>
      </c>
      <c r="J672" s="13" t="e">
        <f t="shared" si="39"/>
        <v>#DIV/0!</v>
      </c>
      <c r="K672" s="13">
        <f t="shared" si="40"/>
        <v>0</v>
      </c>
      <c r="L672" s="11" t="e">
        <f t="shared" si="41"/>
        <v>#DIV/0!</v>
      </c>
    </row>
    <row r="673" spans="1:12" x14ac:dyDescent="0.25">
      <c r="A673">
        <f t="shared" si="36"/>
        <v>672</v>
      </c>
      <c r="B673" s="25">
        <v>41871</v>
      </c>
      <c r="C673" s="14">
        <v>1.1144000000000001</v>
      </c>
      <c r="D673" s="14">
        <v>1.0925</v>
      </c>
      <c r="F673">
        <f t="shared" si="38"/>
        <v>0</v>
      </c>
      <c r="G673">
        <f>SUM(E$2:E673)</f>
        <v>0</v>
      </c>
      <c r="H673" s="13">
        <f>SUM(F$2:F673)</f>
        <v>0</v>
      </c>
      <c r="I673" s="13">
        <f t="shared" si="37"/>
        <v>0</v>
      </c>
      <c r="J673" s="13" t="e">
        <f t="shared" si="39"/>
        <v>#DIV/0!</v>
      </c>
      <c r="K673" s="13">
        <f t="shared" si="40"/>
        <v>0</v>
      </c>
      <c r="L673" s="11" t="e">
        <f t="shared" si="41"/>
        <v>#DIV/0!</v>
      </c>
    </row>
    <row r="674" spans="1:12" x14ac:dyDescent="0.25">
      <c r="A674">
        <f t="shared" si="36"/>
        <v>673</v>
      </c>
      <c r="B674" s="25">
        <v>41872</v>
      </c>
      <c r="C674" s="14">
        <v>1.1136999999999999</v>
      </c>
      <c r="D674" s="14">
        <v>1.0918000000000001</v>
      </c>
      <c r="F674">
        <f t="shared" si="38"/>
        <v>0</v>
      </c>
      <c r="G674">
        <f>SUM(E$2:E674)</f>
        <v>0</v>
      </c>
      <c r="H674" s="13">
        <f>SUM(F$2:F674)</f>
        <v>0</v>
      </c>
      <c r="I674" s="13">
        <f t="shared" si="37"/>
        <v>0</v>
      </c>
      <c r="J674" s="13" t="e">
        <f t="shared" si="39"/>
        <v>#DIV/0!</v>
      </c>
      <c r="K674" s="13">
        <f t="shared" si="40"/>
        <v>0</v>
      </c>
      <c r="L674" s="11" t="e">
        <f t="shared" si="41"/>
        <v>#DIV/0!</v>
      </c>
    </row>
    <row r="675" spans="1:12" x14ac:dyDescent="0.25">
      <c r="A675">
        <f t="shared" si="36"/>
        <v>674</v>
      </c>
      <c r="B675" s="25">
        <v>41873</v>
      </c>
      <c r="C675" s="14">
        <v>1.1218999999999999</v>
      </c>
      <c r="D675" s="14">
        <v>1.0999000000000001</v>
      </c>
      <c r="F675">
        <f t="shared" si="38"/>
        <v>0</v>
      </c>
      <c r="G675">
        <f>SUM(E$2:E675)</f>
        <v>0</v>
      </c>
      <c r="H675" s="13">
        <f>SUM(F$2:F675)</f>
        <v>0</v>
      </c>
      <c r="I675" s="13">
        <f t="shared" si="37"/>
        <v>0</v>
      </c>
      <c r="J675" s="13" t="e">
        <f t="shared" si="39"/>
        <v>#DIV/0!</v>
      </c>
      <c r="K675" s="13">
        <f t="shared" si="40"/>
        <v>0</v>
      </c>
      <c r="L675" s="11" t="e">
        <f t="shared" si="41"/>
        <v>#DIV/0!</v>
      </c>
    </row>
    <row r="676" spans="1:12" x14ac:dyDescent="0.25">
      <c r="A676">
        <f t="shared" si="36"/>
        <v>675</v>
      </c>
      <c r="B676" s="25">
        <v>41876</v>
      </c>
      <c r="C676" s="14">
        <v>1.1213</v>
      </c>
      <c r="D676" s="14">
        <v>1.0992999999999999</v>
      </c>
      <c r="F676">
        <f t="shared" si="38"/>
        <v>0</v>
      </c>
      <c r="G676">
        <f>SUM(E$2:E676)</f>
        <v>0</v>
      </c>
      <c r="H676" s="13">
        <f>SUM(F$2:F676)</f>
        <v>0</v>
      </c>
      <c r="I676" s="13">
        <f t="shared" si="37"/>
        <v>0</v>
      </c>
      <c r="J676" s="13" t="e">
        <f t="shared" si="39"/>
        <v>#DIV/0!</v>
      </c>
      <c r="K676" s="13">
        <f t="shared" si="40"/>
        <v>0</v>
      </c>
      <c r="L676" s="11" t="e">
        <f t="shared" si="41"/>
        <v>#DIV/0!</v>
      </c>
    </row>
    <row r="677" spans="1:12" x14ac:dyDescent="0.25">
      <c r="A677">
        <f t="shared" si="36"/>
        <v>676</v>
      </c>
      <c r="B677" s="25">
        <v>41877</v>
      </c>
      <c r="C677" s="14">
        <v>1.1022000000000001</v>
      </c>
      <c r="D677" s="14">
        <v>1.0805</v>
      </c>
      <c r="F677">
        <f t="shared" si="38"/>
        <v>0</v>
      </c>
      <c r="G677">
        <f>SUM(E$2:E677)</f>
        <v>0</v>
      </c>
      <c r="H677" s="13">
        <f>SUM(F$2:F677)</f>
        <v>0</v>
      </c>
      <c r="I677" s="13">
        <f t="shared" si="37"/>
        <v>0</v>
      </c>
      <c r="J677" s="13" t="e">
        <f t="shared" si="39"/>
        <v>#DIV/0!</v>
      </c>
      <c r="K677" s="13">
        <f t="shared" si="40"/>
        <v>0</v>
      </c>
      <c r="L677" s="11" t="e">
        <f t="shared" si="41"/>
        <v>#DIV/0!</v>
      </c>
    </row>
    <row r="678" spans="1:12" x14ac:dyDescent="0.25">
      <c r="A678">
        <f t="shared" si="36"/>
        <v>677</v>
      </c>
      <c r="B678" s="25">
        <v>41878</v>
      </c>
      <c r="C678" s="14">
        <v>1.1065</v>
      </c>
      <c r="D678" s="14">
        <v>1.0848</v>
      </c>
      <c r="F678">
        <f t="shared" si="38"/>
        <v>0</v>
      </c>
      <c r="G678">
        <f>SUM(E$2:E678)</f>
        <v>0</v>
      </c>
      <c r="H678" s="13">
        <f>SUM(F$2:F678)</f>
        <v>0</v>
      </c>
      <c r="I678" s="13">
        <f t="shared" si="37"/>
        <v>0</v>
      </c>
      <c r="J678" s="13" t="e">
        <f t="shared" si="39"/>
        <v>#DIV/0!</v>
      </c>
      <c r="K678" s="13">
        <f t="shared" si="40"/>
        <v>0</v>
      </c>
      <c r="L678" s="11" t="e">
        <f t="shared" si="41"/>
        <v>#DIV/0!</v>
      </c>
    </row>
    <row r="679" spans="1:12" x14ac:dyDescent="0.25">
      <c r="A679">
        <f t="shared" si="36"/>
        <v>678</v>
      </c>
      <c r="B679" s="25">
        <v>41879</v>
      </c>
      <c r="C679" s="14">
        <v>1.0995999999999999</v>
      </c>
      <c r="D679" s="14">
        <v>1.0780000000000001</v>
      </c>
      <c r="F679">
        <f t="shared" si="38"/>
        <v>0</v>
      </c>
      <c r="G679">
        <f>SUM(E$2:E679)</f>
        <v>0</v>
      </c>
      <c r="H679" s="13">
        <f>SUM(F$2:F679)</f>
        <v>0</v>
      </c>
      <c r="I679" s="13">
        <f t="shared" si="37"/>
        <v>0</v>
      </c>
      <c r="J679" s="13" t="e">
        <f t="shared" si="39"/>
        <v>#DIV/0!</v>
      </c>
      <c r="K679" s="13">
        <f t="shared" si="40"/>
        <v>0</v>
      </c>
      <c r="L679" s="11" t="e">
        <f t="shared" si="41"/>
        <v>#DIV/0!</v>
      </c>
    </row>
    <row r="680" spans="1:12" x14ac:dyDescent="0.25">
      <c r="A680">
        <f t="shared" si="36"/>
        <v>679</v>
      </c>
      <c r="B680" s="25">
        <v>41880</v>
      </c>
      <c r="C680" s="14">
        <v>1.1082000000000001</v>
      </c>
      <c r="D680" s="14">
        <v>1.0864</v>
      </c>
      <c r="F680">
        <f t="shared" si="38"/>
        <v>0</v>
      </c>
      <c r="G680">
        <f>SUM(E$2:E680)</f>
        <v>0</v>
      </c>
      <c r="H680" s="13">
        <f>SUM(F$2:F680)</f>
        <v>0</v>
      </c>
      <c r="I680" s="13">
        <f t="shared" si="37"/>
        <v>0</v>
      </c>
      <c r="J680" s="13" t="e">
        <f t="shared" si="39"/>
        <v>#DIV/0!</v>
      </c>
      <c r="K680" s="13">
        <f t="shared" si="40"/>
        <v>0</v>
      </c>
      <c r="L680" s="11" t="e">
        <f t="shared" si="41"/>
        <v>#DIV/0!</v>
      </c>
    </row>
    <row r="681" spans="1:12" x14ac:dyDescent="0.25">
      <c r="A681">
        <f t="shared" si="36"/>
        <v>680</v>
      </c>
      <c r="B681" s="25">
        <v>41883</v>
      </c>
      <c r="C681" s="14">
        <v>1.1236999999999999</v>
      </c>
      <c r="D681" s="14">
        <v>1.1015999999999999</v>
      </c>
      <c r="F681">
        <f t="shared" si="38"/>
        <v>0</v>
      </c>
      <c r="G681">
        <f>SUM(E$2:E681)</f>
        <v>0</v>
      </c>
      <c r="H681" s="13">
        <f>SUM(F$2:F681)</f>
        <v>0</v>
      </c>
      <c r="I681" s="13">
        <f t="shared" si="37"/>
        <v>0</v>
      </c>
      <c r="J681" s="13" t="e">
        <f t="shared" si="39"/>
        <v>#DIV/0!</v>
      </c>
      <c r="K681" s="13">
        <f t="shared" si="40"/>
        <v>0</v>
      </c>
      <c r="L681" s="11" t="e">
        <f t="shared" si="41"/>
        <v>#DIV/0!</v>
      </c>
    </row>
    <row r="682" spans="1:12" x14ac:dyDescent="0.25">
      <c r="A682">
        <f t="shared" si="36"/>
        <v>681</v>
      </c>
      <c r="B682" s="25">
        <v>41884</v>
      </c>
      <c r="C682" s="14">
        <v>1.1347</v>
      </c>
      <c r="D682" s="14">
        <v>1.1124000000000001</v>
      </c>
      <c r="F682">
        <f t="shared" si="38"/>
        <v>0</v>
      </c>
      <c r="G682">
        <f>SUM(E$2:E682)</f>
        <v>0</v>
      </c>
      <c r="H682" s="13">
        <f>SUM(F$2:F682)</f>
        <v>0</v>
      </c>
      <c r="I682" s="13">
        <f t="shared" si="37"/>
        <v>0</v>
      </c>
      <c r="J682" s="13" t="e">
        <f t="shared" si="39"/>
        <v>#DIV/0!</v>
      </c>
      <c r="K682" s="13">
        <f t="shared" si="40"/>
        <v>0</v>
      </c>
      <c r="L682" s="11" t="e">
        <f t="shared" si="41"/>
        <v>#DIV/0!</v>
      </c>
    </row>
    <row r="683" spans="1:12" x14ac:dyDescent="0.25">
      <c r="A683">
        <f t="shared" si="36"/>
        <v>682</v>
      </c>
      <c r="B683" s="25">
        <v>41885</v>
      </c>
      <c r="C683" s="14">
        <v>1.1439999999999999</v>
      </c>
      <c r="D683" s="14">
        <v>1.1214999999999999</v>
      </c>
      <c r="F683">
        <f t="shared" si="38"/>
        <v>0</v>
      </c>
      <c r="G683">
        <f>SUM(E$2:E683)</f>
        <v>0</v>
      </c>
      <c r="H683" s="13">
        <f>SUM(F$2:F683)</f>
        <v>0</v>
      </c>
      <c r="I683" s="13">
        <f t="shared" si="37"/>
        <v>0</v>
      </c>
      <c r="J683" s="13" t="e">
        <f t="shared" si="39"/>
        <v>#DIV/0!</v>
      </c>
      <c r="K683" s="13">
        <f t="shared" si="40"/>
        <v>0</v>
      </c>
      <c r="L683" s="11" t="e">
        <f t="shared" si="41"/>
        <v>#DIV/0!</v>
      </c>
    </row>
    <row r="684" spans="1:12" x14ac:dyDescent="0.25">
      <c r="A684">
        <f t="shared" si="36"/>
        <v>683</v>
      </c>
      <c r="B684" s="25">
        <v>41886</v>
      </c>
      <c r="C684" s="14">
        <v>1.1514</v>
      </c>
      <c r="D684" s="14">
        <v>1.1288</v>
      </c>
      <c r="F684">
        <f t="shared" si="38"/>
        <v>0</v>
      </c>
      <c r="G684">
        <f>SUM(E$2:E684)</f>
        <v>0</v>
      </c>
      <c r="H684" s="13">
        <f>SUM(F$2:F684)</f>
        <v>0</v>
      </c>
      <c r="I684" s="13">
        <f t="shared" si="37"/>
        <v>0</v>
      </c>
      <c r="J684" s="13" t="e">
        <f t="shared" si="39"/>
        <v>#DIV/0!</v>
      </c>
      <c r="K684" s="13">
        <f t="shared" si="40"/>
        <v>0</v>
      </c>
      <c r="L684" s="11" t="e">
        <f t="shared" si="41"/>
        <v>#DIV/0!</v>
      </c>
    </row>
    <row r="685" spans="1:12" x14ac:dyDescent="0.25">
      <c r="A685">
        <f t="shared" si="36"/>
        <v>684</v>
      </c>
      <c r="B685" s="25">
        <v>41887</v>
      </c>
      <c r="C685" s="14">
        <v>1.1563000000000001</v>
      </c>
      <c r="D685" s="14">
        <v>1.1335999999999999</v>
      </c>
      <c r="F685">
        <f t="shared" si="38"/>
        <v>0</v>
      </c>
      <c r="G685">
        <f>SUM(E$2:E685)</f>
        <v>0</v>
      </c>
      <c r="H685" s="13">
        <f>SUM(F$2:F685)</f>
        <v>0</v>
      </c>
      <c r="I685" s="13">
        <f t="shared" si="37"/>
        <v>0</v>
      </c>
      <c r="J685" s="13" t="e">
        <f t="shared" si="39"/>
        <v>#DIV/0!</v>
      </c>
      <c r="K685" s="13">
        <f t="shared" si="40"/>
        <v>0</v>
      </c>
      <c r="L685" s="11" t="e">
        <f t="shared" si="41"/>
        <v>#DIV/0!</v>
      </c>
    </row>
    <row r="686" spans="1:12" x14ac:dyDescent="0.25">
      <c r="A686">
        <f t="shared" si="36"/>
        <v>685</v>
      </c>
      <c r="B686" s="25">
        <v>41891</v>
      </c>
      <c r="C686" s="14">
        <v>1.1615</v>
      </c>
      <c r="D686" s="14">
        <v>1.1387</v>
      </c>
      <c r="F686">
        <f t="shared" si="38"/>
        <v>0</v>
      </c>
      <c r="G686">
        <f>SUM(E$2:E686)</f>
        <v>0</v>
      </c>
      <c r="H686" s="13">
        <f>SUM(F$2:F686)</f>
        <v>0</v>
      </c>
      <c r="I686" s="13">
        <f t="shared" si="37"/>
        <v>0</v>
      </c>
      <c r="J686" s="13" t="e">
        <f t="shared" si="39"/>
        <v>#DIV/0!</v>
      </c>
      <c r="K686" s="13">
        <f t="shared" si="40"/>
        <v>0</v>
      </c>
      <c r="L686" s="11" t="e">
        <f t="shared" si="41"/>
        <v>#DIV/0!</v>
      </c>
    </row>
    <row r="687" spans="1:12" x14ac:dyDescent="0.25">
      <c r="A687">
        <f t="shared" si="36"/>
        <v>686</v>
      </c>
      <c r="B687" s="25">
        <v>41892</v>
      </c>
      <c r="C687" s="14">
        <v>1.1635</v>
      </c>
      <c r="D687" s="14">
        <v>1.1406000000000001</v>
      </c>
      <c r="F687">
        <f t="shared" si="38"/>
        <v>0</v>
      </c>
      <c r="G687">
        <f>SUM(E$2:E687)</f>
        <v>0</v>
      </c>
      <c r="H687" s="13">
        <f>SUM(F$2:F687)</f>
        <v>0</v>
      </c>
      <c r="I687" s="13">
        <f t="shared" si="37"/>
        <v>0</v>
      </c>
      <c r="J687" s="13" t="e">
        <f t="shared" si="39"/>
        <v>#DIV/0!</v>
      </c>
      <c r="K687" s="13">
        <f t="shared" si="40"/>
        <v>0</v>
      </c>
      <c r="L687" s="11" t="e">
        <f t="shared" si="41"/>
        <v>#DIV/0!</v>
      </c>
    </row>
    <row r="688" spans="1:12" x14ac:dyDescent="0.25">
      <c r="A688">
        <f t="shared" si="36"/>
        <v>687</v>
      </c>
      <c r="B688" s="25">
        <v>41893</v>
      </c>
      <c r="C688" s="14">
        <v>1.1596</v>
      </c>
      <c r="D688" s="14">
        <v>1.1368</v>
      </c>
      <c r="F688">
        <f t="shared" si="38"/>
        <v>0</v>
      </c>
      <c r="G688">
        <f>SUM(E$2:E688)</f>
        <v>0</v>
      </c>
      <c r="H688" s="13">
        <f>SUM(F$2:F688)</f>
        <v>0</v>
      </c>
      <c r="I688" s="13">
        <f t="shared" si="37"/>
        <v>0</v>
      </c>
      <c r="J688" s="13" t="e">
        <f t="shared" si="39"/>
        <v>#DIV/0!</v>
      </c>
      <c r="K688" s="13">
        <f t="shared" si="40"/>
        <v>0</v>
      </c>
      <c r="L688" s="11" t="e">
        <f t="shared" si="41"/>
        <v>#DIV/0!</v>
      </c>
    </row>
    <row r="689" spans="1:12" x14ac:dyDescent="0.25">
      <c r="A689">
        <f t="shared" si="36"/>
        <v>688</v>
      </c>
      <c r="B689" s="25">
        <v>41894</v>
      </c>
      <c r="C689" s="14">
        <v>1.1701999999999999</v>
      </c>
      <c r="D689" s="14">
        <v>1.1472</v>
      </c>
      <c r="F689">
        <f t="shared" si="38"/>
        <v>0</v>
      </c>
      <c r="G689">
        <f>SUM(E$2:E689)</f>
        <v>0</v>
      </c>
      <c r="H689" s="13">
        <f>SUM(F$2:F689)</f>
        <v>0</v>
      </c>
      <c r="I689" s="13">
        <f t="shared" si="37"/>
        <v>0</v>
      </c>
      <c r="J689" s="13" t="e">
        <f t="shared" si="39"/>
        <v>#DIV/0!</v>
      </c>
      <c r="K689" s="13">
        <f t="shared" si="40"/>
        <v>0</v>
      </c>
      <c r="L689" s="11" t="e">
        <f t="shared" si="41"/>
        <v>#DIV/0!</v>
      </c>
    </row>
    <row r="690" spans="1:12" x14ac:dyDescent="0.25">
      <c r="A690">
        <f t="shared" si="36"/>
        <v>689</v>
      </c>
      <c r="B690" s="25">
        <v>41897</v>
      </c>
      <c r="C690" s="14">
        <v>1.1763999999999999</v>
      </c>
      <c r="D690" s="14">
        <v>1.1533</v>
      </c>
      <c r="F690">
        <f t="shared" si="38"/>
        <v>0</v>
      </c>
      <c r="G690">
        <f>SUM(E$2:E690)</f>
        <v>0</v>
      </c>
      <c r="H690" s="13">
        <f>SUM(F$2:F690)</f>
        <v>0</v>
      </c>
      <c r="I690" s="13">
        <f t="shared" si="37"/>
        <v>0</v>
      </c>
      <c r="J690" s="13" t="e">
        <f t="shared" si="39"/>
        <v>#DIV/0!</v>
      </c>
      <c r="K690" s="13">
        <f t="shared" si="40"/>
        <v>0</v>
      </c>
      <c r="L690" s="11" t="e">
        <f t="shared" si="41"/>
        <v>#DIV/0!</v>
      </c>
    </row>
    <row r="691" spans="1:12" x14ac:dyDescent="0.25">
      <c r="A691">
        <f t="shared" si="36"/>
        <v>690</v>
      </c>
      <c r="B691" s="25">
        <v>41898</v>
      </c>
      <c r="C691" s="14">
        <v>1.1446000000000001</v>
      </c>
      <c r="D691" s="14">
        <v>1.1221000000000001</v>
      </c>
      <c r="F691">
        <f t="shared" si="38"/>
        <v>0</v>
      </c>
      <c r="G691">
        <f>SUM(E$2:E691)</f>
        <v>0</v>
      </c>
      <c r="H691" s="13">
        <f>SUM(F$2:F691)</f>
        <v>0</v>
      </c>
      <c r="I691" s="13">
        <f t="shared" si="37"/>
        <v>0</v>
      </c>
      <c r="J691" s="13" t="e">
        <f t="shared" si="39"/>
        <v>#DIV/0!</v>
      </c>
      <c r="K691" s="13">
        <f t="shared" si="40"/>
        <v>0</v>
      </c>
      <c r="L691" s="11" t="e">
        <f t="shared" si="41"/>
        <v>#DIV/0!</v>
      </c>
    </row>
    <row r="692" spans="1:12" x14ac:dyDescent="0.25">
      <c r="A692">
        <f t="shared" si="36"/>
        <v>691</v>
      </c>
      <c r="B692" s="25">
        <v>41899</v>
      </c>
      <c r="C692" s="14">
        <v>1.1516</v>
      </c>
      <c r="D692" s="14">
        <v>1.129</v>
      </c>
      <c r="F692">
        <f t="shared" si="38"/>
        <v>0</v>
      </c>
      <c r="G692">
        <f>SUM(E$2:E692)</f>
        <v>0</v>
      </c>
      <c r="H692" s="13">
        <f>SUM(F$2:F692)</f>
        <v>0</v>
      </c>
      <c r="I692" s="13">
        <f t="shared" si="37"/>
        <v>0</v>
      </c>
      <c r="J692" s="13" t="e">
        <f t="shared" si="39"/>
        <v>#DIV/0!</v>
      </c>
      <c r="K692" s="13">
        <f t="shared" si="40"/>
        <v>0</v>
      </c>
      <c r="L692" s="11" t="e">
        <f t="shared" si="41"/>
        <v>#DIV/0!</v>
      </c>
    </row>
    <row r="693" spans="1:12" x14ac:dyDescent="0.25">
      <c r="A693">
        <f t="shared" si="36"/>
        <v>692</v>
      </c>
      <c r="B693" s="25">
        <v>41900</v>
      </c>
      <c r="C693" s="14">
        <v>1.1604000000000001</v>
      </c>
      <c r="D693" s="14">
        <v>1.1375999999999999</v>
      </c>
      <c r="F693">
        <f t="shared" si="38"/>
        <v>0</v>
      </c>
      <c r="G693">
        <f>SUM(E$2:E693)</f>
        <v>0</v>
      </c>
      <c r="H693" s="13">
        <f>SUM(F$2:F693)</f>
        <v>0</v>
      </c>
      <c r="I693" s="13">
        <f t="shared" si="37"/>
        <v>0</v>
      </c>
      <c r="J693" s="13" t="e">
        <f t="shared" si="39"/>
        <v>#DIV/0!</v>
      </c>
      <c r="K693" s="13">
        <f t="shared" si="40"/>
        <v>0</v>
      </c>
      <c r="L693" s="11" t="e">
        <f t="shared" si="41"/>
        <v>#DIV/0!</v>
      </c>
    </row>
    <row r="694" spans="1:12" x14ac:dyDescent="0.25">
      <c r="A694">
        <f t="shared" si="36"/>
        <v>693</v>
      </c>
      <c r="B694" s="25">
        <v>41901</v>
      </c>
      <c r="C694" s="14">
        <v>1.1719999999999999</v>
      </c>
      <c r="D694" s="14">
        <v>1.149</v>
      </c>
      <c r="F694">
        <f t="shared" si="38"/>
        <v>0</v>
      </c>
      <c r="G694">
        <f>SUM(E$2:E694)</f>
        <v>0</v>
      </c>
      <c r="H694" s="13">
        <f>SUM(F$2:F694)</f>
        <v>0</v>
      </c>
      <c r="I694" s="13">
        <f t="shared" si="37"/>
        <v>0</v>
      </c>
      <c r="J694" s="13" t="e">
        <f t="shared" si="39"/>
        <v>#DIV/0!</v>
      </c>
      <c r="K694" s="13">
        <f t="shared" si="40"/>
        <v>0</v>
      </c>
      <c r="L694" s="11" t="e">
        <f t="shared" si="41"/>
        <v>#DIV/0!</v>
      </c>
    </row>
    <row r="695" spans="1:12" x14ac:dyDescent="0.25">
      <c r="A695">
        <f t="shared" si="36"/>
        <v>694</v>
      </c>
      <c r="B695" s="25">
        <v>41904</v>
      </c>
      <c r="C695" s="14">
        <v>1.1568000000000001</v>
      </c>
      <c r="D695" s="14">
        <v>1.1341000000000001</v>
      </c>
      <c r="F695">
        <f t="shared" si="38"/>
        <v>0</v>
      </c>
      <c r="G695">
        <f>SUM(E$2:E695)</f>
        <v>0</v>
      </c>
      <c r="H695" s="13">
        <f>SUM(F$2:F695)</f>
        <v>0</v>
      </c>
      <c r="I695" s="13">
        <f t="shared" si="37"/>
        <v>0</v>
      </c>
      <c r="J695" s="13" t="e">
        <f t="shared" si="39"/>
        <v>#DIV/0!</v>
      </c>
      <c r="K695" s="13">
        <f t="shared" si="40"/>
        <v>0</v>
      </c>
      <c r="L695" s="11" t="e">
        <f t="shared" si="41"/>
        <v>#DIV/0!</v>
      </c>
    </row>
    <row r="696" spans="1:12" x14ac:dyDescent="0.25">
      <c r="A696">
        <f t="shared" si="36"/>
        <v>695</v>
      </c>
      <c r="B696" s="25">
        <v>41905</v>
      </c>
      <c r="C696" s="14">
        <v>1.17</v>
      </c>
      <c r="D696" s="14">
        <v>1.147</v>
      </c>
      <c r="F696">
        <f t="shared" si="38"/>
        <v>0</v>
      </c>
      <c r="G696">
        <f>SUM(E$2:E696)</f>
        <v>0</v>
      </c>
      <c r="H696" s="13">
        <f>SUM(F$2:F696)</f>
        <v>0</v>
      </c>
      <c r="I696" s="13">
        <f t="shared" si="37"/>
        <v>0</v>
      </c>
      <c r="J696" s="13" t="e">
        <f t="shared" si="39"/>
        <v>#DIV/0!</v>
      </c>
      <c r="K696" s="13">
        <f t="shared" si="40"/>
        <v>0</v>
      </c>
      <c r="L696" s="11" t="e">
        <f t="shared" si="41"/>
        <v>#DIV/0!</v>
      </c>
    </row>
    <row r="697" spans="1:12" x14ac:dyDescent="0.25">
      <c r="A697">
        <f t="shared" si="36"/>
        <v>696</v>
      </c>
      <c r="B697" s="25">
        <v>41906</v>
      </c>
      <c r="C697" s="14">
        <v>1.1828000000000001</v>
      </c>
      <c r="D697" s="14">
        <v>1.1596</v>
      </c>
      <c r="F697">
        <f t="shared" si="38"/>
        <v>0</v>
      </c>
      <c r="G697">
        <f>SUM(E$2:E697)</f>
        <v>0</v>
      </c>
      <c r="H697" s="13">
        <f>SUM(F$2:F697)</f>
        <v>0</v>
      </c>
      <c r="I697" s="13">
        <f t="shared" si="37"/>
        <v>0</v>
      </c>
      <c r="J697" s="13" t="e">
        <f t="shared" si="39"/>
        <v>#DIV/0!</v>
      </c>
      <c r="K697" s="13">
        <f t="shared" si="40"/>
        <v>0</v>
      </c>
      <c r="L697" s="11" t="e">
        <f t="shared" si="41"/>
        <v>#DIV/0!</v>
      </c>
    </row>
    <row r="698" spans="1:12" x14ac:dyDescent="0.25">
      <c r="A698">
        <f t="shared" si="36"/>
        <v>697</v>
      </c>
      <c r="B698" s="25">
        <v>41907</v>
      </c>
      <c r="C698" s="14">
        <v>1.1819</v>
      </c>
      <c r="D698" s="14">
        <v>1.1587000000000001</v>
      </c>
      <c r="F698">
        <f t="shared" si="38"/>
        <v>0</v>
      </c>
      <c r="G698">
        <f>SUM(E$2:E698)</f>
        <v>0</v>
      </c>
      <c r="H698" s="13">
        <f>SUM(F$2:F698)</f>
        <v>0</v>
      </c>
      <c r="I698" s="13">
        <f t="shared" si="37"/>
        <v>0</v>
      </c>
      <c r="J698" s="13" t="e">
        <f t="shared" si="39"/>
        <v>#DIV/0!</v>
      </c>
      <c r="K698" s="13">
        <f t="shared" si="40"/>
        <v>0</v>
      </c>
      <c r="L698" s="11" t="e">
        <f t="shared" si="41"/>
        <v>#DIV/0!</v>
      </c>
    </row>
    <row r="699" spans="1:12" x14ac:dyDescent="0.25">
      <c r="A699">
        <f t="shared" si="36"/>
        <v>698</v>
      </c>
      <c r="B699" s="25">
        <v>41908</v>
      </c>
      <c r="C699" s="14">
        <v>1.1830000000000001</v>
      </c>
      <c r="D699" s="14">
        <v>1.1597999999999999</v>
      </c>
      <c r="F699">
        <f t="shared" si="38"/>
        <v>0</v>
      </c>
      <c r="G699">
        <f>SUM(E$2:E699)</f>
        <v>0</v>
      </c>
      <c r="H699" s="13">
        <f>SUM(F$2:F699)</f>
        <v>0</v>
      </c>
      <c r="I699" s="13">
        <f t="shared" si="37"/>
        <v>0</v>
      </c>
      <c r="J699" s="13" t="e">
        <f t="shared" si="39"/>
        <v>#DIV/0!</v>
      </c>
      <c r="K699" s="13">
        <f t="shared" si="40"/>
        <v>0</v>
      </c>
      <c r="L699" s="11" t="e">
        <f t="shared" si="41"/>
        <v>#DIV/0!</v>
      </c>
    </row>
    <row r="700" spans="1:12" x14ac:dyDescent="0.25">
      <c r="A700">
        <f t="shared" si="36"/>
        <v>699</v>
      </c>
      <c r="B700" s="25">
        <v>41911</v>
      </c>
      <c r="C700" s="14">
        <v>1.1920999999999999</v>
      </c>
      <c r="D700" s="14">
        <v>1.1687000000000001</v>
      </c>
      <c r="F700">
        <f t="shared" si="38"/>
        <v>0</v>
      </c>
      <c r="G700">
        <f>SUM(E$2:E700)</f>
        <v>0</v>
      </c>
      <c r="H700" s="13">
        <f>SUM(F$2:F700)</f>
        <v>0</v>
      </c>
      <c r="I700" s="13">
        <f t="shared" si="37"/>
        <v>0</v>
      </c>
      <c r="J700" s="13" t="e">
        <f t="shared" si="39"/>
        <v>#DIV/0!</v>
      </c>
      <c r="K700" s="13">
        <f t="shared" si="40"/>
        <v>0</v>
      </c>
      <c r="L700" s="11" t="e">
        <f t="shared" si="41"/>
        <v>#DIV/0!</v>
      </c>
    </row>
    <row r="701" spans="1:12" x14ac:dyDescent="0.25">
      <c r="A701">
        <f t="shared" si="36"/>
        <v>700</v>
      </c>
      <c r="B701" s="25">
        <v>41912</v>
      </c>
      <c r="C701" s="14">
        <v>1.194</v>
      </c>
      <c r="D701" s="14">
        <v>1.1705000000000001</v>
      </c>
      <c r="F701">
        <f t="shared" si="38"/>
        <v>0</v>
      </c>
      <c r="G701">
        <f>SUM(E$2:E701)</f>
        <v>0</v>
      </c>
      <c r="H701" s="13">
        <f>SUM(F$2:F701)</f>
        <v>0</v>
      </c>
      <c r="I701" s="13">
        <f t="shared" si="37"/>
        <v>0</v>
      </c>
      <c r="J701" s="13" t="e">
        <f t="shared" si="39"/>
        <v>#DIV/0!</v>
      </c>
      <c r="K701" s="13">
        <f t="shared" si="40"/>
        <v>0</v>
      </c>
      <c r="L701" s="11" t="e">
        <f t="shared" si="41"/>
        <v>#DIV/0!</v>
      </c>
    </row>
    <row r="702" spans="1:12" x14ac:dyDescent="0.25">
      <c r="A702">
        <f t="shared" si="36"/>
        <v>701</v>
      </c>
      <c r="B702" s="25">
        <v>41920</v>
      </c>
      <c r="C702" s="14">
        <v>1.2105999999999999</v>
      </c>
      <c r="D702" s="14">
        <v>1.1868000000000001</v>
      </c>
      <c r="F702">
        <f t="shared" si="38"/>
        <v>0</v>
      </c>
      <c r="G702">
        <f>SUM(E$2:E702)</f>
        <v>0</v>
      </c>
      <c r="H702" s="13">
        <f>SUM(F$2:F702)</f>
        <v>0</v>
      </c>
      <c r="I702" s="13">
        <f t="shared" si="37"/>
        <v>0</v>
      </c>
      <c r="J702" s="13" t="e">
        <f t="shared" si="39"/>
        <v>#DIV/0!</v>
      </c>
      <c r="K702" s="13">
        <f t="shared" si="40"/>
        <v>0</v>
      </c>
      <c r="L702" s="11" t="e">
        <f t="shared" si="41"/>
        <v>#DIV/0!</v>
      </c>
    </row>
    <row r="703" spans="1:12" x14ac:dyDescent="0.25">
      <c r="A703">
        <f t="shared" si="36"/>
        <v>702</v>
      </c>
      <c r="B703" s="25">
        <v>41921</v>
      </c>
      <c r="C703" s="14">
        <v>1.2081999999999999</v>
      </c>
      <c r="D703" s="14">
        <v>1.1845000000000001</v>
      </c>
      <c r="F703">
        <f t="shared" si="38"/>
        <v>0</v>
      </c>
      <c r="G703">
        <f>SUM(E$2:E703)</f>
        <v>0</v>
      </c>
      <c r="H703" s="13">
        <f>SUM(F$2:F703)</f>
        <v>0</v>
      </c>
      <c r="I703" s="13">
        <f t="shared" si="37"/>
        <v>0</v>
      </c>
      <c r="J703" s="13" t="e">
        <f t="shared" si="39"/>
        <v>#DIV/0!</v>
      </c>
      <c r="K703" s="13">
        <f t="shared" si="40"/>
        <v>0</v>
      </c>
      <c r="L703" s="11" t="e">
        <f t="shared" si="41"/>
        <v>#DIV/0!</v>
      </c>
    </row>
    <row r="704" spans="1:12" x14ac:dyDescent="0.25">
      <c r="A704">
        <f t="shared" si="36"/>
        <v>703</v>
      </c>
      <c r="B704" s="25">
        <v>41922</v>
      </c>
      <c r="C704" s="14">
        <v>1.2031000000000001</v>
      </c>
      <c r="D704" s="14">
        <v>1.1795</v>
      </c>
      <c r="F704">
        <f t="shared" si="38"/>
        <v>0</v>
      </c>
      <c r="G704">
        <f>SUM(E$2:E704)</f>
        <v>0</v>
      </c>
      <c r="H704" s="13">
        <f>SUM(F$2:F704)</f>
        <v>0</v>
      </c>
      <c r="I704" s="13">
        <f t="shared" si="37"/>
        <v>0</v>
      </c>
      <c r="J704" s="13" t="e">
        <f t="shared" si="39"/>
        <v>#DIV/0!</v>
      </c>
      <c r="K704" s="13">
        <f t="shared" si="40"/>
        <v>0</v>
      </c>
      <c r="L704" s="11" t="e">
        <f t="shared" si="41"/>
        <v>#DIV/0!</v>
      </c>
    </row>
    <row r="705" spans="1:12" x14ac:dyDescent="0.25">
      <c r="A705">
        <f t="shared" si="36"/>
        <v>704</v>
      </c>
      <c r="B705" s="25">
        <v>41925</v>
      </c>
      <c r="C705" s="14">
        <v>1.1992</v>
      </c>
      <c r="D705" s="14">
        <v>1.1756</v>
      </c>
      <c r="F705">
        <f t="shared" si="38"/>
        <v>0</v>
      </c>
      <c r="G705">
        <f>SUM(E$2:E705)</f>
        <v>0</v>
      </c>
      <c r="H705" s="13">
        <f>SUM(F$2:F705)</f>
        <v>0</v>
      </c>
      <c r="I705" s="13">
        <f t="shared" si="37"/>
        <v>0</v>
      </c>
      <c r="J705" s="13" t="e">
        <f t="shared" si="39"/>
        <v>#DIV/0!</v>
      </c>
      <c r="K705" s="13">
        <f t="shared" si="40"/>
        <v>0</v>
      </c>
      <c r="L705" s="11" t="e">
        <f t="shared" si="41"/>
        <v>#DIV/0!</v>
      </c>
    </row>
    <row r="706" spans="1:12" x14ac:dyDescent="0.25">
      <c r="A706">
        <f t="shared" ref="A706:A769" si="42">ROW()-1</f>
        <v>705</v>
      </c>
      <c r="B706" s="25">
        <v>41926</v>
      </c>
      <c r="C706" s="14">
        <v>1.1964999999999999</v>
      </c>
      <c r="D706" s="14">
        <v>1.173</v>
      </c>
      <c r="F706">
        <f t="shared" si="38"/>
        <v>0</v>
      </c>
      <c r="G706">
        <f>SUM(E$2:E706)</f>
        <v>0</v>
      </c>
      <c r="H706" s="13">
        <f>SUM(F$2:F706)</f>
        <v>0</v>
      </c>
      <c r="I706" s="13">
        <f t="shared" ref="I706:I769" si="43">H706*D706</f>
        <v>0</v>
      </c>
      <c r="J706" s="13" t="e">
        <f t="shared" si="39"/>
        <v>#DIV/0!</v>
      </c>
      <c r="K706" s="13">
        <f t="shared" si="40"/>
        <v>0</v>
      </c>
      <c r="L706" s="11" t="e">
        <f t="shared" si="41"/>
        <v>#DIV/0!</v>
      </c>
    </row>
    <row r="707" spans="1:12" x14ac:dyDescent="0.25">
      <c r="A707">
        <f t="shared" si="42"/>
        <v>706</v>
      </c>
      <c r="B707" s="25">
        <v>41927</v>
      </c>
      <c r="C707" s="14">
        <v>1.2048000000000001</v>
      </c>
      <c r="D707" s="14">
        <v>1.1811</v>
      </c>
      <c r="F707">
        <f t="shared" ref="F707:F770" si="44">E707/C707</f>
        <v>0</v>
      </c>
      <c r="G707">
        <f>SUM(E$2:E707)</f>
        <v>0</v>
      </c>
      <c r="H707" s="13">
        <f>SUM(F$2:F707)</f>
        <v>0</v>
      </c>
      <c r="I707" s="13">
        <f t="shared" si="43"/>
        <v>0</v>
      </c>
      <c r="J707" s="13" t="e">
        <f t="shared" si="39"/>
        <v>#DIV/0!</v>
      </c>
      <c r="K707" s="13">
        <f t="shared" si="40"/>
        <v>0</v>
      </c>
      <c r="L707" s="11" t="e">
        <f t="shared" si="41"/>
        <v>#DIV/0!</v>
      </c>
    </row>
    <row r="708" spans="1:12" x14ac:dyDescent="0.25">
      <c r="A708">
        <f t="shared" si="42"/>
        <v>707</v>
      </c>
      <c r="B708" s="25">
        <v>41928</v>
      </c>
      <c r="C708" s="14">
        <v>1.1911</v>
      </c>
      <c r="D708" s="14">
        <v>1.1677</v>
      </c>
      <c r="F708">
        <f t="shared" si="44"/>
        <v>0</v>
      </c>
      <c r="G708">
        <f>SUM(E$2:E708)</f>
        <v>0</v>
      </c>
      <c r="H708" s="13">
        <f>SUM(F$2:F708)</f>
        <v>0</v>
      </c>
      <c r="I708" s="13">
        <f t="shared" si="43"/>
        <v>0</v>
      </c>
      <c r="J708" s="13" t="e">
        <f t="shared" si="39"/>
        <v>#DIV/0!</v>
      </c>
      <c r="K708" s="13">
        <f t="shared" si="40"/>
        <v>0</v>
      </c>
      <c r="L708" s="11" t="e">
        <f t="shared" si="41"/>
        <v>#DIV/0!</v>
      </c>
    </row>
    <row r="709" spans="1:12" x14ac:dyDescent="0.25">
      <c r="A709">
        <f t="shared" si="42"/>
        <v>708</v>
      </c>
      <c r="B709" s="25">
        <v>41929</v>
      </c>
      <c r="C709" s="14">
        <v>1.1839999999999999</v>
      </c>
      <c r="D709" s="14">
        <v>1.1607000000000001</v>
      </c>
      <c r="F709">
        <f t="shared" si="44"/>
        <v>0</v>
      </c>
      <c r="G709">
        <f>SUM(E$2:E709)</f>
        <v>0</v>
      </c>
      <c r="H709" s="13">
        <f>SUM(F$2:F709)</f>
        <v>0</v>
      </c>
      <c r="I709" s="13">
        <f t="shared" si="43"/>
        <v>0</v>
      </c>
      <c r="J709" s="13" t="e">
        <f t="shared" si="39"/>
        <v>#DIV/0!</v>
      </c>
      <c r="K709" s="13">
        <f t="shared" si="40"/>
        <v>0</v>
      </c>
      <c r="L709" s="11" t="e">
        <f t="shared" si="41"/>
        <v>#DIV/0!</v>
      </c>
    </row>
    <row r="710" spans="1:12" x14ac:dyDescent="0.25">
      <c r="A710">
        <f t="shared" si="42"/>
        <v>709</v>
      </c>
      <c r="B710" s="25">
        <v>41932</v>
      </c>
      <c r="C710" s="14">
        <v>1.1973</v>
      </c>
      <c r="D710" s="14">
        <v>1.1738</v>
      </c>
      <c r="F710">
        <f t="shared" si="44"/>
        <v>0</v>
      </c>
      <c r="G710">
        <f>SUM(E$2:E710)</f>
        <v>0</v>
      </c>
      <c r="H710" s="13">
        <f>SUM(F$2:F710)</f>
        <v>0</v>
      </c>
      <c r="I710" s="13">
        <f t="shared" si="43"/>
        <v>0</v>
      </c>
      <c r="J710" s="13" t="e">
        <f t="shared" ref="J710:J773" si="45">G710/H710</f>
        <v>#DIV/0!</v>
      </c>
      <c r="K710" s="13">
        <f t="shared" ref="K710:K773" si="46">I710-G710</f>
        <v>0</v>
      </c>
      <c r="L710" s="11" t="e">
        <f t="shared" ref="L710:L773" si="47">(I710-G710)/G710</f>
        <v>#DIV/0!</v>
      </c>
    </row>
    <row r="711" spans="1:12" x14ac:dyDescent="0.25">
      <c r="A711">
        <f t="shared" si="42"/>
        <v>710</v>
      </c>
      <c r="B711" s="25">
        <v>41933</v>
      </c>
      <c r="C711" s="14">
        <v>1.1895</v>
      </c>
      <c r="D711" s="14">
        <v>1.1660999999999999</v>
      </c>
      <c r="F711">
        <f t="shared" si="44"/>
        <v>0</v>
      </c>
      <c r="G711">
        <f>SUM(E$2:E711)</f>
        <v>0</v>
      </c>
      <c r="H711" s="13">
        <f>SUM(F$2:F711)</f>
        <v>0</v>
      </c>
      <c r="I711" s="13">
        <f t="shared" si="43"/>
        <v>0</v>
      </c>
      <c r="J711" s="13" t="e">
        <f t="shared" si="45"/>
        <v>#DIV/0!</v>
      </c>
      <c r="K711" s="13">
        <f t="shared" si="46"/>
        <v>0</v>
      </c>
      <c r="L711" s="11" t="e">
        <f t="shared" si="47"/>
        <v>#DIV/0!</v>
      </c>
    </row>
    <row r="712" spans="1:12" x14ac:dyDescent="0.25">
      <c r="A712">
        <f t="shared" si="42"/>
        <v>711</v>
      </c>
      <c r="B712" s="25">
        <v>41934</v>
      </c>
      <c r="C712" s="14">
        <v>1.1788000000000001</v>
      </c>
      <c r="D712" s="14">
        <v>1.1556</v>
      </c>
      <c r="F712">
        <f t="shared" si="44"/>
        <v>0</v>
      </c>
      <c r="G712">
        <f>SUM(E$2:E712)</f>
        <v>0</v>
      </c>
      <c r="H712" s="13">
        <f>SUM(F$2:F712)</f>
        <v>0</v>
      </c>
      <c r="I712" s="13">
        <f t="shared" si="43"/>
        <v>0</v>
      </c>
      <c r="J712" s="13" t="e">
        <f t="shared" si="45"/>
        <v>#DIV/0!</v>
      </c>
      <c r="K712" s="13">
        <f t="shared" si="46"/>
        <v>0</v>
      </c>
      <c r="L712" s="11" t="e">
        <f t="shared" si="47"/>
        <v>#DIV/0!</v>
      </c>
    </row>
    <row r="713" spans="1:12" x14ac:dyDescent="0.25">
      <c r="A713">
        <f t="shared" si="42"/>
        <v>712</v>
      </c>
      <c r="B713" s="25">
        <v>41935</v>
      </c>
      <c r="C713" s="14">
        <v>1.1672</v>
      </c>
      <c r="D713" s="14">
        <v>1.1443000000000001</v>
      </c>
      <c r="F713">
        <f t="shared" si="44"/>
        <v>0</v>
      </c>
      <c r="G713">
        <f>SUM(E$2:E713)</f>
        <v>0</v>
      </c>
      <c r="H713" s="13">
        <f>SUM(F$2:F713)</f>
        <v>0</v>
      </c>
      <c r="I713" s="13">
        <f t="shared" si="43"/>
        <v>0</v>
      </c>
      <c r="J713" s="13" t="e">
        <f t="shared" si="45"/>
        <v>#DIV/0!</v>
      </c>
      <c r="K713" s="13">
        <f t="shared" si="46"/>
        <v>0</v>
      </c>
      <c r="L713" s="11" t="e">
        <f t="shared" si="47"/>
        <v>#DIV/0!</v>
      </c>
    </row>
    <row r="714" spans="1:12" x14ac:dyDescent="0.25">
      <c r="A714">
        <f t="shared" si="42"/>
        <v>713</v>
      </c>
      <c r="B714" s="25">
        <v>41936</v>
      </c>
      <c r="C714" s="14">
        <v>1.1675</v>
      </c>
      <c r="D714" s="14">
        <v>1.1446000000000001</v>
      </c>
      <c r="F714">
        <f t="shared" si="44"/>
        <v>0</v>
      </c>
      <c r="G714">
        <f>SUM(E$2:E714)</f>
        <v>0</v>
      </c>
      <c r="H714" s="13">
        <f>SUM(F$2:F714)</f>
        <v>0</v>
      </c>
      <c r="I714" s="13">
        <f t="shared" si="43"/>
        <v>0</v>
      </c>
      <c r="J714" s="13" t="e">
        <f t="shared" si="45"/>
        <v>#DIV/0!</v>
      </c>
      <c r="K714" s="13">
        <f t="shared" si="46"/>
        <v>0</v>
      </c>
      <c r="L714" s="11" t="e">
        <f t="shared" si="47"/>
        <v>#DIV/0!</v>
      </c>
    </row>
    <row r="715" spans="1:12" x14ac:dyDescent="0.25">
      <c r="A715">
        <f t="shared" si="42"/>
        <v>714</v>
      </c>
      <c r="B715" s="25">
        <v>41939</v>
      </c>
      <c r="C715" s="14">
        <v>1.1729000000000001</v>
      </c>
      <c r="D715" s="14">
        <v>1.1498999999999999</v>
      </c>
      <c r="F715">
        <f t="shared" si="44"/>
        <v>0</v>
      </c>
      <c r="G715">
        <f>SUM(E$2:E715)</f>
        <v>0</v>
      </c>
      <c r="H715" s="13">
        <f>SUM(F$2:F715)</f>
        <v>0</v>
      </c>
      <c r="I715" s="13">
        <f t="shared" si="43"/>
        <v>0</v>
      </c>
      <c r="J715" s="13" t="e">
        <f t="shared" si="45"/>
        <v>#DIV/0!</v>
      </c>
      <c r="K715" s="13">
        <f t="shared" si="46"/>
        <v>0</v>
      </c>
      <c r="L715" s="11" t="e">
        <f t="shared" si="47"/>
        <v>#DIV/0!</v>
      </c>
    </row>
    <row r="716" spans="1:12" x14ac:dyDescent="0.25">
      <c r="A716">
        <f t="shared" si="42"/>
        <v>715</v>
      </c>
      <c r="B716" s="25">
        <v>41940</v>
      </c>
      <c r="C716" s="14">
        <v>1.1936</v>
      </c>
      <c r="D716" s="14">
        <v>1.1700999999999999</v>
      </c>
      <c r="F716">
        <f t="shared" si="44"/>
        <v>0</v>
      </c>
      <c r="G716">
        <f>SUM(E$2:E716)</f>
        <v>0</v>
      </c>
      <c r="H716" s="13">
        <f>SUM(F$2:F716)</f>
        <v>0</v>
      </c>
      <c r="I716" s="13">
        <f t="shared" si="43"/>
        <v>0</v>
      </c>
      <c r="J716" s="13" t="e">
        <f t="shared" si="45"/>
        <v>#DIV/0!</v>
      </c>
      <c r="K716" s="13">
        <f t="shared" si="46"/>
        <v>0</v>
      </c>
      <c r="L716" s="11" t="e">
        <f t="shared" si="47"/>
        <v>#DIV/0!</v>
      </c>
    </row>
    <row r="717" spans="1:12" x14ac:dyDescent="0.25">
      <c r="A717">
        <f t="shared" si="42"/>
        <v>716</v>
      </c>
      <c r="B717" s="25">
        <v>41941</v>
      </c>
      <c r="C717" s="14">
        <v>1.2048000000000001</v>
      </c>
      <c r="D717" s="14">
        <v>1.1811</v>
      </c>
      <c r="F717">
        <f t="shared" si="44"/>
        <v>0</v>
      </c>
      <c r="G717">
        <f>SUM(E$2:E717)</f>
        <v>0</v>
      </c>
      <c r="H717" s="13">
        <f>SUM(F$2:F717)</f>
        <v>0</v>
      </c>
      <c r="I717" s="13">
        <f t="shared" si="43"/>
        <v>0</v>
      </c>
      <c r="J717" s="13" t="e">
        <f t="shared" si="45"/>
        <v>#DIV/0!</v>
      </c>
      <c r="K717" s="13">
        <f t="shared" si="46"/>
        <v>0</v>
      </c>
      <c r="L717" s="11" t="e">
        <f t="shared" si="47"/>
        <v>#DIV/0!</v>
      </c>
    </row>
    <row r="718" spans="1:12" x14ac:dyDescent="0.25">
      <c r="A718">
        <f t="shared" si="42"/>
        <v>717</v>
      </c>
      <c r="B718" s="25">
        <v>41942</v>
      </c>
      <c r="C718" s="14">
        <v>1.2050000000000001</v>
      </c>
      <c r="D718" s="14">
        <v>1.1813</v>
      </c>
      <c r="F718">
        <f t="shared" si="44"/>
        <v>0</v>
      </c>
      <c r="G718">
        <f>SUM(E$2:E718)</f>
        <v>0</v>
      </c>
      <c r="H718" s="13">
        <f>SUM(F$2:F718)</f>
        <v>0</v>
      </c>
      <c r="I718" s="13">
        <f t="shared" si="43"/>
        <v>0</v>
      </c>
      <c r="J718" s="13" t="e">
        <f t="shared" si="45"/>
        <v>#DIV/0!</v>
      </c>
      <c r="K718" s="13">
        <f t="shared" si="46"/>
        <v>0</v>
      </c>
      <c r="L718" s="11" t="e">
        <f t="shared" si="47"/>
        <v>#DIV/0!</v>
      </c>
    </row>
    <row r="719" spans="1:12" x14ac:dyDescent="0.25">
      <c r="A719">
        <f t="shared" si="42"/>
        <v>718</v>
      </c>
      <c r="B719" s="25">
        <v>41943</v>
      </c>
      <c r="C719" s="14">
        <v>1.1998</v>
      </c>
      <c r="D719" s="14">
        <v>1.1761999999999999</v>
      </c>
      <c r="F719">
        <f t="shared" si="44"/>
        <v>0</v>
      </c>
      <c r="G719">
        <f>SUM(E$2:E719)</f>
        <v>0</v>
      </c>
      <c r="H719" s="13">
        <f>SUM(F$2:F719)</f>
        <v>0</v>
      </c>
      <c r="I719" s="13">
        <f t="shared" si="43"/>
        <v>0</v>
      </c>
      <c r="J719" s="13" t="e">
        <f t="shared" si="45"/>
        <v>#DIV/0!</v>
      </c>
      <c r="K719" s="13">
        <f t="shared" si="46"/>
        <v>0</v>
      </c>
      <c r="L719" s="11" t="e">
        <f t="shared" si="47"/>
        <v>#DIV/0!</v>
      </c>
    </row>
    <row r="720" spans="1:12" x14ac:dyDescent="0.25">
      <c r="A720">
        <f t="shared" si="42"/>
        <v>719</v>
      </c>
      <c r="B720" s="25">
        <v>41946</v>
      </c>
      <c r="C720" s="14">
        <v>1.2040999999999999</v>
      </c>
      <c r="D720" s="14">
        <v>1.1803999999999999</v>
      </c>
      <c r="F720">
        <f t="shared" si="44"/>
        <v>0</v>
      </c>
      <c r="G720">
        <f>SUM(E$2:E720)</f>
        <v>0</v>
      </c>
      <c r="H720" s="13">
        <f>SUM(F$2:F720)</f>
        <v>0</v>
      </c>
      <c r="I720" s="13">
        <f t="shared" si="43"/>
        <v>0</v>
      </c>
      <c r="J720" s="13" t="e">
        <f t="shared" si="45"/>
        <v>#DIV/0!</v>
      </c>
      <c r="K720" s="13">
        <f t="shared" si="46"/>
        <v>0</v>
      </c>
      <c r="L720" s="11" t="e">
        <f t="shared" si="47"/>
        <v>#DIV/0!</v>
      </c>
    </row>
    <row r="721" spans="1:12" x14ac:dyDescent="0.25">
      <c r="A721">
        <f t="shared" si="42"/>
        <v>720</v>
      </c>
      <c r="B721" s="25">
        <v>41947</v>
      </c>
      <c r="C721" s="14">
        <v>1.1981999999999999</v>
      </c>
      <c r="D721" s="14">
        <v>1.1747000000000001</v>
      </c>
      <c r="F721">
        <f t="shared" si="44"/>
        <v>0</v>
      </c>
      <c r="G721">
        <f>SUM(E$2:E721)</f>
        <v>0</v>
      </c>
      <c r="H721" s="13">
        <f>SUM(F$2:F721)</f>
        <v>0</v>
      </c>
      <c r="I721" s="13">
        <f t="shared" si="43"/>
        <v>0</v>
      </c>
      <c r="J721" s="13" t="e">
        <f t="shared" si="45"/>
        <v>#DIV/0!</v>
      </c>
      <c r="K721" s="13">
        <f t="shared" si="46"/>
        <v>0</v>
      </c>
      <c r="L721" s="11" t="e">
        <f t="shared" si="47"/>
        <v>#DIV/0!</v>
      </c>
    </row>
    <row r="722" spans="1:12" x14ac:dyDescent="0.25">
      <c r="A722">
        <f t="shared" si="42"/>
        <v>721</v>
      </c>
      <c r="B722" s="25">
        <v>41948</v>
      </c>
      <c r="C722" s="14">
        <v>1.1963999999999999</v>
      </c>
      <c r="D722" s="14">
        <v>1.1729000000000001</v>
      </c>
      <c r="F722">
        <f t="shared" si="44"/>
        <v>0</v>
      </c>
      <c r="G722">
        <f>SUM(E$2:E722)</f>
        <v>0</v>
      </c>
      <c r="H722" s="13">
        <f>SUM(F$2:F722)</f>
        <v>0</v>
      </c>
      <c r="I722" s="13">
        <f t="shared" si="43"/>
        <v>0</v>
      </c>
      <c r="J722" s="13" t="e">
        <f t="shared" si="45"/>
        <v>#DIV/0!</v>
      </c>
      <c r="K722" s="13">
        <f t="shared" si="46"/>
        <v>0</v>
      </c>
      <c r="L722" s="11" t="e">
        <f t="shared" si="47"/>
        <v>#DIV/0!</v>
      </c>
    </row>
    <row r="723" spans="1:12" x14ac:dyDescent="0.25">
      <c r="A723">
        <f t="shared" si="42"/>
        <v>722</v>
      </c>
      <c r="B723" s="25">
        <v>41949</v>
      </c>
      <c r="C723" s="14">
        <v>1.2020999999999999</v>
      </c>
      <c r="D723" s="14">
        <v>1.1785000000000001</v>
      </c>
      <c r="F723">
        <f t="shared" si="44"/>
        <v>0</v>
      </c>
      <c r="G723">
        <f>SUM(E$2:E723)</f>
        <v>0</v>
      </c>
      <c r="H723" s="13">
        <f>SUM(F$2:F723)</f>
        <v>0</v>
      </c>
      <c r="I723" s="13">
        <f t="shared" si="43"/>
        <v>0</v>
      </c>
      <c r="J723" s="13" t="e">
        <f t="shared" si="45"/>
        <v>#DIV/0!</v>
      </c>
      <c r="K723" s="13">
        <f t="shared" si="46"/>
        <v>0</v>
      </c>
      <c r="L723" s="11" t="e">
        <f t="shared" si="47"/>
        <v>#DIV/0!</v>
      </c>
    </row>
    <row r="724" spans="1:12" x14ac:dyDescent="0.25">
      <c r="A724">
        <f t="shared" si="42"/>
        <v>723</v>
      </c>
      <c r="B724" s="25">
        <v>41950</v>
      </c>
      <c r="C724" s="14">
        <v>1.1970000000000001</v>
      </c>
      <c r="D724" s="14">
        <v>1.1735</v>
      </c>
      <c r="F724">
        <f t="shared" si="44"/>
        <v>0</v>
      </c>
      <c r="G724">
        <f>SUM(E$2:E724)</f>
        <v>0</v>
      </c>
      <c r="H724" s="13">
        <f>SUM(F$2:F724)</f>
        <v>0</v>
      </c>
      <c r="I724" s="13">
        <f t="shared" si="43"/>
        <v>0</v>
      </c>
      <c r="J724" s="13" t="e">
        <f t="shared" si="45"/>
        <v>#DIV/0!</v>
      </c>
      <c r="K724" s="13">
        <f t="shared" si="46"/>
        <v>0</v>
      </c>
      <c r="L724" s="11" t="e">
        <f t="shared" si="47"/>
        <v>#DIV/0!</v>
      </c>
    </row>
    <row r="725" spans="1:12" x14ac:dyDescent="0.25">
      <c r="A725">
        <f t="shared" si="42"/>
        <v>724</v>
      </c>
      <c r="B725" s="25">
        <v>41953</v>
      </c>
      <c r="C725" s="14">
        <v>1.2047000000000001</v>
      </c>
      <c r="D725" s="14">
        <v>1.181</v>
      </c>
      <c r="F725">
        <f t="shared" si="44"/>
        <v>0</v>
      </c>
      <c r="G725">
        <f>SUM(E$2:E725)</f>
        <v>0</v>
      </c>
      <c r="H725" s="13">
        <f>SUM(F$2:F725)</f>
        <v>0</v>
      </c>
      <c r="I725" s="13">
        <f t="shared" si="43"/>
        <v>0</v>
      </c>
      <c r="J725" s="13" t="e">
        <f t="shared" si="45"/>
        <v>#DIV/0!</v>
      </c>
      <c r="K725" s="13">
        <f t="shared" si="46"/>
        <v>0</v>
      </c>
      <c r="L725" s="11" t="e">
        <f t="shared" si="47"/>
        <v>#DIV/0!</v>
      </c>
    </row>
    <row r="726" spans="1:12" x14ac:dyDescent="0.25">
      <c r="A726">
        <f t="shared" si="42"/>
        <v>725</v>
      </c>
      <c r="B726" s="25">
        <v>41954</v>
      </c>
      <c r="C726" s="14">
        <v>1.1826000000000001</v>
      </c>
      <c r="D726" s="14">
        <v>1.1594</v>
      </c>
      <c r="F726">
        <f t="shared" si="44"/>
        <v>0</v>
      </c>
      <c r="G726">
        <f>SUM(E$2:E726)</f>
        <v>0</v>
      </c>
      <c r="H726" s="13">
        <f>SUM(F$2:F726)</f>
        <v>0</v>
      </c>
      <c r="I726" s="13">
        <f t="shared" si="43"/>
        <v>0</v>
      </c>
      <c r="J726" s="13" t="e">
        <f t="shared" si="45"/>
        <v>#DIV/0!</v>
      </c>
      <c r="K726" s="13">
        <f t="shared" si="46"/>
        <v>0</v>
      </c>
      <c r="L726" s="11" t="e">
        <f t="shared" si="47"/>
        <v>#DIV/0!</v>
      </c>
    </row>
    <row r="727" spans="1:12" x14ac:dyDescent="0.25">
      <c r="A727">
        <f t="shared" si="42"/>
        <v>726</v>
      </c>
      <c r="B727" s="25">
        <v>41955</v>
      </c>
      <c r="C727" s="14">
        <v>1.1968000000000001</v>
      </c>
      <c r="D727" s="14">
        <v>1.1733</v>
      </c>
      <c r="F727">
        <f t="shared" si="44"/>
        <v>0</v>
      </c>
      <c r="G727">
        <f>SUM(E$2:E727)</f>
        <v>0</v>
      </c>
      <c r="H727" s="13">
        <f>SUM(F$2:F727)</f>
        <v>0</v>
      </c>
      <c r="I727" s="13">
        <f t="shared" si="43"/>
        <v>0</v>
      </c>
      <c r="J727" s="13" t="e">
        <f t="shared" si="45"/>
        <v>#DIV/0!</v>
      </c>
      <c r="K727" s="13">
        <f t="shared" si="46"/>
        <v>0</v>
      </c>
      <c r="L727" s="11" t="e">
        <f t="shared" si="47"/>
        <v>#DIV/0!</v>
      </c>
    </row>
    <row r="728" spans="1:12" x14ac:dyDescent="0.25">
      <c r="A728">
        <f t="shared" si="42"/>
        <v>727</v>
      </c>
      <c r="B728" s="25">
        <v>41956</v>
      </c>
      <c r="C728" s="14">
        <v>1.1866000000000001</v>
      </c>
      <c r="D728" s="14">
        <v>1.1633</v>
      </c>
      <c r="F728">
        <f t="shared" si="44"/>
        <v>0</v>
      </c>
      <c r="G728">
        <f>SUM(E$2:E728)</f>
        <v>0</v>
      </c>
      <c r="H728" s="13">
        <f>SUM(F$2:F728)</f>
        <v>0</v>
      </c>
      <c r="I728" s="13">
        <f t="shared" si="43"/>
        <v>0</v>
      </c>
      <c r="J728" s="13" t="e">
        <f t="shared" si="45"/>
        <v>#DIV/0!</v>
      </c>
      <c r="K728" s="13">
        <f t="shared" si="46"/>
        <v>0</v>
      </c>
      <c r="L728" s="11" t="e">
        <f t="shared" si="47"/>
        <v>#DIV/0!</v>
      </c>
    </row>
    <row r="729" spans="1:12" x14ac:dyDescent="0.25">
      <c r="A729">
        <f t="shared" si="42"/>
        <v>728</v>
      </c>
      <c r="B729" s="25">
        <v>41957</v>
      </c>
      <c r="C729" s="14">
        <v>1.1873</v>
      </c>
      <c r="D729" s="14">
        <v>1.1639999999999999</v>
      </c>
      <c r="F729">
        <f t="shared" si="44"/>
        <v>0</v>
      </c>
      <c r="G729">
        <f>SUM(E$2:E729)</f>
        <v>0</v>
      </c>
      <c r="H729" s="13">
        <f>SUM(F$2:F729)</f>
        <v>0</v>
      </c>
      <c r="I729" s="13">
        <f t="shared" si="43"/>
        <v>0</v>
      </c>
      <c r="J729" s="13" t="e">
        <f t="shared" si="45"/>
        <v>#DIV/0!</v>
      </c>
      <c r="K729" s="13">
        <f t="shared" si="46"/>
        <v>0</v>
      </c>
      <c r="L729" s="11" t="e">
        <f t="shared" si="47"/>
        <v>#DIV/0!</v>
      </c>
    </row>
    <row r="730" spans="1:12" x14ac:dyDescent="0.25">
      <c r="A730">
        <f t="shared" si="42"/>
        <v>729</v>
      </c>
      <c r="B730" s="25">
        <v>41960</v>
      </c>
      <c r="C730" s="14">
        <v>1.1940999999999999</v>
      </c>
      <c r="D730" s="14">
        <v>1.1706000000000001</v>
      </c>
      <c r="F730">
        <f t="shared" si="44"/>
        <v>0</v>
      </c>
      <c r="G730">
        <f>SUM(E$2:E730)</f>
        <v>0</v>
      </c>
      <c r="H730" s="13">
        <f>SUM(F$2:F730)</f>
        <v>0</v>
      </c>
      <c r="I730" s="13">
        <f t="shared" si="43"/>
        <v>0</v>
      </c>
      <c r="J730" s="13" t="e">
        <f t="shared" si="45"/>
        <v>#DIV/0!</v>
      </c>
      <c r="K730" s="13">
        <f t="shared" si="46"/>
        <v>0</v>
      </c>
      <c r="L730" s="11" t="e">
        <f t="shared" si="47"/>
        <v>#DIV/0!</v>
      </c>
    </row>
    <row r="731" spans="1:12" x14ac:dyDescent="0.25">
      <c r="A731">
        <f t="shared" si="42"/>
        <v>730</v>
      </c>
      <c r="B731" s="25">
        <v>41961</v>
      </c>
      <c r="C731" s="14">
        <v>1.1947000000000001</v>
      </c>
      <c r="D731" s="14">
        <v>1.1712</v>
      </c>
      <c r="F731">
        <f t="shared" si="44"/>
        <v>0</v>
      </c>
      <c r="G731">
        <f>SUM(E$2:E731)</f>
        <v>0</v>
      </c>
      <c r="H731" s="13">
        <f>SUM(F$2:F731)</f>
        <v>0</v>
      </c>
      <c r="I731" s="13">
        <f t="shared" si="43"/>
        <v>0</v>
      </c>
      <c r="J731" s="13" t="e">
        <f t="shared" si="45"/>
        <v>#DIV/0!</v>
      </c>
      <c r="K731" s="13">
        <f t="shared" si="46"/>
        <v>0</v>
      </c>
      <c r="L731" s="11" t="e">
        <f t="shared" si="47"/>
        <v>#DIV/0!</v>
      </c>
    </row>
    <row r="732" spans="1:12" x14ac:dyDescent="0.25">
      <c r="A732">
        <f t="shared" si="42"/>
        <v>731</v>
      </c>
      <c r="B732" s="25">
        <v>41962</v>
      </c>
      <c r="C732" s="14">
        <v>1.2003999999999999</v>
      </c>
      <c r="D732" s="14">
        <v>1.1768000000000001</v>
      </c>
      <c r="F732">
        <f t="shared" si="44"/>
        <v>0</v>
      </c>
      <c r="G732">
        <f>SUM(E$2:E732)</f>
        <v>0</v>
      </c>
      <c r="H732" s="13">
        <f>SUM(F$2:F732)</f>
        <v>0</v>
      </c>
      <c r="I732" s="13">
        <f t="shared" si="43"/>
        <v>0</v>
      </c>
      <c r="J732" s="13" t="e">
        <f t="shared" si="45"/>
        <v>#DIV/0!</v>
      </c>
      <c r="K732" s="13">
        <f t="shared" si="46"/>
        <v>0</v>
      </c>
      <c r="L732" s="11" t="e">
        <f t="shared" si="47"/>
        <v>#DIV/0!</v>
      </c>
    </row>
    <row r="733" spans="1:12" x14ac:dyDescent="0.25">
      <c r="A733">
        <f t="shared" si="42"/>
        <v>732</v>
      </c>
      <c r="B733" s="25">
        <v>41963</v>
      </c>
      <c r="C733" s="14">
        <v>1.1963999999999999</v>
      </c>
      <c r="D733" s="14">
        <v>1.1729000000000001</v>
      </c>
      <c r="F733">
        <f t="shared" si="44"/>
        <v>0</v>
      </c>
      <c r="G733">
        <f>SUM(E$2:E733)</f>
        <v>0</v>
      </c>
      <c r="H733" s="13">
        <f>SUM(F$2:F733)</f>
        <v>0</v>
      </c>
      <c r="I733" s="13">
        <f t="shared" si="43"/>
        <v>0</v>
      </c>
      <c r="J733" s="13" t="e">
        <f t="shared" si="45"/>
        <v>#DIV/0!</v>
      </c>
      <c r="K733" s="13">
        <f t="shared" si="46"/>
        <v>0</v>
      </c>
      <c r="L733" s="11" t="e">
        <f t="shared" si="47"/>
        <v>#DIV/0!</v>
      </c>
    </row>
    <row r="734" spans="1:12" x14ac:dyDescent="0.25">
      <c r="A734">
        <f t="shared" si="42"/>
        <v>733</v>
      </c>
      <c r="B734" s="25">
        <v>41964</v>
      </c>
      <c r="C734" s="14">
        <v>1.2053</v>
      </c>
      <c r="D734" s="14">
        <v>1.1816</v>
      </c>
      <c r="F734">
        <f t="shared" si="44"/>
        <v>0</v>
      </c>
      <c r="G734">
        <f>SUM(E$2:E734)</f>
        <v>0</v>
      </c>
      <c r="H734" s="13">
        <f>SUM(F$2:F734)</f>
        <v>0</v>
      </c>
      <c r="I734" s="13">
        <f t="shared" si="43"/>
        <v>0</v>
      </c>
      <c r="J734" s="13" t="e">
        <f t="shared" si="45"/>
        <v>#DIV/0!</v>
      </c>
      <c r="K734" s="13">
        <f t="shared" si="46"/>
        <v>0</v>
      </c>
      <c r="L734" s="11" t="e">
        <f t="shared" si="47"/>
        <v>#DIV/0!</v>
      </c>
    </row>
    <row r="735" spans="1:12" x14ac:dyDescent="0.25">
      <c r="A735">
        <f t="shared" si="42"/>
        <v>734</v>
      </c>
      <c r="B735" s="25">
        <v>41967</v>
      </c>
      <c r="C735" s="14">
        <v>1.2171000000000001</v>
      </c>
      <c r="D735" s="14">
        <v>1.1932</v>
      </c>
      <c r="F735">
        <f t="shared" si="44"/>
        <v>0</v>
      </c>
      <c r="G735">
        <f>SUM(E$2:E735)</f>
        <v>0</v>
      </c>
      <c r="H735" s="13">
        <f>SUM(F$2:F735)</f>
        <v>0</v>
      </c>
      <c r="I735" s="13">
        <f t="shared" si="43"/>
        <v>0</v>
      </c>
      <c r="J735" s="13" t="e">
        <f t="shared" si="45"/>
        <v>#DIV/0!</v>
      </c>
      <c r="K735" s="13">
        <f t="shared" si="46"/>
        <v>0</v>
      </c>
      <c r="L735" s="11" t="e">
        <f t="shared" si="47"/>
        <v>#DIV/0!</v>
      </c>
    </row>
    <row r="736" spans="1:12" x14ac:dyDescent="0.25">
      <c r="A736">
        <f t="shared" si="42"/>
        <v>735</v>
      </c>
      <c r="B736" s="25">
        <v>41968</v>
      </c>
      <c r="C736" s="14">
        <v>1.2344999999999999</v>
      </c>
      <c r="D736" s="14">
        <v>1.2101999999999999</v>
      </c>
      <c r="F736">
        <f t="shared" si="44"/>
        <v>0</v>
      </c>
      <c r="G736">
        <f>SUM(E$2:E736)</f>
        <v>0</v>
      </c>
      <c r="H736" s="13">
        <f>SUM(F$2:F736)</f>
        <v>0</v>
      </c>
      <c r="I736" s="13">
        <f t="shared" si="43"/>
        <v>0</v>
      </c>
      <c r="J736" s="13" t="e">
        <f t="shared" si="45"/>
        <v>#DIV/0!</v>
      </c>
      <c r="K736" s="13">
        <f t="shared" si="46"/>
        <v>0</v>
      </c>
      <c r="L736" s="11" t="e">
        <f t="shared" si="47"/>
        <v>#DIV/0!</v>
      </c>
    </row>
    <row r="737" spans="1:12" x14ac:dyDescent="0.25">
      <c r="A737">
        <f t="shared" si="42"/>
        <v>736</v>
      </c>
      <c r="B737" s="25">
        <v>41969</v>
      </c>
      <c r="C737" s="14">
        <v>1.2415</v>
      </c>
      <c r="D737" s="14">
        <v>1.2171000000000001</v>
      </c>
      <c r="F737">
        <f t="shared" si="44"/>
        <v>0</v>
      </c>
      <c r="G737">
        <f>SUM(E$2:E737)</f>
        <v>0</v>
      </c>
      <c r="H737" s="13">
        <f>SUM(F$2:F737)</f>
        <v>0</v>
      </c>
      <c r="I737" s="13">
        <f t="shared" si="43"/>
        <v>0</v>
      </c>
      <c r="J737" s="13" t="e">
        <f t="shared" si="45"/>
        <v>#DIV/0!</v>
      </c>
      <c r="K737" s="13">
        <f t="shared" si="46"/>
        <v>0</v>
      </c>
      <c r="L737" s="11" t="e">
        <f t="shared" si="47"/>
        <v>#DIV/0!</v>
      </c>
    </row>
    <row r="738" spans="1:12" x14ac:dyDescent="0.25">
      <c r="A738">
        <f t="shared" si="42"/>
        <v>737</v>
      </c>
      <c r="B738" s="25">
        <v>41970</v>
      </c>
      <c r="C738" s="14">
        <v>1.2497</v>
      </c>
      <c r="D738" s="14">
        <v>1.2251000000000001</v>
      </c>
      <c r="F738">
        <f t="shared" si="44"/>
        <v>0</v>
      </c>
      <c r="G738">
        <f>SUM(E$2:E738)</f>
        <v>0</v>
      </c>
      <c r="H738" s="13">
        <f>SUM(F$2:F738)</f>
        <v>0</v>
      </c>
      <c r="I738" s="13">
        <f t="shared" si="43"/>
        <v>0</v>
      </c>
      <c r="J738" s="13" t="e">
        <f t="shared" si="45"/>
        <v>#DIV/0!</v>
      </c>
      <c r="K738" s="13">
        <f t="shared" si="46"/>
        <v>0</v>
      </c>
      <c r="L738" s="11" t="e">
        <f t="shared" si="47"/>
        <v>#DIV/0!</v>
      </c>
    </row>
    <row r="739" spans="1:12" x14ac:dyDescent="0.25">
      <c r="A739">
        <f t="shared" si="42"/>
        <v>738</v>
      </c>
      <c r="B739" s="25">
        <v>41971</v>
      </c>
      <c r="C739" s="14">
        <v>1.2509999999999999</v>
      </c>
      <c r="D739" s="14">
        <v>1.2263999999999999</v>
      </c>
      <c r="F739">
        <f t="shared" si="44"/>
        <v>0</v>
      </c>
      <c r="G739">
        <f>SUM(E$2:E739)</f>
        <v>0</v>
      </c>
      <c r="H739" s="13">
        <f>SUM(F$2:F739)</f>
        <v>0</v>
      </c>
      <c r="I739" s="13">
        <f t="shared" si="43"/>
        <v>0</v>
      </c>
      <c r="J739" s="13" t="e">
        <f t="shared" si="45"/>
        <v>#DIV/0!</v>
      </c>
      <c r="K739" s="13">
        <f t="shared" si="46"/>
        <v>0</v>
      </c>
      <c r="L739" s="11" t="e">
        <f t="shared" si="47"/>
        <v>#DIV/0!</v>
      </c>
    </row>
    <row r="740" spans="1:12" x14ac:dyDescent="0.25">
      <c r="A740">
        <f t="shared" si="42"/>
        <v>739</v>
      </c>
      <c r="B740" s="25">
        <v>41974</v>
      </c>
      <c r="C740" s="14">
        <v>1.2488999999999999</v>
      </c>
      <c r="D740" s="14">
        <v>1.2243999999999999</v>
      </c>
      <c r="F740">
        <f t="shared" si="44"/>
        <v>0</v>
      </c>
      <c r="G740">
        <f>SUM(E$2:E740)</f>
        <v>0</v>
      </c>
      <c r="H740" s="13">
        <f>SUM(F$2:F740)</f>
        <v>0</v>
      </c>
      <c r="I740" s="13">
        <f t="shared" si="43"/>
        <v>0</v>
      </c>
      <c r="J740" s="13" t="e">
        <f t="shared" si="45"/>
        <v>#DIV/0!</v>
      </c>
      <c r="K740" s="13">
        <f t="shared" si="46"/>
        <v>0</v>
      </c>
      <c r="L740" s="11" t="e">
        <f t="shared" si="47"/>
        <v>#DIV/0!</v>
      </c>
    </row>
    <row r="741" spans="1:12" x14ac:dyDescent="0.25">
      <c r="A741">
        <f t="shared" si="42"/>
        <v>740</v>
      </c>
      <c r="B741" s="25">
        <v>41975</v>
      </c>
      <c r="C741" s="14">
        <v>1.2653000000000001</v>
      </c>
      <c r="D741" s="14">
        <v>1.2403999999999999</v>
      </c>
      <c r="F741">
        <f t="shared" si="44"/>
        <v>0</v>
      </c>
      <c r="G741">
        <f>SUM(E$2:E741)</f>
        <v>0</v>
      </c>
      <c r="H741" s="13">
        <f>SUM(F$2:F741)</f>
        <v>0</v>
      </c>
      <c r="I741" s="13">
        <f t="shared" si="43"/>
        <v>0</v>
      </c>
      <c r="J741" s="13" t="e">
        <f t="shared" si="45"/>
        <v>#DIV/0!</v>
      </c>
      <c r="K741" s="13">
        <f t="shared" si="46"/>
        <v>0</v>
      </c>
      <c r="L741" s="11" t="e">
        <f t="shared" si="47"/>
        <v>#DIV/0!</v>
      </c>
    </row>
    <row r="742" spans="1:12" x14ac:dyDescent="0.25">
      <c r="A742">
        <f t="shared" si="42"/>
        <v>741</v>
      </c>
      <c r="B742" s="25">
        <v>41976</v>
      </c>
      <c r="C742" s="14">
        <v>1.2776000000000001</v>
      </c>
      <c r="D742" s="14">
        <v>1.2524999999999999</v>
      </c>
      <c r="F742">
        <f t="shared" si="44"/>
        <v>0</v>
      </c>
      <c r="G742">
        <f>SUM(E$2:E742)</f>
        <v>0</v>
      </c>
      <c r="H742" s="13">
        <f>SUM(F$2:F742)</f>
        <v>0</v>
      </c>
      <c r="I742" s="13">
        <f t="shared" si="43"/>
        <v>0</v>
      </c>
      <c r="J742" s="13" t="e">
        <f t="shared" si="45"/>
        <v>#DIV/0!</v>
      </c>
      <c r="K742" s="13">
        <f t="shared" si="46"/>
        <v>0</v>
      </c>
      <c r="L742" s="11" t="e">
        <f t="shared" si="47"/>
        <v>#DIV/0!</v>
      </c>
    </row>
    <row r="743" spans="1:12" x14ac:dyDescent="0.25">
      <c r="A743">
        <f t="shared" si="42"/>
        <v>742</v>
      </c>
      <c r="B743" s="25">
        <v>41977</v>
      </c>
      <c r="C743" s="14">
        <v>1.3019000000000001</v>
      </c>
      <c r="D743" s="14">
        <v>1.2763</v>
      </c>
      <c r="F743">
        <f t="shared" si="44"/>
        <v>0</v>
      </c>
      <c r="G743">
        <f>SUM(E$2:E743)</f>
        <v>0</v>
      </c>
      <c r="H743" s="13">
        <f>SUM(F$2:F743)</f>
        <v>0</v>
      </c>
      <c r="I743" s="13">
        <f t="shared" si="43"/>
        <v>0</v>
      </c>
      <c r="J743" s="13" t="e">
        <f t="shared" si="45"/>
        <v>#DIV/0!</v>
      </c>
      <c r="K743" s="13">
        <f t="shared" si="46"/>
        <v>0</v>
      </c>
      <c r="L743" s="11" t="e">
        <f t="shared" si="47"/>
        <v>#DIV/0!</v>
      </c>
    </row>
    <row r="744" spans="1:12" x14ac:dyDescent="0.25">
      <c r="A744">
        <f t="shared" si="42"/>
        <v>743</v>
      </c>
      <c r="B744" s="25">
        <v>41978</v>
      </c>
      <c r="C744" s="14">
        <v>1.2788999999999999</v>
      </c>
      <c r="D744" s="14">
        <v>1.2538</v>
      </c>
      <c r="F744">
        <f t="shared" si="44"/>
        <v>0</v>
      </c>
      <c r="G744">
        <f>SUM(E$2:E744)</f>
        <v>0</v>
      </c>
      <c r="H744" s="13">
        <f>SUM(F$2:F744)</f>
        <v>0</v>
      </c>
      <c r="I744" s="13">
        <f t="shared" si="43"/>
        <v>0</v>
      </c>
      <c r="J744" s="13" t="e">
        <f t="shared" si="45"/>
        <v>#DIV/0!</v>
      </c>
      <c r="K744" s="13">
        <f t="shared" si="46"/>
        <v>0</v>
      </c>
      <c r="L744" s="11" t="e">
        <f t="shared" si="47"/>
        <v>#DIV/0!</v>
      </c>
    </row>
    <row r="745" spans="1:12" x14ac:dyDescent="0.25">
      <c r="A745">
        <f t="shared" si="42"/>
        <v>744</v>
      </c>
      <c r="B745" s="25">
        <v>41981</v>
      </c>
      <c r="C745" s="14">
        <v>1.2901</v>
      </c>
      <c r="D745" s="14">
        <v>1.2647999999999999</v>
      </c>
      <c r="F745">
        <f t="shared" si="44"/>
        <v>0</v>
      </c>
      <c r="G745">
        <f>SUM(E$2:E745)</f>
        <v>0</v>
      </c>
      <c r="H745" s="13">
        <f>SUM(F$2:F745)</f>
        <v>0</v>
      </c>
      <c r="I745" s="13">
        <f t="shared" si="43"/>
        <v>0</v>
      </c>
      <c r="J745" s="13" t="e">
        <f t="shared" si="45"/>
        <v>#DIV/0!</v>
      </c>
      <c r="K745" s="13">
        <f t="shared" si="46"/>
        <v>0</v>
      </c>
      <c r="L745" s="11" t="e">
        <f t="shared" si="47"/>
        <v>#DIV/0!</v>
      </c>
    </row>
    <row r="746" spans="1:12" x14ac:dyDescent="0.25">
      <c r="A746">
        <f t="shared" si="42"/>
        <v>745</v>
      </c>
      <c r="B746" s="25">
        <v>41982</v>
      </c>
      <c r="C746" s="14">
        <v>1.2423</v>
      </c>
      <c r="D746" s="14">
        <v>1.2179</v>
      </c>
      <c r="F746">
        <f t="shared" si="44"/>
        <v>0</v>
      </c>
      <c r="G746">
        <f>SUM(E$2:E746)</f>
        <v>0</v>
      </c>
      <c r="H746" s="13">
        <f>SUM(F$2:F746)</f>
        <v>0</v>
      </c>
      <c r="I746" s="13">
        <f t="shared" si="43"/>
        <v>0</v>
      </c>
      <c r="J746" s="13" t="e">
        <f t="shared" si="45"/>
        <v>#DIV/0!</v>
      </c>
      <c r="K746" s="13">
        <f t="shared" si="46"/>
        <v>0</v>
      </c>
      <c r="L746" s="11" t="e">
        <f t="shared" si="47"/>
        <v>#DIV/0!</v>
      </c>
    </row>
    <row r="747" spans="1:12" x14ac:dyDescent="0.25">
      <c r="A747">
        <f t="shared" si="42"/>
        <v>746</v>
      </c>
      <c r="B747" s="25">
        <v>41983</v>
      </c>
      <c r="C747" s="14">
        <v>1.2768999999999999</v>
      </c>
      <c r="D747" s="14">
        <v>1.2518</v>
      </c>
      <c r="F747">
        <f t="shared" si="44"/>
        <v>0</v>
      </c>
      <c r="G747">
        <f>SUM(E$2:E747)</f>
        <v>0</v>
      </c>
      <c r="H747" s="13">
        <f>SUM(F$2:F747)</f>
        <v>0</v>
      </c>
      <c r="I747" s="13">
        <f t="shared" si="43"/>
        <v>0</v>
      </c>
      <c r="J747" s="13" t="e">
        <f t="shared" si="45"/>
        <v>#DIV/0!</v>
      </c>
      <c r="K747" s="13">
        <f t="shared" si="46"/>
        <v>0</v>
      </c>
      <c r="L747" s="11" t="e">
        <f t="shared" si="47"/>
        <v>#DIV/0!</v>
      </c>
    </row>
    <row r="748" spans="1:12" x14ac:dyDescent="0.25">
      <c r="A748">
        <f t="shared" si="42"/>
        <v>747</v>
      </c>
      <c r="B748" s="25">
        <v>41984</v>
      </c>
      <c r="C748" s="14">
        <v>1.2851999999999999</v>
      </c>
      <c r="D748" s="14">
        <v>1.26</v>
      </c>
      <c r="F748">
        <f t="shared" si="44"/>
        <v>0</v>
      </c>
      <c r="G748">
        <f>SUM(E$2:E748)</f>
        <v>0</v>
      </c>
      <c r="H748" s="13">
        <f>SUM(F$2:F748)</f>
        <v>0</v>
      </c>
      <c r="I748" s="13">
        <f t="shared" si="43"/>
        <v>0</v>
      </c>
      <c r="J748" s="13" t="e">
        <f t="shared" si="45"/>
        <v>#DIV/0!</v>
      </c>
      <c r="K748" s="13">
        <f t="shared" si="46"/>
        <v>0</v>
      </c>
      <c r="L748" s="11" t="e">
        <f t="shared" si="47"/>
        <v>#DIV/0!</v>
      </c>
    </row>
    <row r="749" spans="1:12" x14ac:dyDescent="0.25">
      <c r="A749">
        <f t="shared" si="42"/>
        <v>748</v>
      </c>
      <c r="B749" s="25">
        <v>41985</v>
      </c>
      <c r="C749" s="14">
        <v>1.2978000000000001</v>
      </c>
      <c r="D749" s="14">
        <v>1.2723</v>
      </c>
      <c r="F749">
        <f t="shared" si="44"/>
        <v>0</v>
      </c>
      <c r="G749">
        <f>SUM(E$2:E749)</f>
        <v>0</v>
      </c>
      <c r="H749" s="13">
        <f>SUM(F$2:F749)</f>
        <v>0</v>
      </c>
      <c r="I749" s="13">
        <f t="shared" si="43"/>
        <v>0</v>
      </c>
      <c r="J749" s="13" t="e">
        <f t="shared" si="45"/>
        <v>#DIV/0!</v>
      </c>
      <c r="K749" s="13">
        <f t="shared" si="46"/>
        <v>0</v>
      </c>
      <c r="L749" s="11" t="e">
        <f t="shared" si="47"/>
        <v>#DIV/0!</v>
      </c>
    </row>
    <row r="750" spans="1:12" x14ac:dyDescent="0.25">
      <c r="A750">
        <f t="shared" si="42"/>
        <v>749</v>
      </c>
      <c r="B750" s="25">
        <v>41988</v>
      </c>
      <c r="C750" s="14">
        <v>1.3208</v>
      </c>
      <c r="D750" s="14">
        <v>1.2948999999999999</v>
      </c>
      <c r="F750">
        <f t="shared" si="44"/>
        <v>0</v>
      </c>
      <c r="G750">
        <f>SUM(E$2:E750)</f>
        <v>0</v>
      </c>
      <c r="H750" s="13">
        <f>SUM(F$2:F750)</f>
        <v>0</v>
      </c>
      <c r="I750" s="13">
        <f t="shared" si="43"/>
        <v>0</v>
      </c>
      <c r="J750" s="13" t="e">
        <f t="shared" si="45"/>
        <v>#DIV/0!</v>
      </c>
      <c r="K750" s="13">
        <f t="shared" si="46"/>
        <v>0</v>
      </c>
      <c r="L750" s="11" t="e">
        <f t="shared" si="47"/>
        <v>#DIV/0!</v>
      </c>
    </row>
    <row r="751" spans="1:12" x14ac:dyDescent="0.25">
      <c r="A751">
        <f t="shared" si="42"/>
        <v>750</v>
      </c>
      <c r="B751" s="25">
        <v>41989</v>
      </c>
      <c r="C751" s="14">
        <v>1.3229</v>
      </c>
      <c r="D751" s="14">
        <v>1.2968999999999999</v>
      </c>
      <c r="F751">
        <f t="shared" si="44"/>
        <v>0</v>
      </c>
      <c r="G751">
        <f>SUM(E$2:E751)</f>
        <v>0</v>
      </c>
      <c r="H751" s="13">
        <f>SUM(F$2:F751)</f>
        <v>0</v>
      </c>
      <c r="I751" s="13">
        <f t="shared" si="43"/>
        <v>0</v>
      </c>
      <c r="J751" s="13" t="e">
        <f t="shared" si="45"/>
        <v>#DIV/0!</v>
      </c>
      <c r="K751" s="13">
        <f t="shared" si="46"/>
        <v>0</v>
      </c>
      <c r="L751" s="11" t="e">
        <f t="shared" si="47"/>
        <v>#DIV/0!</v>
      </c>
    </row>
    <row r="752" spans="1:12" x14ac:dyDescent="0.25">
      <c r="A752">
        <f t="shared" si="42"/>
        <v>751</v>
      </c>
      <c r="B752" s="25">
        <v>41990</v>
      </c>
      <c r="C752" s="14">
        <v>1.3107</v>
      </c>
      <c r="D752" s="14">
        <v>1.2849999999999999</v>
      </c>
      <c r="F752">
        <f t="shared" si="44"/>
        <v>0</v>
      </c>
      <c r="G752">
        <f>SUM(E$2:E752)</f>
        <v>0</v>
      </c>
      <c r="H752" s="13">
        <f>SUM(F$2:F752)</f>
        <v>0</v>
      </c>
      <c r="I752" s="13">
        <f t="shared" si="43"/>
        <v>0</v>
      </c>
      <c r="J752" s="13" t="e">
        <f t="shared" si="45"/>
        <v>#DIV/0!</v>
      </c>
      <c r="K752" s="13">
        <f t="shared" si="46"/>
        <v>0</v>
      </c>
      <c r="L752" s="11" t="e">
        <f t="shared" si="47"/>
        <v>#DIV/0!</v>
      </c>
    </row>
    <row r="753" spans="1:12" x14ac:dyDescent="0.25">
      <c r="A753">
        <f t="shared" si="42"/>
        <v>752</v>
      </c>
      <c r="B753" s="25">
        <v>41991</v>
      </c>
      <c r="C753" s="14">
        <v>1.3148</v>
      </c>
      <c r="D753" s="14">
        <v>1.2889999999999999</v>
      </c>
      <c r="F753">
        <f t="shared" si="44"/>
        <v>0</v>
      </c>
      <c r="G753">
        <f>SUM(E$2:E753)</f>
        <v>0</v>
      </c>
      <c r="H753" s="13">
        <f>SUM(F$2:F753)</f>
        <v>0</v>
      </c>
      <c r="I753" s="13">
        <f t="shared" si="43"/>
        <v>0</v>
      </c>
      <c r="J753" s="13" t="e">
        <f t="shared" si="45"/>
        <v>#DIV/0!</v>
      </c>
      <c r="K753" s="13">
        <f t="shared" si="46"/>
        <v>0</v>
      </c>
      <c r="L753" s="11" t="e">
        <f t="shared" si="47"/>
        <v>#DIV/0!</v>
      </c>
    </row>
    <row r="754" spans="1:12" x14ac:dyDescent="0.25">
      <c r="A754">
        <f t="shared" si="42"/>
        <v>753</v>
      </c>
      <c r="B754" s="25">
        <v>41992</v>
      </c>
      <c r="C754" s="14">
        <v>1.306</v>
      </c>
      <c r="D754" s="14">
        <v>1.2803</v>
      </c>
      <c r="F754">
        <f t="shared" si="44"/>
        <v>0</v>
      </c>
      <c r="G754">
        <f>SUM(E$2:E754)</f>
        <v>0</v>
      </c>
      <c r="H754" s="13">
        <f>SUM(F$2:F754)</f>
        <v>0</v>
      </c>
      <c r="I754" s="13">
        <f t="shared" si="43"/>
        <v>0</v>
      </c>
      <c r="J754" s="13" t="e">
        <f t="shared" si="45"/>
        <v>#DIV/0!</v>
      </c>
      <c r="K754" s="13">
        <f t="shared" si="46"/>
        <v>0</v>
      </c>
      <c r="L754" s="11" t="e">
        <f t="shared" si="47"/>
        <v>#DIV/0!</v>
      </c>
    </row>
    <row r="755" spans="1:12" x14ac:dyDescent="0.25">
      <c r="A755">
        <f t="shared" si="42"/>
        <v>754</v>
      </c>
      <c r="B755" s="25">
        <v>41995</v>
      </c>
      <c r="C755" s="14">
        <v>1.2692000000000001</v>
      </c>
      <c r="D755" s="14">
        <v>1.2443</v>
      </c>
      <c r="F755">
        <f t="shared" si="44"/>
        <v>0</v>
      </c>
      <c r="G755">
        <f>SUM(E$2:E755)</f>
        <v>0</v>
      </c>
      <c r="H755" s="13">
        <f>SUM(F$2:F755)</f>
        <v>0</v>
      </c>
      <c r="I755" s="13">
        <f t="shared" si="43"/>
        <v>0</v>
      </c>
      <c r="J755" s="13" t="e">
        <f t="shared" si="45"/>
        <v>#DIV/0!</v>
      </c>
      <c r="K755" s="13">
        <f t="shared" si="46"/>
        <v>0</v>
      </c>
      <c r="L755" s="11" t="e">
        <f t="shared" si="47"/>
        <v>#DIV/0!</v>
      </c>
    </row>
    <row r="756" spans="1:12" x14ac:dyDescent="0.25">
      <c r="A756">
        <f t="shared" si="42"/>
        <v>755</v>
      </c>
      <c r="B756" s="25">
        <v>41996</v>
      </c>
      <c r="C756" s="14">
        <v>1.2488999999999999</v>
      </c>
      <c r="D756" s="14">
        <v>1.2243999999999999</v>
      </c>
      <c r="F756">
        <f t="shared" si="44"/>
        <v>0</v>
      </c>
      <c r="G756">
        <f>SUM(E$2:E756)</f>
        <v>0</v>
      </c>
      <c r="H756" s="13">
        <f>SUM(F$2:F756)</f>
        <v>0</v>
      </c>
      <c r="I756" s="13">
        <f t="shared" si="43"/>
        <v>0</v>
      </c>
      <c r="J756" s="13" t="e">
        <f t="shared" si="45"/>
        <v>#DIV/0!</v>
      </c>
      <c r="K756" s="13">
        <f t="shared" si="46"/>
        <v>0</v>
      </c>
      <c r="L756" s="11" t="e">
        <f t="shared" si="47"/>
        <v>#DIV/0!</v>
      </c>
    </row>
    <row r="757" spans="1:12" x14ac:dyDescent="0.25">
      <c r="A757">
        <f t="shared" si="42"/>
        <v>756</v>
      </c>
      <c r="B757" s="25">
        <v>41997</v>
      </c>
      <c r="C757" s="14">
        <v>1.2581</v>
      </c>
      <c r="D757" s="14">
        <v>1.2334000000000001</v>
      </c>
      <c r="F757">
        <f t="shared" si="44"/>
        <v>0</v>
      </c>
      <c r="G757">
        <f>SUM(E$2:E757)</f>
        <v>0</v>
      </c>
      <c r="H757" s="13">
        <f>SUM(F$2:F757)</f>
        <v>0</v>
      </c>
      <c r="I757" s="13">
        <f t="shared" si="43"/>
        <v>0</v>
      </c>
      <c r="J757" s="13" t="e">
        <f t="shared" si="45"/>
        <v>#DIV/0!</v>
      </c>
      <c r="K757" s="13">
        <f t="shared" si="46"/>
        <v>0</v>
      </c>
      <c r="L757" s="11" t="e">
        <f t="shared" si="47"/>
        <v>#DIV/0!</v>
      </c>
    </row>
    <row r="758" spans="1:12" x14ac:dyDescent="0.25">
      <c r="A758">
        <f t="shared" si="42"/>
        <v>757</v>
      </c>
      <c r="B758" s="25">
        <v>41998</v>
      </c>
      <c r="C758" s="14">
        <v>1.2722</v>
      </c>
      <c r="D758" s="14">
        <v>1.2472000000000001</v>
      </c>
      <c r="F758">
        <f t="shared" si="44"/>
        <v>0</v>
      </c>
      <c r="G758">
        <f>SUM(E$2:E758)</f>
        <v>0</v>
      </c>
      <c r="H758" s="13">
        <f>SUM(F$2:F758)</f>
        <v>0</v>
      </c>
      <c r="I758" s="13">
        <f t="shared" si="43"/>
        <v>0</v>
      </c>
      <c r="J758" s="13" t="e">
        <f t="shared" si="45"/>
        <v>#DIV/0!</v>
      </c>
      <c r="K758" s="13">
        <f t="shared" si="46"/>
        <v>0</v>
      </c>
      <c r="L758" s="11" t="e">
        <f t="shared" si="47"/>
        <v>#DIV/0!</v>
      </c>
    </row>
    <row r="759" spans="1:12" x14ac:dyDescent="0.25">
      <c r="A759">
        <f t="shared" si="42"/>
        <v>758</v>
      </c>
      <c r="B759" s="25">
        <v>41999</v>
      </c>
      <c r="C759" s="14">
        <v>1.2822</v>
      </c>
      <c r="D759" s="14">
        <v>1.2569999999999999</v>
      </c>
      <c r="F759">
        <f t="shared" si="44"/>
        <v>0</v>
      </c>
      <c r="G759">
        <f>SUM(E$2:E759)</f>
        <v>0</v>
      </c>
      <c r="H759" s="13">
        <f>SUM(F$2:F759)</f>
        <v>0</v>
      </c>
      <c r="I759" s="13">
        <f t="shared" si="43"/>
        <v>0</v>
      </c>
      <c r="J759" s="13" t="e">
        <f t="shared" si="45"/>
        <v>#DIV/0!</v>
      </c>
      <c r="K759" s="13">
        <f t="shared" si="46"/>
        <v>0</v>
      </c>
      <c r="L759" s="11" t="e">
        <f t="shared" si="47"/>
        <v>#DIV/0!</v>
      </c>
    </row>
    <row r="760" spans="1:12" x14ac:dyDescent="0.25">
      <c r="A760">
        <f t="shared" si="42"/>
        <v>759</v>
      </c>
      <c r="B760" s="25">
        <v>42002</v>
      </c>
      <c r="C760" s="14">
        <v>1.2672000000000001</v>
      </c>
      <c r="D760" s="14">
        <v>1.2423</v>
      </c>
      <c r="F760">
        <f t="shared" si="44"/>
        <v>0</v>
      </c>
      <c r="G760">
        <f>SUM(E$2:E760)</f>
        <v>0</v>
      </c>
      <c r="H760" s="13">
        <f>SUM(F$2:F760)</f>
        <v>0</v>
      </c>
      <c r="I760" s="13">
        <f t="shared" si="43"/>
        <v>0</v>
      </c>
      <c r="J760" s="13" t="e">
        <f t="shared" si="45"/>
        <v>#DIV/0!</v>
      </c>
      <c r="K760" s="13">
        <f t="shared" si="46"/>
        <v>0</v>
      </c>
      <c r="L760" s="11" t="e">
        <f t="shared" si="47"/>
        <v>#DIV/0!</v>
      </c>
    </row>
    <row r="761" spans="1:12" x14ac:dyDescent="0.25">
      <c r="A761">
        <f t="shared" si="42"/>
        <v>760</v>
      </c>
      <c r="B761" s="25">
        <v>42003</v>
      </c>
      <c r="C761" s="14">
        <v>1.2516</v>
      </c>
      <c r="D761" s="14">
        <v>1.2270000000000001</v>
      </c>
      <c r="F761">
        <f t="shared" si="44"/>
        <v>0</v>
      </c>
      <c r="G761">
        <f>SUM(E$2:E761)</f>
        <v>0</v>
      </c>
      <c r="H761" s="13">
        <f>SUM(F$2:F761)</f>
        <v>0</v>
      </c>
      <c r="I761" s="13">
        <f t="shared" si="43"/>
        <v>0</v>
      </c>
      <c r="J761" s="13" t="e">
        <f t="shared" si="45"/>
        <v>#DIV/0!</v>
      </c>
      <c r="K761" s="13">
        <f t="shared" si="46"/>
        <v>0</v>
      </c>
      <c r="L761" s="11" t="e">
        <f t="shared" si="47"/>
        <v>#DIV/0!</v>
      </c>
    </row>
    <row r="762" spans="1:12" x14ac:dyDescent="0.25">
      <c r="A762">
        <f t="shared" si="42"/>
        <v>761</v>
      </c>
      <c r="B762" s="25">
        <v>42004</v>
      </c>
      <c r="C762" s="14">
        <v>1.2616000000000001</v>
      </c>
      <c r="D762" s="14">
        <v>1.2367999999999999</v>
      </c>
      <c r="F762">
        <f t="shared" si="44"/>
        <v>0</v>
      </c>
      <c r="G762">
        <f>SUM(E$2:E762)</f>
        <v>0</v>
      </c>
      <c r="H762" s="13">
        <f>SUM(F$2:F762)</f>
        <v>0</v>
      </c>
      <c r="I762" s="13">
        <f t="shared" si="43"/>
        <v>0</v>
      </c>
      <c r="J762" s="13" t="e">
        <f t="shared" si="45"/>
        <v>#DIV/0!</v>
      </c>
      <c r="K762" s="13">
        <f t="shared" si="46"/>
        <v>0</v>
      </c>
      <c r="L762" s="11" t="e">
        <f t="shared" si="47"/>
        <v>#DIV/0!</v>
      </c>
    </row>
    <row r="763" spans="1:12" x14ac:dyDescent="0.25">
      <c r="A763">
        <f t="shared" si="42"/>
        <v>762</v>
      </c>
      <c r="B763" s="25">
        <v>42005</v>
      </c>
      <c r="C763" s="14">
        <v>1.2782</v>
      </c>
      <c r="D763" s="14">
        <v>1.2531000000000001</v>
      </c>
      <c r="F763">
        <f t="shared" si="44"/>
        <v>0</v>
      </c>
      <c r="G763">
        <f>SUM(E$2:E763)</f>
        <v>0</v>
      </c>
      <c r="H763" s="13">
        <f>SUM(F$2:F763)</f>
        <v>0</v>
      </c>
      <c r="I763" s="13">
        <f t="shared" si="43"/>
        <v>0</v>
      </c>
      <c r="J763" s="13" t="e">
        <f t="shared" si="45"/>
        <v>#DIV/0!</v>
      </c>
      <c r="K763" s="13">
        <f t="shared" si="46"/>
        <v>0</v>
      </c>
      <c r="L763" s="11" t="e">
        <f t="shared" si="47"/>
        <v>#DIV/0!</v>
      </c>
    </row>
    <row r="764" spans="1:12" x14ac:dyDescent="0.25">
      <c r="A764">
        <f t="shared" si="42"/>
        <v>763</v>
      </c>
      <c r="B764" s="25">
        <v>42010</v>
      </c>
      <c r="C764" s="14">
        <v>1.3002</v>
      </c>
      <c r="D764" s="14">
        <v>1.2746999999999999</v>
      </c>
      <c r="F764">
        <f t="shared" si="44"/>
        <v>0</v>
      </c>
      <c r="G764">
        <f>SUM(E$2:E764)</f>
        <v>0</v>
      </c>
      <c r="H764" s="13">
        <f>SUM(F$2:F764)</f>
        <v>0</v>
      </c>
      <c r="I764" s="13">
        <f t="shared" si="43"/>
        <v>0</v>
      </c>
      <c r="J764" s="13" t="e">
        <f t="shared" si="45"/>
        <v>#DIV/0!</v>
      </c>
      <c r="K764" s="13">
        <f t="shared" si="46"/>
        <v>0</v>
      </c>
      <c r="L764" s="11" t="e">
        <f t="shared" si="47"/>
        <v>#DIV/0!</v>
      </c>
    </row>
    <row r="765" spans="1:12" x14ac:dyDescent="0.25">
      <c r="A765">
        <f t="shared" si="42"/>
        <v>764</v>
      </c>
      <c r="B765" s="25">
        <v>42011</v>
      </c>
      <c r="C765" s="14">
        <v>1.2994000000000001</v>
      </c>
      <c r="D765" s="14">
        <v>1.2739</v>
      </c>
      <c r="F765">
        <f t="shared" si="44"/>
        <v>0</v>
      </c>
      <c r="G765">
        <f>SUM(E$2:E765)</f>
        <v>0</v>
      </c>
      <c r="H765" s="13">
        <f>SUM(F$2:F765)</f>
        <v>0</v>
      </c>
      <c r="I765" s="13">
        <f t="shared" si="43"/>
        <v>0</v>
      </c>
      <c r="J765" s="13" t="e">
        <f t="shared" si="45"/>
        <v>#DIV/0!</v>
      </c>
      <c r="K765" s="13">
        <f t="shared" si="46"/>
        <v>0</v>
      </c>
      <c r="L765" s="11" t="e">
        <f t="shared" si="47"/>
        <v>#DIV/0!</v>
      </c>
    </row>
    <row r="766" spans="1:12" x14ac:dyDescent="0.25">
      <c r="A766">
        <f t="shared" si="42"/>
        <v>765</v>
      </c>
      <c r="B766" s="25">
        <v>42012</v>
      </c>
      <c r="C766" s="14">
        <v>1.2976000000000001</v>
      </c>
      <c r="D766" s="14">
        <v>1.2721</v>
      </c>
      <c r="F766">
        <f t="shared" si="44"/>
        <v>0</v>
      </c>
      <c r="G766">
        <f>SUM(E$2:E766)</f>
        <v>0</v>
      </c>
      <c r="H766" s="13">
        <f>SUM(F$2:F766)</f>
        <v>0</v>
      </c>
      <c r="I766" s="13">
        <f t="shared" si="43"/>
        <v>0</v>
      </c>
      <c r="J766" s="13" t="e">
        <f t="shared" si="45"/>
        <v>#DIV/0!</v>
      </c>
      <c r="K766" s="13">
        <f t="shared" si="46"/>
        <v>0</v>
      </c>
      <c r="L766" s="11" t="e">
        <f t="shared" si="47"/>
        <v>#DIV/0!</v>
      </c>
    </row>
    <row r="767" spans="1:12" x14ac:dyDescent="0.25">
      <c r="A767">
        <f t="shared" si="42"/>
        <v>766</v>
      </c>
      <c r="B767" s="25">
        <v>42013</v>
      </c>
      <c r="C767" s="14">
        <v>1.2889999999999999</v>
      </c>
      <c r="D767" s="14">
        <v>1.2637</v>
      </c>
      <c r="F767">
        <f t="shared" si="44"/>
        <v>0</v>
      </c>
      <c r="G767">
        <f>SUM(E$2:E767)</f>
        <v>0</v>
      </c>
      <c r="H767" s="13">
        <f>SUM(F$2:F767)</f>
        <v>0</v>
      </c>
      <c r="I767" s="13">
        <f t="shared" si="43"/>
        <v>0</v>
      </c>
      <c r="J767" s="13" t="e">
        <f t="shared" si="45"/>
        <v>#DIV/0!</v>
      </c>
      <c r="K767" s="13">
        <f t="shared" si="46"/>
        <v>0</v>
      </c>
      <c r="L767" s="11" t="e">
        <f t="shared" si="47"/>
        <v>#DIV/0!</v>
      </c>
    </row>
    <row r="768" spans="1:12" x14ac:dyDescent="0.25">
      <c r="A768">
        <f t="shared" si="42"/>
        <v>767</v>
      </c>
      <c r="B768" s="25">
        <v>42016</v>
      </c>
      <c r="C768" s="14">
        <v>1.2864</v>
      </c>
      <c r="D768" s="14">
        <v>1.2611000000000001</v>
      </c>
      <c r="F768">
        <f t="shared" si="44"/>
        <v>0</v>
      </c>
      <c r="G768">
        <f>SUM(E$2:E768)</f>
        <v>0</v>
      </c>
      <c r="H768" s="13">
        <f>SUM(F$2:F768)</f>
        <v>0</v>
      </c>
      <c r="I768" s="13">
        <f t="shared" si="43"/>
        <v>0</v>
      </c>
      <c r="J768" s="13" t="e">
        <f t="shared" si="45"/>
        <v>#DIV/0!</v>
      </c>
      <c r="K768" s="13">
        <f t="shared" si="46"/>
        <v>0</v>
      </c>
      <c r="L768" s="11" t="e">
        <f t="shared" si="47"/>
        <v>#DIV/0!</v>
      </c>
    </row>
    <row r="769" spans="1:12" x14ac:dyDescent="0.25">
      <c r="A769">
        <f t="shared" si="42"/>
        <v>768</v>
      </c>
      <c r="B769" s="25">
        <v>42017</v>
      </c>
      <c r="C769" s="14">
        <v>1.3</v>
      </c>
      <c r="D769" s="14">
        <v>1.2745</v>
      </c>
      <c r="F769">
        <f t="shared" si="44"/>
        <v>0</v>
      </c>
      <c r="G769">
        <f>SUM(E$2:E769)</f>
        <v>0</v>
      </c>
      <c r="H769" s="13">
        <f>SUM(F$2:F769)</f>
        <v>0</v>
      </c>
      <c r="I769" s="13">
        <f t="shared" si="43"/>
        <v>0</v>
      </c>
      <c r="J769" s="13" t="e">
        <f t="shared" si="45"/>
        <v>#DIV/0!</v>
      </c>
      <c r="K769" s="13">
        <f t="shared" si="46"/>
        <v>0</v>
      </c>
      <c r="L769" s="11" t="e">
        <f t="shared" si="47"/>
        <v>#DIV/0!</v>
      </c>
    </row>
    <row r="770" spans="1:12" x14ac:dyDescent="0.25">
      <c r="A770">
        <f t="shared" ref="A770:A833" si="48">ROW()-1</f>
        <v>769</v>
      </c>
      <c r="B770" s="25">
        <v>42018</v>
      </c>
      <c r="C770" s="14">
        <v>1.2931999999999999</v>
      </c>
      <c r="D770" s="14">
        <v>1.2678</v>
      </c>
      <c r="F770">
        <f t="shared" si="44"/>
        <v>0</v>
      </c>
      <c r="G770">
        <f>SUM(E$2:E770)</f>
        <v>0</v>
      </c>
      <c r="H770" s="13">
        <f>SUM(F$2:F770)</f>
        <v>0</v>
      </c>
      <c r="I770" s="13">
        <f t="shared" ref="I770:I833" si="49">H770*D770</f>
        <v>0</v>
      </c>
      <c r="J770" s="13" t="e">
        <f t="shared" si="45"/>
        <v>#DIV/0!</v>
      </c>
      <c r="K770" s="13">
        <f t="shared" si="46"/>
        <v>0</v>
      </c>
      <c r="L770" s="11" t="e">
        <f t="shared" si="47"/>
        <v>#DIV/0!</v>
      </c>
    </row>
    <row r="771" spans="1:12" x14ac:dyDescent="0.25">
      <c r="A771">
        <f t="shared" si="48"/>
        <v>770</v>
      </c>
      <c r="B771" s="25">
        <v>42019</v>
      </c>
      <c r="C771" s="14">
        <v>1.3030999999999999</v>
      </c>
      <c r="D771" s="14">
        <v>1.2775000000000001</v>
      </c>
      <c r="F771">
        <f t="shared" ref="F771:F834" si="50">E771/C771</f>
        <v>0</v>
      </c>
      <c r="G771">
        <f>SUM(E$2:E771)</f>
        <v>0</v>
      </c>
      <c r="H771" s="13">
        <f>SUM(F$2:F771)</f>
        <v>0</v>
      </c>
      <c r="I771" s="13">
        <f t="shared" si="49"/>
        <v>0</v>
      </c>
      <c r="J771" s="13" t="e">
        <f t="shared" si="45"/>
        <v>#DIV/0!</v>
      </c>
      <c r="K771" s="13">
        <f t="shared" si="46"/>
        <v>0</v>
      </c>
      <c r="L771" s="11" t="e">
        <f t="shared" si="47"/>
        <v>#DIV/0!</v>
      </c>
    </row>
    <row r="772" spans="1:12" x14ac:dyDescent="0.25">
      <c r="A772">
        <f t="shared" si="48"/>
        <v>771</v>
      </c>
      <c r="B772" s="25">
        <v>42020</v>
      </c>
      <c r="C772" s="14">
        <v>1.3210999999999999</v>
      </c>
      <c r="D772" s="14">
        <v>1.2950999999999999</v>
      </c>
      <c r="F772">
        <f t="shared" si="50"/>
        <v>0</v>
      </c>
      <c r="G772">
        <f>SUM(E$2:E772)</f>
        <v>0</v>
      </c>
      <c r="H772" s="13">
        <f>SUM(F$2:F772)</f>
        <v>0</v>
      </c>
      <c r="I772" s="13">
        <f t="shared" si="49"/>
        <v>0</v>
      </c>
      <c r="J772" s="13" t="e">
        <f t="shared" si="45"/>
        <v>#DIV/0!</v>
      </c>
      <c r="K772" s="13">
        <f t="shared" si="46"/>
        <v>0</v>
      </c>
      <c r="L772" s="11" t="e">
        <f t="shared" si="47"/>
        <v>#DIV/0!</v>
      </c>
    </row>
    <row r="773" spans="1:12" x14ac:dyDescent="0.25">
      <c r="A773">
        <f t="shared" si="48"/>
        <v>772</v>
      </c>
      <c r="B773" s="25">
        <v>42023</v>
      </c>
      <c r="C773" s="14">
        <v>1.2887</v>
      </c>
      <c r="D773" s="14">
        <v>1.2634000000000001</v>
      </c>
      <c r="F773">
        <f t="shared" si="50"/>
        <v>0</v>
      </c>
      <c r="G773">
        <f>SUM(E$2:E773)</f>
        <v>0</v>
      </c>
      <c r="H773" s="13">
        <f>SUM(F$2:F773)</f>
        <v>0</v>
      </c>
      <c r="I773" s="13">
        <f t="shared" si="49"/>
        <v>0</v>
      </c>
      <c r="J773" s="13" t="e">
        <f t="shared" si="45"/>
        <v>#DIV/0!</v>
      </c>
      <c r="K773" s="13">
        <f t="shared" si="46"/>
        <v>0</v>
      </c>
      <c r="L773" s="11" t="e">
        <f t="shared" si="47"/>
        <v>#DIV/0!</v>
      </c>
    </row>
    <row r="774" spans="1:12" x14ac:dyDescent="0.25">
      <c r="A774">
        <f t="shared" si="48"/>
        <v>773</v>
      </c>
      <c r="B774" s="25">
        <v>42024</v>
      </c>
      <c r="C774" s="14">
        <v>1.3211999999999999</v>
      </c>
      <c r="D774" s="14">
        <v>1.2951999999999999</v>
      </c>
      <c r="F774">
        <f t="shared" si="50"/>
        <v>0</v>
      </c>
      <c r="G774">
        <f>SUM(E$2:E774)</f>
        <v>0</v>
      </c>
      <c r="H774" s="13">
        <f>SUM(F$2:F774)</f>
        <v>0</v>
      </c>
      <c r="I774" s="13">
        <f t="shared" si="49"/>
        <v>0</v>
      </c>
      <c r="J774" s="13" t="e">
        <f t="shared" ref="J774:J837" si="51">G774/H774</f>
        <v>#DIV/0!</v>
      </c>
      <c r="K774" s="13">
        <f t="shared" ref="K774:K837" si="52">I774-G774</f>
        <v>0</v>
      </c>
      <c r="L774" s="11" t="e">
        <f t="shared" ref="L774:L837" si="53">(I774-G774)/G774</f>
        <v>#DIV/0!</v>
      </c>
    </row>
    <row r="775" spans="1:12" x14ac:dyDescent="0.25">
      <c r="A775">
        <f t="shared" si="48"/>
        <v>774</v>
      </c>
      <c r="B775" s="25">
        <v>42025</v>
      </c>
      <c r="C775" s="14">
        <v>1.3472</v>
      </c>
      <c r="D775" s="14">
        <v>1.3207</v>
      </c>
      <c r="F775">
        <f t="shared" si="50"/>
        <v>0</v>
      </c>
      <c r="G775">
        <f>SUM(E$2:E775)</f>
        <v>0</v>
      </c>
      <c r="H775" s="13">
        <f>SUM(F$2:F775)</f>
        <v>0</v>
      </c>
      <c r="I775" s="13">
        <f t="shared" si="49"/>
        <v>0</v>
      </c>
      <c r="J775" s="13" t="e">
        <f t="shared" si="51"/>
        <v>#DIV/0!</v>
      </c>
      <c r="K775" s="13">
        <f t="shared" si="52"/>
        <v>0</v>
      </c>
      <c r="L775" s="11" t="e">
        <f t="shared" si="53"/>
        <v>#DIV/0!</v>
      </c>
    </row>
    <row r="776" spans="1:12" x14ac:dyDescent="0.25">
      <c r="A776">
        <f t="shared" si="48"/>
        <v>775</v>
      </c>
      <c r="B776" s="25">
        <v>42026</v>
      </c>
      <c r="C776" s="14">
        <v>1.357</v>
      </c>
      <c r="D776" s="14">
        <v>1.3303</v>
      </c>
      <c r="F776">
        <f t="shared" si="50"/>
        <v>0</v>
      </c>
      <c r="G776">
        <f>SUM(E$2:E776)</f>
        <v>0</v>
      </c>
      <c r="H776" s="13">
        <f>SUM(F$2:F776)</f>
        <v>0</v>
      </c>
      <c r="I776" s="13">
        <f t="shared" si="49"/>
        <v>0</v>
      </c>
      <c r="J776" s="13" t="e">
        <f t="shared" si="51"/>
        <v>#DIV/0!</v>
      </c>
      <c r="K776" s="13">
        <f t="shared" si="52"/>
        <v>0</v>
      </c>
      <c r="L776" s="11" t="e">
        <f t="shared" si="53"/>
        <v>#DIV/0!</v>
      </c>
    </row>
    <row r="777" spans="1:12" x14ac:dyDescent="0.25">
      <c r="A777">
        <f t="shared" si="48"/>
        <v>776</v>
      </c>
      <c r="B777" s="25">
        <v>42027</v>
      </c>
      <c r="C777" s="14">
        <v>1.3462000000000001</v>
      </c>
      <c r="D777" s="14">
        <v>1.3198000000000001</v>
      </c>
      <c r="F777">
        <f t="shared" si="50"/>
        <v>0</v>
      </c>
      <c r="G777">
        <f>SUM(E$2:E777)</f>
        <v>0</v>
      </c>
      <c r="H777" s="13">
        <f>SUM(F$2:F777)</f>
        <v>0</v>
      </c>
      <c r="I777" s="13">
        <f t="shared" si="49"/>
        <v>0</v>
      </c>
      <c r="J777" s="13" t="e">
        <f t="shared" si="51"/>
        <v>#DIV/0!</v>
      </c>
      <c r="K777" s="13">
        <f t="shared" si="52"/>
        <v>0</v>
      </c>
      <c r="L777" s="11" t="e">
        <f t="shared" si="53"/>
        <v>#DIV/0!</v>
      </c>
    </row>
    <row r="778" spans="1:12" x14ac:dyDescent="0.25">
      <c r="A778">
        <f t="shared" si="48"/>
        <v>777</v>
      </c>
      <c r="B778" s="25">
        <v>42030</v>
      </c>
      <c r="C778" s="14">
        <v>1.3654999999999999</v>
      </c>
      <c r="D778" s="14">
        <v>1.3387</v>
      </c>
      <c r="F778">
        <f t="shared" si="50"/>
        <v>0</v>
      </c>
      <c r="G778">
        <f>SUM(E$2:E778)</f>
        <v>0</v>
      </c>
      <c r="H778" s="13">
        <f>SUM(F$2:F778)</f>
        <v>0</v>
      </c>
      <c r="I778" s="13">
        <f t="shared" si="49"/>
        <v>0</v>
      </c>
      <c r="J778" s="13" t="e">
        <f t="shared" si="51"/>
        <v>#DIV/0!</v>
      </c>
      <c r="K778" s="13">
        <f t="shared" si="52"/>
        <v>0</v>
      </c>
      <c r="L778" s="11" t="e">
        <f t="shared" si="53"/>
        <v>#DIV/0!</v>
      </c>
    </row>
    <row r="779" spans="1:12" x14ac:dyDescent="0.25">
      <c r="A779">
        <f t="shared" si="48"/>
        <v>778</v>
      </c>
      <c r="B779" s="25">
        <v>42031</v>
      </c>
      <c r="C779" s="14">
        <v>1.3685</v>
      </c>
      <c r="D779" s="14">
        <v>1.3415999999999999</v>
      </c>
      <c r="F779">
        <f t="shared" si="50"/>
        <v>0</v>
      </c>
      <c r="G779">
        <f>SUM(E$2:E779)</f>
        <v>0</v>
      </c>
      <c r="H779" s="13">
        <f>SUM(F$2:F779)</f>
        <v>0</v>
      </c>
      <c r="I779" s="13">
        <f t="shared" si="49"/>
        <v>0</v>
      </c>
      <c r="J779" s="13" t="e">
        <f t="shared" si="51"/>
        <v>#DIV/0!</v>
      </c>
      <c r="K779" s="13">
        <f t="shared" si="52"/>
        <v>0</v>
      </c>
      <c r="L779" s="11" t="e">
        <f t="shared" si="53"/>
        <v>#DIV/0!</v>
      </c>
    </row>
    <row r="780" spans="1:12" x14ac:dyDescent="0.25">
      <c r="A780">
        <f t="shared" si="48"/>
        <v>779</v>
      </c>
      <c r="B780" s="25">
        <v>42032</v>
      </c>
      <c r="C780" s="14">
        <v>1.3584000000000001</v>
      </c>
      <c r="D780" s="14">
        <v>1.3317000000000001</v>
      </c>
      <c r="F780">
        <f t="shared" si="50"/>
        <v>0</v>
      </c>
      <c r="G780">
        <f>SUM(E$2:E780)</f>
        <v>0</v>
      </c>
      <c r="H780" s="13">
        <f>SUM(F$2:F780)</f>
        <v>0</v>
      </c>
      <c r="I780" s="13">
        <f t="shared" si="49"/>
        <v>0</v>
      </c>
      <c r="J780" s="13" t="e">
        <f t="shared" si="51"/>
        <v>#DIV/0!</v>
      </c>
      <c r="K780" s="13">
        <f t="shared" si="52"/>
        <v>0</v>
      </c>
      <c r="L780" s="11" t="e">
        <f t="shared" si="53"/>
        <v>#DIV/0!</v>
      </c>
    </row>
    <row r="781" spans="1:12" x14ac:dyDescent="0.25">
      <c r="A781">
        <f t="shared" si="48"/>
        <v>780</v>
      </c>
      <c r="B781" s="25">
        <v>42033</v>
      </c>
      <c r="C781" s="14">
        <v>1.351</v>
      </c>
      <c r="D781" s="14">
        <v>1.3245</v>
      </c>
      <c r="F781">
        <f t="shared" si="50"/>
        <v>0</v>
      </c>
      <c r="G781">
        <f>SUM(E$2:E781)</f>
        <v>0</v>
      </c>
      <c r="H781" s="13">
        <f>SUM(F$2:F781)</f>
        <v>0</v>
      </c>
      <c r="I781" s="13">
        <f t="shared" si="49"/>
        <v>0</v>
      </c>
      <c r="J781" s="13" t="e">
        <f t="shared" si="51"/>
        <v>#DIV/0!</v>
      </c>
      <c r="K781" s="13">
        <f t="shared" si="52"/>
        <v>0</v>
      </c>
      <c r="L781" s="11" t="e">
        <f t="shared" si="53"/>
        <v>#DIV/0!</v>
      </c>
    </row>
    <row r="782" spans="1:12" x14ac:dyDescent="0.25">
      <c r="A782">
        <f t="shared" si="48"/>
        <v>781</v>
      </c>
      <c r="B782" s="25">
        <v>42034</v>
      </c>
      <c r="C782" s="14">
        <v>1.3385</v>
      </c>
      <c r="D782" s="14">
        <v>1.3122</v>
      </c>
      <c r="F782">
        <f t="shared" si="50"/>
        <v>0</v>
      </c>
      <c r="G782">
        <f>SUM(E$2:E782)</f>
        <v>0</v>
      </c>
      <c r="H782" s="13">
        <f>SUM(F$2:F782)</f>
        <v>0</v>
      </c>
      <c r="I782" s="13">
        <f t="shared" si="49"/>
        <v>0</v>
      </c>
      <c r="J782" s="13" t="e">
        <f t="shared" si="51"/>
        <v>#DIV/0!</v>
      </c>
      <c r="K782" s="13">
        <f t="shared" si="52"/>
        <v>0</v>
      </c>
      <c r="L782" s="11" t="e">
        <f t="shared" si="53"/>
        <v>#DIV/0!</v>
      </c>
    </row>
    <row r="783" spans="1:12" x14ac:dyDescent="0.25">
      <c r="A783">
        <f t="shared" si="48"/>
        <v>782</v>
      </c>
      <c r="B783" s="25">
        <v>42037</v>
      </c>
      <c r="C783" s="14">
        <v>1.3361000000000001</v>
      </c>
      <c r="D783" s="14">
        <v>1.3099000000000001</v>
      </c>
      <c r="F783">
        <f t="shared" si="50"/>
        <v>0</v>
      </c>
      <c r="G783">
        <f>SUM(E$2:E783)</f>
        <v>0</v>
      </c>
      <c r="H783" s="13">
        <f>SUM(F$2:F783)</f>
        <v>0</v>
      </c>
      <c r="I783" s="13">
        <f t="shared" si="49"/>
        <v>0</v>
      </c>
      <c r="J783" s="13" t="e">
        <f t="shared" si="51"/>
        <v>#DIV/0!</v>
      </c>
      <c r="K783" s="13">
        <f t="shared" si="52"/>
        <v>0</v>
      </c>
      <c r="L783" s="11" t="e">
        <f t="shared" si="53"/>
        <v>#DIV/0!</v>
      </c>
    </row>
    <row r="784" spans="1:12" x14ac:dyDescent="0.25">
      <c r="A784">
        <f t="shared" si="48"/>
        <v>783</v>
      </c>
      <c r="B784" s="25">
        <v>42038</v>
      </c>
      <c r="C784" s="14">
        <v>1.3586</v>
      </c>
      <c r="D784" s="14">
        <v>1.3319000000000001</v>
      </c>
      <c r="F784">
        <f t="shared" si="50"/>
        <v>0</v>
      </c>
      <c r="G784">
        <f>SUM(E$2:E784)</f>
        <v>0</v>
      </c>
      <c r="H784" s="13">
        <f>SUM(F$2:F784)</f>
        <v>0</v>
      </c>
      <c r="I784" s="13">
        <f t="shared" si="49"/>
        <v>0</v>
      </c>
      <c r="J784" s="13" t="e">
        <f t="shared" si="51"/>
        <v>#DIV/0!</v>
      </c>
      <c r="K784" s="13">
        <f t="shared" si="52"/>
        <v>0</v>
      </c>
      <c r="L784" s="11" t="e">
        <f t="shared" si="53"/>
        <v>#DIV/0!</v>
      </c>
    </row>
    <row r="785" spans="1:12" x14ac:dyDescent="0.25">
      <c r="A785">
        <f t="shared" si="48"/>
        <v>784</v>
      </c>
      <c r="B785" s="25">
        <v>42039</v>
      </c>
      <c r="C785" s="14">
        <v>1.3572</v>
      </c>
      <c r="D785" s="14">
        <v>1.3305</v>
      </c>
      <c r="F785">
        <f t="shared" si="50"/>
        <v>0</v>
      </c>
      <c r="G785">
        <f>SUM(E$2:E785)</f>
        <v>0</v>
      </c>
      <c r="H785" s="13">
        <f>SUM(F$2:F785)</f>
        <v>0</v>
      </c>
      <c r="I785" s="13">
        <f t="shared" si="49"/>
        <v>0</v>
      </c>
      <c r="J785" s="13" t="e">
        <f t="shared" si="51"/>
        <v>#DIV/0!</v>
      </c>
      <c r="K785" s="13">
        <f t="shared" si="52"/>
        <v>0</v>
      </c>
      <c r="L785" s="11" t="e">
        <f t="shared" si="53"/>
        <v>#DIV/0!</v>
      </c>
    </row>
    <row r="786" spans="1:12" x14ac:dyDescent="0.25">
      <c r="A786">
        <f t="shared" si="48"/>
        <v>785</v>
      </c>
      <c r="B786" s="25">
        <v>42040</v>
      </c>
      <c r="C786" s="14">
        <v>1.3587</v>
      </c>
      <c r="D786" s="14">
        <v>1.3320000000000001</v>
      </c>
      <c r="F786">
        <f t="shared" si="50"/>
        <v>0</v>
      </c>
      <c r="G786">
        <f>SUM(E$2:E786)</f>
        <v>0</v>
      </c>
      <c r="H786" s="13">
        <f>SUM(F$2:F786)</f>
        <v>0</v>
      </c>
      <c r="I786" s="13">
        <f t="shared" si="49"/>
        <v>0</v>
      </c>
      <c r="J786" s="13" t="e">
        <f t="shared" si="51"/>
        <v>#DIV/0!</v>
      </c>
      <c r="K786" s="13">
        <f t="shared" si="52"/>
        <v>0</v>
      </c>
      <c r="L786" s="11" t="e">
        <f t="shared" si="53"/>
        <v>#DIV/0!</v>
      </c>
    </row>
    <row r="787" spans="1:12" x14ac:dyDescent="0.25">
      <c r="A787">
        <f t="shared" si="48"/>
        <v>786</v>
      </c>
      <c r="B787" s="25">
        <v>42041</v>
      </c>
      <c r="C787" s="14">
        <v>1.34</v>
      </c>
      <c r="D787" s="14">
        <v>1.3137000000000001</v>
      </c>
      <c r="F787">
        <f t="shared" si="50"/>
        <v>0</v>
      </c>
      <c r="G787">
        <f>SUM(E$2:E787)</f>
        <v>0</v>
      </c>
      <c r="H787" s="13">
        <f>SUM(F$2:F787)</f>
        <v>0</v>
      </c>
      <c r="I787" s="13">
        <f t="shared" si="49"/>
        <v>0</v>
      </c>
      <c r="J787" s="13" t="e">
        <f t="shared" si="51"/>
        <v>#DIV/0!</v>
      </c>
      <c r="K787" s="13">
        <f t="shared" si="52"/>
        <v>0</v>
      </c>
      <c r="L787" s="11" t="e">
        <f t="shared" si="53"/>
        <v>#DIV/0!</v>
      </c>
    </row>
    <row r="788" spans="1:12" x14ac:dyDescent="0.25">
      <c r="A788">
        <f t="shared" si="48"/>
        <v>787</v>
      </c>
      <c r="B788" s="25">
        <v>42044</v>
      </c>
      <c r="C788" s="14">
        <v>1.3365</v>
      </c>
      <c r="D788" s="14">
        <v>1.3102</v>
      </c>
      <c r="F788">
        <f t="shared" si="50"/>
        <v>0</v>
      </c>
      <c r="G788">
        <f>SUM(E$2:E788)</f>
        <v>0</v>
      </c>
      <c r="H788" s="13">
        <f>SUM(F$2:F788)</f>
        <v>0</v>
      </c>
      <c r="I788" s="13">
        <f t="shared" si="49"/>
        <v>0</v>
      </c>
      <c r="J788" s="13" t="e">
        <f t="shared" si="51"/>
        <v>#DIV/0!</v>
      </c>
      <c r="K788" s="13">
        <f t="shared" si="52"/>
        <v>0</v>
      </c>
      <c r="L788" s="11" t="e">
        <f t="shared" si="53"/>
        <v>#DIV/0!</v>
      </c>
    </row>
    <row r="789" spans="1:12" x14ac:dyDescent="0.25">
      <c r="A789">
        <f t="shared" si="48"/>
        <v>788</v>
      </c>
      <c r="B789" s="25">
        <v>42045</v>
      </c>
      <c r="C789" s="14">
        <v>1.3529</v>
      </c>
      <c r="D789" s="14">
        <v>1.3263</v>
      </c>
      <c r="F789">
        <f t="shared" si="50"/>
        <v>0</v>
      </c>
      <c r="G789">
        <f>SUM(E$2:E789)</f>
        <v>0</v>
      </c>
      <c r="H789" s="13">
        <f>SUM(F$2:F789)</f>
        <v>0</v>
      </c>
      <c r="I789" s="13">
        <f t="shared" si="49"/>
        <v>0</v>
      </c>
      <c r="J789" s="13" t="e">
        <f t="shared" si="51"/>
        <v>#DIV/0!</v>
      </c>
      <c r="K789" s="13">
        <f t="shared" si="52"/>
        <v>0</v>
      </c>
      <c r="L789" s="11" t="e">
        <f t="shared" si="53"/>
        <v>#DIV/0!</v>
      </c>
    </row>
    <row r="790" spans="1:12" x14ac:dyDescent="0.25">
      <c r="A790">
        <f t="shared" si="48"/>
        <v>789</v>
      </c>
      <c r="B790" s="25">
        <v>42046</v>
      </c>
      <c r="C790" s="14">
        <v>1.3675999999999999</v>
      </c>
      <c r="D790" s="14">
        <v>1.3407</v>
      </c>
      <c r="F790">
        <f t="shared" si="50"/>
        <v>0</v>
      </c>
      <c r="G790">
        <f>SUM(E$2:E790)</f>
        <v>0</v>
      </c>
      <c r="H790" s="13">
        <f>SUM(F$2:F790)</f>
        <v>0</v>
      </c>
      <c r="I790" s="13">
        <f t="shared" si="49"/>
        <v>0</v>
      </c>
      <c r="J790" s="13" t="e">
        <f t="shared" si="51"/>
        <v>#DIV/0!</v>
      </c>
      <c r="K790" s="13">
        <f t="shared" si="52"/>
        <v>0</v>
      </c>
      <c r="L790" s="11" t="e">
        <f t="shared" si="53"/>
        <v>#DIV/0!</v>
      </c>
    </row>
    <row r="791" spans="1:12" x14ac:dyDescent="0.25">
      <c r="A791">
        <f t="shared" si="48"/>
        <v>790</v>
      </c>
      <c r="B791" s="25">
        <v>42047</v>
      </c>
      <c r="C791" s="14">
        <v>1.3723000000000001</v>
      </c>
      <c r="D791" s="14">
        <v>1.3452999999999999</v>
      </c>
      <c r="F791">
        <f t="shared" si="50"/>
        <v>0</v>
      </c>
      <c r="G791">
        <f>SUM(E$2:E791)</f>
        <v>0</v>
      </c>
      <c r="H791" s="13">
        <f>SUM(F$2:F791)</f>
        <v>0</v>
      </c>
      <c r="I791" s="13">
        <f t="shared" si="49"/>
        <v>0</v>
      </c>
      <c r="J791" s="13" t="e">
        <f t="shared" si="51"/>
        <v>#DIV/0!</v>
      </c>
      <c r="K791" s="13">
        <f t="shared" si="52"/>
        <v>0</v>
      </c>
      <c r="L791" s="11" t="e">
        <f t="shared" si="53"/>
        <v>#DIV/0!</v>
      </c>
    </row>
    <row r="792" spans="1:12" x14ac:dyDescent="0.25">
      <c r="A792">
        <f t="shared" si="48"/>
        <v>791</v>
      </c>
      <c r="B792" s="25">
        <v>42048</v>
      </c>
      <c r="C792" s="14">
        <v>1.3904000000000001</v>
      </c>
      <c r="D792" s="14">
        <v>1.3631</v>
      </c>
      <c r="F792">
        <f t="shared" si="50"/>
        <v>0</v>
      </c>
      <c r="G792">
        <f>SUM(E$2:E792)</f>
        <v>0</v>
      </c>
      <c r="H792" s="13">
        <f>SUM(F$2:F792)</f>
        <v>0</v>
      </c>
      <c r="I792" s="13">
        <f t="shared" si="49"/>
        <v>0</v>
      </c>
      <c r="J792" s="13" t="e">
        <f t="shared" si="51"/>
        <v>#DIV/0!</v>
      </c>
      <c r="K792" s="13">
        <f t="shared" si="52"/>
        <v>0</v>
      </c>
      <c r="L792" s="11" t="e">
        <f t="shared" si="53"/>
        <v>#DIV/0!</v>
      </c>
    </row>
    <row r="793" spans="1:12" x14ac:dyDescent="0.25">
      <c r="A793">
        <f t="shared" si="48"/>
        <v>792</v>
      </c>
      <c r="B793" s="25">
        <v>42051</v>
      </c>
      <c r="C793" s="14">
        <v>1.4132</v>
      </c>
      <c r="D793" s="14">
        <v>1.3854</v>
      </c>
      <c r="F793">
        <f t="shared" si="50"/>
        <v>0</v>
      </c>
      <c r="G793">
        <f>SUM(E$2:E793)</f>
        <v>0</v>
      </c>
      <c r="H793" s="13">
        <f>SUM(F$2:F793)</f>
        <v>0</v>
      </c>
      <c r="I793" s="13">
        <f t="shared" si="49"/>
        <v>0</v>
      </c>
      <c r="J793" s="13" t="e">
        <f t="shared" si="51"/>
        <v>#DIV/0!</v>
      </c>
      <c r="K793" s="13">
        <f t="shared" si="52"/>
        <v>0</v>
      </c>
      <c r="L793" s="11" t="e">
        <f t="shared" si="53"/>
        <v>#DIV/0!</v>
      </c>
    </row>
    <row r="794" spans="1:12" x14ac:dyDescent="0.25">
      <c r="A794">
        <f t="shared" si="48"/>
        <v>793</v>
      </c>
      <c r="B794" s="25">
        <v>42052</v>
      </c>
      <c r="C794" s="14">
        <v>1.4222999999999999</v>
      </c>
      <c r="D794" s="14">
        <v>1.3944000000000001</v>
      </c>
      <c r="F794">
        <f t="shared" si="50"/>
        <v>0</v>
      </c>
      <c r="G794">
        <f>SUM(E$2:E794)</f>
        <v>0</v>
      </c>
      <c r="H794" s="13">
        <f>SUM(F$2:F794)</f>
        <v>0</v>
      </c>
      <c r="I794" s="13">
        <f t="shared" si="49"/>
        <v>0</v>
      </c>
      <c r="J794" s="13" t="e">
        <f t="shared" si="51"/>
        <v>#DIV/0!</v>
      </c>
      <c r="K794" s="13">
        <f t="shared" si="52"/>
        <v>0</v>
      </c>
      <c r="L794" s="11" t="e">
        <f t="shared" si="53"/>
        <v>#DIV/0!</v>
      </c>
    </row>
    <row r="795" spans="1:12" x14ac:dyDescent="0.25">
      <c r="A795">
        <f t="shared" si="48"/>
        <v>794</v>
      </c>
      <c r="B795" s="25">
        <v>42060</v>
      </c>
      <c r="C795" s="14">
        <v>1.4121999999999999</v>
      </c>
      <c r="D795" s="14">
        <v>1.3845000000000001</v>
      </c>
      <c r="F795">
        <f t="shared" si="50"/>
        <v>0</v>
      </c>
      <c r="G795">
        <f>SUM(E$2:E795)</f>
        <v>0</v>
      </c>
      <c r="H795" s="13">
        <f>SUM(F$2:F795)</f>
        <v>0</v>
      </c>
      <c r="I795" s="13">
        <f t="shared" si="49"/>
        <v>0</v>
      </c>
      <c r="J795" s="13" t="e">
        <f t="shared" si="51"/>
        <v>#DIV/0!</v>
      </c>
      <c r="K795" s="13">
        <f t="shared" si="52"/>
        <v>0</v>
      </c>
      <c r="L795" s="11" t="e">
        <f t="shared" si="53"/>
        <v>#DIV/0!</v>
      </c>
    </row>
    <row r="796" spans="1:12" x14ac:dyDescent="0.25">
      <c r="A796">
        <f t="shared" si="48"/>
        <v>795</v>
      </c>
      <c r="B796" s="25">
        <v>42061</v>
      </c>
      <c r="C796" s="14">
        <v>1.4219999999999999</v>
      </c>
      <c r="D796" s="14">
        <v>1.3940999999999999</v>
      </c>
      <c r="F796">
        <f t="shared" si="50"/>
        <v>0</v>
      </c>
      <c r="G796">
        <f>SUM(E$2:E796)</f>
        <v>0</v>
      </c>
      <c r="H796" s="13">
        <f>SUM(F$2:F796)</f>
        <v>0</v>
      </c>
      <c r="I796" s="13">
        <f t="shared" si="49"/>
        <v>0</v>
      </c>
      <c r="J796" s="13" t="e">
        <f t="shared" si="51"/>
        <v>#DIV/0!</v>
      </c>
      <c r="K796" s="13">
        <f t="shared" si="52"/>
        <v>0</v>
      </c>
      <c r="L796" s="11" t="e">
        <f t="shared" si="53"/>
        <v>#DIV/0!</v>
      </c>
    </row>
    <row r="797" spans="1:12" x14ac:dyDescent="0.25">
      <c r="A797">
        <f t="shared" si="48"/>
        <v>796</v>
      </c>
      <c r="B797" s="25">
        <v>42062</v>
      </c>
      <c r="C797" s="14">
        <v>1.4308000000000001</v>
      </c>
      <c r="D797" s="14">
        <v>1.4027000000000001</v>
      </c>
      <c r="F797">
        <f t="shared" si="50"/>
        <v>0</v>
      </c>
      <c r="G797">
        <f>SUM(E$2:E797)</f>
        <v>0</v>
      </c>
      <c r="H797" s="13">
        <f>SUM(F$2:F797)</f>
        <v>0</v>
      </c>
      <c r="I797" s="13">
        <f t="shared" si="49"/>
        <v>0</v>
      </c>
      <c r="J797" s="13" t="e">
        <f t="shared" si="51"/>
        <v>#DIV/0!</v>
      </c>
      <c r="K797" s="13">
        <f t="shared" si="52"/>
        <v>0</v>
      </c>
      <c r="L797" s="11" t="e">
        <f t="shared" si="53"/>
        <v>#DIV/0!</v>
      </c>
    </row>
    <row r="798" spans="1:12" x14ac:dyDescent="0.25">
      <c r="A798">
        <f t="shared" si="48"/>
        <v>797</v>
      </c>
      <c r="B798" s="25">
        <v>42065</v>
      </c>
      <c r="C798" s="14">
        <v>1.4497</v>
      </c>
      <c r="D798" s="14">
        <v>1.4212</v>
      </c>
      <c r="F798">
        <f t="shared" si="50"/>
        <v>0</v>
      </c>
      <c r="G798">
        <f>SUM(E$2:E798)</f>
        <v>0</v>
      </c>
      <c r="H798" s="13">
        <f>SUM(F$2:F798)</f>
        <v>0</v>
      </c>
      <c r="I798" s="13">
        <f t="shared" si="49"/>
        <v>0</v>
      </c>
      <c r="J798" s="13" t="e">
        <f t="shared" si="51"/>
        <v>#DIV/0!</v>
      </c>
      <c r="K798" s="13">
        <f t="shared" si="52"/>
        <v>0</v>
      </c>
      <c r="L798" s="11" t="e">
        <f t="shared" si="53"/>
        <v>#DIV/0!</v>
      </c>
    </row>
    <row r="799" spans="1:12" x14ac:dyDescent="0.25">
      <c r="A799">
        <f t="shared" si="48"/>
        <v>798</v>
      </c>
      <c r="B799" s="25">
        <v>42066</v>
      </c>
      <c r="C799" s="14">
        <v>1.4389000000000001</v>
      </c>
      <c r="D799" s="14">
        <v>1.4106000000000001</v>
      </c>
      <c r="F799">
        <f t="shared" si="50"/>
        <v>0</v>
      </c>
      <c r="G799">
        <f>SUM(E$2:E799)</f>
        <v>0</v>
      </c>
      <c r="H799" s="13">
        <f>SUM(F$2:F799)</f>
        <v>0</v>
      </c>
      <c r="I799" s="13">
        <f t="shared" si="49"/>
        <v>0</v>
      </c>
      <c r="J799" s="13" t="e">
        <f t="shared" si="51"/>
        <v>#DIV/0!</v>
      </c>
      <c r="K799" s="13">
        <f t="shared" si="52"/>
        <v>0</v>
      </c>
      <c r="L799" s="11" t="e">
        <f t="shared" si="53"/>
        <v>#DIV/0!</v>
      </c>
    </row>
    <row r="800" spans="1:12" x14ac:dyDescent="0.25">
      <c r="A800">
        <f t="shared" si="48"/>
        <v>799</v>
      </c>
      <c r="B800" s="25">
        <v>42067</v>
      </c>
      <c r="C800" s="14">
        <v>1.4591000000000001</v>
      </c>
      <c r="D800" s="14">
        <v>1.4303999999999999</v>
      </c>
      <c r="F800">
        <f t="shared" si="50"/>
        <v>0</v>
      </c>
      <c r="G800">
        <f>SUM(E$2:E800)</f>
        <v>0</v>
      </c>
      <c r="H800" s="13">
        <f>SUM(F$2:F800)</f>
        <v>0</v>
      </c>
      <c r="I800" s="13">
        <f t="shared" si="49"/>
        <v>0</v>
      </c>
      <c r="J800" s="13" t="e">
        <f t="shared" si="51"/>
        <v>#DIV/0!</v>
      </c>
      <c r="K800" s="13">
        <f t="shared" si="52"/>
        <v>0</v>
      </c>
      <c r="L800" s="11" t="e">
        <f t="shared" si="53"/>
        <v>#DIV/0!</v>
      </c>
    </row>
    <row r="801" spans="1:12" x14ac:dyDescent="0.25">
      <c r="A801">
        <f t="shared" si="48"/>
        <v>800</v>
      </c>
      <c r="B801" s="25">
        <v>42068</v>
      </c>
      <c r="C801" s="14">
        <v>1.4572000000000001</v>
      </c>
      <c r="D801" s="14">
        <v>1.4286000000000001</v>
      </c>
      <c r="F801">
        <f t="shared" si="50"/>
        <v>0</v>
      </c>
      <c r="G801">
        <f>SUM(E$2:E801)</f>
        <v>0</v>
      </c>
      <c r="H801" s="13">
        <f>SUM(F$2:F801)</f>
        <v>0</v>
      </c>
      <c r="I801" s="13">
        <f t="shared" si="49"/>
        <v>0</v>
      </c>
      <c r="J801" s="13" t="e">
        <f t="shared" si="51"/>
        <v>#DIV/0!</v>
      </c>
      <c r="K801" s="13">
        <f t="shared" si="52"/>
        <v>0</v>
      </c>
      <c r="L801" s="11" t="e">
        <f t="shared" si="53"/>
        <v>#DIV/0!</v>
      </c>
    </row>
    <row r="802" spans="1:12" x14ac:dyDescent="0.25">
      <c r="A802">
        <f t="shared" si="48"/>
        <v>801</v>
      </c>
      <c r="B802" s="25">
        <v>42069</v>
      </c>
      <c r="C802" s="14">
        <v>1.4358</v>
      </c>
      <c r="D802" s="14">
        <v>1.4076</v>
      </c>
      <c r="F802">
        <f t="shared" si="50"/>
        <v>0</v>
      </c>
      <c r="G802">
        <f>SUM(E$2:E802)</f>
        <v>0</v>
      </c>
      <c r="H802" s="13">
        <f>SUM(F$2:F802)</f>
        <v>0</v>
      </c>
      <c r="I802" s="13">
        <f t="shared" si="49"/>
        <v>0</v>
      </c>
      <c r="J802" s="13" t="e">
        <f t="shared" si="51"/>
        <v>#DIV/0!</v>
      </c>
      <c r="K802" s="13">
        <f t="shared" si="52"/>
        <v>0</v>
      </c>
      <c r="L802" s="11" t="e">
        <f t="shared" si="53"/>
        <v>#DIV/0!</v>
      </c>
    </row>
    <row r="803" spans="1:12" x14ac:dyDescent="0.25">
      <c r="A803">
        <f t="shared" si="48"/>
        <v>802</v>
      </c>
      <c r="B803" s="25">
        <v>42072</v>
      </c>
      <c r="C803" s="14">
        <v>1.4516</v>
      </c>
      <c r="D803" s="14">
        <v>1.4231</v>
      </c>
      <c r="F803">
        <f t="shared" si="50"/>
        <v>0</v>
      </c>
      <c r="G803">
        <f>SUM(E$2:E803)</f>
        <v>0</v>
      </c>
      <c r="H803" s="13">
        <f>SUM(F$2:F803)</f>
        <v>0</v>
      </c>
      <c r="I803" s="13">
        <f t="shared" si="49"/>
        <v>0</v>
      </c>
      <c r="J803" s="13" t="e">
        <f t="shared" si="51"/>
        <v>#DIV/0!</v>
      </c>
      <c r="K803" s="13">
        <f t="shared" si="52"/>
        <v>0</v>
      </c>
      <c r="L803" s="11" t="e">
        <f t="shared" si="53"/>
        <v>#DIV/0!</v>
      </c>
    </row>
    <row r="804" spans="1:12" x14ac:dyDescent="0.25">
      <c r="A804">
        <f t="shared" si="48"/>
        <v>803</v>
      </c>
      <c r="B804" s="25">
        <v>42073</v>
      </c>
      <c r="C804" s="14">
        <v>1.4637</v>
      </c>
      <c r="D804" s="14">
        <v>1.4350000000000001</v>
      </c>
      <c r="F804">
        <f t="shared" si="50"/>
        <v>0</v>
      </c>
      <c r="G804">
        <f>SUM(E$2:E804)</f>
        <v>0</v>
      </c>
      <c r="H804" s="13">
        <f>SUM(F$2:F804)</f>
        <v>0</v>
      </c>
      <c r="I804" s="13">
        <f t="shared" si="49"/>
        <v>0</v>
      </c>
      <c r="J804" s="13" t="e">
        <f t="shared" si="51"/>
        <v>#DIV/0!</v>
      </c>
      <c r="K804" s="13">
        <f t="shared" si="52"/>
        <v>0</v>
      </c>
      <c r="L804" s="11" t="e">
        <f t="shared" si="53"/>
        <v>#DIV/0!</v>
      </c>
    </row>
    <row r="805" spans="1:12" x14ac:dyDescent="0.25">
      <c r="A805">
        <f t="shared" si="48"/>
        <v>804</v>
      </c>
      <c r="B805" s="25">
        <v>42074</v>
      </c>
      <c r="C805" s="14">
        <v>1.4573</v>
      </c>
      <c r="D805" s="14">
        <v>1.4287000000000001</v>
      </c>
      <c r="F805">
        <f t="shared" si="50"/>
        <v>0</v>
      </c>
      <c r="G805">
        <f>SUM(E$2:E805)</f>
        <v>0</v>
      </c>
      <c r="H805" s="13">
        <f>SUM(F$2:F805)</f>
        <v>0</v>
      </c>
      <c r="I805" s="13">
        <f t="shared" si="49"/>
        <v>0</v>
      </c>
      <c r="J805" s="13" t="e">
        <f t="shared" si="51"/>
        <v>#DIV/0!</v>
      </c>
      <c r="K805" s="13">
        <f t="shared" si="52"/>
        <v>0</v>
      </c>
      <c r="L805" s="11" t="e">
        <f t="shared" si="53"/>
        <v>#DIV/0!</v>
      </c>
    </row>
    <row r="806" spans="1:12" x14ac:dyDescent="0.25">
      <c r="A806">
        <f t="shared" si="48"/>
        <v>805</v>
      </c>
      <c r="B806" s="25">
        <v>42075</v>
      </c>
      <c r="C806" s="14">
        <v>1.4614</v>
      </c>
      <c r="D806" s="14">
        <v>1.4327000000000001</v>
      </c>
      <c r="F806">
        <f t="shared" si="50"/>
        <v>0</v>
      </c>
      <c r="G806">
        <f>SUM(E$2:E806)</f>
        <v>0</v>
      </c>
      <c r="H806" s="13">
        <f>SUM(F$2:F806)</f>
        <v>0</v>
      </c>
      <c r="I806" s="13">
        <f t="shared" si="49"/>
        <v>0</v>
      </c>
      <c r="J806" s="13" t="e">
        <f t="shared" si="51"/>
        <v>#DIV/0!</v>
      </c>
      <c r="K806" s="13">
        <f t="shared" si="52"/>
        <v>0</v>
      </c>
      <c r="L806" s="11" t="e">
        <f t="shared" si="53"/>
        <v>#DIV/0!</v>
      </c>
    </row>
    <row r="807" spans="1:12" x14ac:dyDescent="0.25">
      <c r="A807">
        <f t="shared" si="48"/>
        <v>806</v>
      </c>
      <c r="B807" s="25">
        <v>42076</v>
      </c>
      <c r="C807" s="14">
        <v>1.4767999999999999</v>
      </c>
      <c r="D807" s="14">
        <v>1.4478</v>
      </c>
      <c r="F807">
        <f t="shared" si="50"/>
        <v>0</v>
      </c>
      <c r="G807">
        <f>SUM(E$2:E807)</f>
        <v>0</v>
      </c>
      <c r="H807" s="13">
        <f>SUM(F$2:F807)</f>
        <v>0</v>
      </c>
      <c r="I807" s="13">
        <f t="shared" si="49"/>
        <v>0</v>
      </c>
      <c r="J807" s="13" t="e">
        <f t="shared" si="51"/>
        <v>#DIV/0!</v>
      </c>
      <c r="K807" s="13">
        <f t="shared" si="52"/>
        <v>0</v>
      </c>
      <c r="L807" s="11" t="e">
        <f t="shared" si="53"/>
        <v>#DIV/0!</v>
      </c>
    </row>
    <row r="808" spans="1:12" x14ac:dyDescent="0.25">
      <c r="A808">
        <f t="shared" si="48"/>
        <v>807</v>
      </c>
      <c r="B808" s="25">
        <v>42079</v>
      </c>
      <c r="C808" s="14">
        <v>1.5136000000000001</v>
      </c>
      <c r="D808" s="14">
        <v>1.4839</v>
      </c>
      <c r="F808">
        <f t="shared" si="50"/>
        <v>0</v>
      </c>
      <c r="G808">
        <f>SUM(E$2:E808)</f>
        <v>0</v>
      </c>
      <c r="H808" s="13">
        <f>SUM(F$2:F808)</f>
        <v>0</v>
      </c>
      <c r="I808" s="13">
        <f t="shared" si="49"/>
        <v>0</v>
      </c>
      <c r="J808" s="13" t="e">
        <f t="shared" si="51"/>
        <v>#DIV/0!</v>
      </c>
      <c r="K808" s="13">
        <f t="shared" si="52"/>
        <v>0</v>
      </c>
      <c r="L808" s="11" t="e">
        <f t="shared" si="53"/>
        <v>#DIV/0!</v>
      </c>
    </row>
    <row r="809" spans="1:12" x14ac:dyDescent="0.25">
      <c r="A809">
        <f t="shared" si="48"/>
        <v>808</v>
      </c>
      <c r="B809" s="25">
        <v>42080</v>
      </c>
      <c r="C809" s="14">
        <v>1.5221</v>
      </c>
      <c r="D809" s="14">
        <v>1.4922</v>
      </c>
      <c r="F809">
        <f t="shared" si="50"/>
        <v>0</v>
      </c>
      <c r="G809">
        <f>SUM(E$2:E809)</f>
        <v>0</v>
      </c>
      <c r="H809" s="13">
        <f>SUM(F$2:F809)</f>
        <v>0</v>
      </c>
      <c r="I809" s="13">
        <f t="shared" si="49"/>
        <v>0</v>
      </c>
      <c r="J809" s="13" t="e">
        <f t="shared" si="51"/>
        <v>#DIV/0!</v>
      </c>
      <c r="K809" s="13">
        <f t="shared" si="52"/>
        <v>0</v>
      </c>
      <c r="L809" s="11" t="e">
        <f t="shared" si="53"/>
        <v>#DIV/0!</v>
      </c>
    </row>
    <row r="810" spans="1:12" x14ac:dyDescent="0.25">
      <c r="A810">
        <f t="shared" si="48"/>
        <v>809</v>
      </c>
      <c r="B810" s="25">
        <v>42081</v>
      </c>
      <c r="C810" s="14">
        <v>1.5410999999999999</v>
      </c>
      <c r="D810" s="14">
        <v>1.5107999999999999</v>
      </c>
      <c r="F810">
        <f t="shared" si="50"/>
        <v>0</v>
      </c>
      <c r="G810">
        <f>SUM(E$2:E810)</f>
        <v>0</v>
      </c>
      <c r="H810" s="13">
        <f>SUM(F$2:F810)</f>
        <v>0</v>
      </c>
      <c r="I810" s="13">
        <f t="shared" si="49"/>
        <v>0</v>
      </c>
      <c r="J810" s="13" t="e">
        <f t="shared" si="51"/>
        <v>#DIV/0!</v>
      </c>
      <c r="K810" s="13">
        <f t="shared" si="52"/>
        <v>0</v>
      </c>
      <c r="L810" s="11" t="e">
        <f t="shared" si="53"/>
        <v>#DIV/0!</v>
      </c>
    </row>
    <row r="811" spans="1:12" x14ac:dyDescent="0.25">
      <c r="A811">
        <f t="shared" si="48"/>
        <v>810</v>
      </c>
      <c r="B811" s="25">
        <v>42082</v>
      </c>
      <c r="C811" s="14">
        <v>1.5407</v>
      </c>
      <c r="D811" s="14">
        <v>1.5104</v>
      </c>
      <c r="F811">
        <f t="shared" si="50"/>
        <v>0</v>
      </c>
      <c r="G811">
        <f>SUM(E$2:E811)</f>
        <v>0</v>
      </c>
      <c r="H811" s="13">
        <f>SUM(F$2:F811)</f>
        <v>0</v>
      </c>
      <c r="I811" s="13">
        <f t="shared" si="49"/>
        <v>0</v>
      </c>
      <c r="J811" s="13" t="e">
        <f t="shared" si="51"/>
        <v>#DIV/0!</v>
      </c>
      <c r="K811" s="13">
        <f t="shared" si="52"/>
        <v>0</v>
      </c>
      <c r="L811" s="11" t="e">
        <f t="shared" si="53"/>
        <v>#DIV/0!</v>
      </c>
    </row>
    <row r="812" spans="1:12" x14ac:dyDescent="0.25">
      <c r="A812">
        <f t="shared" si="48"/>
        <v>811</v>
      </c>
      <c r="B812" s="25">
        <v>42083</v>
      </c>
      <c r="C812" s="14">
        <v>1.5569</v>
      </c>
      <c r="D812" s="14">
        <v>1.5263</v>
      </c>
      <c r="F812">
        <f t="shared" si="50"/>
        <v>0</v>
      </c>
      <c r="G812">
        <f>SUM(E$2:E812)</f>
        <v>0</v>
      </c>
      <c r="H812" s="13">
        <f>SUM(F$2:F812)</f>
        <v>0</v>
      </c>
      <c r="I812" s="13">
        <f t="shared" si="49"/>
        <v>0</v>
      </c>
      <c r="J812" s="13" t="e">
        <f t="shared" si="51"/>
        <v>#DIV/0!</v>
      </c>
      <c r="K812" s="13">
        <f t="shared" si="52"/>
        <v>0</v>
      </c>
      <c r="L812" s="11" t="e">
        <f t="shared" si="53"/>
        <v>#DIV/0!</v>
      </c>
    </row>
    <row r="813" spans="1:12" x14ac:dyDescent="0.25">
      <c r="A813">
        <f t="shared" si="48"/>
        <v>812</v>
      </c>
      <c r="B813" s="25">
        <v>42086</v>
      </c>
      <c r="C813" s="14">
        <v>1.5887</v>
      </c>
      <c r="D813" s="14">
        <v>1.5575000000000001</v>
      </c>
      <c r="F813">
        <f t="shared" si="50"/>
        <v>0</v>
      </c>
      <c r="G813">
        <f>SUM(E$2:E813)</f>
        <v>0</v>
      </c>
      <c r="H813" s="13">
        <f>SUM(F$2:F813)</f>
        <v>0</v>
      </c>
      <c r="I813" s="13">
        <f t="shared" si="49"/>
        <v>0</v>
      </c>
      <c r="J813" s="13" t="e">
        <f t="shared" si="51"/>
        <v>#DIV/0!</v>
      </c>
      <c r="K813" s="13">
        <f t="shared" si="52"/>
        <v>0</v>
      </c>
      <c r="L813" s="11" t="e">
        <f t="shared" si="53"/>
        <v>#DIV/0!</v>
      </c>
    </row>
    <row r="814" spans="1:12" x14ac:dyDescent="0.25">
      <c r="A814">
        <f t="shared" si="48"/>
        <v>813</v>
      </c>
      <c r="B814" s="25">
        <v>42087</v>
      </c>
      <c r="C814" s="14">
        <v>1.6012</v>
      </c>
      <c r="D814" s="14">
        <v>1.5698000000000001</v>
      </c>
      <c r="F814">
        <f t="shared" si="50"/>
        <v>0</v>
      </c>
      <c r="G814">
        <f>SUM(E$2:E814)</f>
        <v>0</v>
      </c>
      <c r="H814" s="13">
        <f>SUM(F$2:F814)</f>
        <v>0</v>
      </c>
      <c r="I814" s="13">
        <f t="shared" si="49"/>
        <v>0</v>
      </c>
      <c r="J814" s="13" t="e">
        <f t="shared" si="51"/>
        <v>#DIV/0!</v>
      </c>
      <c r="K814" s="13">
        <f t="shared" si="52"/>
        <v>0</v>
      </c>
      <c r="L814" s="11" t="e">
        <f t="shared" si="53"/>
        <v>#DIV/0!</v>
      </c>
    </row>
    <row r="815" spans="1:12" x14ac:dyDescent="0.25">
      <c r="A815">
        <f t="shared" si="48"/>
        <v>814</v>
      </c>
      <c r="B815" s="25">
        <v>42088</v>
      </c>
      <c r="C815" s="14">
        <v>1.6128</v>
      </c>
      <c r="D815" s="14">
        <v>1.5810999999999999</v>
      </c>
      <c r="F815">
        <f t="shared" si="50"/>
        <v>0</v>
      </c>
      <c r="G815">
        <f>SUM(E$2:E815)</f>
        <v>0</v>
      </c>
      <c r="H815" s="13">
        <f>SUM(F$2:F815)</f>
        <v>0</v>
      </c>
      <c r="I815" s="13">
        <f t="shared" si="49"/>
        <v>0</v>
      </c>
      <c r="J815" s="13" t="e">
        <f t="shared" si="51"/>
        <v>#DIV/0!</v>
      </c>
      <c r="K815" s="13">
        <f t="shared" si="52"/>
        <v>0</v>
      </c>
      <c r="L815" s="11" t="e">
        <f t="shared" si="53"/>
        <v>#DIV/0!</v>
      </c>
    </row>
    <row r="816" spans="1:12" x14ac:dyDescent="0.25">
      <c r="A816">
        <f t="shared" si="48"/>
        <v>815</v>
      </c>
      <c r="B816" s="25">
        <v>42089</v>
      </c>
      <c r="C816" s="14">
        <v>1.5945</v>
      </c>
      <c r="D816" s="14">
        <v>1.5631999999999999</v>
      </c>
      <c r="F816">
        <f t="shared" si="50"/>
        <v>0</v>
      </c>
      <c r="G816">
        <f>SUM(E$2:E816)</f>
        <v>0</v>
      </c>
      <c r="H816" s="13">
        <f>SUM(F$2:F816)</f>
        <v>0</v>
      </c>
      <c r="I816" s="13">
        <f t="shared" si="49"/>
        <v>0</v>
      </c>
      <c r="J816" s="13" t="e">
        <f t="shared" si="51"/>
        <v>#DIV/0!</v>
      </c>
      <c r="K816" s="13">
        <f t="shared" si="52"/>
        <v>0</v>
      </c>
      <c r="L816" s="11" t="e">
        <f t="shared" si="53"/>
        <v>#DIV/0!</v>
      </c>
    </row>
    <row r="817" spans="1:12" x14ac:dyDescent="0.25">
      <c r="A817">
        <f t="shared" si="48"/>
        <v>816</v>
      </c>
      <c r="B817" s="25">
        <v>42090</v>
      </c>
      <c r="C817" s="14">
        <v>1.6080000000000001</v>
      </c>
      <c r="D817" s="14">
        <v>1.5764</v>
      </c>
      <c r="F817">
        <f t="shared" si="50"/>
        <v>0</v>
      </c>
      <c r="G817">
        <f>SUM(E$2:E817)</f>
        <v>0</v>
      </c>
      <c r="H817" s="13">
        <f>SUM(F$2:F817)</f>
        <v>0</v>
      </c>
      <c r="I817" s="13">
        <f t="shared" si="49"/>
        <v>0</v>
      </c>
      <c r="J817" s="13" t="e">
        <f t="shared" si="51"/>
        <v>#DIV/0!</v>
      </c>
      <c r="K817" s="13">
        <f t="shared" si="52"/>
        <v>0</v>
      </c>
      <c r="L817" s="11" t="e">
        <f t="shared" si="53"/>
        <v>#DIV/0!</v>
      </c>
    </row>
    <row r="818" spans="1:12" x14ac:dyDescent="0.25">
      <c r="A818">
        <f t="shared" si="48"/>
        <v>817</v>
      </c>
      <c r="B818" s="25">
        <v>42093</v>
      </c>
      <c r="C818" s="14">
        <v>1.6104000000000001</v>
      </c>
      <c r="D818" s="14">
        <v>1.5788</v>
      </c>
      <c r="F818">
        <f t="shared" si="50"/>
        <v>0</v>
      </c>
      <c r="G818">
        <f>SUM(E$2:E818)</f>
        <v>0</v>
      </c>
      <c r="H818" s="13">
        <f>SUM(F$2:F818)</f>
        <v>0</v>
      </c>
      <c r="I818" s="13">
        <f t="shared" si="49"/>
        <v>0</v>
      </c>
      <c r="J818" s="13" t="e">
        <f t="shared" si="51"/>
        <v>#DIV/0!</v>
      </c>
      <c r="K818" s="13">
        <f t="shared" si="52"/>
        <v>0</v>
      </c>
      <c r="L818" s="11" t="e">
        <f t="shared" si="53"/>
        <v>#DIV/0!</v>
      </c>
    </row>
    <row r="819" spans="1:12" x14ac:dyDescent="0.25">
      <c r="A819">
        <f t="shared" si="48"/>
        <v>818</v>
      </c>
      <c r="B819" s="25">
        <v>42094</v>
      </c>
      <c r="C819" s="14">
        <v>1.6197999999999999</v>
      </c>
      <c r="D819" s="14">
        <v>1.5880000000000001</v>
      </c>
      <c r="F819">
        <f t="shared" si="50"/>
        <v>0</v>
      </c>
      <c r="G819">
        <f>SUM(E$2:E819)</f>
        <v>0</v>
      </c>
      <c r="H819" s="13">
        <f>SUM(F$2:F819)</f>
        <v>0</v>
      </c>
      <c r="I819" s="13">
        <f t="shared" si="49"/>
        <v>0</v>
      </c>
      <c r="J819" s="13" t="e">
        <f t="shared" si="51"/>
        <v>#DIV/0!</v>
      </c>
      <c r="K819" s="13">
        <f t="shared" si="52"/>
        <v>0</v>
      </c>
      <c r="L819" s="11" t="e">
        <f t="shared" si="53"/>
        <v>#DIV/0!</v>
      </c>
    </row>
    <row r="820" spans="1:12" x14ac:dyDescent="0.25">
      <c r="A820">
        <f t="shared" si="48"/>
        <v>819</v>
      </c>
      <c r="B820" s="25">
        <v>42095</v>
      </c>
      <c r="C820" s="14">
        <v>1.6515</v>
      </c>
      <c r="D820" s="14">
        <v>1.6191</v>
      </c>
      <c r="F820">
        <f t="shared" si="50"/>
        <v>0</v>
      </c>
      <c r="G820">
        <f>SUM(E$2:E820)</f>
        <v>0</v>
      </c>
      <c r="H820" s="13">
        <f>SUM(F$2:F820)</f>
        <v>0</v>
      </c>
      <c r="I820" s="13">
        <f t="shared" si="49"/>
        <v>0</v>
      </c>
      <c r="J820" s="13" t="e">
        <f t="shared" si="51"/>
        <v>#DIV/0!</v>
      </c>
      <c r="K820" s="13">
        <f t="shared" si="52"/>
        <v>0</v>
      </c>
      <c r="L820" s="11" t="e">
        <f t="shared" si="53"/>
        <v>#DIV/0!</v>
      </c>
    </row>
    <row r="821" spans="1:12" x14ac:dyDescent="0.25">
      <c r="A821">
        <f t="shared" si="48"/>
        <v>820</v>
      </c>
      <c r="B821" s="25">
        <v>42096</v>
      </c>
      <c r="C821" s="14">
        <v>1.6709000000000001</v>
      </c>
      <c r="D821" s="14">
        <v>1.6380999999999999</v>
      </c>
      <c r="F821">
        <f t="shared" si="50"/>
        <v>0</v>
      </c>
      <c r="G821">
        <f>SUM(E$2:E821)</f>
        <v>0</v>
      </c>
      <c r="H821" s="13">
        <f>SUM(F$2:F821)</f>
        <v>0</v>
      </c>
      <c r="I821" s="13">
        <f t="shared" si="49"/>
        <v>0</v>
      </c>
      <c r="J821" s="13" t="e">
        <f t="shared" si="51"/>
        <v>#DIV/0!</v>
      </c>
      <c r="K821" s="13">
        <f t="shared" si="52"/>
        <v>0</v>
      </c>
      <c r="L821" s="11" t="e">
        <f t="shared" si="53"/>
        <v>#DIV/0!</v>
      </c>
    </row>
    <row r="822" spans="1:12" x14ac:dyDescent="0.25">
      <c r="A822">
        <f t="shared" si="48"/>
        <v>821</v>
      </c>
      <c r="B822" s="25">
        <v>42097</v>
      </c>
      <c r="C822" s="14">
        <v>1.6867000000000001</v>
      </c>
      <c r="D822" s="14">
        <v>1.6536</v>
      </c>
      <c r="F822">
        <f t="shared" si="50"/>
        <v>0</v>
      </c>
      <c r="G822">
        <f>SUM(E$2:E822)</f>
        <v>0</v>
      </c>
      <c r="H822" s="13">
        <f>SUM(F$2:F822)</f>
        <v>0</v>
      </c>
      <c r="I822" s="13">
        <f t="shared" si="49"/>
        <v>0</v>
      </c>
      <c r="J822" s="13" t="e">
        <f t="shared" si="51"/>
        <v>#DIV/0!</v>
      </c>
      <c r="K822" s="13">
        <f t="shared" si="52"/>
        <v>0</v>
      </c>
      <c r="L822" s="11" t="e">
        <f t="shared" si="53"/>
        <v>#DIV/0!</v>
      </c>
    </row>
    <row r="823" spans="1:12" x14ac:dyDescent="0.25">
      <c r="A823">
        <f t="shared" si="48"/>
        <v>822</v>
      </c>
      <c r="B823" s="25">
        <v>42101</v>
      </c>
      <c r="C823" s="14">
        <v>1.7107000000000001</v>
      </c>
      <c r="D823" s="14">
        <v>1.6771</v>
      </c>
      <c r="F823">
        <f t="shared" si="50"/>
        <v>0</v>
      </c>
      <c r="G823">
        <f>SUM(E$2:E823)</f>
        <v>0</v>
      </c>
      <c r="H823" s="13">
        <f>SUM(F$2:F823)</f>
        <v>0</v>
      </c>
      <c r="I823" s="13">
        <f t="shared" si="49"/>
        <v>0</v>
      </c>
      <c r="J823" s="13" t="e">
        <f t="shared" si="51"/>
        <v>#DIV/0!</v>
      </c>
      <c r="K823" s="13">
        <f t="shared" si="52"/>
        <v>0</v>
      </c>
      <c r="L823" s="11" t="e">
        <f t="shared" si="53"/>
        <v>#DIV/0!</v>
      </c>
    </row>
    <row r="824" spans="1:12" x14ac:dyDescent="0.25">
      <c r="A824">
        <f t="shared" si="48"/>
        <v>823</v>
      </c>
      <c r="B824" s="25">
        <v>42102</v>
      </c>
      <c r="C824" s="14">
        <v>1.6936</v>
      </c>
      <c r="D824" s="14">
        <v>1.6603000000000001</v>
      </c>
      <c r="F824">
        <f t="shared" si="50"/>
        <v>0</v>
      </c>
      <c r="G824">
        <f>SUM(E$2:E824)</f>
        <v>0</v>
      </c>
      <c r="H824" s="13">
        <f>SUM(F$2:F824)</f>
        <v>0</v>
      </c>
      <c r="I824" s="13">
        <f t="shared" si="49"/>
        <v>0</v>
      </c>
      <c r="J824" s="13" t="e">
        <f t="shared" si="51"/>
        <v>#DIV/0!</v>
      </c>
      <c r="K824" s="13">
        <f t="shared" si="52"/>
        <v>0</v>
      </c>
      <c r="L824" s="11" t="e">
        <f t="shared" si="53"/>
        <v>#DIV/0!</v>
      </c>
    </row>
    <row r="825" spans="1:12" x14ac:dyDescent="0.25">
      <c r="A825">
        <f t="shared" si="48"/>
        <v>824</v>
      </c>
      <c r="B825" s="25">
        <v>42103</v>
      </c>
      <c r="C825" s="14">
        <v>1.6836</v>
      </c>
      <c r="D825" s="14">
        <v>1.6505000000000001</v>
      </c>
      <c r="F825">
        <f t="shared" si="50"/>
        <v>0</v>
      </c>
      <c r="G825">
        <f>SUM(E$2:E825)</f>
        <v>0</v>
      </c>
      <c r="H825" s="13">
        <f>SUM(F$2:F825)</f>
        <v>0</v>
      </c>
      <c r="I825" s="13">
        <f t="shared" si="49"/>
        <v>0</v>
      </c>
      <c r="J825" s="13" t="e">
        <f t="shared" si="51"/>
        <v>#DIV/0!</v>
      </c>
      <c r="K825" s="13">
        <f t="shared" si="52"/>
        <v>0</v>
      </c>
      <c r="L825" s="11" t="e">
        <f t="shared" si="53"/>
        <v>#DIV/0!</v>
      </c>
    </row>
    <row r="826" spans="1:12" x14ac:dyDescent="0.25">
      <c r="A826">
        <f t="shared" si="48"/>
        <v>825</v>
      </c>
      <c r="B826" s="25">
        <v>42104</v>
      </c>
      <c r="C826" s="14">
        <v>1.7157</v>
      </c>
      <c r="D826" s="14">
        <v>1.6819999999999999</v>
      </c>
      <c r="F826">
        <f t="shared" si="50"/>
        <v>0</v>
      </c>
      <c r="G826">
        <f>SUM(E$2:E826)</f>
        <v>0</v>
      </c>
      <c r="H826" s="13">
        <f>SUM(F$2:F826)</f>
        <v>0</v>
      </c>
      <c r="I826" s="13">
        <f t="shared" si="49"/>
        <v>0</v>
      </c>
      <c r="J826" s="13" t="e">
        <f t="shared" si="51"/>
        <v>#DIV/0!</v>
      </c>
      <c r="K826" s="13">
        <f t="shared" si="52"/>
        <v>0</v>
      </c>
      <c r="L826" s="11" t="e">
        <f t="shared" si="53"/>
        <v>#DIV/0!</v>
      </c>
    </row>
    <row r="827" spans="1:12" x14ac:dyDescent="0.25">
      <c r="A827">
        <f t="shared" si="48"/>
        <v>826</v>
      </c>
      <c r="B827" s="25">
        <v>42107</v>
      </c>
      <c r="C827" s="14">
        <v>1.7433000000000001</v>
      </c>
      <c r="D827" s="14">
        <v>1.7091000000000001</v>
      </c>
      <c r="F827">
        <f t="shared" si="50"/>
        <v>0</v>
      </c>
      <c r="G827">
        <f>SUM(E$2:E827)</f>
        <v>0</v>
      </c>
      <c r="H827" s="13">
        <f>SUM(F$2:F827)</f>
        <v>0</v>
      </c>
      <c r="I827" s="13">
        <f t="shared" si="49"/>
        <v>0</v>
      </c>
      <c r="J827" s="13" t="e">
        <f t="shared" si="51"/>
        <v>#DIV/0!</v>
      </c>
      <c r="K827" s="13">
        <f t="shared" si="52"/>
        <v>0</v>
      </c>
      <c r="L827" s="11" t="e">
        <f t="shared" si="53"/>
        <v>#DIV/0!</v>
      </c>
    </row>
    <row r="828" spans="1:12" x14ac:dyDescent="0.25">
      <c r="A828">
        <f t="shared" si="48"/>
        <v>827</v>
      </c>
      <c r="B828" s="25">
        <v>42108</v>
      </c>
      <c r="C828" s="14">
        <v>1.7446999999999999</v>
      </c>
      <c r="D828" s="14">
        <v>1.7103999999999999</v>
      </c>
      <c r="F828">
        <f t="shared" si="50"/>
        <v>0</v>
      </c>
      <c r="G828">
        <f>SUM(E$2:E828)</f>
        <v>0</v>
      </c>
      <c r="H828" s="13">
        <f>SUM(F$2:F828)</f>
        <v>0</v>
      </c>
      <c r="I828" s="13">
        <f t="shared" si="49"/>
        <v>0</v>
      </c>
      <c r="J828" s="13" t="e">
        <f t="shared" si="51"/>
        <v>#DIV/0!</v>
      </c>
      <c r="K828" s="13">
        <f t="shared" si="52"/>
        <v>0</v>
      </c>
      <c r="L828" s="11" t="e">
        <f t="shared" si="53"/>
        <v>#DIV/0!</v>
      </c>
    </row>
    <row r="829" spans="1:12" x14ac:dyDescent="0.25">
      <c r="A829">
        <f t="shared" si="48"/>
        <v>828</v>
      </c>
      <c r="B829" s="25">
        <v>42109</v>
      </c>
      <c r="C829" s="14">
        <v>1.6919999999999999</v>
      </c>
      <c r="D829" s="14">
        <v>1.6588000000000001</v>
      </c>
      <c r="F829">
        <f t="shared" si="50"/>
        <v>0</v>
      </c>
      <c r="G829">
        <f>SUM(E$2:E829)</f>
        <v>0</v>
      </c>
      <c r="H829" s="13">
        <f>SUM(F$2:F829)</f>
        <v>0</v>
      </c>
      <c r="I829" s="13">
        <f t="shared" si="49"/>
        <v>0</v>
      </c>
      <c r="J829" s="13" t="e">
        <f t="shared" si="51"/>
        <v>#DIV/0!</v>
      </c>
      <c r="K829" s="13">
        <f t="shared" si="52"/>
        <v>0</v>
      </c>
      <c r="L829" s="11" t="e">
        <f t="shared" si="53"/>
        <v>#DIV/0!</v>
      </c>
    </row>
    <row r="830" spans="1:12" x14ac:dyDescent="0.25">
      <c r="A830">
        <f t="shared" si="48"/>
        <v>829</v>
      </c>
      <c r="B830" s="25">
        <v>42110</v>
      </c>
      <c r="C830" s="14">
        <v>1.7154</v>
      </c>
      <c r="D830" s="14">
        <v>1.6817</v>
      </c>
      <c r="F830">
        <f t="shared" si="50"/>
        <v>0</v>
      </c>
      <c r="G830">
        <f>SUM(E$2:E830)</f>
        <v>0</v>
      </c>
      <c r="H830" s="13">
        <f>SUM(F$2:F830)</f>
        <v>0</v>
      </c>
      <c r="I830" s="13">
        <f t="shared" si="49"/>
        <v>0</v>
      </c>
      <c r="J830" s="13" t="e">
        <f t="shared" si="51"/>
        <v>#DIV/0!</v>
      </c>
      <c r="K830" s="13">
        <f t="shared" si="52"/>
        <v>0</v>
      </c>
      <c r="L830" s="11" t="e">
        <f t="shared" si="53"/>
        <v>#DIV/0!</v>
      </c>
    </row>
    <row r="831" spans="1:12" x14ac:dyDescent="0.25">
      <c r="A831">
        <f t="shared" si="48"/>
        <v>830</v>
      </c>
      <c r="B831" s="25">
        <v>42111</v>
      </c>
      <c r="C831" s="14">
        <v>1.7181</v>
      </c>
      <c r="D831" s="14">
        <v>1.6843999999999999</v>
      </c>
      <c r="F831">
        <f t="shared" si="50"/>
        <v>0</v>
      </c>
      <c r="G831">
        <f>SUM(E$2:E831)</f>
        <v>0</v>
      </c>
      <c r="H831" s="13">
        <f>SUM(F$2:F831)</f>
        <v>0</v>
      </c>
      <c r="I831" s="13">
        <f t="shared" si="49"/>
        <v>0</v>
      </c>
      <c r="J831" s="13" t="e">
        <f t="shared" si="51"/>
        <v>#DIV/0!</v>
      </c>
      <c r="K831" s="13">
        <f t="shared" si="52"/>
        <v>0</v>
      </c>
      <c r="L831" s="11" t="e">
        <f t="shared" si="53"/>
        <v>#DIV/0!</v>
      </c>
    </row>
    <row r="832" spans="1:12" x14ac:dyDescent="0.25">
      <c r="A832">
        <f t="shared" si="48"/>
        <v>831</v>
      </c>
      <c r="B832" s="25">
        <v>42114</v>
      </c>
      <c r="C832" s="14">
        <v>1.6808000000000001</v>
      </c>
      <c r="D832" s="14">
        <v>1.6477999999999999</v>
      </c>
      <c r="F832">
        <f t="shared" si="50"/>
        <v>0</v>
      </c>
      <c r="G832">
        <f>SUM(E$2:E832)</f>
        <v>0</v>
      </c>
      <c r="H832" s="13">
        <f>SUM(F$2:F832)</f>
        <v>0</v>
      </c>
      <c r="I832" s="13">
        <f t="shared" si="49"/>
        <v>0</v>
      </c>
      <c r="J832" s="13" t="e">
        <f t="shared" si="51"/>
        <v>#DIV/0!</v>
      </c>
      <c r="K832" s="13">
        <f t="shared" si="52"/>
        <v>0</v>
      </c>
      <c r="L832" s="11" t="e">
        <f t="shared" si="53"/>
        <v>#DIV/0!</v>
      </c>
    </row>
    <row r="833" spans="1:12" x14ac:dyDescent="0.25">
      <c r="A833">
        <f t="shared" si="48"/>
        <v>832</v>
      </c>
      <c r="B833" s="25">
        <v>42115</v>
      </c>
      <c r="C833" s="14">
        <v>1.7287999999999999</v>
      </c>
      <c r="D833" s="14">
        <v>1.6949000000000001</v>
      </c>
      <c r="F833">
        <f t="shared" si="50"/>
        <v>0</v>
      </c>
      <c r="G833">
        <f>SUM(E$2:E833)</f>
        <v>0</v>
      </c>
      <c r="H833" s="13">
        <f>SUM(F$2:F833)</f>
        <v>0</v>
      </c>
      <c r="I833" s="13">
        <f t="shared" si="49"/>
        <v>0</v>
      </c>
      <c r="J833" s="13" t="e">
        <f t="shared" si="51"/>
        <v>#DIV/0!</v>
      </c>
      <c r="K833" s="13">
        <f t="shared" si="52"/>
        <v>0</v>
      </c>
      <c r="L833" s="11" t="e">
        <f t="shared" si="53"/>
        <v>#DIV/0!</v>
      </c>
    </row>
    <row r="834" spans="1:12" x14ac:dyDescent="0.25">
      <c r="A834">
        <f t="shared" ref="A834:A897" si="54">ROW()-1</f>
        <v>833</v>
      </c>
      <c r="B834" s="25">
        <v>42116</v>
      </c>
      <c r="C834" s="14">
        <v>1.7644</v>
      </c>
      <c r="D834" s="14">
        <v>1.7298</v>
      </c>
      <c r="F834">
        <f t="shared" si="50"/>
        <v>0</v>
      </c>
      <c r="G834">
        <f>SUM(E$2:E834)</f>
        <v>0</v>
      </c>
      <c r="H834" s="13">
        <f>SUM(F$2:F834)</f>
        <v>0</v>
      </c>
      <c r="I834" s="13">
        <f t="shared" ref="I834:I897" si="55">H834*D834</f>
        <v>0</v>
      </c>
      <c r="J834" s="13" t="e">
        <f t="shared" si="51"/>
        <v>#DIV/0!</v>
      </c>
      <c r="K834" s="13">
        <f t="shared" si="52"/>
        <v>0</v>
      </c>
      <c r="L834" s="11" t="e">
        <f t="shared" si="53"/>
        <v>#DIV/0!</v>
      </c>
    </row>
    <row r="835" spans="1:12" x14ac:dyDescent="0.25">
      <c r="A835">
        <f t="shared" si="54"/>
        <v>834</v>
      </c>
      <c r="B835" s="25">
        <v>42117</v>
      </c>
      <c r="C835" s="14">
        <v>1.7768999999999999</v>
      </c>
      <c r="D835" s="14">
        <v>1.742</v>
      </c>
      <c r="F835">
        <f t="shared" ref="F835:F898" si="56">E835/C835</f>
        <v>0</v>
      </c>
      <c r="G835">
        <f>SUM(E$2:E835)</f>
        <v>0</v>
      </c>
      <c r="H835" s="13">
        <f>SUM(F$2:F835)</f>
        <v>0</v>
      </c>
      <c r="I835" s="13">
        <f t="shared" si="55"/>
        <v>0</v>
      </c>
      <c r="J835" s="13" t="e">
        <f t="shared" si="51"/>
        <v>#DIV/0!</v>
      </c>
      <c r="K835" s="13">
        <f t="shared" si="52"/>
        <v>0</v>
      </c>
      <c r="L835" s="11" t="e">
        <f t="shared" si="53"/>
        <v>#DIV/0!</v>
      </c>
    </row>
    <row r="836" spans="1:12" x14ac:dyDescent="0.25">
      <c r="A836">
        <f t="shared" si="54"/>
        <v>835</v>
      </c>
      <c r="B836" s="25">
        <v>42118</v>
      </c>
      <c r="C836" s="14">
        <v>1.7796000000000001</v>
      </c>
      <c r="D836" s="14">
        <v>1.7446999999999999</v>
      </c>
      <c r="F836">
        <f t="shared" si="56"/>
        <v>0</v>
      </c>
      <c r="G836">
        <f>SUM(E$2:E836)</f>
        <v>0</v>
      </c>
      <c r="H836" s="13">
        <f>SUM(F$2:F836)</f>
        <v>0</v>
      </c>
      <c r="I836" s="13">
        <f t="shared" si="55"/>
        <v>0</v>
      </c>
      <c r="J836" s="13" t="e">
        <f t="shared" si="51"/>
        <v>#DIV/0!</v>
      </c>
      <c r="K836" s="13">
        <f t="shared" si="52"/>
        <v>0</v>
      </c>
      <c r="L836" s="11" t="e">
        <f t="shared" si="53"/>
        <v>#DIV/0!</v>
      </c>
    </row>
    <row r="837" spans="1:12" x14ac:dyDescent="0.25">
      <c r="A837">
        <f t="shared" si="54"/>
        <v>836</v>
      </c>
      <c r="B837" s="25">
        <v>42121</v>
      </c>
      <c r="C837" s="14">
        <v>1.7998000000000001</v>
      </c>
      <c r="D837" s="14">
        <v>1.7645</v>
      </c>
      <c r="F837">
        <f t="shared" si="56"/>
        <v>0</v>
      </c>
      <c r="G837">
        <f>SUM(E$2:E837)</f>
        <v>0</v>
      </c>
      <c r="H837" s="13">
        <f>SUM(F$2:F837)</f>
        <v>0</v>
      </c>
      <c r="I837" s="13">
        <f t="shared" si="55"/>
        <v>0</v>
      </c>
      <c r="J837" s="13" t="e">
        <f t="shared" si="51"/>
        <v>#DIV/0!</v>
      </c>
      <c r="K837" s="13">
        <f t="shared" si="52"/>
        <v>0</v>
      </c>
      <c r="L837" s="11" t="e">
        <f t="shared" si="53"/>
        <v>#DIV/0!</v>
      </c>
    </row>
    <row r="838" spans="1:12" x14ac:dyDescent="0.25">
      <c r="A838">
        <f t="shared" si="54"/>
        <v>837</v>
      </c>
      <c r="B838" s="25">
        <v>42122</v>
      </c>
      <c r="C838" s="14">
        <v>1.7639</v>
      </c>
      <c r="D838" s="14">
        <v>1.7293000000000001</v>
      </c>
      <c r="F838">
        <f t="shared" si="56"/>
        <v>0</v>
      </c>
      <c r="G838">
        <f>SUM(E$2:E838)</f>
        <v>0</v>
      </c>
      <c r="H838" s="13">
        <f>SUM(F$2:F838)</f>
        <v>0</v>
      </c>
      <c r="I838" s="13">
        <f t="shared" si="55"/>
        <v>0</v>
      </c>
      <c r="J838" s="13" t="e">
        <f t="shared" ref="J838:J901" si="57">G838/H838</f>
        <v>#DIV/0!</v>
      </c>
      <c r="K838" s="13">
        <f t="shared" ref="K838:K901" si="58">I838-G838</f>
        <v>0</v>
      </c>
      <c r="L838" s="11" t="e">
        <f t="shared" ref="L838:L901" si="59">(I838-G838)/G838</f>
        <v>#DIV/0!</v>
      </c>
    </row>
    <row r="839" spans="1:12" x14ac:dyDescent="0.25">
      <c r="A839">
        <f t="shared" si="54"/>
        <v>838</v>
      </c>
      <c r="B839" s="25">
        <v>42123</v>
      </c>
      <c r="C839" s="14">
        <v>1.7976000000000001</v>
      </c>
      <c r="D839" s="14">
        <v>1.7623</v>
      </c>
      <c r="F839">
        <f t="shared" si="56"/>
        <v>0</v>
      </c>
      <c r="G839">
        <f>SUM(E$2:E839)</f>
        <v>0</v>
      </c>
      <c r="H839" s="13">
        <f>SUM(F$2:F839)</f>
        <v>0</v>
      </c>
      <c r="I839" s="13">
        <f t="shared" si="55"/>
        <v>0</v>
      </c>
      <c r="J839" s="13" t="e">
        <f t="shared" si="57"/>
        <v>#DIV/0!</v>
      </c>
      <c r="K839" s="13">
        <f t="shared" si="58"/>
        <v>0</v>
      </c>
      <c r="L839" s="11" t="e">
        <f t="shared" si="59"/>
        <v>#DIV/0!</v>
      </c>
    </row>
    <row r="840" spans="1:12" x14ac:dyDescent="0.25">
      <c r="A840">
        <f t="shared" si="54"/>
        <v>839</v>
      </c>
      <c r="B840" s="25">
        <v>42124</v>
      </c>
      <c r="C840" s="14">
        <v>1.8132999999999999</v>
      </c>
      <c r="D840" s="14">
        <v>1.7777000000000001</v>
      </c>
      <c r="F840">
        <f t="shared" si="56"/>
        <v>0</v>
      </c>
      <c r="G840">
        <f>SUM(E$2:E840)</f>
        <v>0</v>
      </c>
      <c r="H840" s="13">
        <f>SUM(F$2:F840)</f>
        <v>0</v>
      </c>
      <c r="I840" s="13">
        <f t="shared" si="55"/>
        <v>0</v>
      </c>
      <c r="J840" s="13" t="e">
        <f t="shared" si="57"/>
        <v>#DIV/0!</v>
      </c>
      <c r="K840" s="13">
        <f t="shared" si="58"/>
        <v>0</v>
      </c>
      <c r="L840" s="11" t="e">
        <f t="shared" si="59"/>
        <v>#DIV/0!</v>
      </c>
    </row>
    <row r="841" spans="1:12" x14ac:dyDescent="0.25">
      <c r="A841">
        <f t="shared" si="54"/>
        <v>840</v>
      </c>
      <c r="B841" s="25">
        <v>42128</v>
      </c>
      <c r="C841" s="14">
        <v>1.81</v>
      </c>
      <c r="D841" s="14">
        <v>1.7745</v>
      </c>
      <c r="F841">
        <f t="shared" si="56"/>
        <v>0</v>
      </c>
      <c r="G841">
        <f>SUM(E$2:E841)</f>
        <v>0</v>
      </c>
      <c r="H841" s="13">
        <f>SUM(F$2:F841)</f>
        <v>0</v>
      </c>
      <c r="I841" s="13">
        <f t="shared" si="55"/>
        <v>0</v>
      </c>
      <c r="J841" s="13" t="e">
        <f t="shared" si="57"/>
        <v>#DIV/0!</v>
      </c>
      <c r="K841" s="13">
        <f t="shared" si="58"/>
        <v>0</v>
      </c>
      <c r="L841" s="11" t="e">
        <f t="shared" si="59"/>
        <v>#DIV/0!</v>
      </c>
    </row>
    <row r="842" spans="1:12" x14ac:dyDescent="0.25">
      <c r="A842">
        <f t="shared" si="54"/>
        <v>841</v>
      </c>
      <c r="B842" s="25">
        <v>42129</v>
      </c>
      <c r="C842" s="14">
        <v>1.7753000000000001</v>
      </c>
      <c r="D842" s="14">
        <v>1.7403999999999999</v>
      </c>
      <c r="F842">
        <f t="shared" si="56"/>
        <v>0</v>
      </c>
      <c r="G842">
        <f>SUM(E$2:E842)</f>
        <v>0</v>
      </c>
      <c r="H842" s="13">
        <f>SUM(F$2:F842)</f>
        <v>0</v>
      </c>
      <c r="I842" s="13">
        <f t="shared" si="55"/>
        <v>0</v>
      </c>
      <c r="J842" s="13" t="e">
        <f t="shared" si="57"/>
        <v>#DIV/0!</v>
      </c>
      <c r="K842" s="13">
        <f t="shared" si="58"/>
        <v>0</v>
      </c>
      <c r="L842" s="11" t="e">
        <f t="shared" si="59"/>
        <v>#DIV/0!</v>
      </c>
    </row>
    <row r="843" spans="1:12" x14ac:dyDescent="0.25">
      <c r="A843">
        <f t="shared" si="54"/>
        <v>842</v>
      </c>
      <c r="B843" s="25">
        <v>42130</v>
      </c>
      <c r="C843" s="14">
        <v>1.7836000000000001</v>
      </c>
      <c r="D843" s="14">
        <v>1.7485999999999999</v>
      </c>
      <c r="F843">
        <f t="shared" si="56"/>
        <v>0</v>
      </c>
      <c r="G843">
        <f>SUM(E$2:E843)</f>
        <v>0</v>
      </c>
      <c r="H843" s="13">
        <f>SUM(F$2:F843)</f>
        <v>0</v>
      </c>
      <c r="I843" s="13">
        <f t="shared" si="55"/>
        <v>0</v>
      </c>
      <c r="J843" s="13" t="e">
        <f t="shared" si="57"/>
        <v>#DIV/0!</v>
      </c>
      <c r="K843" s="13">
        <f t="shared" si="58"/>
        <v>0</v>
      </c>
      <c r="L843" s="11" t="e">
        <f t="shared" si="59"/>
        <v>#DIV/0!</v>
      </c>
    </row>
    <row r="844" spans="1:12" x14ac:dyDescent="0.25">
      <c r="A844">
        <f t="shared" si="54"/>
        <v>843</v>
      </c>
      <c r="B844" s="25">
        <v>42131</v>
      </c>
      <c r="C844" s="14">
        <v>1.7692000000000001</v>
      </c>
      <c r="D844" s="14">
        <v>1.7344999999999999</v>
      </c>
      <c r="F844">
        <f t="shared" si="56"/>
        <v>0</v>
      </c>
      <c r="G844">
        <f>SUM(E$2:E844)</f>
        <v>0</v>
      </c>
      <c r="H844" s="13">
        <f>SUM(F$2:F844)</f>
        <v>0</v>
      </c>
      <c r="I844" s="13">
        <f t="shared" si="55"/>
        <v>0</v>
      </c>
      <c r="J844" s="13" t="e">
        <f t="shared" si="57"/>
        <v>#DIV/0!</v>
      </c>
      <c r="K844" s="13">
        <f t="shared" si="58"/>
        <v>0</v>
      </c>
      <c r="L844" s="11" t="e">
        <f t="shared" si="59"/>
        <v>#DIV/0!</v>
      </c>
    </row>
    <row r="845" spans="1:12" x14ac:dyDescent="0.25">
      <c r="A845">
        <f t="shared" si="54"/>
        <v>844</v>
      </c>
      <c r="B845" s="25">
        <v>42132</v>
      </c>
      <c r="C845" s="14">
        <v>1.8249</v>
      </c>
      <c r="D845" s="14">
        <v>1.7890999999999999</v>
      </c>
      <c r="F845">
        <f t="shared" si="56"/>
        <v>0</v>
      </c>
      <c r="G845">
        <f>SUM(E$2:E845)</f>
        <v>0</v>
      </c>
      <c r="H845" s="13">
        <f>SUM(F$2:F845)</f>
        <v>0</v>
      </c>
      <c r="I845" s="13">
        <f t="shared" si="55"/>
        <v>0</v>
      </c>
      <c r="J845" s="13" t="e">
        <f t="shared" si="57"/>
        <v>#DIV/0!</v>
      </c>
      <c r="K845" s="13">
        <f t="shared" si="58"/>
        <v>0</v>
      </c>
      <c r="L845" s="11" t="e">
        <f t="shared" si="59"/>
        <v>#DIV/0!</v>
      </c>
    </row>
    <row r="846" spans="1:12" x14ac:dyDescent="0.25">
      <c r="A846">
        <f t="shared" si="54"/>
        <v>845</v>
      </c>
      <c r="B846" s="25">
        <v>42135</v>
      </c>
      <c r="C846" s="14">
        <v>1.8924000000000001</v>
      </c>
      <c r="D846" s="14">
        <v>1.8552</v>
      </c>
      <c r="F846">
        <f t="shared" si="56"/>
        <v>0</v>
      </c>
      <c r="G846">
        <f>SUM(E$2:E846)</f>
        <v>0</v>
      </c>
      <c r="H846" s="13">
        <f>SUM(F$2:F846)</f>
        <v>0</v>
      </c>
      <c r="I846" s="13">
        <f t="shared" si="55"/>
        <v>0</v>
      </c>
      <c r="J846" s="13" t="e">
        <f t="shared" si="57"/>
        <v>#DIV/0!</v>
      </c>
      <c r="K846" s="13">
        <f t="shared" si="58"/>
        <v>0</v>
      </c>
      <c r="L846" s="11" t="e">
        <f t="shared" si="59"/>
        <v>#DIV/0!</v>
      </c>
    </row>
    <row r="847" spans="1:12" x14ac:dyDescent="0.25">
      <c r="A847">
        <f t="shared" si="54"/>
        <v>846</v>
      </c>
      <c r="B847" s="25">
        <v>42136</v>
      </c>
      <c r="C847" s="14">
        <v>1.9342999999999999</v>
      </c>
      <c r="D847" s="14">
        <v>1.8963000000000001</v>
      </c>
      <c r="F847">
        <f t="shared" si="56"/>
        <v>0</v>
      </c>
      <c r="G847">
        <f>SUM(E$2:E847)</f>
        <v>0</v>
      </c>
      <c r="H847" s="13">
        <f>SUM(F$2:F847)</f>
        <v>0</v>
      </c>
      <c r="I847" s="13">
        <f t="shared" si="55"/>
        <v>0</v>
      </c>
      <c r="J847" s="13" t="e">
        <f t="shared" si="57"/>
        <v>#DIV/0!</v>
      </c>
      <c r="K847" s="13">
        <f t="shared" si="58"/>
        <v>0</v>
      </c>
      <c r="L847" s="11" t="e">
        <f t="shared" si="59"/>
        <v>#DIV/0!</v>
      </c>
    </row>
    <row r="848" spans="1:12" x14ac:dyDescent="0.25">
      <c r="A848">
        <f t="shared" si="54"/>
        <v>847</v>
      </c>
      <c r="B848" s="25">
        <v>42137</v>
      </c>
      <c r="C848" s="14">
        <v>1.9393</v>
      </c>
      <c r="D848" s="14">
        <v>1.9012</v>
      </c>
      <c r="F848">
        <f t="shared" si="56"/>
        <v>0</v>
      </c>
      <c r="G848">
        <f>SUM(E$2:E848)</f>
        <v>0</v>
      </c>
      <c r="H848" s="13">
        <f>SUM(F$2:F848)</f>
        <v>0</v>
      </c>
      <c r="I848" s="13">
        <f t="shared" si="55"/>
        <v>0</v>
      </c>
      <c r="J848" s="13" t="e">
        <f t="shared" si="57"/>
        <v>#DIV/0!</v>
      </c>
      <c r="K848" s="13">
        <f t="shared" si="58"/>
        <v>0</v>
      </c>
      <c r="L848" s="11" t="e">
        <f t="shared" si="59"/>
        <v>#DIV/0!</v>
      </c>
    </row>
    <row r="849" spans="1:12" x14ac:dyDescent="0.25">
      <c r="A849">
        <f t="shared" si="54"/>
        <v>848</v>
      </c>
      <c r="B849" s="25">
        <v>42138</v>
      </c>
      <c r="C849" s="14">
        <v>1.9177999999999999</v>
      </c>
      <c r="D849" s="14">
        <v>1.8801000000000001</v>
      </c>
      <c r="F849">
        <f t="shared" si="56"/>
        <v>0</v>
      </c>
      <c r="G849">
        <f>SUM(E$2:E849)</f>
        <v>0</v>
      </c>
      <c r="H849" s="13">
        <f>SUM(F$2:F849)</f>
        <v>0</v>
      </c>
      <c r="I849" s="13">
        <f t="shared" si="55"/>
        <v>0</v>
      </c>
      <c r="J849" s="13" t="e">
        <f t="shared" si="57"/>
        <v>#DIV/0!</v>
      </c>
      <c r="K849" s="13">
        <f t="shared" si="58"/>
        <v>0</v>
      </c>
      <c r="L849" s="11" t="e">
        <f t="shared" si="59"/>
        <v>#DIV/0!</v>
      </c>
    </row>
    <row r="850" spans="1:12" x14ac:dyDescent="0.25">
      <c r="A850">
        <f t="shared" si="54"/>
        <v>849</v>
      </c>
      <c r="B850" s="25">
        <v>42139</v>
      </c>
      <c r="C850" s="14">
        <v>1.9186000000000001</v>
      </c>
      <c r="D850" s="14">
        <v>1.8809</v>
      </c>
      <c r="F850">
        <f t="shared" si="56"/>
        <v>0</v>
      </c>
      <c r="G850">
        <f>SUM(E$2:E850)</f>
        <v>0</v>
      </c>
      <c r="H850" s="13">
        <f>SUM(F$2:F850)</f>
        <v>0</v>
      </c>
      <c r="I850" s="13">
        <f t="shared" si="55"/>
        <v>0</v>
      </c>
      <c r="J850" s="13" t="e">
        <f t="shared" si="57"/>
        <v>#DIV/0!</v>
      </c>
      <c r="K850" s="13">
        <f t="shared" si="58"/>
        <v>0</v>
      </c>
      <c r="L850" s="11" t="e">
        <f t="shared" si="59"/>
        <v>#DIV/0!</v>
      </c>
    </row>
    <row r="851" spans="1:12" x14ac:dyDescent="0.25">
      <c r="A851">
        <f t="shared" si="54"/>
        <v>850</v>
      </c>
      <c r="B851" s="25">
        <v>42142</v>
      </c>
      <c r="C851" s="14">
        <v>1.9499</v>
      </c>
      <c r="D851" s="14">
        <v>1.9116</v>
      </c>
      <c r="F851">
        <f t="shared" si="56"/>
        <v>0</v>
      </c>
      <c r="G851">
        <f>SUM(E$2:E851)</f>
        <v>0</v>
      </c>
      <c r="H851" s="13">
        <f>SUM(F$2:F851)</f>
        <v>0</v>
      </c>
      <c r="I851" s="13">
        <f t="shared" si="55"/>
        <v>0</v>
      </c>
      <c r="J851" s="13" t="e">
        <f t="shared" si="57"/>
        <v>#DIV/0!</v>
      </c>
      <c r="K851" s="13">
        <f t="shared" si="58"/>
        <v>0</v>
      </c>
      <c r="L851" s="11" t="e">
        <f t="shared" si="59"/>
        <v>#DIV/0!</v>
      </c>
    </row>
    <row r="852" spans="1:12" x14ac:dyDescent="0.25">
      <c r="A852">
        <f t="shared" si="54"/>
        <v>851</v>
      </c>
      <c r="B852" s="25">
        <v>42143</v>
      </c>
      <c r="C852" s="14">
        <v>1.9818</v>
      </c>
      <c r="D852" s="14">
        <v>1.9429000000000001</v>
      </c>
      <c r="F852">
        <f t="shared" si="56"/>
        <v>0</v>
      </c>
      <c r="G852">
        <f>SUM(E$2:E852)</f>
        <v>0</v>
      </c>
      <c r="H852" s="13">
        <f>SUM(F$2:F852)</f>
        <v>0</v>
      </c>
      <c r="I852" s="13">
        <f t="shared" si="55"/>
        <v>0</v>
      </c>
      <c r="J852" s="13" t="e">
        <f t="shared" si="57"/>
        <v>#DIV/0!</v>
      </c>
      <c r="K852" s="13">
        <f t="shared" si="58"/>
        <v>0</v>
      </c>
      <c r="L852" s="11" t="e">
        <f t="shared" si="59"/>
        <v>#DIV/0!</v>
      </c>
    </row>
    <row r="853" spans="1:12" x14ac:dyDescent="0.25">
      <c r="A853">
        <f t="shared" si="54"/>
        <v>852</v>
      </c>
      <c r="B853" s="25">
        <v>42144</v>
      </c>
      <c r="C853" s="14">
        <v>2.0070000000000001</v>
      </c>
      <c r="D853" s="14">
        <v>1.9676</v>
      </c>
      <c r="F853">
        <f t="shared" si="56"/>
        <v>0</v>
      </c>
      <c r="G853">
        <f>SUM(E$2:E853)</f>
        <v>0</v>
      </c>
      <c r="H853" s="13">
        <f>SUM(F$2:F853)</f>
        <v>0</v>
      </c>
      <c r="I853" s="13">
        <f t="shared" si="55"/>
        <v>0</v>
      </c>
      <c r="J853" s="13" t="e">
        <f t="shared" si="57"/>
        <v>#DIV/0!</v>
      </c>
      <c r="K853" s="13">
        <f t="shared" si="58"/>
        <v>0</v>
      </c>
      <c r="L853" s="11" t="e">
        <f t="shared" si="59"/>
        <v>#DIV/0!</v>
      </c>
    </row>
    <row r="854" spans="1:12" x14ac:dyDescent="0.25">
      <c r="A854">
        <f t="shared" si="54"/>
        <v>853</v>
      </c>
      <c r="B854" s="25">
        <v>42145</v>
      </c>
      <c r="C854" s="14">
        <v>2.0592000000000001</v>
      </c>
      <c r="D854" s="14">
        <v>2.0188000000000001</v>
      </c>
      <c r="F854">
        <f t="shared" si="56"/>
        <v>0</v>
      </c>
      <c r="G854">
        <f>SUM(E$2:E854)</f>
        <v>0</v>
      </c>
      <c r="H854" s="13">
        <f>SUM(F$2:F854)</f>
        <v>0</v>
      </c>
      <c r="I854" s="13">
        <f t="shared" si="55"/>
        <v>0</v>
      </c>
      <c r="J854" s="13" t="e">
        <f t="shared" si="57"/>
        <v>#DIV/0!</v>
      </c>
      <c r="K854" s="13">
        <f t="shared" si="58"/>
        <v>0</v>
      </c>
      <c r="L854" s="11" t="e">
        <f t="shared" si="59"/>
        <v>#DIV/0!</v>
      </c>
    </row>
    <row r="855" spans="1:12" x14ac:dyDescent="0.25">
      <c r="A855">
        <f t="shared" si="54"/>
        <v>854</v>
      </c>
      <c r="B855" s="25">
        <v>42146</v>
      </c>
      <c r="C855" s="14">
        <v>2.0646</v>
      </c>
      <c r="D855" s="14">
        <v>2.0240999999999998</v>
      </c>
      <c r="F855">
        <f t="shared" si="56"/>
        <v>0</v>
      </c>
      <c r="G855">
        <f>SUM(E$2:E855)</f>
        <v>0</v>
      </c>
      <c r="H855" s="13">
        <f>SUM(F$2:F855)</f>
        <v>0</v>
      </c>
      <c r="I855" s="13">
        <f t="shared" si="55"/>
        <v>0</v>
      </c>
      <c r="J855" s="13" t="e">
        <f t="shared" si="57"/>
        <v>#DIV/0!</v>
      </c>
      <c r="K855" s="13">
        <f t="shared" si="58"/>
        <v>0</v>
      </c>
      <c r="L855" s="11" t="e">
        <f t="shared" si="59"/>
        <v>#DIV/0!</v>
      </c>
    </row>
    <row r="856" spans="1:12" x14ac:dyDescent="0.25">
      <c r="A856">
        <f t="shared" si="54"/>
        <v>855</v>
      </c>
      <c r="B856" s="25">
        <v>42149</v>
      </c>
      <c r="C856" s="14">
        <v>2.0846</v>
      </c>
      <c r="D856" s="14">
        <v>2.0436999999999999</v>
      </c>
      <c r="F856">
        <f t="shared" si="56"/>
        <v>0</v>
      </c>
      <c r="G856">
        <f>SUM(E$2:E856)</f>
        <v>0</v>
      </c>
      <c r="H856" s="13">
        <f>SUM(F$2:F856)</f>
        <v>0</v>
      </c>
      <c r="I856" s="13">
        <f t="shared" si="55"/>
        <v>0</v>
      </c>
      <c r="J856" s="13" t="e">
        <f t="shared" si="57"/>
        <v>#DIV/0!</v>
      </c>
      <c r="K856" s="13">
        <f t="shared" si="58"/>
        <v>0</v>
      </c>
      <c r="L856" s="11" t="e">
        <f t="shared" si="59"/>
        <v>#DIV/0!</v>
      </c>
    </row>
    <row r="857" spans="1:12" x14ac:dyDescent="0.25">
      <c r="A857">
        <f t="shared" si="54"/>
        <v>856</v>
      </c>
      <c r="B857" s="25">
        <v>42150</v>
      </c>
      <c r="C857" s="14">
        <v>2.1326000000000001</v>
      </c>
      <c r="D857" s="14">
        <v>2.0907</v>
      </c>
      <c r="F857">
        <f t="shared" si="56"/>
        <v>0</v>
      </c>
      <c r="G857">
        <f>SUM(E$2:E857)</f>
        <v>0</v>
      </c>
      <c r="H857" s="13">
        <f>SUM(F$2:F857)</f>
        <v>0</v>
      </c>
      <c r="I857" s="13">
        <f t="shared" si="55"/>
        <v>0</v>
      </c>
      <c r="J857" s="13" t="e">
        <f t="shared" si="57"/>
        <v>#DIV/0!</v>
      </c>
      <c r="K857" s="13">
        <f t="shared" si="58"/>
        <v>0</v>
      </c>
      <c r="L857" s="11" t="e">
        <f t="shared" si="59"/>
        <v>#DIV/0!</v>
      </c>
    </row>
    <row r="858" spans="1:12" x14ac:dyDescent="0.25">
      <c r="A858">
        <f t="shared" si="54"/>
        <v>857</v>
      </c>
      <c r="B858" s="25">
        <v>42151</v>
      </c>
      <c r="C858" s="14">
        <v>2.1509</v>
      </c>
      <c r="D858" s="14">
        <v>2.1086999999999998</v>
      </c>
      <c r="F858">
        <f t="shared" si="56"/>
        <v>0</v>
      </c>
      <c r="G858">
        <f>SUM(E$2:E858)</f>
        <v>0</v>
      </c>
      <c r="H858" s="13">
        <f>SUM(F$2:F858)</f>
        <v>0</v>
      </c>
      <c r="I858" s="13">
        <f t="shared" si="55"/>
        <v>0</v>
      </c>
      <c r="J858" s="13" t="e">
        <f t="shared" si="57"/>
        <v>#DIV/0!</v>
      </c>
      <c r="K858" s="13">
        <f t="shared" si="58"/>
        <v>0</v>
      </c>
      <c r="L858" s="11" t="e">
        <f t="shared" si="59"/>
        <v>#DIV/0!</v>
      </c>
    </row>
    <row r="859" spans="1:12" x14ac:dyDescent="0.25">
      <c r="A859">
        <f t="shared" si="54"/>
        <v>858</v>
      </c>
      <c r="B859" s="25">
        <v>42152</v>
      </c>
      <c r="C859" s="14">
        <v>2.0613000000000001</v>
      </c>
      <c r="D859" s="14">
        <v>2.0207999999999999</v>
      </c>
      <c r="F859">
        <f t="shared" si="56"/>
        <v>0</v>
      </c>
      <c r="G859">
        <f>SUM(E$2:E859)</f>
        <v>0</v>
      </c>
      <c r="H859" s="13">
        <f>SUM(F$2:F859)</f>
        <v>0</v>
      </c>
      <c r="I859" s="13">
        <f t="shared" si="55"/>
        <v>0</v>
      </c>
      <c r="J859" s="13" t="e">
        <f t="shared" si="57"/>
        <v>#DIV/0!</v>
      </c>
      <c r="K859" s="13">
        <f t="shared" si="58"/>
        <v>0</v>
      </c>
      <c r="L859" s="11" t="e">
        <f t="shared" si="59"/>
        <v>#DIV/0!</v>
      </c>
    </row>
    <row r="860" spans="1:12" x14ac:dyDescent="0.25">
      <c r="A860">
        <f t="shared" si="54"/>
        <v>859</v>
      </c>
      <c r="B860" s="25">
        <v>42153</v>
      </c>
      <c r="C860" s="14">
        <v>2.0922000000000001</v>
      </c>
      <c r="D860" s="14">
        <v>2.0510999999999999</v>
      </c>
      <c r="F860">
        <f t="shared" si="56"/>
        <v>0</v>
      </c>
      <c r="G860">
        <f>SUM(E$2:E860)</f>
        <v>0</v>
      </c>
      <c r="H860" s="13">
        <f>SUM(F$2:F860)</f>
        <v>0</v>
      </c>
      <c r="I860" s="13">
        <f t="shared" si="55"/>
        <v>0</v>
      </c>
      <c r="J860" s="13" t="e">
        <f t="shared" si="57"/>
        <v>#DIV/0!</v>
      </c>
      <c r="K860" s="13">
        <f t="shared" si="58"/>
        <v>0</v>
      </c>
      <c r="L860" s="11" t="e">
        <f t="shared" si="59"/>
        <v>#DIV/0!</v>
      </c>
    </row>
    <row r="861" spans="1:12" x14ac:dyDescent="0.25">
      <c r="A861">
        <f t="shared" si="54"/>
        <v>860</v>
      </c>
      <c r="B861" s="25">
        <v>42156</v>
      </c>
      <c r="C861" s="14">
        <v>2.1823999999999999</v>
      </c>
      <c r="D861" s="14">
        <v>2.1396000000000002</v>
      </c>
      <c r="F861">
        <f t="shared" si="56"/>
        <v>0</v>
      </c>
      <c r="G861">
        <f>SUM(E$2:E861)</f>
        <v>0</v>
      </c>
      <c r="H861" s="13">
        <f>SUM(F$2:F861)</f>
        <v>0</v>
      </c>
      <c r="I861" s="13">
        <f t="shared" si="55"/>
        <v>0</v>
      </c>
      <c r="J861" s="13" t="e">
        <f t="shared" si="57"/>
        <v>#DIV/0!</v>
      </c>
      <c r="K861" s="13">
        <f t="shared" si="58"/>
        <v>0</v>
      </c>
      <c r="L861" s="11" t="e">
        <f t="shared" si="59"/>
        <v>#DIV/0!</v>
      </c>
    </row>
    <row r="862" spans="1:12" x14ac:dyDescent="0.25">
      <c r="A862">
        <f t="shared" si="54"/>
        <v>861</v>
      </c>
      <c r="B862" s="25">
        <v>42157</v>
      </c>
      <c r="C862" s="14">
        <v>2.2332999999999998</v>
      </c>
      <c r="D862" s="14">
        <v>2.1894999999999998</v>
      </c>
      <c r="F862">
        <f t="shared" si="56"/>
        <v>0</v>
      </c>
      <c r="G862">
        <f>SUM(E$2:E862)</f>
        <v>0</v>
      </c>
      <c r="H862" s="13">
        <f>SUM(F$2:F862)</f>
        <v>0</v>
      </c>
      <c r="I862" s="13">
        <f t="shared" si="55"/>
        <v>0</v>
      </c>
      <c r="J862" s="13" t="e">
        <f t="shared" si="57"/>
        <v>#DIV/0!</v>
      </c>
      <c r="K862" s="13">
        <f t="shared" si="58"/>
        <v>0</v>
      </c>
      <c r="L862" s="11" t="e">
        <f t="shared" si="59"/>
        <v>#DIV/0!</v>
      </c>
    </row>
    <row r="863" spans="1:12" x14ac:dyDescent="0.25">
      <c r="A863">
        <f t="shared" si="54"/>
        <v>862</v>
      </c>
      <c r="B863" s="25">
        <v>42158</v>
      </c>
      <c r="C863" s="14">
        <v>2.2364999999999999</v>
      </c>
      <c r="D863" s="14">
        <v>2.1926000000000001</v>
      </c>
      <c r="F863">
        <f t="shared" si="56"/>
        <v>0</v>
      </c>
      <c r="G863">
        <f>SUM(E$2:E863)</f>
        <v>0</v>
      </c>
      <c r="H863" s="13">
        <f>SUM(F$2:F863)</f>
        <v>0</v>
      </c>
      <c r="I863" s="13">
        <f t="shared" si="55"/>
        <v>0</v>
      </c>
      <c r="J863" s="13" t="e">
        <f t="shared" si="57"/>
        <v>#DIV/0!</v>
      </c>
      <c r="K863" s="13">
        <f t="shared" si="58"/>
        <v>0</v>
      </c>
      <c r="L863" s="11" t="e">
        <f t="shared" si="59"/>
        <v>#DIV/0!</v>
      </c>
    </row>
    <row r="864" spans="1:12" x14ac:dyDescent="0.25">
      <c r="A864">
        <f t="shared" si="54"/>
        <v>863</v>
      </c>
      <c r="B864" s="25">
        <v>42159</v>
      </c>
      <c r="C864" s="14">
        <v>2.2301000000000002</v>
      </c>
      <c r="D864" s="14">
        <v>2.1863000000000001</v>
      </c>
      <c r="F864">
        <f t="shared" si="56"/>
        <v>0</v>
      </c>
      <c r="G864">
        <f>SUM(E$2:E864)</f>
        <v>0</v>
      </c>
      <c r="H864" s="13">
        <f>SUM(F$2:F864)</f>
        <v>0</v>
      </c>
      <c r="I864" s="13">
        <f t="shared" si="55"/>
        <v>0</v>
      </c>
      <c r="J864" s="13" t="e">
        <f t="shared" si="57"/>
        <v>#DIV/0!</v>
      </c>
      <c r="K864" s="13">
        <f t="shared" si="58"/>
        <v>0</v>
      </c>
      <c r="L864" s="11" t="e">
        <f t="shared" si="59"/>
        <v>#DIV/0!</v>
      </c>
    </row>
    <row r="865" spans="1:12" x14ac:dyDescent="0.25">
      <c r="A865">
        <f t="shared" si="54"/>
        <v>864</v>
      </c>
      <c r="B865" s="25">
        <v>42160</v>
      </c>
      <c r="C865" s="14">
        <v>2.2444999999999999</v>
      </c>
      <c r="D865" s="14">
        <v>2.2004000000000001</v>
      </c>
      <c r="F865">
        <f t="shared" si="56"/>
        <v>0</v>
      </c>
      <c r="G865">
        <f>SUM(E$2:E865)</f>
        <v>0</v>
      </c>
      <c r="H865" s="13">
        <f>SUM(F$2:F865)</f>
        <v>0</v>
      </c>
      <c r="I865" s="13">
        <f t="shared" si="55"/>
        <v>0</v>
      </c>
      <c r="J865" s="13" t="e">
        <f t="shared" si="57"/>
        <v>#DIV/0!</v>
      </c>
      <c r="K865" s="13">
        <f t="shared" si="58"/>
        <v>0</v>
      </c>
      <c r="L865" s="11" t="e">
        <f t="shared" si="59"/>
        <v>#DIV/0!</v>
      </c>
    </row>
    <row r="866" spans="1:12" x14ac:dyDescent="0.25">
      <c r="A866">
        <f t="shared" si="54"/>
        <v>865</v>
      </c>
      <c r="B866" s="25">
        <v>42163</v>
      </c>
      <c r="C866" s="14">
        <v>2.2229999999999999</v>
      </c>
      <c r="D866" s="14">
        <v>2.1793999999999998</v>
      </c>
      <c r="F866">
        <f t="shared" si="56"/>
        <v>0</v>
      </c>
      <c r="G866">
        <f>SUM(E$2:E866)</f>
        <v>0</v>
      </c>
      <c r="H866" s="13">
        <f>SUM(F$2:F866)</f>
        <v>0</v>
      </c>
      <c r="I866" s="13">
        <f t="shared" si="55"/>
        <v>0</v>
      </c>
      <c r="J866" s="13" t="e">
        <f t="shared" si="57"/>
        <v>#DIV/0!</v>
      </c>
      <c r="K866" s="13">
        <f t="shared" si="58"/>
        <v>0</v>
      </c>
      <c r="L866" s="11" t="e">
        <f t="shared" si="59"/>
        <v>#DIV/0!</v>
      </c>
    </row>
    <row r="867" spans="1:12" x14ac:dyDescent="0.25">
      <c r="A867">
        <f t="shared" si="54"/>
        <v>866</v>
      </c>
      <c r="B867" s="25">
        <v>42164</v>
      </c>
      <c r="C867" s="14">
        <v>2.2073</v>
      </c>
      <c r="D867" s="14">
        <v>2.1640000000000001</v>
      </c>
      <c r="F867">
        <f t="shared" si="56"/>
        <v>0</v>
      </c>
      <c r="G867">
        <f>SUM(E$2:E867)</f>
        <v>0</v>
      </c>
      <c r="H867" s="13">
        <f>SUM(F$2:F867)</f>
        <v>0</v>
      </c>
      <c r="I867" s="13">
        <f t="shared" si="55"/>
        <v>0</v>
      </c>
      <c r="J867" s="13" t="e">
        <f t="shared" si="57"/>
        <v>#DIV/0!</v>
      </c>
      <c r="K867" s="13">
        <f t="shared" si="58"/>
        <v>0</v>
      </c>
      <c r="L867" s="11" t="e">
        <f t="shared" si="59"/>
        <v>#DIV/0!</v>
      </c>
    </row>
    <row r="868" spans="1:12" x14ac:dyDescent="0.25">
      <c r="A868">
        <f t="shared" si="54"/>
        <v>867</v>
      </c>
      <c r="B868" s="25">
        <v>42165</v>
      </c>
      <c r="C868" s="14">
        <v>2.2305999999999999</v>
      </c>
      <c r="D868" s="14">
        <v>2.1867999999999999</v>
      </c>
      <c r="F868">
        <f t="shared" si="56"/>
        <v>0</v>
      </c>
      <c r="G868">
        <f>SUM(E$2:E868)</f>
        <v>0</v>
      </c>
      <c r="H868" s="13">
        <f>SUM(F$2:F868)</f>
        <v>0</v>
      </c>
      <c r="I868" s="13">
        <f t="shared" si="55"/>
        <v>0</v>
      </c>
      <c r="J868" s="13" t="e">
        <f t="shared" si="57"/>
        <v>#DIV/0!</v>
      </c>
      <c r="K868" s="13">
        <f t="shared" si="58"/>
        <v>0</v>
      </c>
      <c r="L868" s="11" t="e">
        <f t="shared" si="59"/>
        <v>#DIV/0!</v>
      </c>
    </row>
    <row r="869" spans="1:12" x14ac:dyDescent="0.25">
      <c r="A869">
        <f t="shared" si="54"/>
        <v>868</v>
      </c>
      <c r="B869" s="25">
        <v>42166</v>
      </c>
      <c r="C869" s="14">
        <v>2.2475000000000001</v>
      </c>
      <c r="D869" s="14">
        <v>2.2033999999999998</v>
      </c>
      <c r="F869">
        <f t="shared" si="56"/>
        <v>0</v>
      </c>
      <c r="G869">
        <f>SUM(E$2:E869)</f>
        <v>0</v>
      </c>
      <c r="H869" s="13">
        <f>SUM(F$2:F869)</f>
        <v>0</v>
      </c>
      <c r="I869" s="13">
        <f t="shared" si="55"/>
        <v>0</v>
      </c>
      <c r="J869" s="13" t="e">
        <f t="shared" si="57"/>
        <v>#DIV/0!</v>
      </c>
      <c r="K869" s="13">
        <f t="shared" si="58"/>
        <v>0</v>
      </c>
      <c r="L869" s="11" t="e">
        <f t="shared" si="59"/>
        <v>#DIV/0!</v>
      </c>
    </row>
    <row r="870" spans="1:12" x14ac:dyDescent="0.25">
      <c r="A870">
        <f t="shared" si="54"/>
        <v>869</v>
      </c>
      <c r="B870" s="25">
        <v>42167</v>
      </c>
      <c r="C870" s="14">
        <v>2.2751000000000001</v>
      </c>
      <c r="D870" s="14">
        <v>2.2303999999999999</v>
      </c>
      <c r="F870">
        <f t="shared" si="56"/>
        <v>0</v>
      </c>
      <c r="G870">
        <f>SUM(E$2:E870)</f>
        <v>0</v>
      </c>
      <c r="H870" s="13">
        <f>SUM(F$2:F870)</f>
        <v>0</v>
      </c>
      <c r="I870" s="13">
        <f t="shared" si="55"/>
        <v>0</v>
      </c>
      <c r="J870" s="13" t="e">
        <f t="shared" si="57"/>
        <v>#DIV/0!</v>
      </c>
      <c r="K870" s="13">
        <f t="shared" si="58"/>
        <v>0</v>
      </c>
      <c r="L870" s="11" t="e">
        <f t="shared" si="59"/>
        <v>#DIV/0!</v>
      </c>
    </row>
    <row r="871" spans="1:12" x14ac:dyDescent="0.25">
      <c r="A871">
        <f t="shared" si="54"/>
        <v>870</v>
      </c>
      <c r="B871" s="25">
        <v>42170</v>
      </c>
      <c r="C871" s="14">
        <v>2.2313999999999998</v>
      </c>
      <c r="D871" s="14">
        <v>2.1876000000000002</v>
      </c>
      <c r="F871">
        <f t="shared" si="56"/>
        <v>0</v>
      </c>
      <c r="G871">
        <f>SUM(E$2:E871)</f>
        <v>0</v>
      </c>
      <c r="H871" s="13">
        <f>SUM(F$2:F871)</f>
        <v>0</v>
      </c>
      <c r="I871" s="13">
        <f t="shared" si="55"/>
        <v>0</v>
      </c>
      <c r="J871" s="13" t="e">
        <f t="shared" si="57"/>
        <v>#DIV/0!</v>
      </c>
      <c r="K871" s="13">
        <f t="shared" si="58"/>
        <v>0</v>
      </c>
      <c r="L871" s="11" t="e">
        <f t="shared" si="59"/>
        <v>#DIV/0!</v>
      </c>
    </row>
    <row r="872" spans="1:12" x14ac:dyDescent="0.25">
      <c r="A872">
        <f t="shared" si="54"/>
        <v>871</v>
      </c>
      <c r="B872" s="25">
        <v>42171</v>
      </c>
      <c r="C872" s="14">
        <v>2.1627999999999998</v>
      </c>
      <c r="D872" s="14">
        <v>2.1202999999999999</v>
      </c>
      <c r="F872">
        <f t="shared" si="56"/>
        <v>0</v>
      </c>
      <c r="G872">
        <f>SUM(E$2:E872)</f>
        <v>0</v>
      </c>
      <c r="H872" s="13">
        <f>SUM(F$2:F872)</f>
        <v>0</v>
      </c>
      <c r="I872" s="13">
        <f t="shared" si="55"/>
        <v>0</v>
      </c>
      <c r="J872" s="13" t="e">
        <f t="shared" si="57"/>
        <v>#DIV/0!</v>
      </c>
      <c r="K872" s="13">
        <f t="shared" si="58"/>
        <v>0</v>
      </c>
      <c r="L872" s="11" t="e">
        <f t="shared" si="59"/>
        <v>#DIV/0!</v>
      </c>
    </row>
    <row r="873" spans="1:12" x14ac:dyDescent="0.25">
      <c r="A873">
        <f t="shared" si="54"/>
        <v>872</v>
      </c>
      <c r="B873" s="25">
        <v>42172</v>
      </c>
      <c r="C873" s="14">
        <v>2.1962999999999999</v>
      </c>
      <c r="D873" s="14">
        <v>2.1532</v>
      </c>
      <c r="F873">
        <f t="shared" si="56"/>
        <v>0</v>
      </c>
      <c r="G873">
        <f>SUM(E$2:E873)</f>
        <v>0</v>
      </c>
      <c r="H873" s="13">
        <f>SUM(F$2:F873)</f>
        <v>0</v>
      </c>
      <c r="I873" s="13">
        <f t="shared" si="55"/>
        <v>0</v>
      </c>
      <c r="J873" s="13" t="e">
        <f t="shared" si="57"/>
        <v>#DIV/0!</v>
      </c>
      <c r="K873" s="13">
        <f t="shared" si="58"/>
        <v>0</v>
      </c>
      <c r="L873" s="11" t="e">
        <f t="shared" si="59"/>
        <v>#DIV/0!</v>
      </c>
    </row>
    <row r="874" spans="1:12" x14ac:dyDescent="0.25">
      <c r="A874">
        <f t="shared" si="54"/>
        <v>873</v>
      </c>
      <c r="B874" s="25">
        <v>42173</v>
      </c>
      <c r="C874" s="14">
        <v>2.1257999999999999</v>
      </c>
      <c r="D874" s="14">
        <v>2.0840999999999998</v>
      </c>
      <c r="F874">
        <f t="shared" si="56"/>
        <v>0</v>
      </c>
      <c r="G874">
        <f>SUM(E$2:E874)</f>
        <v>0</v>
      </c>
      <c r="H874" s="13">
        <f>SUM(F$2:F874)</f>
        <v>0</v>
      </c>
      <c r="I874" s="13">
        <f t="shared" si="55"/>
        <v>0</v>
      </c>
      <c r="J874" s="13" t="e">
        <f t="shared" si="57"/>
        <v>#DIV/0!</v>
      </c>
      <c r="K874" s="13">
        <f t="shared" si="58"/>
        <v>0</v>
      </c>
      <c r="L874" s="11" t="e">
        <f t="shared" si="59"/>
        <v>#DIV/0!</v>
      </c>
    </row>
    <row r="875" spans="1:12" x14ac:dyDescent="0.25">
      <c r="A875">
        <f t="shared" si="54"/>
        <v>874</v>
      </c>
      <c r="B875" s="25">
        <v>42174</v>
      </c>
      <c r="C875" s="14">
        <v>2.0207999999999999</v>
      </c>
      <c r="D875" s="14">
        <v>1.9811000000000001</v>
      </c>
      <c r="F875">
        <f t="shared" si="56"/>
        <v>0</v>
      </c>
      <c r="G875">
        <f>SUM(E$2:E875)</f>
        <v>0</v>
      </c>
      <c r="H875" s="13">
        <f>SUM(F$2:F875)</f>
        <v>0</v>
      </c>
      <c r="I875" s="13">
        <f t="shared" si="55"/>
        <v>0</v>
      </c>
      <c r="J875" s="13" t="e">
        <f t="shared" si="57"/>
        <v>#DIV/0!</v>
      </c>
      <c r="K875" s="13">
        <f t="shared" si="58"/>
        <v>0</v>
      </c>
      <c r="L875" s="11" t="e">
        <f t="shared" si="59"/>
        <v>#DIV/0!</v>
      </c>
    </row>
    <row r="876" spans="1:12" x14ac:dyDescent="0.25">
      <c r="A876">
        <f t="shared" si="54"/>
        <v>875</v>
      </c>
      <c r="B876" s="25">
        <v>42178</v>
      </c>
      <c r="C876" s="14">
        <v>2.0548999999999999</v>
      </c>
      <c r="D876" s="14">
        <v>2.0146000000000002</v>
      </c>
      <c r="F876">
        <f t="shared" si="56"/>
        <v>0</v>
      </c>
      <c r="G876">
        <f>SUM(E$2:E876)</f>
        <v>0</v>
      </c>
      <c r="H876" s="13">
        <f>SUM(F$2:F876)</f>
        <v>0</v>
      </c>
      <c r="I876" s="13">
        <f t="shared" si="55"/>
        <v>0</v>
      </c>
      <c r="J876" s="13" t="e">
        <f t="shared" si="57"/>
        <v>#DIV/0!</v>
      </c>
      <c r="K876" s="13">
        <f t="shared" si="58"/>
        <v>0</v>
      </c>
      <c r="L876" s="11" t="e">
        <f t="shared" si="59"/>
        <v>#DIV/0!</v>
      </c>
    </row>
    <row r="877" spans="1:12" x14ac:dyDescent="0.25">
      <c r="A877">
        <f t="shared" si="54"/>
        <v>876</v>
      </c>
      <c r="B877" s="25">
        <v>42179</v>
      </c>
      <c r="C877" s="14">
        <v>2.0790000000000002</v>
      </c>
      <c r="D877" s="14">
        <v>2.0381999999999998</v>
      </c>
      <c r="F877">
        <f t="shared" si="56"/>
        <v>0</v>
      </c>
      <c r="G877">
        <f>SUM(E$2:E877)</f>
        <v>0</v>
      </c>
      <c r="H877" s="13">
        <f>SUM(F$2:F877)</f>
        <v>0</v>
      </c>
      <c r="I877" s="13">
        <f t="shared" si="55"/>
        <v>0</v>
      </c>
      <c r="J877" s="13" t="e">
        <f t="shared" si="57"/>
        <v>#DIV/0!</v>
      </c>
      <c r="K877" s="13">
        <f t="shared" si="58"/>
        <v>0</v>
      </c>
      <c r="L877" s="11" t="e">
        <f t="shared" si="59"/>
        <v>#DIV/0!</v>
      </c>
    </row>
    <row r="878" spans="1:12" x14ac:dyDescent="0.25">
      <c r="A878">
        <f t="shared" si="54"/>
        <v>877</v>
      </c>
      <c r="B878" s="25">
        <v>42180</v>
      </c>
      <c r="C878" s="14">
        <v>2.0177</v>
      </c>
      <c r="D878" s="14">
        <v>1.9781</v>
      </c>
      <c r="F878">
        <f t="shared" si="56"/>
        <v>0</v>
      </c>
      <c r="G878">
        <f>SUM(E$2:E878)</f>
        <v>0</v>
      </c>
      <c r="H878" s="13">
        <f>SUM(F$2:F878)</f>
        <v>0</v>
      </c>
      <c r="I878" s="13">
        <f t="shared" si="55"/>
        <v>0</v>
      </c>
      <c r="J878" s="13" t="e">
        <f t="shared" si="57"/>
        <v>#DIV/0!</v>
      </c>
      <c r="K878" s="13">
        <f t="shared" si="58"/>
        <v>0</v>
      </c>
      <c r="L878" s="11" t="e">
        <f t="shared" si="59"/>
        <v>#DIV/0!</v>
      </c>
    </row>
    <row r="879" spans="1:12" x14ac:dyDescent="0.25">
      <c r="A879">
        <f t="shared" si="54"/>
        <v>878</v>
      </c>
      <c r="B879" s="25">
        <v>42181</v>
      </c>
      <c r="C879" s="14">
        <v>1.8839999999999999</v>
      </c>
      <c r="D879" s="14">
        <v>1.847</v>
      </c>
      <c r="F879">
        <f t="shared" si="56"/>
        <v>0</v>
      </c>
      <c r="G879">
        <f>SUM(E$2:E879)</f>
        <v>0</v>
      </c>
      <c r="H879" s="13">
        <f>SUM(F$2:F879)</f>
        <v>0</v>
      </c>
      <c r="I879" s="13">
        <f t="shared" si="55"/>
        <v>0</v>
      </c>
      <c r="J879" s="13" t="e">
        <f t="shared" si="57"/>
        <v>#DIV/0!</v>
      </c>
      <c r="K879" s="13">
        <f t="shared" si="58"/>
        <v>0</v>
      </c>
      <c r="L879" s="11" t="e">
        <f t="shared" si="59"/>
        <v>#DIV/0!</v>
      </c>
    </row>
    <row r="880" spans="1:12" x14ac:dyDescent="0.25">
      <c r="A880">
        <f t="shared" si="54"/>
        <v>879</v>
      </c>
      <c r="B880" s="25">
        <v>42184</v>
      </c>
      <c r="C880" s="14">
        <v>1.7921</v>
      </c>
      <c r="D880" s="14">
        <v>1.7568999999999999</v>
      </c>
      <c r="F880">
        <f t="shared" si="56"/>
        <v>0</v>
      </c>
      <c r="G880">
        <f>SUM(E$2:E880)</f>
        <v>0</v>
      </c>
      <c r="H880" s="13">
        <f>SUM(F$2:F880)</f>
        <v>0</v>
      </c>
      <c r="I880" s="13">
        <f t="shared" si="55"/>
        <v>0</v>
      </c>
      <c r="J880" s="13" t="e">
        <f t="shared" si="57"/>
        <v>#DIV/0!</v>
      </c>
      <c r="K880" s="13">
        <f t="shared" si="58"/>
        <v>0</v>
      </c>
      <c r="L880" s="11" t="e">
        <f t="shared" si="59"/>
        <v>#DIV/0!</v>
      </c>
    </row>
    <row r="881" spans="1:12" x14ac:dyDescent="0.25">
      <c r="A881">
        <f t="shared" si="54"/>
        <v>880</v>
      </c>
      <c r="B881" s="25">
        <v>42185</v>
      </c>
      <c r="C881" s="14">
        <v>1.8734999999999999</v>
      </c>
      <c r="D881" s="14">
        <v>1.8367</v>
      </c>
      <c r="F881">
        <f t="shared" si="56"/>
        <v>0</v>
      </c>
      <c r="G881">
        <f>SUM(E$2:E881)</f>
        <v>0</v>
      </c>
      <c r="H881" s="13">
        <f>SUM(F$2:F881)</f>
        <v>0</v>
      </c>
      <c r="I881" s="13">
        <f t="shared" si="55"/>
        <v>0</v>
      </c>
      <c r="J881" s="13" t="e">
        <f t="shared" si="57"/>
        <v>#DIV/0!</v>
      </c>
      <c r="K881" s="13">
        <f t="shared" si="58"/>
        <v>0</v>
      </c>
      <c r="L881" s="11" t="e">
        <f t="shared" si="59"/>
        <v>#DIV/0!</v>
      </c>
    </row>
    <row r="882" spans="1:12" x14ac:dyDescent="0.25">
      <c r="A882">
        <f t="shared" si="54"/>
        <v>881</v>
      </c>
      <c r="B882" s="25">
        <v>42186</v>
      </c>
      <c r="C882" s="14">
        <v>1.7937000000000001</v>
      </c>
      <c r="D882" s="14">
        <v>1.7585</v>
      </c>
      <c r="F882">
        <f t="shared" si="56"/>
        <v>0</v>
      </c>
      <c r="G882">
        <f>SUM(E$2:E882)</f>
        <v>0</v>
      </c>
      <c r="H882" s="13">
        <f>SUM(F$2:F882)</f>
        <v>0</v>
      </c>
      <c r="I882" s="13">
        <f t="shared" si="55"/>
        <v>0</v>
      </c>
      <c r="J882" s="13" t="e">
        <f t="shared" si="57"/>
        <v>#DIV/0!</v>
      </c>
      <c r="K882" s="13">
        <f t="shared" si="58"/>
        <v>0</v>
      </c>
      <c r="L882" s="11" t="e">
        <f t="shared" si="59"/>
        <v>#DIV/0!</v>
      </c>
    </row>
    <row r="883" spans="1:12" x14ac:dyDescent="0.25">
      <c r="A883">
        <f t="shared" si="54"/>
        <v>882</v>
      </c>
      <c r="B883" s="25">
        <v>42187</v>
      </c>
      <c r="C883" s="14">
        <v>1.7074</v>
      </c>
      <c r="D883" s="14">
        <v>1.6738999999999999</v>
      </c>
      <c r="F883">
        <f t="shared" si="56"/>
        <v>0</v>
      </c>
      <c r="G883">
        <f>SUM(E$2:E883)</f>
        <v>0</v>
      </c>
      <c r="H883" s="13">
        <f>SUM(F$2:F883)</f>
        <v>0</v>
      </c>
      <c r="I883" s="13">
        <f t="shared" si="55"/>
        <v>0</v>
      </c>
      <c r="J883" s="13" t="e">
        <f t="shared" si="57"/>
        <v>#DIV/0!</v>
      </c>
      <c r="K883" s="13">
        <f t="shared" si="58"/>
        <v>0</v>
      </c>
      <c r="L883" s="11" t="e">
        <f t="shared" si="59"/>
        <v>#DIV/0!</v>
      </c>
    </row>
    <row r="884" spans="1:12" x14ac:dyDescent="0.25">
      <c r="A884">
        <f t="shared" si="54"/>
        <v>883</v>
      </c>
      <c r="B884" s="25">
        <v>42188</v>
      </c>
      <c r="C884" s="14">
        <v>1.625</v>
      </c>
      <c r="D884" s="14">
        <v>1.5931</v>
      </c>
      <c r="F884">
        <f t="shared" si="56"/>
        <v>0</v>
      </c>
      <c r="G884">
        <f>SUM(E$2:E884)</f>
        <v>0</v>
      </c>
      <c r="H884" s="13">
        <f>SUM(F$2:F884)</f>
        <v>0</v>
      </c>
      <c r="I884" s="13">
        <f t="shared" si="55"/>
        <v>0</v>
      </c>
      <c r="J884" s="13" t="e">
        <f t="shared" si="57"/>
        <v>#DIV/0!</v>
      </c>
      <c r="K884" s="13">
        <f t="shared" si="58"/>
        <v>0</v>
      </c>
      <c r="L884" s="11" t="e">
        <f t="shared" si="59"/>
        <v>#DIV/0!</v>
      </c>
    </row>
    <row r="885" spans="1:12" x14ac:dyDescent="0.25">
      <c r="A885">
        <f t="shared" si="54"/>
        <v>884</v>
      </c>
      <c r="B885" s="25">
        <v>42191</v>
      </c>
      <c r="C885" s="14">
        <v>1.6120000000000001</v>
      </c>
      <c r="D885" s="14">
        <v>1.5803</v>
      </c>
      <c r="F885">
        <f t="shared" si="56"/>
        <v>0</v>
      </c>
      <c r="G885">
        <f>SUM(E$2:E885)</f>
        <v>0</v>
      </c>
      <c r="H885" s="13">
        <f>SUM(F$2:F885)</f>
        <v>0</v>
      </c>
      <c r="I885" s="13">
        <f t="shared" si="55"/>
        <v>0</v>
      </c>
      <c r="J885" s="13" t="e">
        <f t="shared" si="57"/>
        <v>#DIV/0!</v>
      </c>
      <c r="K885" s="13">
        <f t="shared" si="58"/>
        <v>0</v>
      </c>
      <c r="L885" s="11" t="e">
        <f t="shared" si="59"/>
        <v>#DIV/0!</v>
      </c>
    </row>
    <row r="886" spans="1:12" x14ac:dyDescent="0.25">
      <c r="A886">
        <f t="shared" si="54"/>
        <v>885</v>
      </c>
      <c r="B886" s="25">
        <v>42192</v>
      </c>
      <c r="C886" s="14">
        <v>1.5366</v>
      </c>
      <c r="D886" s="14">
        <v>1.5064</v>
      </c>
      <c r="F886">
        <f t="shared" si="56"/>
        <v>0</v>
      </c>
      <c r="G886">
        <f>SUM(E$2:E886)</f>
        <v>0</v>
      </c>
      <c r="H886" s="13">
        <f>SUM(F$2:F886)</f>
        <v>0</v>
      </c>
      <c r="I886" s="13">
        <f t="shared" si="55"/>
        <v>0</v>
      </c>
      <c r="J886" s="13" t="e">
        <f t="shared" si="57"/>
        <v>#DIV/0!</v>
      </c>
      <c r="K886" s="13">
        <f t="shared" si="58"/>
        <v>0</v>
      </c>
      <c r="L886" s="11" t="e">
        <f t="shared" si="59"/>
        <v>#DIV/0!</v>
      </c>
    </row>
    <row r="887" spans="1:12" x14ac:dyDescent="0.25">
      <c r="A887">
        <f t="shared" si="54"/>
        <v>886</v>
      </c>
      <c r="B887" s="25">
        <v>42193</v>
      </c>
      <c r="C887" s="14">
        <v>1.4416</v>
      </c>
      <c r="D887" s="14">
        <v>1.4133</v>
      </c>
      <c r="F887">
        <f t="shared" si="56"/>
        <v>0</v>
      </c>
      <c r="G887">
        <f>SUM(E$2:E887)</f>
        <v>0</v>
      </c>
      <c r="H887" s="13">
        <f>SUM(F$2:F887)</f>
        <v>0</v>
      </c>
      <c r="I887" s="13">
        <f t="shared" si="55"/>
        <v>0</v>
      </c>
      <c r="J887" s="13" t="e">
        <f t="shared" si="57"/>
        <v>#DIV/0!</v>
      </c>
      <c r="K887" s="13">
        <f t="shared" si="58"/>
        <v>0</v>
      </c>
      <c r="L887" s="11" t="e">
        <f t="shared" si="59"/>
        <v>#DIV/0!</v>
      </c>
    </row>
    <row r="888" spans="1:12" x14ac:dyDescent="0.25">
      <c r="A888">
        <f t="shared" si="54"/>
        <v>887</v>
      </c>
      <c r="B888" s="25">
        <v>42194</v>
      </c>
      <c r="C888" s="14">
        <v>1.5206</v>
      </c>
      <c r="D888" s="14">
        <v>1.4906999999999999</v>
      </c>
      <c r="F888">
        <f t="shared" si="56"/>
        <v>0</v>
      </c>
      <c r="G888">
        <f>SUM(E$2:E888)</f>
        <v>0</v>
      </c>
      <c r="H888" s="13">
        <f>SUM(F$2:F888)</f>
        <v>0</v>
      </c>
      <c r="I888" s="13">
        <f t="shared" si="55"/>
        <v>0</v>
      </c>
      <c r="J888" s="13" t="e">
        <f t="shared" si="57"/>
        <v>#DIV/0!</v>
      </c>
      <c r="K888" s="13">
        <f t="shared" si="58"/>
        <v>0</v>
      </c>
      <c r="L888" s="11" t="e">
        <f t="shared" si="59"/>
        <v>#DIV/0!</v>
      </c>
    </row>
    <row r="889" spans="1:12" x14ac:dyDescent="0.25">
      <c r="A889">
        <f t="shared" si="54"/>
        <v>888</v>
      </c>
      <c r="B889" s="25">
        <v>42195</v>
      </c>
      <c r="C889" s="14">
        <v>1.6040000000000001</v>
      </c>
      <c r="D889" s="14">
        <v>1.5725</v>
      </c>
      <c r="F889">
        <f t="shared" si="56"/>
        <v>0</v>
      </c>
      <c r="G889">
        <f>SUM(E$2:E889)</f>
        <v>0</v>
      </c>
      <c r="H889" s="13">
        <f>SUM(F$2:F889)</f>
        <v>0</v>
      </c>
      <c r="I889" s="13">
        <f t="shared" si="55"/>
        <v>0</v>
      </c>
      <c r="J889" s="13" t="e">
        <f t="shared" si="57"/>
        <v>#DIV/0!</v>
      </c>
      <c r="K889" s="13">
        <f t="shared" si="58"/>
        <v>0</v>
      </c>
      <c r="L889" s="11" t="e">
        <f t="shared" si="59"/>
        <v>#DIV/0!</v>
      </c>
    </row>
    <row r="890" spans="1:12" x14ac:dyDescent="0.25">
      <c r="A890">
        <f t="shared" si="54"/>
        <v>889</v>
      </c>
      <c r="B890" s="25">
        <v>42198</v>
      </c>
      <c r="C890" s="14">
        <v>1.6867000000000001</v>
      </c>
      <c r="D890" s="14">
        <v>1.6536</v>
      </c>
      <c r="F890">
        <f t="shared" si="56"/>
        <v>0</v>
      </c>
      <c r="G890">
        <f>SUM(E$2:E890)</f>
        <v>0</v>
      </c>
      <c r="H890" s="13">
        <f>SUM(F$2:F890)</f>
        <v>0</v>
      </c>
      <c r="I890" s="13">
        <f t="shared" si="55"/>
        <v>0</v>
      </c>
      <c r="J890" s="13" t="e">
        <f t="shared" si="57"/>
        <v>#DIV/0!</v>
      </c>
      <c r="K890" s="13">
        <f t="shared" si="58"/>
        <v>0</v>
      </c>
      <c r="L890" s="11" t="e">
        <f t="shared" si="59"/>
        <v>#DIV/0!</v>
      </c>
    </row>
    <row r="891" spans="1:12" x14ac:dyDescent="0.25">
      <c r="A891">
        <f t="shared" si="54"/>
        <v>890</v>
      </c>
      <c r="B891" s="25">
        <v>42199</v>
      </c>
      <c r="C891" s="14">
        <v>1.7121</v>
      </c>
      <c r="D891" s="14">
        <v>1.6785000000000001</v>
      </c>
      <c r="F891">
        <f t="shared" si="56"/>
        <v>0</v>
      </c>
      <c r="G891">
        <f>SUM(E$2:E891)</f>
        <v>0</v>
      </c>
      <c r="H891" s="13">
        <f>SUM(F$2:F891)</f>
        <v>0</v>
      </c>
      <c r="I891" s="13">
        <f t="shared" si="55"/>
        <v>0</v>
      </c>
      <c r="J891" s="13" t="e">
        <f t="shared" si="57"/>
        <v>#DIV/0!</v>
      </c>
      <c r="K891" s="13">
        <f t="shared" si="58"/>
        <v>0</v>
      </c>
      <c r="L891" s="11" t="e">
        <f t="shared" si="59"/>
        <v>#DIV/0!</v>
      </c>
    </row>
    <row r="892" spans="1:12" x14ac:dyDescent="0.25">
      <c r="A892">
        <f t="shared" si="54"/>
        <v>891</v>
      </c>
      <c r="B892" s="25">
        <v>42200</v>
      </c>
      <c r="C892" s="14">
        <v>1.6393</v>
      </c>
      <c r="D892" s="14">
        <v>1.6071</v>
      </c>
      <c r="F892">
        <f t="shared" si="56"/>
        <v>0</v>
      </c>
      <c r="G892">
        <f>SUM(E$2:E892)</f>
        <v>0</v>
      </c>
      <c r="H892" s="13">
        <f>SUM(F$2:F892)</f>
        <v>0</v>
      </c>
      <c r="I892" s="13">
        <f t="shared" si="55"/>
        <v>0</v>
      </c>
      <c r="J892" s="13" t="e">
        <f t="shared" si="57"/>
        <v>#DIV/0!</v>
      </c>
      <c r="K892" s="13">
        <f t="shared" si="58"/>
        <v>0</v>
      </c>
      <c r="L892" s="11" t="e">
        <f t="shared" si="59"/>
        <v>#DIV/0!</v>
      </c>
    </row>
    <row r="893" spans="1:12" x14ac:dyDescent="0.25">
      <c r="A893">
        <f t="shared" si="54"/>
        <v>892</v>
      </c>
      <c r="B893" s="25">
        <v>42201</v>
      </c>
      <c r="C893" s="14">
        <v>1.6595</v>
      </c>
      <c r="D893" s="14">
        <v>1.6269</v>
      </c>
      <c r="F893">
        <f t="shared" si="56"/>
        <v>0</v>
      </c>
      <c r="G893">
        <f>SUM(E$2:E893)</f>
        <v>0</v>
      </c>
      <c r="H893" s="13">
        <f>SUM(F$2:F893)</f>
        <v>0</v>
      </c>
      <c r="I893" s="13">
        <f t="shared" si="55"/>
        <v>0</v>
      </c>
      <c r="J893" s="13" t="e">
        <f t="shared" si="57"/>
        <v>#DIV/0!</v>
      </c>
      <c r="K893" s="13">
        <f t="shared" si="58"/>
        <v>0</v>
      </c>
      <c r="L893" s="11" t="e">
        <f t="shared" si="59"/>
        <v>#DIV/0!</v>
      </c>
    </row>
    <row r="894" spans="1:12" x14ac:dyDescent="0.25">
      <c r="A894">
        <f t="shared" si="54"/>
        <v>893</v>
      </c>
      <c r="B894" s="25">
        <v>42202</v>
      </c>
      <c r="C894" s="14">
        <v>1.7258</v>
      </c>
      <c r="D894" s="14">
        <v>1.6919</v>
      </c>
      <c r="F894">
        <f t="shared" si="56"/>
        <v>0</v>
      </c>
      <c r="G894">
        <f>SUM(E$2:E894)</f>
        <v>0</v>
      </c>
      <c r="H894" s="13">
        <f>SUM(F$2:F894)</f>
        <v>0</v>
      </c>
      <c r="I894" s="13">
        <f t="shared" si="55"/>
        <v>0</v>
      </c>
      <c r="J894" s="13" t="e">
        <f t="shared" si="57"/>
        <v>#DIV/0!</v>
      </c>
      <c r="K894" s="13">
        <f t="shared" si="58"/>
        <v>0</v>
      </c>
      <c r="L894" s="11" t="e">
        <f t="shared" si="59"/>
        <v>#DIV/0!</v>
      </c>
    </row>
    <row r="895" spans="1:12" x14ac:dyDescent="0.25">
      <c r="A895">
        <f t="shared" si="54"/>
        <v>894</v>
      </c>
      <c r="B895" s="25">
        <v>42205</v>
      </c>
      <c r="C895" s="14">
        <v>1.7479</v>
      </c>
      <c r="D895" s="14">
        <v>1.7136</v>
      </c>
      <c r="F895">
        <f t="shared" si="56"/>
        <v>0</v>
      </c>
      <c r="G895">
        <f>SUM(E$2:E895)</f>
        <v>0</v>
      </c>
      <c r="H895" s="13">
        <f>SUM(F$2:F895)</f>
        <v>0</v>
      </c>
      <c r="I895" s="13">
        <f t="shared" si="55"/>
        <v>0</v>
      </c>
      <c r="J895" s="13" t="e">
        <f t="shared" si="57"/>
        <v>#DIV/0!</v>
      </c>
      <c r="K895" s="13">
        <f t="shared" si="58"/>
        <v>0</v>
      </c>
      <c r="L895" s="11" t="e">
        <f t="shared" si="59"/>
        <v>#DIV/0!</v>
      </c>
    </row>
    <row r="896" spans="1:12" x14ac:dyDescent="0.25">
      <c r="A896">
        <f t="shared" si="54"/>
        <v>895</v>
      </c>
      <c r="B896" s="25">
        <v>42206</v>
      </c>
      <c r="C896" s="14">
        <v>1.7709999999999999</v>
      </c>
      <c r="D896" s="14">
        <v>1.7362</v>
      </c>
      <c r="F896">
        <f t="shared" si="56"/>
        <v>0</v>
      </c>
      <c r="G896">
        <f>SUM(E$2:E896)</f>
        <v>0</v>
      </c>
      <c r="H896" s="13">
        <f>SUM(F$2:F896)</f>
        <v>0</v>
      </c>
      <c r="I896" s="13">
        <f t="shared" si="55"/>
        <v>0</v>
      </c>
      <c r="J896" s="13" t="e">
        <f t="shared" si="57"/>
        <v>#DIV/0!</v>
      </c>
      <c r="K896" s="13">
        <f t="shared" si="58"/>
        <v>0</v>
      </c>
      <c r="L896" s="11" t="e">
        <f t="shared" si="59"/>
        <v>#DIV/0!</v>
      </c>
    </row>
    <row r="897" spans="1:12" x14ac:dyDescent="0.25">
      <c r="A897">
        <f t="shared" si="54"/>
        <v>896</v>
      </c>
      <c r="B897" s="25">
        <v>42207</v>
      </c>
      <c r="C897" s="14">
        <v>1.7891999999999999</v>
      </c>
      <c r="D897" s="14">
        <v>1.7541</v>
      </c>
      <c r="F897">
        <f t="shared" si="56"/>
        <v>0</v>
      </c>
      <c r="G897">
        <f>SUM(E$2:E897)</f>
        <v>0</v>
      </c>
      <c r="H897" s="13">
        <f>SUM(F$2:F897)</f>
        <v>0</v>
      </c>
      <c r="I897" s="13">
        <f t="shared" si="55"/>
        <v>0</v>
      </c>
      <c r="J897" s="13" t="e">
        <f t="shared" si="57"/>
        <v>#DIV/0!</v>
      </c>
      <c r="K897" s="13">
        <f t="shared" si="58"/>
        <v>0</v>
      </c>
      <c r="L897" s="11" t="e">
        <f t="shared" si="59"/>
        <v>#DIV/0!</v>
      </c>
    </row>
    <row r="898" spans="1:12" x14ac:dyDescent="0.25">
      <c r="A898">
        <f t="shared" ref="A898:A961" si="60">ROW()-1</f>
        <v>897</v>
      </c>
      <c r="B898" s="25">
        <v>42208</v>
      </c>
      <c r="C898" s="14">
        <v>1.8236000000000001</v>
      </c>
      <c r="D898" s="14">
        <v>1.7878000000000001</v>
      </c>
      <c r="F898">
        <f t="shared" si="56"/>
        <v>0</v>
      </c>
      <c r="G898">
        <f>SUM(E$2:E898)</f>
        <v>0</v>
      </c>
      <c r="H898" s="13">
        <f>SUM(F$2:F898)</f>
        <v>0</v>
      </c>
      <c r="I898" s="13">
        <f t="shared" ref="I898:I961" si="61">H898*D898</f>
        <v>0</v>
      </c>
      <c r="J898" s="13" t="e">
        <f t="shared" si="57"/>
        <v>#DIV/0!</v>
      </c>
      <c r="K898" s="13">
        <f t="shared" si="58"/>
        <v>0</v>
      </c>
      <c r="L898" s="11" t="e">
        <f t="shared" si="59"/>
        <v>#DIV/0!</v>
      </c>
    </row>
    <row r="899" spans="1:12" x14ac:dyDescent="0.25">
      <c r="A899">
        <f t="shared" si="60"/>
        <v>898</v>
      </c>
      <c r="B899" s="25">
        <v>42209</v>
      </c>
      <c r="C899" s="14">
        <v>1.8036000000000001</v>
      </c>
      <c r="D899" s="14">
        <v>1.7682</v>
      </c>
      <c r="F899">
        <f t="shared" ref="F899:F962" si="62">E899/C899</f>
        <v>0</v>
      </c>
      <c r="G899">
        <f>SUM(E$2:E899)</f>
        <v>0</v>
      </c>
      <c r="H899" s="13">
        <f>SUM(F$2:F899)</f>
        <v>0</v>
      </c>
      <c r="I899" s="13">
        <f t="shared" si="61"/>
        <v>0</v>
      </c>
      <c r="J899" s="13" t="e">
        <f t="shared" si="57"/>
        <v>#DIV/0!</v>
      </c>
      <c r="K899" s="13">
        <f t="shared" si="58"/>
        <v>0</v>
      </c>
      <c r="L899" s="11" t="e">
        <f t="shared" si="59"/>
        <v>#DIV/0!</v>
      </c>
    </row>
    <row r="900" spans="1:12" x14ac:dyDescent="0.25">
      <c r="A900">
        <f t="shared" si="60"/>
        <v>899</v>
      </c>
      <c r="B900" s="25">
        <v>42212</v>
      </c>
      <c r="C900" s="14">
        <v>1.6879999999999999</v>
      </c>
      <c r="D900" s="14">
        <v>1.6549</v>
      </c>
      <c r="F900">
        <f t="shared" si="62"/>
        <v>0</v>
      </c>
      <c r="G900">
        <f>SUM(E$2:E900)</f>
        <v>0</v>
      </c>
      <c r="H900" s="13">
        <f>SUM(F$2:F900)</f>
        <v>0</v>
      </c>
      <c r="I900" s="13">
        <f t="shared" si="61"/>
        <v>0</v>
      </c>
      <c r="J900" s="13" t="e">
        <f t="shared" si="57"/>
        <v>#DIV/0!</v>
      </c>
      <c r="K900" s="13">
        <f t="shared" si="58"/>
        <v>0</v>
      </c>
      <c r="L900" s="11" t="e">
        <f t="shared" si="59"/>
        <v>#DIV/0!</v>
      </c>
    </row>
    <row r="901" spans="1:12" x14ac:dyDescent="0.25">
      <c r="A901">
        <f t="shared" si="60"/>
        <v>900</v>
      </c>
      <c r="B901" s="25">
        <v>42213</v>
      </c>
      <c r="C901" s="14">
        <v>1.6614</v>
      </c>
      <c r="D901" s="14">
        <v>1.6288</v>
      </c>
      <c r="F901">
        <f t="shared" si="62"/>
        <v>0</v>
      </c>
      <c r="G901">
        <f>SUM(E$2:E901)</f>
        <v>0</v>
      </c>
      <c r="H901" s="13">
        <f>SUM(F$2:F901)</f>
        <v>0</v>
      </c>
      <c r="I901" s="13">
        <f t="shared" si="61"/>
        <v>0</v>
      </c>
      <c r="J901" s="13" t="e">
        <f t="shared" si="57"/>
        <v>#DIV/0!</v>
      </c>
      <c r="K901" s="13">
        <f t="shared" si="58"/>
        <v>0</v>
      </c>
      <c r="L901" s="11" t="e">
        <f t="shared" si="59"/>
        <v>#DIV/0!</v>
      </c>
    </row>
    <row r="902" spans="1:12" x14ac:dyDescent="0.25">
      <c r="A902">
        <f t="shared" si="60"/>
        <v>901</v>
      </c>
      <c r="B902" s="25">
        <v>42214</v>
      </c>
      <c r="C902" s="14">
        <v>1.716</v>
      </c>
      <c r="D902" s="14">
        <v>1.6822999999999999</v>
      </c>
      <c r="F902">
        <f t="shared" si="62"/>
        <v>0</v>
      </c>
      <c r="G902">
        <f>SUM(E$2:E902)</f>
        <v>0</v>
      </c>
      <c r="H902" s="13">
        <f>SUM(F$2:F902)</f>
        <v>0</v>
      </c>
      <c r="I902" s="13">
        <f t="shared" si="61"/>
        <v>0</v>
      </c>
      <c r="J902" s="13" t="e">
        <f t="shared" ref="J902:J965" si="63">G902/H902</f>
        <v>#DIV/0!</v>
      </c>
      <c r="K902" s="13">
        <f t="shared" ref="K902:K965" si="64">I902-G902</f>
        <v>0</v>
      </c>
      <c r="L902" s="11" t="e">
        <f t="shared" ref="L902:L965" si="65">(I902-G902)/G902</f>
        <v>#DIV/0!</v>
      </c>
    </row>
    <row r="903" spans="1:12" x14ac:dyDescent="0.25">
      <c r="A903">
        <f t="shared" si="60"/>
        <v>902</v>
      </c>
      <c r="B903" s="25">
        <v>42215</v>
      </c>
      <c r="C903" s="14">
        <v>1.6732</v>
      </c>
      <c r="D903" s="14">
        <v>1.6403000000000001</v>
      </c>
      <c r="F903">
        <f t="shared" si="62"/>
        <v>0</v>
      </c>
      <c r="G903">
        <f>SUM(E$2:E903)</f>
        <v>0</v>
      </c>
      <c r="H903" s="13">
        <f>SUM(F$2:F903)</f>
        <v>0</v>
      </c>
      <c r="I903" s="13">
        <f t="shared" si="61"/>
        <v>0</v>
      </c>
      <c r="J903" s="13" t="e">
        <f t="shared" si="63"/>
        <v>#DIV/0!</v>
      </c>
      <c r="K903" s="13">
        <f t="shared" si="64"/>
        <v>0</v>
      </c>
      <c r="L903" s="11" t="e">
        <f t="shared" si="65"/>
        <v>#DIV/0!</v>
      </c>
    </row>
    <row r="904" spans="1:12" x14ac:dyDescent="0.25">
      <c r="A904">
        <f t="shared" si="60"/>
        <v>903</v>
      </c>
      <c r="B904" s="25">
        <v>42216</v>
      </c>
      <c r="C904" s="14">
        <v>1.6526000000000001</v>
      </c>
      <c r="D904" s="14">
        <v>1.6201000000000001</v>
      </c>
      <c r="F904">
        <f t="shared" si="62"/>
        <v>0</v>
      </c>
      <c r="G904">
        <f>SUM(E$2:E904)</f>
        <v>0</v>
      </c>
      <c r="H904" s="13">
        <f>SUM(F$2:F904)</f>
        <v>0</v>
      </c>
      <c r="I904" s="13">
        <f t="shared" si="61"/>
        <v>0</v>
      </c>
      <c r="J904" s="13" t="e">
        <f t="shared" si="63"/>
        <v>#DIV/0!</v>
      </c>
      <c r="K904" s="13">
        <f t="shared" si="64"/>
        <v>0</v>
      </c>
      <c r="L904" s="11" t="e">
        <f t="shared" si="65"/>
        <v>#DIV/0!</v>
      </c>
    </row>
    <row r="905" spans="1:12" x14ac:dyDescent="0.25">
      <c r="A905">
        <f t="shared" si="60"/>
        <v>904</v>
      </c>
      <c r="B905" s="25">
        <v>42219</v>
      </c>
      <c r="C905" s="14">
        <v>1.6194999999999999</v>
      </c>
      <c r="D905" s="14">
        <v>1.5876999999999999</v>
      </c>
      <c r="F905">
        <f t="shared" si="62"/>
        <v>0</v>
      </c>
      <c r="G905">
        <f>SUM(E$2:E905)</f>
        <v>0</v>
      </c>
      <c r="H905" s="13">
        <f>SUM(F$2:F905)</f>
        <v>0</v>
      </c>
      <c r="I905" s="13">
        <f t="shared" si="61"/>
        <v>0</v>
      </c>
      <c r="J905" s="13" t="e">
        <f t="shared" si="63"/>
        <v>#DIV/0!</v>
      </c>
      <c r="K905" s="13">
        <f t="shared" si="64"/>
        <v>0</v>
      </c>
      <c r="L905" s="11" t="e">
        <f t="shared" si="65"/>
        <v>#DIV/0!</v>
      </c>
    </row>
    <row r="906" spans="1:12" x14ac:dyDescent="0.25">
      <c r="A906">
        <f t="shared" si="60"/>
        <v>905</v>
      </c>
      <c r="B906" s="25">
        <v>42220</v>
      </c>
      <c r="C906" s="14">
        <v>1.6836</v>
      </c>
      <c r="D906" s="14">
        <v>1.6505000000000001</v>
      </c>
      <c r="F906">
        <f t="shared" si="62"/>
        <v>0</v>
      </c>
      <c r="G906">
        <f>SUM(E$2:E906)</f>
        <v>0</v>
      </c>
      <c r="H906" s="13">
        <f>SUM(F$2:F906)</f>
        <v>0</v>
      </c>
      <c r="I906" s="13">
        <f t="shared" si="61"/>
        <v>0</v>
      </c>
      <c r="J906" s="13" t="e">
        <f t="shared" si="63"/>
        <v>#DIV/0!</v>
      </c>
      <c r="K906" s="13">
        <f t="shared" si="64"/>
        <v>0</v>
      </c>
      <c r="L906" s="11" t="e">
        <f t="shared" si="65"/>
        <v>#DIV/0!</v>
      </c>
    </row>
    <row r="907" spans="1:12" x14ac:dyDescent="0.25">
      <c r="A907">
        <f t="shared" si="60"/>
        <v>906</v>
      </c>
      <c r="B907" s="25">
        <v>42221</v>
      </c>
      <c r="C907" s="14">
        <v>1.6689000000000001</v>
      </c>
      <c r="D907" s="14">
        <v>1.6361000000000001</v>
      </c>
      <c r="F907">
        <f t="shared" si="62"/>
        <v>0</v>
      </c>
      <c r="G907">
        <f>SUM(E$2:E907)</f>
        <v>0</v>
      </c>
      <c r="H907" s="13">
        <f>SUM(F$2:F907)</f>
        <v>0</v>
      </c>
      <c r="I907" s="13">
        <f t="shared" si="61"/>
        <v>0</v>
      </c>
      <c r="J907" s="13" t="e">
        <f t="shared" si="63"/>
        <v>#DIV/0!</v>
      </c>
      <c r="K907" s="13">
        <f t="shared" si="64"/>
        <v>0</v>
      </c>
      <c r="L907" s="11" t="e">
        <f t="shared" si="65"/>
        <v>#DIV/0!</v>
      </c>
    </row>
    <row r="908" spans="1:12" x14ac:dyDescent="0.25">
      <c r="A908">
        <f t="shared" si="60"/>
        <v>907</v>
      </c>
      <c r="B908" s="25">
        <v>42222</v>
      </c>
      <c r="C908" s="14">
        <v>1.6620999999999999</v>
      </c>
      <c r="D908" s="14">
        <v>1.6294999999999999</v>
      </c>
      <c r="F908">
        <f t="shared" si="62"/>
        <v>0</v>
      </c>
      <c r="G908">
        <f>SUM(E$2:E908)</f>
        <v>0</v>
      </c>
      <c r="H908" s="13">
        <f>SUM(F$2:F908)</f>
        <v>0</v>
      </c>
      <c r="I908" s="13">
        <f t="shared" si="61"/>
        <v>0</v>
      </c>
      <c r="J908" s="13" t="e">
        <f t="shared" si="63"/>
        <v>#DIV/0!</v>
      </c>
      <c r="K908" s="13">
        <f t="shared" si="64"/>
        <v>0</v>
      </c>
      <c r="L908" s="11" t="e">
        <f t="shared" si="65"/>
        <v>#DIV/0!</v>
      </c>
    </row>
    <row r="909" spans="1:12" x14ac:dyDescent="0.25">
      <c r="A909">
        <f t="shared" si="60"/>
        <v>908</v>
      </c>
      <c r="B909" s="25">
        <v>42223</v>
      </c>
      <c r="C909" s="14">
        <v>1.7020999999999999</v>
      </c>
      <c r="D909" s="14">
        <v>1.6687000000000001</v>
      </c>
      <c r="F909">
        <f t="shared" si="62"/>
        <v>0</v>
      </c>
      <c r="G909">
        <f>SUM(E$2:E909)</f>
        <v>0</v>
      </c>
      <c r="H909" s="13">
        <f>SUM(F$2:F909)</f>
        <v>0</v>
      </c>
      <c r="I909" s="13">
        <f t="shared" si="61"/>
        <v>0</v>
      </c>
      <c r="J909" s="13" t="e">
        <f t="shared" si="63"/>
        <v>#DIV/0!</v>
      </c>
      <c r="K909" s="13">
        <f t="shared" si="64"/>
        <v>0</v>
      </c>
      <c r="L909" s="11" t="e">
        <f t="shared" si="65"/>
        <v>#DIV/0!</v>
      </c>
    </row>
    <row r="910" spans="1:12" x14ac:dyDescent="0.25">
      <c r="A910">
        <f t="shared" si="60"/>
        <v>909</v>
      </c>
      <c r="B910" s="25">
        <v>42226</v>
      </c>
      <c r="C910" s="14">
        <v>1.7645999999999999</v>
      </c>
      <c r="D910" s="14">
        <v>1.73</v>
      </c>
      <c r="F910">
        <f t="shared" si="62"/>
        <v>0</v>
      </c>
      <c r="G910">
        <f>SUM(E$2:E910)</f>
        <v>0</v>
      </c>
      <c r="H910" s="13">
        <f>SUM(F$2:F910)</f>
        <v>0</v>
      </c>
      <c r="I910" s="13">
        <f t="shared" si="61"/>
        <v>0</v>
      </c>
      <c r="J910" s="13" t="e">
        <f t="shared" si="63"/>
        <v>#DIV/0!</v>
      </c>
      <c r="K910" s="13">
        <f t="shared" si="64"/>
        <v>0</v>
      </c>
      <c r="L910" s="11" t="e">
        <f t="shared" si="65"/>
        <v>#DIV/0!</v>
      </c>
    </row>
    <row r="911" spans="1:12" x14ac:dyDescent="0.25">
      <c r="A911">
        <f t="shared" si="60"/>
        <v>910</v>
      </c>
      <c r="B911" s="25">
        <v>42227</v>
      </c>
      <c r="C911" s="14">
        <v>1.7685</v>
      </c>
      <c r="D911" s="14">
        <v>1.7338</v>
      </c>
      <c r="F911">
        <f t="shared" si="62"/>
        <v>0</v>
      </c>
      <c r="G911">
        <f>SUM(E$2:E911)</f>
        <v>0</v>
      </c>
      <c r="H911" s="13">
        <f>SUM(F$2:F911)</f>
        <v>0</v>
      </c>
      <c r="I911" s="13">
        <f t="shared" si="61"/>
        <v>0</v>
      </c>
      <c r="J911" s="13" t="e">
        <f t="shared" si="63"/>
        <v>#DIV/0!</v>
      </c>
      <c r="K911" s="13">
        <f t="shared" si="64"/>
        <v>0</v>
      </c>
      <c r="L911" s="11" t="e">
        <f t="shared" si="65"/>
        <v>#DIV/0!</v>
      </c>
    </row>
    <row r="912" spans="1:12" x14ac:dyDescent="0.25">
      <c r="A912">
        <f t="shared" si="60"/>
        <v>911</v>
      </c>
      <c r="B912" s="25">
        <v>42228</v>
      </c>
      <c r="C912" s="14">
        <v>1.7458</v>
      </c>
      <c r="D912" s="14">
        <v>1.7115</v>
      </c>
      <c r="F912">
        <f t="shared" si="62"/>
        <v>0</v>
      </c>
      <c r="G912">
        <f>SUM(E$2:E912)</f>
        <v>0</v>
      </c>
      <c r="H912" s="13">
        <f>SUM(F$2:F912)</f>
        <v>0</v>
      </c>
      <c r="I912" s="13">
        <f t="shared" si="61"/>
        <v>0</v>
      </c>
      <c r="J912" s="13" t="e">
        <f t="shared" si="63"/>
        <v>#DIV/0!</v>
      </c>
      <c r="K912" s="13">
        <f t="shared" si="64"/>
        <v>0</v>
      </c>
      <c r="L912" s="11" t="e">
        <f t="shared" si="65"/>
        <v>#DIV/0!</v>
      </c>
    </row>
    <row r="913" spans="1:12" x14ac:dyDescent="0.25">
      <c r="A913">
        <f t="shared" si="60"/>
        <v>912</v>
      </c>
      <c r="B913" s="25">
        <v>42229</v>
      </c>
      <c r="C913" s="14">
        <v>1.7713000000000001</v>
      </c>
      <c r="D913" s="14">
        <v>1.7364999999999999</v>
      </c>
      <c r="F913">
        <f t="shared" si="62"/>
        <v>0</v>
      </c>
      <c r="G913">
        <f>SUM(E$2:E913)</f>
        <v>0</v>
      </c>
      <c r="H913" s="13">
        <f>SUM(F$2:F913)</f>
        <v>0</v>
      </c>
      <c r="I913" s="13">
        <f t="shared" si="61"/>
        <v>0</v>
      </c>
      <c r="J913" s="13" t="e">
        <f t="shared" si="63"/>
        <v>#DIV/0!</v>
      </c>
      <c r="K913" s="13">
        <f t="shared" si="64"/>
        <v>0</v>
      </c>
      <c r="L913" s="11" t="e">
        <f t="shared" si="65"/>
        <v>#DIV/0!</v>
      </c>
    </row>
    <row r="914" spans="1:12" x14ac:dyDescent="0.25">
      <c r="A914">
        <f t="shared" si="60"/>
        <v>913</v>
      </c>
      <c r="B914" s="25">
        <v>42230</v>
      </c>
      <c r="C914" s="14">
        <v>1.7766</v>
      </c>
      <c r="D914" s="14">
        <v>1.7417</v>
      </c>
      <c r="F914">
        <f t="shared" si="62"/>
        <v>0</v>
      </c>
      <c r="G914">
        <f>SUM(E$2:E914)</f>
        <v>0</v>
      </c>
      <c r="H914" s="13">
        <f>SUM(F$2:F914)</f>
        <v>0</v>
      </c>
      <c r="I914" s="13">
        <f t="shared" si="61"/>
        <v>0</v>
      </c>
      <c r="J914" s="13" t="e">
        <f t="shared" si="63"/>
        <v>#DIV/0!</v>
      </c>
      <c r="K914" s="13">
        <f t="shared" si="64"/>
        <v>0</v>
      </c>
      <c r="L914" s="11" t="e">
        <f t="shared" si="65"/>
        <v>#DIV/0!</v>
      </c>
    </row>
    <row r="915" spans="1:12" x14ac:dyDescent="0.25">
      <c r="A915">
        <f t="shared" si="60"/>
        <v>914</v>
      </c>
      <c r="B915" s="25">
        <v>42233</v>
      </c>
      <c r="C915" s="14">
        <v>1.7950999999999999</v>
      </c>
      <c r="D915" s="14">
        <v>1.7599</v>
      </c>
      <c r="F915">
        <f t="shared" si="62"/>
        <v>0</v>
      </c>
      <c r="G915">
        <f>SUM(E$2:E915)</f>
        <v>0</v>
      </c>
      <c r="H915" s="13">
        <f>SUM(F$2:F915)</f>
        <v>0</v>
      </c>
      <c r="I915" s="13">
        <f t="shared" si="61"/>
        <v>0</v>
      </c>
      <c r="J915" s="13" t="e">
        <f t="shared" si="63"/>
        <v>#DIV/0!</v>
      </c>
      <c r="K915" s="13">
        <f t="shared" si="64"/>
        <v>0</v>
      </c>
      <c r="L915" s="11" t="e">
        <f t="shared" si="65"/>
        <v>#DIV/0!</v>
      </c>
    </row>
    <row r="916" spans="1:12" x14ac:dyDescent="0.25">
      <c r="A916">
        <f t="shared" si="60"/>
        <v>915</v>
      </c>
      <c r="B916" s="25">
        <v>42234</v>
      </c>
      <c r="C916" s="14">
        <v>1.6987000000000001</v>
      </c>
      <c r="D916" s="14">
        <v>1.6653</v>
      </c>
      <c r="F916">
        <f t="shared" si="62"/>
        <v>0</v>
      </c>
      <c r="G916">
        <f>SUM(E$2:E916)</f>
        <v>0</v>
      </c>
      <c r="H916" s="13">
        <f>SUM(F$2:F916)</f>
        <v>0</v>
      </c>
      <c r="I916" s="13">
        <f t="shared" si="61"/>
        <v>0</v>
      </c>
      <c r="J916" s="13" t="e">
        <f t="shared" si="63"/>
        <v>#DIV/0!</v>
      </c>
      <c r="K916" s="13">
        <f t="shared" si="64"/>
        <v>0</v>
      </c>
      <c r="L916" s="11" t="e">
        <f t="shared" si="65"/>
        <v>#DIV/0!</v>
      </c>
    </row>
    <row r="917" spans="1:12" x14ac:dyDescent="0.25">
      <c r="A917">
        <f t="shared" si="60"/>
        <v>916</v>
      </c>
      <c r="B917" s="25">
        <v>42235</v>
      </c>
      <c r="C917" s="14">
        <v>1.7285999999999999</v>
      </c>
      <c r="D917" s="14">
        <v>1.6947000000000001</v>
      </c>
      <c r="F917">
        <f t="shared" si="62"/>
        <v>0</v>
      </c>
      <c r="G917">
        <f>SUM(E$2:E917)</f>
        <v>0</v>
      </c>
      <c r="H917" s="13">
        <f>SUM(F$2:F917)</f>
        <v>0</v>
      </c>
      <c r="I917" s="13">
        <f t="shared" si="61"/>
        <v>0</v>
      </c>
      <c r="J917" s="13" t="e">
        <f t="shared" si="63"/>
        <v>#DIV/0!</v>
      </c>
      <c r="K917" s="13">
        <f t="shared" si="64"/>
        <v>0</v>
      </c>
      <c r="L917" s="11" t="e">
        <f t="shared" si="65"/>
        <v>#DIV/0!</v>
      </c>
    </row>
    <row r="918" spans="1:12" x14ac:dyDescent="0.25">
      <c r="A918">
        <f t="shared" si="60"/>
        <v>917</v>
      </c>
      <c r="B918" s="25">
        <v>42236</v>
      </c>
      <c r="C918" s="14">
        <v>1.6878</v>
      </c>
      <c r="D918" s="14">
        <v>1.6547000000000001</v>
      </c>
      <c r="F918">
        <f t="shared" si="62"/>
        <v>0</v>
      </c>
      <c r="G918">
        <f>SUM(E$2:E918)</f>
        <v>0</v>
      </c>
      <c r="H918" s="13">
        <f>SUM(F$2:F918)</f>
        <v>0</v>
      </c>
      <c r="I918" s="13">
        <f t="shared" si="61"/>
        <v>0</v>
      </c>
      <c r="J918" s="13" t="e">
        <f t="shared" si="63"/>
        <v>#DIV/0!</v>
      </c>
      <c r="K918" s="13">
        <f t="shared" si="64"/>
        <v>0</v>
      </c>
      <c r="L918" s="11" t="e">
        <f t="shared" si="65"/>
        <v>#DIV/0!</v>
      </c>
    </row>
    <row r="919" spans="1:12" x14ac:dyDescent="0.25">
      <c r="A919">
        <f t="shared" si="60"/>
        <v>918</v>
      </c>
      <c r="B919" s="25">
        <v>42237</v>
      </c>
      <c r="C919" s="14">
        <v>1.6222000000000001</v>
      </c>
      <c r="D919" s="14">
        <v>1.5903</v>
      </c>
      <c r="F919">
        <f t="shared" si="62"/>
        <v>0</v>
      </c>
      <c r="G919">
        <f>SUM(E$2:E919)</f>
        <v>0</v>
      </c>
      <c r="H919" s="13">
        <f>SUM(F$2:F919)</f>
        <v>0</v>
      </c>
      <c r="I919" s="13">
        <f t="shared" si="61"/>
        <v>0</v>
      </c>
      <c r="J919" s="13" t="e">
        <f t="shared" si="63"/>
        <v>#DIV/0!</v>
      </c>
      <c r="K919" s="13">
        <f t="shared" si="64"/>
        <v>0</v>
      </c>
      <c r="L919" s="11" t="e">
        <f t="shared" si="65"/>
        <v>#DIV/0!</v>
      </c>
    </row>
    <row r="920" spans="1:12" x14ac:dyDescent="0.25">
      <c r="A920">
        <f t="shared" si="60"/>
        <v>919</v>
      </c>
      <c r="B920" s="25">
        <v>42240</v>
      </c>
      <c r="C920" s="14">
        <v>1.5210999999999999</v>
      </c>
      <c r="D920" s="14">
        <v>1.4912000000000001</v>
      </c>
      <c r="F920">
        <f t="shared" si="62"/>
        <v>0</v>
      </c>
      <c r="G920">
        <f>SUM(E$2:E920)</f>
        <v>0</v>
      </c>
      <c r="H920" s="13">
        <f>SUM(F$2:F920)</f>
        <v>0</v>
      </c>
      <c r="I920" s="13">
        <f t="shared" si="61"/>
        <v>0</v>
      </c>
      <c r="J920" s="13" t="e">
        <f t="shared" si="63"/>
        <v>#DIV/0!</v>
      </c>
      <c r="K920" s="13">
        <f t="shared" si="64"/>
        <v>0</v>
      </c>
      <c r="L920" s="11" t="e">
        <f t="shared" si="65"/>
        <v>#DIV/0!</v>
      </c>
    </row>
    <row r="921" spans="1:12" x14ac:dyDescent="0.25">
      <c r="A921">
        <f t="shared" si="60"/>
        <v>920</v>
      </c>
      <c r="B921" s="25">
        <v>42241</v>
      </c>
      <c r="C921" s="14">
        <v>1.4335</v>
      </c>
      <c r="D921" s="14">
        <v>1.4053</v>
      </c>
      <c r="F921">
        <f t="shared" si="62"/>
        <v>0</v>
      </c>
      <c r="G921">
        <f>SUM(E$2:E921)</f>
        <v>0</v>
      </c>
      <c r="H921" s="13">
        <f>SUM(F$2:F921)</f>
        <v>0</v>
      </c>
      <c r="I921" s="13">
        <f t="shared" si="61"/>
        <v>0</v>
      </c>
      <c r="J921" s="13" t="e">
        <f t="shared" si="63"/>
        <v>#DIV/0!</v>
      </c>
      <c r="K921" s="13">
        <f t="shared" si="64"/>
        <v>0</v>
      </c>
      <c r="L921" s="11" t="e">
        <f t="shared" si="65"/>
        <v>#DIV/0!</v>
      </c>
    </row>
    <row r="922" spans="1:12" x14ac:dyDescent="0.25">
      <c r="A922">
        <f t="shared" si="60"/>
        <v>921</v>
      </c>
      <c r="B922" s="25">
        <v>42242</v>
      </c>
      <c r="C922" s="14">
        <v>1.4141999999999999</v>
      </c>
      <c r="D922" s="14">
        <v>1.3864000000000001</v>
      </c>
      <c r="F922">
        <f t="shared" si="62"/>
        <v>0</v>
      </c>
      <c r="G922">
        <f>SUM(E$2:E922)</f>
        <v>0</v>
      </c>
      <c r="H922" s="13">
        <f>SUM(F$2:F922)</f>
        <v>0</v>
      </c>
      <c r="I922" s="13">
        <f t="shared" si="61"/>
        <v>0</v>
      </c>
      <c r="J922" s="13" t="e">
        <f t="shared" si="63"/>
        <v>#DIV/0!</v>
      </c>
      <c r="K922" s="13">
        <f t="shared" si="64"/>
        <v>0</v>
      </c>
      <c r="L922" s="11" t="e">
        <f t="shared" si="65"/>
        <v>#DIV/0!</v>
      </c>
    </row>
    <row r="923" spans="1:12" x14ac:dyDescent="0.25">
      <c r="A923">
        <f t="shared" si="60"/>
        <v>922</v>
      </c>
      <c r="B923" s="25">
        <v>42243</v>
      </c>
      <c r="C923" s="14">
        <v>1.4636</v>
      </c>
      <c r="D923" s="14">
        <v>1.4349000000000001</v>
      </c>
      <c r="F923">
        <f t="shared" si="62"/>
        <v>0</v>
      </c>
      <c r="G923">
        <f>SUM(E$2:E923)</f>
        <v>0</v>
      </c>
      <c r="H923" s="13">
        <f>SUM(F$2:F923)</f>
        <v>0</v>
      </c>
      <c r="I923" s="13">
        <f t="shared" si="61"/>
        <v>0</v>
      </c>
      <c r="J923" s="13" t="e">
        <f t="shared" si="63"/>
        <v>#DIV/0!</v>
      </c>
      <c r="K923" s="13">
        <f t="shared" si="64"/>
        <v>0</v>
      </c>
      <c r="L923" s="11" t="e">
        <f t="shared" si="65"/>
        <v>#DIV/0!</v>
      </c>
    </row>
    <row r="924" spans="1:12" x14ac:dyDescent="0.25">
      <c r="A924">
        <f t="shared" si="60"/>
        <v>923</v>
      </c>
      <c r="B924" s="25">
        <v>42244</v>
      </c>
      <c r="C924" s="14">
        <v>1.5286</v>
      </c>
      <c r="D924" s="14">
        <v>1.4985999999999999</v>
      </c>
      <c r="F924">
        <f t="shared" si="62"/>
        <v>0</v>
      </c>
      <c r="G924">
        <f>SUM(E$2:E924)</f>
        <v>0</v>
      </c>
      <c r="H924" s="13">
        <f>SUM(F$2:F924)</f>
        <v>0</v>
      </c>
      <c r="I924" s="13">
        <f t="shared" si="61"/>
        <v>0</v>
      </c>
      <c r="J924" s="13" t="e">
        <f t="shared" si="63"/>
        <v>#DIV/0!</v>
      </c>
      <c r="K924" s="13">
        <f t="shared" si="64"/>
        <v>0</v>
      </c>
      <c r="L924" s="11" t="e">
        <f t="shared" si="65"/>
        <v>#DIV/0!</v>
      </c>
    </row>
    <row r="925" spans="1:12" x14ac:dyDescent="0.25">
      <c r="A925">
        <f t="shared" si="60"/>
        <v>924</v>
      </c>
      <c r="B925" s="25">
        <v>42247</v>
      </c>
      <c r="C925" s="14">
        <v>1.4954000000000001</v>
      </c>
      <c r="D925" s="14">
        <v>1.466</v>
      </c>
      <c r="F925">
        <f t="shared" si="62"/>
        <v>0</v>
      </c>
      <c r="G925">
        <f>SUM(E$2:E925)</f>
        <v>0</v>
      </c>
      <c r="H925" s="13">
        <f>SUM(F$2:F925)</f>
        <v>0</v>
      </c>
      <c r="I925" s="13">
        <f t="shared" si="61"/>
        <v>0</v>
      </c>
      <c r="J925" s="13" t="e">
        <f t="shared" si="63"/>
        <v>#DIV/0!</v>
      </c>
      <c r="K925" s="13">
        <f t="shared" si="64"/>
        <v>0</v>
      </c>
      <c r="L925" s="11" t="e">
        <f t="shared" si="65"/>
        <v>#DIV/0!</v>
      </c>
    </row>
    <row r="926" spans="1:12" x14ac:dyDescent="0.25">
      <c r="A926">
        <f t="shared" si="60"/>
        <v>925</v>
      </c>
      <c r="B926" s="25">
        <v>42248</v>
      </c>
      <c r="C926" s="14">
        <v>1.4397</v>
      </c>
      <c r="D926" s="14">
        <v>1.4114</v>
      </c>
      <c r="F926">
        <f t="shared" si="62"/>
        <v>0</v>
      </c>
      <c r="G926">
        <f>SUM(E$2:E926)</f>
        <v>0</v>
      </c>
      <c r="H926" s="13">
        <f>SUM(F$2:F926)</f>
        <v>0</v>
      </c>
      <c r="I926" s="13">
        <f t="shared" si="61"/>
        <v>0</v>
      </c>
      <c r="J926" s="13" t="e">
        <f t="shared" si="63"/>
        <v>#DIV/0!</v>
      </c>
      <c r="K926" s="13">
        <f t="shared" si="64"/>
        <v>0</v>
      </c>
      <c r="L926" s="11" t="e">
        <f t="shared" si="65"/>
        <v>#DIV/0!</v>
      </c>
    </row>
    <row r="927" spans="1:12" x14ac:dyDescent="0.25">
      <c r="A927">
        <f t="shared" si="60"/>
        <v>926</v>
      </c>
      <c r="B927" s="25">
        <v>42249</v>
      </c>
      <c r="C927" s="14">
        <v>1.4246000000000001</v>
      </c>
      <c r="D927" s="14">
        <v>1.3966000000000001</v>
      </c>
      <c r="F927">
        <f t="shared" si="62"/>
        <v>0</v>
      </c>
      <c r="G927">
        <f>SUM(E$2:E927)</f>
        <v>0</v>
      </c>
      <c r="H927" s="13">
        <f>SUM(F$2:F927)</f>
        <v>0</v>
      </c>
      <c r="I927" s="13">
        <f t="shared" si="61"/>
        <v>0</v>
      </c>
      <c r="J927" s="13" t="e">
        <f t="shared" si="63"/>
        <v>#DIV/0!</v>
      </c>
      <c r="K927" s="13">
        <f t="shared" si="64"/>
        <v>0</v>
      </c>
      <c r="L927" s="11" t="e">
        <f t="shared" si="65"/>
        <v>#DIV/0!</v>
      </c>
    </row>
    <row r="928" spans="1:12" x14ac:dyDescent="0.25">
      <c r="A928">
        <f t="shared" si="60"/>
        <v>927</v>
      </c>
      <c r="B928" s="25">
        <v>42254</v>
      </c>
      <c r="C928" s="14">
        <v>1.4286000000000001</v>
      </c>
      <c r="D928" s="14">
        <v>1.4005000000000001</v>
      </c>
      <c r="F928">
        <f t="shared" si="62"/>
        <v>0</v>
      </c>
      <c r="G928">
        <f>SUM(E$2:E928)</f>
        <v>0</v>
      </c>
      <c r="H928" s="13">
        <f>SUM(F$2:F928)</f>
        <v>0</v>
      </c>
      <c r="I928" s="13">
        <f t="shared" si="61"/>
        <v>0</v>
      </c>
      <c r="J928" s="13" t="e">
        <f t="shared" si="63"/>
        <v>#DIV/0!</v>
      </c>
      <c r="K928" s="13">
        <f t="shared" si="64"/>
        <v>0</v>
      </c>
      <c r="L928" s="11" t="e">
        <f t="shared" si="65"/>
        <v>#DIV/0!</v>
      </c>
    </row>
    <row r="929" spans="1:12" x14ac:dyDescent="0.25">
      <c r="A929">
        <f t="shared" si="60"/>
        <v>928</v>
      </c>
      <c r="B929" s="25">
        <v>42255</v>
      </c>
      <c r="C929" s="14">
        <v>1.4736</v>
      </c>
      <c r="D929" s="14">
        <v>1.4447000000000001</v>
      </c>
      <c r="F929">
        <f t="shared" si="62"/>
        <v>0</v>
      </c>
      <c r="G929">
        <f>SUM(E$2:E929)</f>
        <v>0</v>
      </c>
      <c r="H929" s="13">
        <f>SUM(F$2:F929)</f>
        <v>0</v>
      </c>
      <c r="I929" s="13">
        <f t="shared" si="61"/>
        <v>0</v>
      </c>
      <c r="J929" s="13" t="e">
        <f t="shared" si="63"/>
        <v>#DIV/0!</v>
      </c>
      <c r="K929" s="13">
        <f t="shared" si="64"/>
        <v>0</v>
      </c>
      <c r="L929" s="11" t="e">
        <f t="shared" si="65"/>
        <v>#DIV/0!</v>
      </c>
    </row>
    <row r="930" spans="1:12" x14ac:dyDescent="0.25">
      <c r="A930">
        <f t="shared" si="60"/>
        <v>929</v>
      </c>
      <c r="B930" s="25">
        <v>42256</v>
      </c>
      <c r="C930" s="14">
        <v>1.5085999999999999</v>
      </c>
      <c r="D930" s="14">
        <v>1.4790000000000001</v>
      </c>
      <c r="F930">
        <f t="shared" si="62"/>
        <v>0</v>
      </c>
      <c r="G930">
        <f>SUM(E$2:E930)</f>
        <v>0</v>
      </c>
      <c r="H930" s="13">
        <f>SUM(F$2:F930)</f>
        <v>0</v>
      </c>
      <c r="I930" s="13">
        <f t="shared" si="61"/>
        <v>0</v>
      </c>
      <c r="J930" s="13" t="e">
        <f t="shared" si="63"/>
        <v>#DIV/0!</v>
      </c>
      <c r="K930" s="13">
        <f t="shared" si="64"/>
        <v>0</v>
      </c>
      <c r="L930" s="11" t="e">
        <f t="shared" si="65"/>
        <v>#DIV/0!</v>
      </c>
    </row>
    <row r="931" spans="1:12" x14ac:dyDescent="0.25">
      <c r="A931">
        <f t="shared" si="60"/>
        <v>930</v>
      </c>
      <c r="B931" s="25">
        <v>42257</v>
      </c>
      <c r="C931" s="14">
        <v>1.4910000000000001</v>
      </c>
      <c r="D931" s="14">
        <v>1.4617</v>
      </c>
      <c r="F931">
        <f t="shared" si="62"/>
        <v>0</v>
      </c>
      <c r="G931">
        <f>SUM(E$2:E931)</f>
        <v>0</v>
      </c>
      <c r="H931" s="13">
        <f>SUM(F$2:F931)</f>
        <v>0</v>
      </c>
      <c r="I931" s="13">
        <f t="shared" si="61"/>
        <v>0</v>
      </c>
      <c r="J931" s="13" t="e">
        <f t="shared" si="63"/>
        <v>#DIV/0!</v>
      </c>
      <c r="K931" s="13">
        <f t="shared" si="64"/>
        <v>0</v>
      </c>
      <c r="L931" s="11" t="e">
        <f t="shared" si="65"/>
        <v>#DIV/0!</v>
      </c>
    </row>
    <row r="932" spans="1:12" x14ac:dyDescent="0.25">
      <c r="A932">
        <f t="shared" si="60"/>
        <v>931</v>
      </c>
      <c r="B932" s="25">
        <v>42258</v>
      </c>
      <c r="C932" s="14">
        <v>1.4964</v>
      </c>
      <c r="D932" s="14">
        <v>1.4670000000000001</v>
      </c>
      <c r="F932">
        <f t="shared" si="62"/>
        <v>0</v>
      </c>
      <c r="G932">
        <f>SUM(E$2:E932)</f>
        <v>0</v>
      </c>
      <c r="H932" s="13">
        <f>SUM(F$2:F932)</f>
        <v>0</v>
      </c>
      <c r="I932" s="13">
        <f t="shared" si="61"/>
        <v>0</v>
      </c>
      <c r="J932" s="13" t="e">
        <f t="shared" si="63"/>
        <v>#DIV/0!</v>
      </c>
      <c r="K932" s="13">
        <f t="shared" si="64"/>
        <v>0</v>
      </c>
      <c r="L932" s="11" t="e">
        <f t="shared" si="65"/>
        <v>#DIV/0!</v>
      </c>
    </row>
    <row r="933" spans="1:12" x14ac:dyDescent="0.25">
      <c r="A933">
        <f t="shared" si="60"/>
        <v>932</v>
      </c>
      <c r="B933" s="25">
        <v>42261</v>
      </c>
      <c r="C933" s="14">
        <v>1.4238999999999999</v>
      </c>
      <c r="D933" s="14">
        <v>1.3958999999999999</v>
      </c>
      <c r="F933">
        <f t="shared" si="62"/>
        <v>0</v>
      </c>
      <c r="G933">
        <f>SUM(E$2:E933)</f>
        <v>0</v>
      </c>
      <c r="H933" s="13">
        <f>SUM(F$2:F933)</f>
        <v>0</v>
      </c>
      <c r="I933" s="13">
        <f t="shared" si="61"/>
        <v>0</v>
      </c>
      <c r="J933" s="13" t="e">
        <f t="shared" si="63"/>
        <v>#DIV/0!</v>
      </c>
      <c r="K933" s="13">
        <f t="shared" si="64"/>
        <v>0</v>
      </c>
      <c r="L933" s="11" t="e">
        <f t="shared" si="65"/>
        <v>#DIV/0!</v>
      </c>
    </row>
    <row r="934" spans="1:12" x14ac:dyDescent="0.25">
      <c r="A934">
        <f t="shared" si="60"/>
        <v>933</v>
      </c>
      <c r="B934" s="25">
        <v>42262</v>
      </c>
      <c r="C934" s="14">
        <v>1.3732</v>
      </c>
      <c r="D934" s="14">
        <v>1.3462000000000001</v>
      </c>
      <c r="F934">
        <f t="shared" si="62"/>
        <v>0</v>
      </c>
      <c r="G934">
        <f>SUM(E$2:E934)</f>
        <v>0</v>
      </c>
      <c r="H934" s="13">
        <f>SUM(F$2:F934)</f>
        <v>0</v>
      </c>
      <c r="I934" s="13">
        <f t="shared" si="61"/>
        <v>0</v>
      </c>
      <c r="J934" s="13" t="e">
        <f t="shared" si="63"/>
        <v>#DIV/0!</v>
      </c>
      <c r="K934" s="13">
        <f t="shared" si="64"/>
        <v>0</v>
      </c>
      <c r="L934" s="11" t="e">
        <f t="shared" si="65"/>
        <v>#DIV/0!</v>
      </c>
    </row>
    <row r="935" spans="1:12" x14ac:dyDescent="0.25">
      <c r="A935">
        <f t="shared" si="60"/>
        <v>934</v>
      </c>
      <c r="B935" s="25">
        <v>42263</v>
      </c>
      <c r="C935" s="14">
        <v>1.4528000000000001</v>
      </c>
      <c r="D935" s="14">
        <v>1.4242999999999999</v>
      </c>
      <c r="F935">
        <f t="shared" si="62"/>
        <v>0</v>
      </c>
      <c r="G935">
        <f>SUM(E$2:E935)</f>
        <v>0</v>
      </c>
      <c r="H935" s="13">
        <f>SUM(F$2:F935)</f>
        <v>0</v>
      </c>
      <c r="I935" s="13">
        <f t="shared" si="61"/>
        <v>0</v>
      </c>
      <c r="J935" s="13" t="e">
        <f t="shared" si="63"/>
        <v>#DIV/0!</v>
      </c>
      <c r="K935" s="13">
        <f t="shared" si="64"/>
        <v>0</v>
      </c>
      <c r="L935" s="11" t="e">
        <f t="shared" si="65"/>
        <v>#DIV/0!</v>
      </c>
    </row>
    <row r="936" spans="1:12" x14ac:dyDescent="0.25">
      <c r="A936">
        <f t="shared" si="60"/>
        <v>935</v>
      </c>
      <c r="B936" s="25">
        <v>42264</v>
      </c>
      <c r="C936" s="14">
        <v>1.4275</v>
      </c>
      <c r="D936" s="14">
        <v>1.3995</v>
      </c>
      <c r="F936">
        <f t="shared" si="62"/>
        <v>0</v>
      </c>
      <c r="G936">
        <f>SUM(E$2:E936)</f>
        <v>0</v>
      </c>
      <c r="H936" s="13">
        <f>SUM(F$2:F936)</f>
        <v>0</v>
      </c>
      <c r="I936" s="13">
        <f t="shared" si="61"/>
        <v>0</v>
      </c>
      <c r="J936" s="13" t="e">
        <f t="shared" si="63"/>
        <v>#DIV/0!</v>
      </c>
      <c r="K936" s="13">
        <f t="shared" si="64"/>
        <v>0</v>
      </c>
      <c r="L936" s="11" t="e">
        <f t="shared" si="65"/>
        <v>#DIV/0!</v>
      </c>
    </row>
    <row r="937" spans="1:12" x14ac:dyDescent="0.25">
      <c r="A937">
        <f t="shared" si="60"/>
        <v>936</v>
      </c>
      <c r="B937" s="25">
        <v>42265</v>
      </c>
      <c r="C937" s="14">
        <v>1.4383999999999999</v>
      </c>
      <c r="D937" s="14">
        <v>1.4100999999999999</v>
      </c>
      <c r="F937">
        <f t="shared" si="62"/>
        <v>0</v>
      </c>
      <c r="G937">
        <f>SUM(E$2:E937)</f>
        <v>0</v>
      </c>
      <c r="H937" s="13">
        <f>SUM(F$2:F937)</f>
        <v>0</v>
      </c>
      <c r="I937" s="13">
        <f t="shared" si="61"/>
        <v>0</v>
      </c>
      <c r="J937" s="13" t="e">
        <f t="shared" si="63"/>
        <v>#DIV/0!</v>
      </c>
      <c r="K937" s="13">
        <f t="shared" si="64"/>
        <v>0</v>
      </c>
      <c r="L937" s="11" t="e">
        <f t="shared" si="65"/>
        <v>#DIV/0!</v>
      </c>
    </row>
    <row r="938" spans="1:12" x14ac:dyDescent="0.25">
      <c r="A938">
        <f t="shared" si="60"/>
        <v>937</v>
      </c>
      <c r="B938" s="25">
        <v>42268</v>
      </c>
      <c r="C938" s="14">
        <v>1.4796</v>
      </c>
      <c r="D938" s="14">
        <v>1.4504999999999999</v>
      </c>
      <c r="F938">
        <f t="shared" si="62"/>
        <v>0</v>
      </c>
      <c r="G938">
        <f>SUM(E$2:E938)</f>
        <v>0</v>
      </c>
      <c r="H938" s="13">
        <f>SUM(F$2:F938)</f>
        <v>0</v>
      </c>
      <c r="I938" s="13">
        <f t="shared" si="61"/>
        <v>0</v>
      </c>
      <c r="J938" s="13" t="e">
        <f t="shared" si="63"/>
        <v>#DIV/0!</v>
      </c>
      <c r="K938" s="13">
        <f t="shared" si="64"/>
        <v>0</v>
      </c>
      <c r="L938" s="11" t="e">
        <f t="shared" si="65"/>
        <v>#DIV/0!</v>
      </c>
    </row>
    <row r="939" spans="1:12" x14ac:dyDescent="0.25">
      <c r="A939">
        <f t="shared" si="60"/>
        <v>938</v>
      </c>
      <c r="B939" s="25">
        <v>42269</v>
      </c>
      <c r="C939" s="14">
        <v>1.49</v>
      </c>
      <c r="D939" s="14">
        <v>1.4607000000000001</v>
      </c>
      <c r="F939">
        <f t="shared" si="62"/>
        <v>0</v>
      </c>
      <c r="G939">
        <f>SUM(E$2:E939)</f>
        <v>0</v>
      </c>
      <c r="H939" s="13">
        <f>SUM(F$2:F939)</f>
        <v>0</v>
      </c>
      <c r="I939" s="13">
        <f t="shared" si="61"/>
        <v>0</v>
      </c>
      <c r="J939" s="13" t="e">
        <f t="shared" si="63"/>
        <v>#DIV/0!</v>
      </c>
      <c r="K939" s="13">
        <f t="shared" si="64"/>
        <v>0</v>
      </c>
      <c r="L939" s="11" t="e">
        <f t="shared" si="65"/>
        <v>#DIV/0!</v>
      </c>
    </row>
    <row r="940" spans="1:12" x14ac:dyDescent="0.25">
      <c r="A940">
        <f t="shared" si="60"/>
        <v>939</v>
      </c>
      <c r="B940" s="25">
        <v>42270</v>
      </c>
      <c r="C940" s="14">
        <v>1.4774</v>
      </c>
      <c r="D940" s="14">
        <v>1.4483999999999999</v>
      </c>
      <c r="F940">
        <f t="shared" si="62"/>
        <v>0</v>
      </c>
      <c r="G940">
        <f>SUM(E$2:E940)</f>
        <v>0</v>
      </c>
      <c r="H940" s="13">
        <f>SUM(F$2:F940)</f>
        <v>0</v>
      </c>
      <c r="I940" s="13">
        <f t="shared" si="61"/>
        <v>0</v>
      </c>
      <c r="J940" s="13" t="e">
        <f t="shared" si="63"/>
        <v>#DIV/0!</v>
      </c>
      <c r="K940" s="13">
        <f t="shared" si="64"/>
        <v>0</v>
      </c>
      <c r="L940" s="11" t="e">
        <f t="shared" si="65"/>
        <v>#DIV/0!</v>
      </c>
    </row>
    <row r="941" spans="1:12" x14ac:dyDescent="0.25">
      <c r="A941">
        <f t="shared" si="60"/>
        <v>940</v>
      </c>
      <c r="B941" s="25">
        <v>42271</v>
      </c>
      <c r="C941" s="14">
        <v>1.4924999999999999</v>
      </c>
      <c r="D941" s="14">
        <v>1.4632000000000001</v>
      </c>
      <c r="F941">
        <f t="shared" si="62"/>
        <v>0</v>
      </c>
      <c r="G941">
        <f>SUM(E$2:E941)</f>
        <v>0</v>
      </c>
      <c r="H941" s="13">
        <f>SUM(F$2:F941)</f>
        <v>0</v>
      </c>
      <c r="I941" s="13">
        <f t="shared" si="61"/>
        <v>0</v>
      </c>
      <c r="J941" s="13" t="e">
        <f t="shared" si="63"/>
        <v>#DIV/0!</v>
      </c>
      <c r="K941" s="13">
        <f t="shared" si="64"/>
        <v>0</v>
      </c>
      <c r="L941" s="11" t="e">
        <f t="shared" si="65"/>
        <v>#DIV/0!</v>
      </c>
    </row>
    <row r="942" spans="1:12" x14ac:dyDescent="0.25">
      <c r="A942">
        <f t="shared" si="60"/>
        <v>941</v>
      </c>
      <c r="B942" s="25">
        <v>42272</v>
      </c>
      <c r="C942" s="14">
        <v>1.4529000000000001</v>
      </c>
      <c r="D942" s="14">
        <v>1.4244000000000001</v>
      </c>
      <c r="F942">
        <f t="shared" si="62"/>
        <v>0</v>
      </c>
      <c r="G942">
        <f>SUM(E$2:E942)</f>
        <v>0</v>
      </c>
      <c r="H942" s="13">
        <f>SUM(F$2:F942)</f>
        <v>0</v>
      </c>
      <c r="I942" s="13">
        <f t="shared" si="61"/>
        <v>0</v>
      </c>
      <c r="J942" s="13" t="e">
        <f t="shared" si="63"/>
        <v>#DIV/0!</v>
      </c>
      <c r="K942" s="13">
        <f t="shared" si="64"/>
        <v>0</v>
      </c>
      <c r="L942" s="11" t="e">
        <f t="shared" si="65"/>
        <v>#DIV/0!</v>
      </c>
    </row>
    <row r="943" spans="1:12" x14ac:dyDescent="0.25">
      <c r="A943">
        <f t="shared" si="60"/>
        <v>942</v>
      </c>
      <c r="B943" s="25">
        <v>42275</v>
      </c>
      <c r="C943" s="14">
        <v>1.4795</v>
      </c>
      <c r="D943" s="14">
        <v>1.4503999999999999</v>
      </c>
      <c r="F943">
        <f t="shared" si="62"/>
        <v>0</v>
      </c>
      <c r="G943">
        <f>SUM(E$2:E943)</f>
        <v>0</v>
      </c>
      <c r="H943" s="13">
        <f>SUM(F$2:F943)</f>
        <v>0</v>
      </c>
      <c r="I943" s="13">
        <f t="shared" si="61"/>
        <v>0</v>
      </c>
      <c r="J943" s="13" t="e">
        <f t="shared" si="63"/>
        <v>#DIV/0!</v>
      </c>
      <c r="K943" s="13">
        <f t="shared" si="64"/>
        <v>0</v>
      </c>
      <c r="L943" s="11" t="e">
        <f t="shared" si="65"/>
        <v>#DIV/0!</v>
      </c>
    </row>
    <row r="944" spans="1:12" x14ac:dyDescent="0.25">
      <c r="A944">
        <f t="shared" si="60"/>
        <v>943</v>
      </c>
      <c r="B944" s="25">
        <v>42276</v>
      </c>
      <c r="C944" s="14">
        <v>1.464</v>
      </c>
      <c r="D944" s="14">
        <v>1.4352</v>
      </c>
      <c r="F944">
        <f t="shared" si="62"/>
        <v>0</v>
      </c>
      <c r="G944">
        <f>SUM(E$2:E944)</f>
        <v>0</v>
      </c>
      <c r="H944" s="13">
        <f>SUM(F$2:F944)</f>
        <v>0</v>
      </c>
      <c r="I944" s="13">
        <f t="shared" si="61"/>
        <v>0</v>
      </c>
      <c r="J944" s="13" t="e">
        <f t="shared" si="63"/>
        <v>#DIV/0!</v>
      </c>
      <c r="K944" s="13">
        <f t="shared" si="64"/>
        <v>0</v>
      </c>
      <c r="L944" s="11" t="e">
        <f t="shared" si="65"/>
        <v>#DIV/0!</v>
      </c>
    </row>
    <row r="945" spans="1:12" x14ac:dyDescent="0.25">
      <c r="A945">
        <f t="shared" si="60"/>
        <v>944</v>
      </c>
      <c r="B945" s="25">
        <v>42277</v>
      </c>
      <c r="C945" s="14">
        <v>1.4668000000000001</v>
      </c>
      <c r="D945" s="14">
        <v>1.4379999999999999</v>
      </c>
      <c r="F945">
        <f t="shared" si="62"/>
        <v>0</v>
      </c>
      <c r="G945">
        <f>SUM(E$2:E945)</f>
        <v>0</v>
      </c>
      <c r="H945" s="13">
        <f>SUM(F$2:F945)</f>
        <v>0</v>
      </c>
      <c r="I945" s="13">
        <f t="shared" si="61"/>
        <v>0</v>
      </c>
      <c r="J945" s="13" t="e">
        <f t="shared" si="63"/>
        <v>#DIV/0!</v>
      </c>
      <c r="K945" s="13">
        <f t="shared" si="64"/>
        <v>0</v>
      </c>
      <c r="L945" s="11" t="e">
        <f t="shared" si="65"/>
        <v>#DIV/0!</v>
      </c>
    </row>
    <row r="946" spans="1:12" x14ac:dyDescent="0.25">
      <c r="A946">
        <f t="shared" si="60"/>
        <v>945</v>
      </c>
      <c r="B946" s="25">
        <v>42285</v>
      </c>
      <c r="C946" s="14">
        <v>1.5201</v>
      </c>
      <c r="D946" s="14">
        <v>1.4902</v>
      </c>
      <c r="F946">
        <f t="shared" si="62"/>
        <v>0</v>
      </c>
      <c r="G946">
        <f>SUM(E$2:E946)</f>
        <v>0</v>
      </c>
      <c r="H946" s="13">
        <f>SUM(F$2:F946)</f>
        <v>0</v>
      </c>
      <c r="I946" s="13">
        <f t="shared" si="61"/>
        <v>0</v>
      </c>
      <c r="J946" s="13" t="e">
        <f t="shared" si="63"/>
        <v>#DIV/0!</v>
      </c>
      <c r="K946" s="13">
        <f t="shared" si="64"/>
        <v>0</v>
      </c>
      <c r="L946" s="11" t="e">
        <f t="shared" si="65"/>
        <v>#DIV/0!</v>
      </c>
    </row>
    <row r="947" spans="1:12" x14ac:dyDescent="0.25">
      <c r="A947">
        <f t="shared" si="60"/>
        <v>946</v>
      </c>
      <c r="B947" s="25">
        <v>42286</v>
      </c>
      <c r="C947" s="14">
        <v>1.5365</v>
      </c>
      <c r="D947" s="14">
        <v>1.5063</v>
      </c>
      <c r="F947">
        <f t="shared" si="62"/>
        <v>0</v>
      </c>
      <c r="G947">
        <f>SUM(E$2:E947)</f>
        <v>0</v>
      </c>
      <c r="H947" s="13">
        <f>SUM(F$2:F947)</f>
        <v>0</v>
      </c>
      <c r="I947" s="13">
        <f t="shared" si="61"/>
        <v>0</v>
      </c>
      <c r="J947" s="13" t="e">
        <f t="shared" si="63"/>
        <v>#DIV/0!</v>
      </c>
      <c r="K947" s="13">
        <f t="shared" si="64"/>
        <v>0</v>
      </c>
      <c r="L947" s="11" t="e">
        <f t="shared" si="65"/>
        <v>#DIV/0!</v>
      </c>
    </row>
    <row r="948" spans="1:12" x14ac:dyDescent="0.25">
      <c r="A948">
        <f t="shared" si="60"/>
        <v>947</v>
      </c>
      <c r="B948" s="25">
        <v>42289</v>
      </c>
      <c r="C948" s="14">
        <v>1.5837000000000001</v>
      </c>
      <c r="D948" s="14">
        <v>1.5526</v>
      </c>
      <c r="F948">
        <f t="shared" si="62"/>
        <v>0</v>
      </c>
      <c r="G948">
        <f>SUM(E$2:E948)</f>
        <v>0</v>
      </c>
      <c r="H948" s="13">
        <f>SUM(F$2:F948)</f>
        <v>0</v>
      </c>
      <c r="I948" s="13">
        <f t="shared" si="61"/>
        <v>0</v>
      </c>
      <c r="J948" s="13" t="e">
        <f t="shared" si="63"/>
        <v>#DIV/0!</v>
      </c>
      <c r="K948" s="13">
        <f t="shared" si="64"/>
        <v>0</v>
      </c>
      <c r="L948" s="11" t="e">
        <f t="shared" si="65"/>
        <v>#DIV/0!</v>
      </c>
    </row>
    <row r="949" spans="1:12" x14ac:dyDescent="0.25">
      <c r="A949">
        <f t="shared" si="60"/>
        <v>948</v>
      </c>
      <c r="B949" s="25">
        <v>42290</v>
      </c>
      <c r="C949" s="14">
        <v>1.595</v>
      </c>
      <c r="D949" s="14">
        <v>1.5637000000000001</v>
      </c>
      <c r="F949">
        <f t="shared" si="62"/>
        <v>0</v>
      </c>
      <c r="G949">
        <f>SUM(E$2:E949)</f>
        <v>0</v>
      </c>
      <c r="H949" s="13">
        <f>SUM(F$2:F949)</f>
        <v>0</v>
      </c>
      <c r="I949" s="13">
        <f t="shared" si="61"/>
        <v>0</v>
      </c>
      <c r="J949" s="13" t="e">
        <f t="shared" si="63"/>
        <v>#DIV/0!</v>
      </c>
      <c r="K949" s="13">
        <f t="shared" si="64"/>
        <v>0</v>
      </c>
      <c r="L949" s="11" t="e">
        <f t="shared" si="65"/>
        <v>#DIV/0!</v>
      </c>
    </row>
    <row r="950" spans="1:12" x14ac:dyDescent="0.25">
      <c r="A950">
        <f t="shared" si="60"/>
        <v>949</v>
      </c>
      <c r="B950" s="25">
        <v>42291</v>
      </c>
      <c r="C950" s="14">
        <v>1.5780000000000001</v>
      </c>
      <c r="D950" s="14">
        <v>1.5469999999999999</v>
      </c>
      <c r="F950">
        <f t="shared" si="62"/>
        <v>0</v>
      </c>
      <c r="G950">
        <f>SUM(E$2:E950)</f>
        <v>0</v>
      </c>
      <c r="H950" s="13">
        <f>SUM(F$2:F950)</f>
        <v>0</v>
      </c>
      <c r="I950" s="13">
        <f t="shared" si="61"/>
        <v>0</v>
      </c>
      <c r="J950" s="13" t="e">
        <f t="shared" si="63"/>
        <v>#DIV/0!</v>
      </c>
      <c r="K950" s="13">
        <f t="shared" si="64"/>
        <v>0</v>
      </c>
      <c r="L950" s="11" t="e">
        <f t="shared" si="65"/>
        <v>#DIV/0!</v>
      </c>
    </row>
    <row r="951" spans="1:12" x14ac:dyDescent="0.25">
      <c r="A951">
        <f t="shared" si="60"/>
        <v>950</v>
      </c>
      <c r="B951" s="25">
        <v>42292</v>
      </c>
      <c r="C951" s="14">
        <v>1.6175999999999999</v>
      </c>
      <c r="D951" s="14">
        <v>1.5858000000000001</v>
      </c>
      <c r="F951">
        <f t="shared" si="62"/>
        <v>0</v>
      </c>
      <c r="G951">
        <f>SUM(E$2:E951)</f>
        <v>0</v>
      </c>
      <c r="H951" s="13">
        <f>SUM(F$2:F951)</f>
        <v>0</v>
      </c>
      <c r="I951" s="13">
        <f t="shared" si="61"/>
        <v>0</v>
      </c>
      <c r="J951" s="13" t="e">
        <f t="shared" si="63"/>
        <v>#DIV/0!</v>
      </c>
      <c r="K951" s="13">
        <f t="shared" si="64"/>
        <v>0</v>
      </c>
      <c r="L951" s="11" t="e">
        <f t="shared" si="65"/>
        <v>#DIV/0!</v>
      </c>
    </row>
    <row r="952" spans="1:12" x14ac:dyDescent="0.25">
      <c r="A952">
        <f t="shared" si="60"/>
        <v>951</v>
      </c>
      <c r="B952" s="25">
        <v>42293</v>
      </c>
      <c r="C952" s="14">
        <v>1.6332</v>
      </c>
      <c r="D952" s="14">
        <v>1.6011</v>
      </c>
      <c r="F952">
        <f t="shared" si="62"/>
        <v>0</v>
      </c>
      <c r="G952">
        <f>SUM(E$2:E952)</f>
        <v>0</v>
      </c>
      <c r="H952" s="13">
        <f>SUM(F$2:F952)</f>
        <v>0</v>
      </c>
      <c r="I952" s="13">
        <f t="shared" si="61"/>
        <v>0</v>
      </c>
      <c r="J952" s="13" t="e">
        <f t="shared" si="63"/>
        <v>#DIV/0!</v>
      </c>
      <c r="K952" s="13">
        <f t="shared" si="64"/>
        <v>0</v>
      </c>
      <c r="L952" s="11" t="e">
        <f t="shared" si="65"/>
        <v>#DIV/0!</v>
      </c>
    </row>
    <row r="953" spans="1:12" x14ac:dyDescent="0.25">
      <c r="A953">
        <f t="shared" si="60"/>
        <v>952</v>
      </c>
      <c r="B953" s="25">
        <v>42296</v>
      </c>
      <c r="C953" s="14">
        <v>1.6338999999999999</v>
      </c>
      <c r="D953" s="14">
        <v>1.6017999999999999</v>
      </c>
      <c r="F953">
        <f t="shared" si="62"/>
        <v>0</v>
      </c>
      <c r="G953">
        <f>SUM(E$2:E953)</f>
        <v>0</v>
      </c>
      <c r="H953" s="13">
        <f>SUM(F$2:F953)</f>
        <v>0</v>
      </c>
      <c r="I953" s="13">
        <f t="shared" si="61"/>
        <v>0</v>
      </c>
      <c r="J953" s="13" t="e">
        <f t="shared" si="63"/>
        <v>#DIV/0!</v>
      </c>
      <c r="K953" s="13">
        <f t="shared" si="64"/>
        <v>0</v>
      </c>
      <c r="L953" s="11" t="e">
        <f t="shared" si="65"/>
        <v>#DIV/0!</v>
      </c>
    </row>
    <row r="954" spans="1:12" x14ac:dyDescent="0.25">
      <c r="A954">
        <f t="shared" si="60"/>
        <v>953</v>
      </c>
      <c r="B954" s="25">
        <v>42297</v>
      </c>
      <c r="C954" s="14">
        <v>1.6626000000000001</v>
      </c>
      <c r="D954" s="14">
        <v>1.63</v>
      </c>
      <c r="F954">
        <f t="shared" si="62"/>
        <v>0</v>
      </c>
      <c r="G954">
        <f>SUM(E$2:E954)</f>
        <v>0</v>
      </c>
      <c r="H954" s="13">
        <f>SUM(F$2:F954)</f>
        <v>0</v>
      </c>
      <c r="I954" s="13">
        <f t="shared" si="61"/>
        <v>0</v>
      </c>
      <c r="J954" s="13" t="e">
        <f t="shared" si="63"/>
        <v>#DIV/0!</v>
      </c>
      <c r="K954" s="13">
        <f t="shared" si="64"/>
        <v>0</v>
      </c>
      <c r="L954" s="11" t="e">
        <f t="shared" si="65"/>
        <v>#DIV/0!</v>
      </c>
    </row>
    <row r="955" spans="1:12" x14ac:dyDescent="0.25">
      <c r="A955">
        <f t="shared" si="60"/>
        <v>954</v>
      </c>
      <c r="B955" s="25">
        <v>42298</v>
      </c>
      <c r="C955" s="14">
        <v>1.5882000000000001</v>
      </c>
      <c r="D955" s="14">
        <v>1.5569999999999999</v>
      </c>
      <c r="F955">
        <f t="shared" si="62"/>
        <v>0</v>
      </c>
      <c r="G955">
        <f>SUM(E$2:E955)</f>
        <v>0</v>
      </c>
      <c r="H955" s="13">
        <f>SUM(F$2:F955)</f>
        <v>0</v>
      </c>
      <c r="I955" s="13">
        <f t="shared" si="61"/>
        <v>0</v>
      </c>
      <c r="J955" s="13" t="e">
        <f t="shared" si="63"/>
        <v>#DIV/0!</v>
      </c>
      <c r="K955" s="13">
        <f t="shared" si="64"/>
        <v>0</v>
      </c>
      <c r="L955" s="11" t="e">
        <f t="shared" si="65"/>
        <v>#DIV/0!</v>
      </c>
    </row>
    <row r="956" spans="1:12" x14ac:dyDescent="0.25">
      <c r="A956">
        <f t="shared" si="60"/>
        <v>955</v>
      </c>
      <c r="B956" s="25">
        <v>42299</v>
      </c>
      <c r="C956" s="14">
        <v>1.6353</v>
      </c>
      <c r="D956" s="14">
        <v>1.6032</v>
      </c>
      <c r="F956">
        <f t="shared" si="62"/>
        <v>0</v>
      </c>
      <c r="G956">
        <f>SUM(E$2:E956)</f>
        <v>0</v>
      </c>
      <c r="H956" s="13">
        <f>SUM(F$2:F956)</f>
        <v>0</v>
      </c>
      <c r="I956" s="13">
        <f t="shared" si="61"/>
        <v>0</v>
      </c>
      <c r="J956" s="13" t="e">
        <f t="shared" si="63"/>
        <v>#DIV/0!</v>
      </c>
      <c r="K956" s="13">
        <f t="shared" si="64"/>
        <v>0</v>
      </c>
      <c r="L956" s="11" t="e">
        <f t="shared" si="65"/>
        <v>#DIV/0!</v>
      </c>
    </row>
    <row r="957" spans="1:12" x14ac:dyDescent="0.25">
      <c r="A957">
        <f t="shared" si="60"/>
        <v>956</v>
      </c>
      <c r="B957" s="25">
        <v>42300</v>
      </c>
      <c r="C957" s="14">
        <v>1.6674</v>
      </c>
      <c r="D957" s="14">
        <v>1.6347</v>
      </c>
      <c r="F957">
        <f t="shared" si="62"/>
        <v>0</v>
      </c>
      <c r="G957">
        <f>SUM(E$2:E957)</f>
        <v>0</v>
      </c>
      <c r="H957" s="13">
        <f>SUM(F$2:F957)</f>
        <v>0</v>
      </c>
      <c r="I957" s="13">
        <f t="shared" si="61"/>
        <v>0</v>
      </c>
      <c r="J957" s="13" t="e">
        <f t="shared" si="63"/>
        <v>#DIV/0!</v>
      </c>
      <c r="K957" s="13">
        <f t="shared" si="64"/>
        <v>0</v>
      </c>
      <c r="L957" s="11" t="e">
        <f t="shared" si="65"/>
        <v>#DIV/0!</v>
      </c>
    </row>
    <row r="958" spans="1:12" x14ac:dyDescent="0.25">
      <c r="A958">
        <f t="shared" si="60"/>
        <v>957</v>
      </c>
      <c r="B958" s="25">
        <v>42303</v>
      </c>
      <c r="C958" s="14">
        <v>1.6731</v>
      </c>
      <c r="D958" s="14">
        <v>1.6402000000000001</v>
      </c>
      <c r="F958">
        <f t="shared" si="62"/>
        <v>0</v>
      </c>
      <c r="G958">
        <f>SUM(E$2:E958)</f>
        <v>0</v>
      </c>
      <c r="H958" s="13">
        <f>SUM(F$2:F958)</f>
        <v>0</v>
      </c>
      <c r="I958" s="13">
        <f t="shared" si="61"/>
        <v>0</v>
      </c>
      <c r="J958" s="13" t="e">
        <f t="shared" si="63"/>
        <v>#DIV/0!</v>
      </c>
      <c r="K958" s="13">
        <f t="shared" si="64"/>
        <v>0</v>
      </c>
      <c r="L958" s="11" t="e">
        <f t="shared" si="65"/>
        <v>#DIV/0!</v>
      </c>
    </row>
    <row r="959" spans="1:12" x14ac:dyDescent="0.25">
      <c r="A959">
        <f t="shared" si="60"/>
        <v>958</v>
      </c>
      <c r="B959" s="25">
        <v>42304</v>
      </c>
      <c r="C959" s="14">
        <v>1.6776</v>
      </c>
      <c r="D959" s="14">
        <v>1.6447000000000001</v>
      </c>
      <c r="F959">
        <f t="shared" si="62"/>
        <v>0</v>
      </c>
      <c r="G959">
        <f>SUM(E$2:E959)</f>
        <v>0</v>
      </c>
      <c r="H959" s="13">
        <f>SUM(F$2:F959)</f>
        <v>0</v>
      </c>
      <c r="I959" s="13">
        <f t="shared" si="61"/>
        <v>0</v>
      </c>
      <c r="J959" s="13" t="e">
        <f t="shared" si="63"/>
        <v>#DIV/0!</v>
      </c>
      <c r="K959" s="13">
        <f t="shared" si="64"/>
        <v>0</v>
      </c>
      <c r="L959" s="11" t="e">
        <f t="shared" si="65"/>
        <v>#DIV/0!</v>
      </c>
    </row>
    <row r="960" spans="1:12" x14ac:dyDescent="0.25">
      <c r="A960">
        <f t="shared" si="60"/>
        <v>959</v>
      </c>
      <c r="B960" s="25">
        <v>42305</v>
      </c>
      <c r="C960" s="14">
        <v>1.6408</v>
      </c>
      <c r="D960" s="14">
        <v>1.6086</v>
      </c>
      <c r="F960">
        <f t="shared" si="62"/>
        <v>0</v>
      </c>
      <c r="G960">
        <f>SUM(E$2:E960)</f>
        <v>0</v>
      </c>
      <c r="H960" s="13">
        <f>SUM(F$2:F960)</f>
        <v>0</v>
      </c>
      <c r="I960" s="13">
        <f t="shared" si="61"/>
        <v>0</v>
      </c>
      <c r="J960" s="13" t="e">
        <f t="shared" si="63"/>
        <v>#DIV/0!</v>
      </c>
      <c r="K960" s="13">
        <f t="shared" si="64"/>
        <v>0</v>
      </c>
      <c r="L960" s="11" t="e">
        <f t="shared" si="65"/>
        <v>#DIV/0!</v>
      </c>
    </row>
    <row r="961" spans="1:12" x14ac:dyDescent="0.25">
      <c r="A961">
        <f t="shared" si="60"/>
        <v>960</v>
      </c>
      <c r="B961" s="25">
        <v>42306</v>
      </c>
      <c r="C961" s="14">
        <v>1.6458999999999999</v>
      </c>
      <c r="D961" s="14">
        <v>1.6135999999999999</v>
      </c>
      <c r="F961">
        <f t="shared" si="62"/>
        <v>0</v>
      </c>
      <c r="G961">
        <f>SUM(E$2:E961)</f>
        <v>0</v>
      </c>
      <c r="H961" s="13">
        <f>SUM(F$2:F961)</f>
        <v>0</v>
      </c>
      <c r="I961" s="13">
        <f t="shared" si="61"/>
        <v>0</v>
      </c>
      <c r="J961" s="13" t="e">
        <f t="shared" si="63"/>
        <v>#DIV/0!</v>
      </c>
      <c r="K961" s="13">
        <f t="shared" si="64"/>
        <v>0</v>
      </c>
      <c r="L961" s="11" t="e">
        <f t="shared" si="65"/>
        <v>#DIV/0!</v>
      </c>
    </row>
    <row r="962" spans="1:12" x14ac:dyDescent="0.25">
      <c r="A962">
        <f t="shared" ref="A962:A1025" si="66">ROW()-1</f>
        <v>961</v>
      </c>
      <c r="B962" s="25">
        <v>42307</v>
      </c>
      <c r="C962" s="14">
        <v>1.6512</v>
      </c>
      <c r="D962" s="14">
        <v>1.6188</v>
      </c>
      <c r="F962">
        <f t="shared" si="62"/>
        <v>0</v>
      </c>
      <c r="G962">
        <f>SUM(E$2:E962)</f>
        <v>0</v>
      </c>
      <c r="H962" s="13">
        <f>SUM(F$2:F962)</f>
        <v>0</v>
      </c>
      <c r="I962" s="13">
        <f t="shared" ref="I962:I1025" si="67">H962*D962</f>
        <v>0</v>
      </c>
      <c r="J962" s="13" t="e">
        <f t="shared" si="63"/>
        <v>#DIV/0!</v>
      </c>
      <c r="K962" s="13">
        <f t="shared" si="64"/>
        <v>0</v>
      </c>
      <c r="L962" s="11" t="e">
        <f t="shared" si="65"/>
        <v>#DIV/0!</v>
      </c>
    </row>
    <row r="963" spans="1:12" x14ac:dyDescent="0.25">
      <c r="A963">
        <f t="shared" si="66"/>
        <v>962</v>
      </c>
      <c r="B963" s="25">
        <v>42310</v>
      </c>
      <c r="C963" s="14">
        <v>1.6213</v>
      </c>
      <c r="D963" s="14">
        <v>1.5894999999999999</v>
      </c>
      <c r="F963">
        <f t="shared" ref="F963:F1026" si="68">E963/C963</f>
        <v>0</v>
      </c>
      <c r="G963">
        <f>SUM(E$2:E963)</f>
        <v>0</v>
      </c>
      <c r="H963" s="13">
        <f>SUM(F$2:F963)</f>
        <v>0</v>
      </c>
      <c r="I963" s="13">
        <f t="shared" si="67"/>
        <v>0</v>
      </c>
      <c r="J963" s="13" t="e">
        <f t="shared" si="63"/>
        <v>#DIV/0!</v>
      </c>
      <c r="K963" s="13">
        <f t="shared" si="64"/>
        <v>0</v>
      </c>
      <c r="L963" s="11" t="e">
        <f t="shared" si="65"/>
        <v>#DIV/0!</v>
      </c>
    </row>
    <row r="964" spans="1:12" x14ac:dyDescent="0.25">
      <c r="A964">
        <f t="shared" si="66"/>
        <v>963</v>
      </c>
      <c r="B964" s="25">
        <v>42311</v>
      </c>
      <c r="C964" s="14">
        <v>1.6194999999999999</v>
      </c>
      <c r="D964" s="14">
        <v>1.5876999999999999</v>
      </c>
      <c r="F964">
        <f t="shared" si="68"/>
        <v>0</v>
      </c>
      <c r="G964">
        <f>SUM(E$2:E964)</f>
        <v>0</v>
      </c>
      <c r="H964" s="13">
        <f>SUM(F$2:F964)</f>
        <v>0</v>
      </c>
      <c r="I964" s="13">
        <f t="shared" si="67"/>
        <v>0</v>
      </c>
      <c r="J964" s="13" t="e">
        <f t="shared" si="63"/>
        <v>#DIV/0!</v>
      </c>
      <c r="K964" s="13">
        <f t="shared" si="64"/>
        <v>0</v>
      </c>
      <c r="L964" s="11" t="e">
        <f t="shared" si="65"/>
        <v>#DIV/0!</v>
      </c>
    </row>
    <row r="965" spans="1:12" x14ac:dyDescent="0.25">
      <c r="A965">
        <f t="shared" si="66"/>
        <v>964</v>
      </c>
      <c r="B965" s="25">
        <v>42312</v>
      </c>
      <c r="C965" s="14">
        <v>1.6876</v>
      </c>
      <c r="D965" s="14">
        <v>1.6545000000000001</v>
      </c>
      <c r="F965">
        <f t="shared" si="68"/>
        <v>0</v>
      </c>
      <c r="G965">
        <f>SUM(E$2:E965)</f>
        <v>0</v>
      </c>
      <c r="H965" s="13">
        <f>SUM(F$2:F965)</f>
        <v>0</v>
      </c>
      <c r="I965" s="13">
        <f t="shared" si="67"/>
        <v>0</v>
      </c>
      <c r="J965" s="13" t="e">
        <f t="shared" si="63"/>
        <v>#DIV/0!</v>
      </c>
      <c r="K965" s="13">
        <f t="shared" si="64"/>
        <v>0</v>
      </c>
      <c r="L965" s="11" t="e">
        <f t="shared" si="65"/>
        <v>#DIV/0!</v>
      </c>
    </row>
    <row r="966" spans="1:12" x14ac:dyDescent="0.25">
      <c r="A966">
        <f t="shared" si="66"/>
        <v>965</v>
      </c>
      <c r="B966" s="25">
        <v>42313</v>
      </c>
      <c r="C966" s="14">
        <v>1.696</v>
      </c>
      <c r="D966" s="14">
        <v>1.6627000000000001</v>
      </c>
      <c r="F966">
        <f t="shared" si="68"/>
        <v>0</v>
      </c>
      <c r="G966">
        <f>SUM(E$2:E966)</f>
        <v>0</v>
      </c>
      <c r="H966" s="13">
        <f>SUM(F$2:F966)</f>
        <v>0</v>
      </c>
      <c r="I966" s="13">
        <f t="shared" si="67"/>
        <v>0</v>
      </c>
      <c r="J966" s="13" t="e">
        <f t="shared" ref="J966:J1029" si="69">G966/H966</f>
        <v>#DIV/0!</v>
      </c>
      <c r="K966" s="13">
        <f t="shared" ref="K966:K1029" si="70">I966-G966</f>
        <v>0</v>
      </c>
      <c r="L966" s="11" t="e">
        <f t="shared" ref="L966:L1029" si="71">(I966-G966)/G966</f>
        <v>#DIV/0!</v>
      </c>
    </row>
    <row r="967" spans="1:12" x14ac:dyDescent="0.25">
      <c r="A967">
        <f t="shared" si="66"/>
        <v>966</v>
      </c>
      <c r="B967" s="25">
        <v>42314</v>
      </c>
      <c r="C967" s="14">
        <v>1.7358</v>
      </c>
      <c r="D967" s="14">
        <v>1.7017</v>
      </c>
      <c r="F967">
        <f t="shared" si="68"/>
        <v>0</v>
      </c>
      <c r="G967">
        <f>SUM(E$2:E967)</f>
        <v>0</v>
      </c>
      <c r="H967" s="13">
        <f>SUM(F$2:F967)</f>
        <v>0</v>
      </c>
      <c r="I967" s="13">
        <f t="shared" si="67"/>
        <v>0</v>
      </c>
      <c r="J967" s="13" t="e">
        <f t="shared" si="69"/>
        <v>#DIV/0!</v>
      </c>
      <c r="K967" s="13">
        <f t="shared" si="70"/>
        <v>0</v>
      </c>
      <c r="L967" s="11" t="e">
        <f t="shared" si="71"/>
        <v>#DIV/0!</v>
      </c>
    </row>
    <row r="968" spans="1:12" x14ac:dyDescent="0.25">
      <c r="A968">
        <f t="shared" si="66"/>
        <v>967</v>
      </c>
      <c r="B968" s="25">
        <v>42317</v>
      </c>
      <c r="C968" s="14">
        <v>1.7622</v>
      </c>
      <c r="D968" s="14">
        <v>1.7276</v>
      </c>
      <c r="F968">
        <f t="shared" si="68"/>
        <v>0</v>
      </c>
      <c r="G968">
        <f>SUM(E$2:E968)</f>
        <v>0</v>
      </c>
      <c r="H968" s="13">
        <f>SUM(F$2:F968)</f>
        <v>0</v>
      </c>
      <c r="I968" s="13">
        <f t="shared" si="67"/>
        <v>0</v>
      </c>
      <c r="J968" s="13" t="e">
        <f t="shared" si="69"/>
        <v>#DIV/0!</v>
      </c>
      <c r="K968" s="13">
        <f t="shared" si="70"/>
        <v>0</v>
      </c>
      <c r="L968" s="11" t="e">
        <f t="shared" si="71"/>
        <v>#DIV/0!</v>
      </c>
    </row>
    <row r="969" spans="1:12" x14ac:dyDescent="0.25">
      <c r="A969">
        <f t="shared" si="66"/>
        <v>968</v>
      </c>
      <c r="B969" s="25">
        <v>42318</v>
      </c>
      <c r="C969" s="14">
        <v>1.7739</v>
      </c>
      <c r="D969" s="14">
        <v>1.7391000000000001</v>
      </c>
      <c r="F969">
        <f t="shared" si="68"/>
        <v>0</v>
      </c>
      <c r="G969">
        <f>SUM(E$2:E969)</f>
        <v>0</v>
      </c>
      <c r="H969" s="13">
        <f>SUM(F$2:F969)</f>
        <v>0</v>
      </c>
      <c r="I969" s="13">
        <f t="shared" si="67"/>
        <v>0</v>
      </c>
      <c r="J969" s="13" t="e">
        <f t="shared" si="69"/>
        <v>#DIV/0!</v>
      </c>
      <c r="K969" s="13">
        <f t="shared" si="70"/>
        <v>0</v>
      </c>
      <c r="L969" s="11" t="e">
        <f t="shared" si="71"/>
        <v>#DIV/0!</v>
      </c>
    </row>
    <row r="970" spans="1:12" x14ac:dyDescent="0.25">
      <c r="A970">
        <f t="shared" si="66"/>
        <v>969</v>
      </c>
      <c r="B970" s="25">
        <v>42319</v>
      </c>
      <c r="C970" s="14">
        <v>1.7923</v>
      </c>
      <c r="D970" s="14">
        <v>1.7571000000000001</v>
      </c>
      <c r="F970">
        <f t="shared" si="68"/>
        <v>0</v>
      </c>
      <c r="G970">
        <f>SUM(E$2:E970)</f>
        <v>0</v>
      </c>
      <c r="H970" s="13">
        <f>SUM(F$2:F970)</f>
        <v>0</v>
      </c>
      <c r="I970" s="13">
        <f t="shared" si="67"/>
        <v>0</v>
      </c>
      <c r="J970" s="13" t="e">
        <f t="shared" si="69"/>
        <v>#DIV/0!</v>
      </c>
      <c r="K970" s="13">
        <f t="shared" si="70"/>
        <v>0</v>
      </c>
      <c r="L970" s="11" t="e">
        <f t="shared" si="71"/>
        <v>#DIV/0!</v>
      </c>
    </row>
    <row r="971" spans="1:12" x14ac:dyDescent="0.25">
      <c r="A971">
        <f t="shared" si="66"/>
        <v>970</v>
      </c>
      <c r="B971" s="25">
        <v>42320</v>
      </c>
      <c r="C971" s="14">
        <v>1.7831999999999999</v>
      </c>
      <c r="D971" s="14">
        <v>1.7482</v>
      </c>
      <c r="F971">
        <f t="shared" si="68"/>
        <v>0</v>
      </c>
      <c r="G971">
        <f>SUM(E$2:E971)</f>
        <v>0</v>
      </c>
      <c r="H971" s="13">
        <f>SUM(F$2:F971)</f>
        <v>0</v>
      </c>
      <c r="I971" s="13">
        <f t="shared" si="67"/>
        <v>0</v>
      </c>
      <c r="J971" s="13" t="e">
        <f t="shared" si="69"/>
        <v>#DIV/0!</v>
      </c>
      <c r="K971" s="13">
        <f t="shared" si="70"/>
        <v>0</v>
      </c>
      <c r="L971" s="11" t="e">
        <f t="shared" si="71"/>
        <v>#DIV/0!</v>
      </c>
    </row>
    <row r="972" spans="1:12" x14ac:dyDescent="0.25">
      <c r="A972">
        <f t="shared" si="66"/>
        <v>971</v>
      </c>
      <c r="B972" s="25">
        <v>42321</v>
      </c>
      <c r="C972" s="14">
        <v>1.7623</v>
      </c>
      <c r="D972" s="14">
        <v>1.7277</v>
      </c>
      <c r="F972">
        <f t="shared" si="68"/>
        <v>0</v>
      </c>
      <c r="G972">
        <f>SUM(E$2:E972)</f>
        <v>0</v>
      </c>
      <c r="H972" s="13">
        <f>SUM(F$2:F972)</f>
        <v>0</v>
      </c>
      <c r="I972" s="13">
        <f t="shared" si="67"/>
        <v>0</v>
      </c>
      <c r="J972" s="13" t="e">
        <f t="shared" si="69"/>
        <v>#DIV/0!</v>
      </c>
      <c r="K972" s="13">
        <f t="shared" si="70"/>
        <v>0</v>
      </c>
      <c r="L972" s="11" t="e">
        <f t="shared" si="71"/>
        <v>#DIV/0!</v>
      </c>
    </row>
    <row r="973" spans="1:12" x14ac:dyDescent="0.25">
      <c r="A973">
        <f t="shared" si="66"/>
        <v>972</v>
      </c>
      <c r="B973" s="25">
        <v>42324</v>
      </c>
      <c r="C973" s="14">
        <v>1.7805</v>
      </c>
      <c r="D973" s="14">
        <v>1.7455000000000001</v>
      </c>
      <c r="F973">
        <f t="shared" si="68"/>
        <v>0</v>
      </c>
      <c r="G973">
        <f>SUM(E$2:E973)</f>
        <v>0</v>
      </c>
      <c r="H973" s="13">
        <f>SUM(F$2:F973)</f>
        <v>0</v>
      </c>
      <c r="I973" s="13">
        <f t="shared" si="67"/>
        <v>0</v>
      </c>
      <c r="J973" s="13" t="e">
        <f t="shared" si="69"/>
        <v>#DIV/0!</v>
      </c>
      <c r="K973" s="13">
        <f t="shared" si="70"/>
        <v>0</v>
      </c>
      <c r="L973" s="11" t="e">
        <f t="shared" si="71"/>
        <v>#DIV/0!</v>
      </c>
    </row>
    <row r="974" spans="1:12" x14ac:dyDescent="0.25">
      <c r="A974">
        <f t="shared" si="66"/>
        <v>973</v>
      </c>
      <c r="B974" s="25">
        <v>42325</v>
      </c>
      <c r="C974" s="14">
        <v>1.7771999999999999</v>
      </c>
      <c r="D974" s="14">
        <v>1.7423</v>
      </c>
      <c r="F974">
        <f t="shared" si="68"/>
        <v>0</v>
      </c>
      <c r="G974">
        <f>SUM(E$2:E974)</f>
        <v>0</v>
      </c>
      <c r="H974" s="13">
        <f>SUM(F$2:F974)</f>
        <v>0</v>
      </c>
      <c r="I974" s="13">
        <f t="shared" si="67"/>
        <v>0</v>
      </c>
      <c r="J974" s="13" t="e">
        <f t="shared" si="69"/>
        <v>#DIV/0!</v>
      </c>
      <c r="K974" s="13">
        <f t="shared" si="70"/>
        <v>0</v>
      </c>
      <c r="L974" s="11" t="e">
        <f t="shared" si="71"/>
        <v>#DIV/0!</v>
      </c>
    </row>
    <row r="975" spans="1:12" x14ac:dyDescent="0.25">
      <c r="A975">
        <f t="shared" si="66"/>
        <v>974</v>
      </c>
      <c r="B975" s="25">
        <v>42326</v>
      </c>
      <c r="C975" s="14">
        <v>1.7476</v>
      </c>
      <c r="D975" s="14">
        <v>1.7133</v>
      </c>
      <c r="F975">
        <f t="shared" si="68"/>
        <v>0</v>
      </c>
      <c r="G975">
        <f>SUM(E$2:E975)</f>
        <v>0</v>
      </c>
      <c r="H975" s="13">
        <f>SUM(F$2:F975)</f>
        <v>0</v>
      </c>
      <c r="I975" s="13">
        <f t="shared" si="67"/>
        <v>0</v>
      </c>
      <c r="J975" s="13" t="e">
        <f t="shared" si="69"/>
        <v>#DIV/0!</v>
      </c>
      <c r="K975" s="13">
        <f t="shared" si="70"/>
        <v>0</v>
      </c>
      <c r="L975" s="11" t="e">
        <f t="shared" si="71"/>
        <v>#DIV/0!</v>
      </c>
    </row>
    <row r="976" spans="1:12" x14ac:dyDescent="0.25">
      <c r="A976">
        <f t="shared" si="66"/>
        <v>975</v>
      </c>
      <c r="B976" s="25">
        <v>42327</v>
      </c>
      <c r="C976" s="14">
        <v>1.7802</v>
      </c>
      <c r="D976" s="14">
        <v>1.7452000000000001</v>
      </c>
      <c r="F976">
        <f t="shared" si="68"/>
        <v>0</v>
      </c>
      <c r="G976">
        <f>SUM(E$2:E976)</f>
        <v>0</v>
      </c>
      <c r="H976" s="13">
        <f>SUM(F$2:F976)</f>
        <v>0</v>
      </c>
      <c r="I976" s="13">
        <f t="shared" si="67"/>
        <v>0</v>
      </c>
      <c r="J976" s="13" t="e">
        <f t="shared" si="69"/>
        <v>#DIV/0!</v>
      </c>
      <c r="K976" s="13">
        <f t="shared" si="70"/>
        <v>0</v>
      </c>
      <c r="L976" s="11" t="e">
        <f t="shared" si="71"/>
        <v>#DIV/0!</v>
      </c>
    </row>
    <row r="977" spans="1:12" x14ac:dyDescent="0.25">
      <c r="A977">
        <f t="shared" si="66"/>
        <v>976</v>
      </c>
      <c r="B977" s="25">
        <v>42328</v>
      </c>
      <c r="C977" s="14">
        <v>1.7864</v>
      </c>
      <c r="D977" s="14">
        <v>1.7513000000000001</v>
      </c>
      <c r="F977">
        <f t="shared" si="68"/>
        <v>0</v>
      </c>
      <c r="G977">
        <f>SUM(E$2:E977)</f>
        <v>0</v>
      </c>
      <c r="H977" s="13">
        <f>SUM(F$2:F977)</f>
        <v>0</v>
      </c>
      <c r="I977" s="13">
        <f t="shared" si="67"/>
        <v>0</v>
      </c>
      <c r="J977" s="13" t="e">
        <f t="shared" si="69"/>
        <v>#DIV/0!</v>
      </c>
      <c r="K977" s="13">
        <f t="shared" si="70"/>
        <v>0</v>
      </c>
      <c r="L977" s="11" t="e">
        <f t="shared" si="71"/>
        <v>#DIV/0!</v>
      </c>
    </row>
    <row r="978" spans="1:12" x14ac:dyDescent="0.25">
      <c r="A978">
        <f t="shared" si="66"/>
        <v>977</v>
      </c>
      <c r="B978" s="25">
        <v>42331</v>
      </c>
      <c r="C978" s="14">
        <v>1.7745</v>
      </c>
      <c r="D978" s="14">
        <v>1.7397</v>
      </c>
      <c r="F978">
        <f t="shared" si="68"/>
        <v>0</v>
      </c>
      <c r="G978">
        <f>SUM(E$2:E978)</f>
        <v>0</v>
      </c>
      <c r="H978" s="13">
        <f>SUM(F$2:F978)</f>
        <v>0</v>
      </c>
      <c r="I978" s="13">
        <f t="shared" si="67"/>
        <v>0</v>
      </c>
      <c r="J978" s="13" t="e">
        <f t="shared" si="69"/>
        <v>#DIV/0!</v>
      </c>
      <c r="K978" s="13">
        <f t="shared" si="70"/>
        <v>0</v>
      </c>
      <c r="L978" s="11" t="e">
        <f t="shared" si="71"/>
        <v>#DIV/0!</v>
      </c>
    </row>
    <row r="979" spans="1:12" x14ac:dyDescent="0.25">
      <c r="A979">
        <f t="shared" si="66"/>
        <v>978</v>
      </c>
      <c r="B979" s="25">
        <v>42332</v>
      </c>
      <c r="C979" s="14">
        <v>1.7847999999999999</v>
      </c>
      <c r="D979" s="14">
        <v>1.7498</v>
      </c>
      <c r="F979">
        <f t="shared" si="68"/>
        <v>0</v>
      </c>
      <c r="G979">
        <f>SUM(E$2:E979)</f>
        <v>0</v>
      </c>
      <c r="H979" s="13">
        <f>SUM(F$2:F979)</f>
        <v>0</v>
      </c>
      <c r="I979" s="13">
        <f t="shared" si="67"/>
        <v>0</v>
      </c>
      <c r="J979" s="13" t="e">
        <f t="shared" si="69"/>
        <v>#DIV/0!</v>
      </c>
      <c r="K979" s="13">
        <f t="shared" si="70"/>
        <v>0</v>
      </c>
      <c r="L979" s="11" t="e">
        <f t="shared" si="71"/>
        <v>#DIV/0!</v>
      </c>
    </row>
    <row r="980" spans="1:12" x14ac:dyDescent="0.25">
      <c r="A980">
        <f t="shared" si="66"/>
        <v>979</v>
      </c>
      <c r="B980" s="25">
        <v>42333</v>
      </c>
      <c r="C980" s="14">
        <v>1.8099000000000001</v>
      </c>
      <c r="D980" s="14">
        <v>1.7744</v>
      </c>
      <c r="F980">
        <f t="shared" si="68"/>
        <v>0</v>
      </c>
      <c r="G980">
        <f>SUM(E$2:E980)</f>
        <v>0</v>
      </c>
      <c r="H980" s="13">
        <f>SUM(F$2:F980)</f>
        <v>0</v>
      </c>
      <c r="I980" s="13">
        <f t="shared" si="67"/>
        <v>0</v>
      </c>
      <c r="J980" s="13" t="e">
        <f t="shared" si="69"/>
        <v>#DIV/0!</v>
      </c>
      <c r="K980" s="13">
        <f t="shared" si="70"/>
        <v>0</v>
      </c>
      <c r="L980" s="11" t="e">
        <f t="shared" si="71"/>
        <v>#DIV/0!</v>
      </c>
    </row>
    <row r="981" spans="1:12" x14ac:dyDescent="0.25">
      <c r="A981">
        <f t="shared" si="66"/>
        <v>980</v>
      </c>
      <c r="B981" s="25">
        <v>42334</v>
      </c>
      <c r="C981" s="14">
        <v>1.8011999999999999</v>
      </c>
      <c r="D981" s="14">
        <v>1.7658</v>
      </c>
      <c r="F981">
        <f t="shared" si="68"/>
        <v>0</v>
      </c>
      <c r="G981">
        <f>SUM(E$2:E981)</f>
        <v>0</v>
      </c>
      <c r="H981" s="13">
        <f>SUM(F$2:F981)</f>
        <v>0</v>
      </c>
      <c r="I981" s="13">
        <f t="shared" si="67"/>
        <v>0</v>
      </c>
      <c r="J981" s="13" t="e">
        <f t="shared" si="69"/>
        <v>#DIV/0!</v>
      </c>
      <c r="K981" s="13">
        <f t="shared" si="70"/>
        <v>0</v>
      </c>
      <c r="L981" s="11" t="e">
        <f t="shared" si="71"/>
        <v>#DIV/0!</v>
      </c>
    </row>
    <row r="982" spans="1:12" x14ac:dyDescent="0.25">
      <c r="A982">
        <f t="shared" si="66"/>
        <v>981</v>
      </c>
      <c r="B982" s="25">
        <v>42335</v>
      </c>
      <c r="C982" s="14">
        <v>1.7134</v>
      </c>
      <c r="D982" s="14">
        <v>1.6798</v>
      </c>
      <c r="F982">
        <f t="shared" si="68"/>
        <v>0</v>
      </c>
      <c r="G982">
        <f>SUM(E$2:E982)</f>
        <v>0</v>
      </c>
      <c r="H982" s="13">
        <f>SUM(F$2:F982)</f>
        <v>0</v>
      </c>
      <c r="I982" s="13">
        <f t="shared" si="67"/>
        <v>0</v>
      </c>
      <c r="J982" s="13" t="e">
        <f t="shared" si="69"/>
        <v>#DIV/0!</v>
      </c>
      <c r="K982" s="13">
        <f t="shared" si="70"/>
        <v>0</v>
      </c>
      <c r="L982" s="11" t="e">
        <f t="shared" si="71"/>
        <v>#DIV/0!</v>
      </c>
    </row>
    <row r="983" spans="1:12" x14ac:dyDescent="0.25">
      <c r="A983">
        <f t="shared" si="66"/>
        <v>982</v>
      </c>
      <c r="B983" s="25">
        <v>42338</v>
      </c>
      <c r="C983" s="14">
        <v>1.7139</v>
      </c>
      <c r="D983" s="14">
        <v>1.6801999999999999</v>
      </c>
      <c r="F983">
        <f t="shared" si="68"/>
        <v>0</v>
      </c>
      <c r="G983">
        <f>SUM(E$2:E983)</f>
        <v>0</v>
      </c>
      <c r="H983" s="13">
        <f>SUM(F$2:F983)</f>
        <v>0</v>
      </c>
      <c r="I983" s="13">
        <f t="shared" si="67"/>
        <v>0</v>
      </c>
      <c r="J983" s="13" t="e">
        <f t="shared" si="69"/>
        <v>#DIV/0!</v>
      </c>
      <c r="K983" s="13">
        <f t="shared" si="70"/>
        <v>0</v>
      </c>
      <c r="L983" s="11" t="e">
        <f t="shared" si="71"/>
        <v>#DIV/0!</v>
      </c>
    </row>
    <row r="984" spans="1:12" x14ac:dyDescent="0.25">
      <c r="A984">
        <f t="shared" si="66"/>
        <v>983</v>
      </c>
      <c r="B984" s="25">
        <v>42339</v>
      </c>
      <c r="C984" s="14">
        <v>1.7136</v>
      </c>
      <c r="D984" s="14">
        <v>1.68</v>
      </c>
      <c r="F984">
        <f t="shared" si="68"/>
        <v>0</v>
      </c>
      <c r="G984">
        <f>SUM(E$2:E984)</f>
        <v>0</v>
      </c>
      <c r="H984" s="13">
        <f>SUM(F$2:F984)</f>
        <v>0</v>
      </c>
      <c r="I984" s="13">
        <f t="shared" si="67"/>
        <v>0</v>
      </c>
      <c r="J984" s="13" t="e">
        <f t="shared" si="69"/>
        <v>#DIV/0!</v>
      </c>
      <c r="K984" s="13">
        <f t="shared" si="70"/>
        <v>0</v>
      </c>
      <c r="L984" s="11" t="e">
        <f t="shared" si="71"/>
        <v>#DIV/0!</v>
      </c>
    </row>
    <row r="985" spans="1:12" x14ac:dyDescent="0.25">
      <c r="A985">
        <f t="shared" si="66"/>
        <v>984</v>
      </c>
      <c r="B985" s="25">
        <v>42340</v>
      </c>
      <c r="C985" s="14">
        <v>1.7322</v>
      </c>
      <c r="D985" s="14">
        <v>1.6981999999999999</v>
      </c>
      <c r="F985">
        <f t="shared" si="68"/>
        <v>0</v>
      </c>
      <c r="G985">
        <f>SUM(E$2:E985)</f>
        <v>0</v>
      </c>
      <c r="H985" s="13">
        <f>SUM(F$2:F985)</f>
        <v>0</v>
      </c>
      <c r="I985" s="13">
        <f t="shared" si="67"/>
        <v>0</v>
      </c>
      <c r="J985" s="13" t="e">
        <f t="shared" si="69"/>
        <v>#DIV/0!</v>
      </c>
      <c r="K985" s="13">
        <f t="shared" si="70"/>
        <v>0</v>
      </c>
      <c r="L985" s="11" t="e">
        <f t="shared" si="71"/>
        <v>#DIV/0!</v>
      </c>
    </row>
    <row r="986" spans="1:12" x14ac:dyDescent="0.25">
      <c r="A986">
        <f t="shared" si="66"/>
        <v>985</v>
      </c>
      <c r="B986" s="25">
        <v>42341</v>
      </c>
      <c r="C986" s="14">
        <v>1.7532000000000001</v>
      </c>
      <c r="D986" s="14">
        <v>1.7188000000000001</v>
      </c>
      <c r="F986">
        <f t="shared" si="68"/>
        <v>0</v>
      </c>
      <c r="G986">
        <f>SUM(E$2:E986)</f>
        <v>0</v>
      </c>
      <c r="H986" s="13">
        <f>SUM(F$2:F986)</f>
        <v>0</v>
      </c>
      <c r="I986" s="13">
        <f t="shared" si="67"/>
        <v>0</v>
      </c>
      <c r="J986" s="13" t="e">
        <f t="shared" si="69"/>
        <v>#DIV/0!</v>
      </c>
      <c r="K986" s="13">
        <f t="shared" si="70"/>
        <v>0</v>
      </c>
      <c r="L986" s="11" t="e">
        <f t="shared" si="71"/>
        <v>#DIV/0!</v>
      </c>
    </row>
    <row r="987" spans="1:12" x14ac:dyDescent="0.25">
      <c r="A987">
        <f t="shared" si="66"/>
        <v>986</v>
      </c>
      <c r="B987" s="25">
        <v>42342</v>
      </c>
      <c r="C987" s="14">
        <v>1.7372000000000001</v>
      </c>
      <c r="D987" s="14">
        <v>1.7031000000000001</v>
      </c>
      <c r="F987">
        <f t="shared" si="68"/>
        <v>0</v>
      </c>
      <c r="G987">
        <f>SUM(E$2:E987)</f>
        <v>0</v>
      </c>
      <c r="H987" s="13">
        <f>SUM(F$2:F987)</f>
        <v>0</v>
      </c>
      <c r="I987" s="13">
        <f t="shared" si="67"/>
        <v>0</v>
      </c>
      <c r="J987" s="13" t="e">
        <f t="shared" si="69"/>
        <v>#DIV/0!</v>
      </c>
      <c r="K987" s="13">
        <f t="shared" si="70"/>
        <v>0</v>
      </c>
      <c r="L987" s="11" t="e">
        <f t="shared" si="71"/>
        <v>#DIV/0!</v>
      </c>
    </row>
    <row r="988" spans="1:12" x14ac:dyDescent="0.25">
      <c r="A988">
        <f t="shared" si="66"/>
        <v>987</v>
      </c>
      <c r="B988" s="25">
        <v>42345</v>
      </c>
      <c r="C988" s="14">
        <v>1.7515000000000001</v>
      </c>
      <c r="D988" s="14">
        <v>1.7171000000000001</v>
      </c>
      <c r="F988">
        <f t="shared" si="68"/>
        <v>0</v>
      </c>
      <c r="G988">
        <f>SUM(E$2:E988)</f>
        <v>0</v>
      </c>
      <c r="H988" s="13">
        <f>SUM(F$2:F988)</f>
        <v>0</v>
      </c>
      <c r="I988" s="13">
        <f t="shared" si="67"/>
        <v>0</v>
      </c>
      <c r="J988" s="13" t="e">
        <f t="shared" si="69"/>
        <v>#DIV/0!</v>
      </c>
      <c r="K988" s="13">
        <f t="shared" si="70"/>
        <v>0</v>
      </c>
      <c r="L988" s="11" t="e">
        <f t="shared" si="71"/>
        <v>#DIV/0!</v>
      </c>
    </row>
    <row r="989" spans="1:12" x14ac:dyDescent="0.25">
      <c r="A989">
        <f t="shared" si="66"/>
        <v>988</v>
      </c>
      <c r="B989" s="25">
        <v>42346</v>
      </c>
      <c r="C989" s="14">
        <v>1.7316</v>
      </c>
      <c r="D989" s="14">
        <v>1.6976</v>
      </c>
      <c r="F989">
        <f t="shared" si="68"/>
        <v>0</v>
      </c>
      <c r="G989">
        <f>SUM(E$2:E989)</f>
        <v>0</v>
      </c>
      <c r="H989" s="13">
        <f>SUM(F$2:F989)</f>
        <v>0</v>
      </c>
      <c r="I989" s="13">
        <f t="shared" si="67"/>
        <v>0</v>
      </c>
      <c r="J989" s="13" t="e">
        <f t="shared" si="69"/>
        <v>#DIV/0!</v>
      </c>
      <c r="K989" s="13">
        <f t="shared" si="70"/>
        <v>0</v>
      </c>
      <c r="L989" s="11" t="e">
        <f t="shared" si="71"/>
        <v>#DIV/0!</v>
      </c>
    </row>
    <row r="990" spans="1:12" x14ac:dyDescent="0.25">
      <c r="A990">
        <f t="shared" si="66"/>
        <v>989</v>
      </c>
      <c r="B990" s="25">
        <v>42347</v>
      </c>
      <c r="C990" s="14">
        <v>1.7274</v>
      </c>
      <c r="D990" s="14">
        <v>1.6935</v>
      </c>
      <c r="F990">
        <f t="shared" si="68"/>
        <v>0</v>
      </c>
      <c r="G990">
        <f>SUM(E$2:E990)</f>
        <v>0</v>
      </c>
      <c r="H990" s="13">
        <f>SUM(F$2:F990)</f>
        <v>0</v>
      </c>
      <c r="I990" s="13">
        <f t="shared" si="67"/>
        <v>0</v>
      </c>
      <c r="J990" s="13" t="e">
        <f t="shared" si="69"/>
        <v>#DIV/0!</v>
      </c>
      <c r="K990" s="13">
        <f t="shared" si="70"/>
        <v>0</v>
      </c>
      <c r="L990" s="11" t="e">
        <f t="shared" si="71"/>
        <v>#DIV/0!</v>
      </c>
    </row>
    <row r="991" spans="1:12" x14ac:dyDescent="0.25">
      <c r="A991">
        <f t="shared" si="66"/>
        <v>990</v>
      </c>
      <c r="B991" s="25">
        <v>42348</v>
      </c>
      <c r="C991" s="14">
        <v>1.7291000000000001</v>
      </c>
      <c r="D991" s="14">
        <v>1.6951000000000001</v>
      </c>
      <c r="F991">
        <f t="shared" si="68"/>
        <v>0</v>
      </c>
      <c r="G991">
        <f>SUM(E$2:E991)</f>
        <v>0</v>
      </c>
      <c r="H991" s="13">
        <f>SUM(F$2:F991)</f>
        <v>0</v>
      </c>
      <c r="I991" s="13">
        <f t="shared" si="67"/>
        <v>0</v>
      </c>
      <c r="J991" s="13" t="e">
        <f t="shared" si="69"/>
        <v>#DIV/0!</v>
      </c>
      <c r="K991" s="13">
        <f t="shared" si="70"/>
        <v>0</v>
      </c>
      <c r="L991" s="11" t="e">
        <f t="shared" si="71"/>
        <v>#DIV/0!</v>
      </c>
    </row>
    <row r="992" spans="1:12" x14ac:dyDescent="0.25">
      <c r="A992">
        <f t="shared" si="66"/>
        <v>991</v>
      </c>
      <c r="B992" s="25">
        <v>42349</v>
      </c>
      <c r="C992" s="14">
        <v>1.7182999999999999</v>
      </c>
      <c r="D992" s="14">
        <v>1.6846000000000001</v>
      </c>
      <c r="F992">
        <f t="shared" si="68"/>
        <v>0</v>
      </c>
      <c r="G992">
        <f>SUM(E$2:E992)</f>
        <v>0</v>
      </c>
      <c r="H992" s="13">
        <f>SUM(F$2:F992)</f>
        <v>0</v>
      </c>
      <c r="I992" s="13">
        <f t="shared" si="67"/>
        <v>0</v>
      </c>
      <c r="J992" s="13" t="e">
        <f t="shared" si="69"/>
        <v>#DIV/0!</v>
      </c>
      <c r="K992" s="13">
        <f t="shared" si="70"/>
        <v>0</v>
      </c>
      <c r="L992" s="11" t="e">
        <f t="shared" si="71"/>
        <v>#DIV/0!</v>
      </c>
    </row>
    <row r="993" spans="1:12" x14ac:dyDescent="0.25">
      <c r="A993">
        <f t="shared" si="66"/>
        <v>992</v>
      </c>
      <c r="B993" s="25">
        <v>42352</v>
      </c>
      <c r="C993" s="14">
        <v>1.7488999999999999</v>
      </c>
      <c r="D993" s="14">
        <v>1.7145999999999999</v>
      </c>
      <c r="F993">
        <f t="shared" si="68"/>
        <v>0</v>
      </c>
      <c r="G993">
        <f>SUM(E$2:E993)</f>
        <v>0</v>
      </c>
      <c r="H993" s="13">
        <f>SUM(F$2:F993)</f>
        <v>0</v>
      </c>
      <c r="I993" s="13">
        <f t="shared" si="67"/>
        <v>0</v>
      </c>
      <c r="J993" s="13" t="e">
        <f t="shared" si="69"/>
        <v>#DIV/0!</v>
      </c>
      <c r="K993" s="13">
        <f t="shared" si="70"/>
        <v>0</v>
      </c>
      <c r="L993" s="11" t="e">
        <f t="shared" si="71"/>
        <v>#DIV/0!</v>
      </c>
    </row>
    <row r="994" spans="1:12" x14ac:dyDescent="0.25">
      <c r="A994">
        <f t="shared" si="66"/>
        <v>993</v>
      </c>
      <c r="B994" s="25">
        <v>42353</v>
      </c>
      <c r="C994" s="14">
        <v>1.7573000000000001</v>
      </c>
      <c r="D994" s="14">
        <v>1.7228000000000001</v>
      </c>
      <c r="F994">
        <f t="shared" si="68"/>
        <v>0</v>
      </c>
      <c r="G994">
        <f>SUM(E$2:E994)</f>
        <v>0</v>
      </c>
      <c r="H994" s="13">
        <f>SUM(F$2:F994)</f>
        <v>0</v>
      </c>
      <c r="I994" s="13">
        <f t="shared" si="67"/>
        <v>0</v>
      </c>
      <c r="J994" s="13" t="e">
        <f t="shared" si="69"/>
        <v>#DIV/0!</v>
      </c>
      <c r="K994" s="13">
        <f t="shared" si="70"/>
        <v>0</v>
      </c>
      <c r="L994" s="11" t="e">
        <f t="shared" si="71"/>
        <v>#DIV/0!</v>
      </c>
    </row>
    <row r="995" spans="1:12" x14ac:dyDescent="0.25">
      <c r="A995">
        <f t="shared" si="66"/>
        <v>994</v>
      </c>
      <c r="B995" s="25">
        <v>42354</v>
      </c>
      <c r="C995" s="14">
        <v>1.7605999999999999</v>
      </c>
      <c r="D995" s="14">
        <v>1.726</v>
      </c>
      <c r="F995">
        <f t="shared" si="68"/>
        <v>0</v>
      </c>
      <c r="G995">
        <f>SUM(E$2:E995)</f>
        <v>0</v>
      </c>
      <c r="H995" s="13">
        <f>SUM(F$2:F995)</f>
        <v>0</v>
      </c>
      <c r="I995" s="13">
        <f t="shared" si="67"/>
        <v>0</v>
      </c>
      <c r="J995" s="13" t="e">
        <f t="shared" si="69"/>
        <v>#DIV/0!</v>
      </c>
      <c r="K995" s="13">
        <f t="shared" si="70"/>
        <v>0</v>
      </c>
      <c r="L995" s="11" t="e">
        <f t="shared" si="71"/>
        <v>#DIV/0!</v>
      </c>
    </row>
    <row r="996" spans="1:12" x14ac:dyDescent="0.25">
      <c r="A996">
        <f t="shared" si="66"/>
        <v>995</v>
      </c>
      <c r="B996" s="25">
        <v>42355</v>
      </c>
      <c r="C996" s="14">
        <v>1.7919</v>
      </c>
      <c r="D996" s="14">
        <v>1.7566999999999999</v>
      </c>
      <c r="F996">
        <f t="shared" si="68"/>
        <v>0</v>
      </c>
      <c r="G996">
        <f>SUM(E$2:E996)</f>
        <v>0</v>
      </c>
      <c r="H996" s="13">
        <f>SUM(F$2:F996)</f>
        <v>0</v>
      </c>
      <c r="I996" s="13">
        <f t="shared" si="67"/>
        <v>0</v>
      </c>
      <c r="J996" s="13" t="e">
        <f t="shared" si="69"/>
        <v>#DIV/0!</v>
      </c>
      <c r="K996" s="13">
        <f t="shared" si="70"/>
        <v>0</v>
      </c>
      <c r="L996" s="11" t="e">
        <f t="shared" si="71"/>
        <v>#DIV/0!</v>
      </c>
    </row>
    <row r="997" spans="1:12" x14ac:dyDescent="0.25">
      <c r="A997">
        <f t="shared" si="66"/>
        <v>996</v>
      </c>
      <c r="B997" s="25">
        <v>42356</v>
      </c>
      <c r="C997" s="14">
        <v>1.7937000000000001</v>
      </c>
      <c r="D997" s="14">
        <v>1.7585</v>
      </c>
      <c r="F997">
        <f t="shared" si="68"/>
        <v>0</v>
      </c>
      <c r="G997">
        <f>SUM(E$2:E997)</f>
        <v>0</v>
      </c>
      <c r="H997" s="13">
        <f>SUM(F$2:F997)</f>
        <v>0</v>
      </c>
      <c r="I997" s="13">
        <f t="shared" si="67"/>
        <v>0</v>
      </c>
      <c r="J997" s="13" t="e">
        <f t="shared" si="69"/>
        <v>#DIV/0!</v>
      </c>
      <c r="K997" s="13">
        <f t="shared" si="70"/>
        <v>0</v>
      </c>
      <c r="L997" s="11" t="e">
        <f t="shared" si="71"/>
        <v>#DIV/0!</v>
      </c>
    </row>
    <row r="998" spans="1:12" x14ac:dyDescent="0.25">
      <c r="A998">
        <f t="shared" si="66"/>
        <v>997</v>
      </c>
      <c r="B998" s="25">
        <v>42359</v>
      </c>
      <c r="C998" s="14">
        <v>1.8199000000000001</v>
      </c>
      <c r="D998" s="14">
        <v>1.7842</v>
      </c>
      <c r="F998">
        <f t="shared" si="68"/>
        <v>0</v>
      </c>
      <c r="G998">
        <f>SUM(E$2:E998)</f>
        <v>0</v>
      </c>
      <c r="H998" s="13">
        <f>SUM(F$2:F998)</f>
        <v>0</v>
      </c>
      <c r="I998" s="13">
        <f t="shared" si="67"/>
        <v>0</v>
      </c>
      <c r="J998" s="13" t="e">
        <f t="shared" si="69"/>
        <v>#DIV/0!</v>
      </c>
      <c r="K998" s="13">
        <f t="shared" si="70"/>
        <v>0</v>
      </c>
      <c r="L998" s="11" t="e">
        <f t="shared" si="71"/>
        <v>#DIV/0!</v>
      </c>
    </row>
    <row r="999" spans="1:12" x14ac:dyDescent="0.25">
      <c r="A999">
        <f t="shared" si="66"/>
        <v>998</v>
      </c>
      <c r="B999" s="25">
        <v>42360</v>
      </c>
      <c r="C999" s="14">
        <v>1.8270999999999999</v>
      </c>
      <c r="D999" s="14">
        <v>1.7911999999999999</v>
      </c>
      <c r="F999">
        <f t="shared" si="68"/>
        <v>0</v>
      </c>
      <c r="G999">
        <f>SUM(E$2:E999)</f>
        <v>0</v>
      </c>
      <c r="H999" s="13">
        <f>SUM(F$2:F999)</f>
        <v>0</v>
      </c>
      <c r="I999" s="13">
        <f t="shared" si="67"/>
        <v>0</v>
      </c>
      <c r="J999" s="13" t="e">
        <f t="shared" si="69"/>
        <v>#DIV/0!</v>
      </c>
      <c r="K999" s="13">
        <f t="shared" si="70"/>
        <v>0</v>
      </c>
      <c r="L999" s="11" t="e">
        <f t="shared" si="71"/>
        <v>#DIV/0!</v>
      </c>
    </row>
    <row r="1000" spans="1:12" x14ac:dyDescent="0.25">
      <c r="A1000">
        <f t="shared" si="66"/>
        <v>999</v>
      </c>
      <c r="B1000" s="25">
        <v>42361</v>
      </c>
      <c r="C1000" s="14">
        <v>1.8187</v>
      </c>
      <c r="D1000" s="14">
        <v>1.7829999999999999</v>
      </c>
      <c r="F1000">
        <f t="shared" si="68"/>
        <v>0</v>
      </c>
      <c r="G1000">
        <f>SUM(E$2:E1000)</f>
        <v>0</v>
      </c>
      <c r="H1000" s="13">
        <f>SUM(F$2:F1000)</f>
        <v>0</v>
      </c>
      <c r="I1000" s="13">
        <f t="shared" si="67"/>
        <v>0</v>
      </c>
      <c r="J1000" s="13" t="e">
        <f t="shared" si="69"/>
        <v>#DIV/0!</v>
      </c>
      <c r="K1000" s="13">
        <f t="shared" si="70"/>
        <v>0</v>
      </c>
      <c r="L1000" s="11" t="e">
        <f t="shared" si="71"/>
        <v>#DIV/0!</v>
      </c>
    </row>
    <row r="1001" spans="1:12" x14ac:dyDescent="0.25">
      <c r="A1001">
        <f t="shared" si="66"/>
        <v>1000</v>
      </c>
      <c r="B1001" s="25">
        <v>42362</v>
      </c>
      <c r="C1001" s="14">
        <v>1.8013999999999999</v>
      </c>
      <c r="D1001" s="14">
        <v>1.766</v>
      </c>
      <c r="F1001">
        <f t="shared" si="68"/>
        <v>0</v>
      </c>
      <c r="G1001">
        <f>SUM(E$2:E1001)</f>
        <v>0</v>
      </c>
      <c r="H1001" s="13">
        <f>SUM(F$2:F1001)</f>
        <v>0</v>
      </c>
      <c r="I1001" s="13">
        <f t="shared" si="67"/>
        <v>0</v>
      </c>
      <c r="J1001" s="13" t="e">
        <f t="shared" si="69"/>
        <v>#DIV/0!</v>
      </c>
      <c r="K1001" s="13">
        <f t="shared" si="70"/>
        <v>0</v>
      </c>
      <c r="L1001" s="11" t="e">
        <f t="shared" si="71"/>
        <v>#DIV/0!</v>
      </c>
    </row>
    <row r="1002" spans="1:12" x14ac:dyDescent="0.25">
      <c r="A1002">
        <f t="shared" si="66"/>
        <v>1001</v>
      </c>
      <c r="B1002" s="25">
        <v>42363</v>
      </c>
      <c r="C1002" s="14">
        <v>1.8097000000000001</v>
      </c>
      <c r="D1002" s="14">
        <v>1.7742</v>
      </c>
      <c r="F1002">
        <f t="shared" si="68"/>
        <v>0</v>
      </c>
      <c r="G1002">
        <f>SUM(E$2:E1002)</f>
        <v>0</v>
      </c>
      <c r="H1002" s="13">
        <f>SUM(F$2:F1002)</f>
        <v>0</v>
      </c>
      <c r="I1002" s="13">
        <f t="shared" si="67"/>
        <v>0</v>
      </c>
      <c r="J1002" s="13" t="e">
        <f t="shared" si="69"/>
        <v>#DIV/0!</v>
      </c>
      <c r="K1002" s="13">
        <f t="shared" si="70"/>
        <v>0</v>
      </c>
      <c r="L1002" s="11" t="e">
        <f t="shared" si="71"/>
        <v>#DIV/0!</v>
      </c>
    </row>
    <row r="1003" spans="1:12" x14ac:dyDescent="0.25">
      <c r="A1003">
        <f t="shared" si="66"/>
        <v>1002</v>
      </c>
      <c r="B1003" s="25">
        <v>42366</v>
      </c>
      <c r="C1003" s="14">
        <v>1.7761</v>
      </c>
      <c r="D1003" s="14">
        <v>1.7412000000000001</v>
      </c>
      <c r="F1003">
        <f t="shared" si="68"/>
        <v>0</v>
      </c>
      <c r="G1003">
        <f>SUM(E$2:E1003)</f>
        <v>0</v>
      </c>
      <c r="H1003" s="13">
        <f>SUM(F$2:F1003)</f>
        <v>0</v>
      </c>
      <c r="I1003" s="13">
        <f t="shared" si="67"/>
        <v>0</v>
      </c>
      <c r="J1003" s="13" t="e">
        <f t="shared" si="69"/>
        <v>#DIV/0!</v>
      </c>
      <c r="K1003" s="13">
        <f t="shared" si="70"/>
        <v>0</v>
      </c>
      <c r="L1003" s="11" t="e">
        <f t="shared" si="71"/>
        <v>#DIV/0!</v>
      </c>
    </row>
    <row r="1004" spans="1:12" x14ac:dyDescent="0.25">
      <c r="A1004">
        <f t="shared" si="66"/>
        <v>1003</v>
      </c>
      <c r="B1004" s="25">
        <v>42367</v>
      </c>
      <c r="C1004" s="14">
        <v>1.784</v>
      </c>
      <c r="D1004" s="14">
        <v>1.7490000000000001</v>
      </c>
      <c r="F1004">
        <f t="shared" si="68"/>
        <v>0</v>
      </c>
      <c r="G1004">
        <f>SUM(E$2:E1004)</f>
        <v>0</v>
      </c>
      <c r="H1004" s="13">
        <f>SUM(F$2:F1004)</f>
        <v>0</v>
      </c>
      <c r="I1004" s="13">
        <f t="shared" si="67"/>
        <v>0</v>
      </c>
      <c r="J1004" s="13" t="e">
        <f t="shared" si="69"/>
        <v>#DIV/0!</v>
      </c>
      <c r="K1004" s="13">
        <f t="shared" si="70"/>
        <v>0</v>
      </c>
      <c r="L1004" s="11" t="e">
        <f t="shared" si="71"/>
        <v>#DIV/0!</v>
      </c>
    </row>
    <row r="1005" spans="1:12" x14ac:dyDescent="0.25">
      <c r="A1005">
        <f t="shared" si="66"/>
        <v>1004</v>
      </c>
      <c r="B1005" s="25">
        <v>42368</v>
      </c>
      <c r="C1005" s="14">
        <v>1.79</v>
      </c>
      <c r="D1005" s="14">
        <v>1.7548999999999999</v>
      </c>
      <c r="F1005">
        <f t="shared" si="68"/>
        <v>0</v>
      </c>
      <c r="G1005">
        <f>SUM(E$2:E1005)</f>
        <v>0</v>
      </c>
      <c r="H1005" s="13">
        <f>SUM(F$2:F1005)</f>
        <v>0</v>
      </c>
      <c r="I1005" s="13">
        <f t="shared" si="67"/>
        <v>0</v>
      </c>
      <c r="J1005" s="13" t="e">
        <f t="shared" si="69"/>
        <v>#DIV/0!</v>
      </c>
      <c r="K1005" s="13">
        <f t="shared" si="70"/>
        <v>0</v>
      </c>
      <c r="L1005" s="11" t="e">
        <f t="shared" si="71"/>
        <v>#DIV/0!</v>
      </c>
    </row>
    <row r="1006" spans="1:12" x14ac:dyDescent="0.25">
      <c r="A1006">
        <f t="shared" si="66"/>
        <v>1005</v>
      </c>
      <c r="B1006" s="25">
        <v>42369</v>
      </c>
      <c r="C1006" s="14">
        <v>1.7730999999999999</v>
      </c>
      <c r="D1006" s="14">
        <v>1.7383</v>
      </c>
      <c r="F1006">
        <f t="shared" si="68"/>
        <v>0</v>
      </c>
      <c r="G1006">
        <f>SUM(E$2:E1006)</f>
        <v>0</v>
      </c>
      <c r="H1006" s="13">
        <f>SUM(F$2:F1006)</f>
        <v>0</v>
      </c>
      <c r="I1006" s="13">
        <f t="shared" si="67"/>
        <v>0</v>
      </c>
      <c r="J1006" s="13" t="e">
        <f t="shared" si="69"/>
        <v>#DIV/0!</v>
      </c>
      <c r="K1006" s="13">
        <f t="shared" si="70"/>
        <v>0</v>
      </c>
      <c r="L1006" s="11" t="e">
        <f t="shared" si="71"/>
        <v>#DIV/0!</v>
      </c>
    </row>
    <row r="1007" spans="1:12" x14ac:dyDescent="0.25">
      <c r="A1007">
        <f t="shared" si="66"/>
        <v>1006</v>
      </c>
      <c r="B1007" s="25">
        <v>42373</v>
      </c>
      <c r="C1007" s="14">
        <v>1.6655</v>
      </c>
      <c r="D1007" s="14">
        <v>1.6328</v>
      </c>
      <c r="F1007">
        <f t="shared" si="68"/>
        <v>0</v>
      </c>
      <c r="G1007">
        <f>SUM(E$2:E1007)</f>
        <v>0</v>
      </c>
      <c r="H1007" s="13">
        <f>SUM(F$2:F1007)</f>
        <v>0</v>
      </c>
      <c r="I1007" s="13">
        <f t="shared" si="67"/>
        <v>0</v>
      </c>
      <c r="J1007" s="13" t="e">
        <f t="shared" si="69"/>
        <v>#DIV/0!</v>
      </c>
      <c r="K1007" s="13">
        <f t="shared" si="70"/>
        <v>0</v>
      </c>
      <c r="L1007" s="11" t="e">
        <f t="shared" si="71"/>
        <v>#DIV/0!</v>
      </c>
    </row>
    <row r="1008" spans="1:12" x14ac:dyDescent="0.25">
      <c r="A1008">
        <f t="shared" si="66"/>
        <v>1007</v>
      </c>
      <c r="B1008" s="25">
        <v>42374</v>
      </c>
      <c r="C1008" s="14">
        <v>1.6429</v>
      </c>
      <c r="D1008" s="14">
        <v>1.6106</v>
      </c>
      <c r="F1008">
        <f t="shared" si="68"/>
        <v>0</v>
      </c>
      <c r="G1008">
        <f>SUM(E$2:E1008)</f>
        <v>0</v>
      </c>
      <c r="H1008" s="13">
        <f>SUM(F$2:F1008)</f>
        <v>0</v>
      </c>
      <c r="I1008" s="13">
        <f t="shared" si="67"/>
        <v>0</v>
      </c>
      <c r="J1008" s="13" t="e">
        <f t="shared" si="69"/>
        <v>#DIV/0!</v>
      </c>
      <c r="K1008" s="13">
        <f t="shared" si="70"/>
        <v>0</v>
      </c>
      <c r="L1008" s="11" t="e">
        <f t="shared" si="71"/>
        <v>#DIV/0!</v>
      </c>
    </row>
    <row r="1009" spans="1:12" x14ac:dyDescent="0.25">
      <c r="A1009">
        <f t="shared" si="66"/>
        <v>1008</v>
      </c>
      <c r="B1009" s="25">
        <v>42375</v>
      </c>
      <c r="C1009" s="14">
        <v>1.6637</v>
      </c>
      <c r="D1009" s="14">
        <v>1.631</v>
      </c>
      <c r="F1009">
        <f t="shared" si="68"/>
        <v>0</v>
      </c>
      <c r="G1009">
        <f>SUM(E$2:E1009)</f>
        <v>0</v>
      </c>
      <c r="H1009" s="13">
        <f>SUM(F$2:F1009)</f>
        <v>0</v>
      </c>
      <c r="I1009" s="13">
        <f t="shared" si="67"/>
        <v>0</v>
      </c>
      <c r="J1009" s="13" t="e">
        <f t="shared" si="69"/>
        <v>#DIV/0!</v>
      </c>
      <c r="K1009" s="13">
        <f t="shared" si="70"/>
        <v>0</v>
      </c>
      <c r="L1009" s="11" t="e">
        <f t="shared" si="71"/>
        <v>#DIV/0!</v>
      </c>
    </row>
    <row r="1010" spans="1:12" x14ac:dyDescent="0.25">
      <c r="A1010">
        <f t="shared" si="66"/>
        <v>1009</v>
      </c>
      <c r="B1010" s="25">
        <v>42376</v>
      </c>
      <c r="C1010" s="14">
        <v>1.579</v>
      </c>
      <c r="D1010" s="14">
        <v>1.548</v>
      </c>
      <c r="F1010">
        <f t="shared" si="68"/>
        <v>0</v>
      </c>
      <c r="G1010">
        <f>SUM(E$2:E1010)</f>
        <v>0</v>
      </c>
      <c r="H1010" s="13">
        <f>SUM(F$2:F1010)</f>
        <v>0</v>
      </c>
      <c r="I1010" s="13">
        <f t="shared" si="67"/>
        <v>0</v>
      </c>
      <c r="J1010" s="13" t="e">
        <f t="shared" si="69"/>
        <v>#DIV/0!</v>
      </c>
      <c r="K1010" s="13">
        <f t="shared" si="70"/>
        <v>0</v>
      </c>
      <c r="L1010" s="11" t="e">
        <f t="shared" si="71"/>
        <v>#DIV/0!</v>
      </c>
    </row>
    <row r="1011" spans="1:12" x14ac:dyDescent="0.25">
      <c r="A1011">
        <f t="shared" si="66"/>
        <v>1010</v>
      </c>
      <c r="B1011" s="25">
        <v>42377</v>
      </c>
      <c r="C1011" s="14">
        <v>1.579</v>
      </c>
      <c r="D1011" s="14">
        <v>1.548</v>
      </c>
      <c r="F1011">
        <f t="shared" si="68"/>
        <v>0</v>
      </c>
      <c r="G1011">
        <f>SUM(E$2:E1011)</f>
        <v>0</v>
      </c>
      <c r="H1011" s="13">
        <f>SUM(F$2:F1011)</f>
        <v>0</v>
      </c>
      <c r="I1011" s="13">
        <f t="shared" si="67"/>
        <v>0</v>
      </c>
      <c r="J1011" s="13" t="e">
        <f t="shared" si="69"/>
        <v>#DIV/0!</v>
      </c>
      <c r="K1011" s="13">
        <f t="shared" si="70"/>
        <v>0</v>
      </c>
      <c r="L1011" s="11" t="e">
        <f t="shared" si="71"/>
        <v>#DIV/0!</v>
      </c>
    </row>
    <row r="1012" spans="1:12" x14ac:dyDescent="0.25">
      <c r="A1012">
        <f t="shared" si="66"/>
        <v>1011</v>
      </c>
      <c r="B1012" s="25">
        <v>42380</v>
      </c>
      <c r="C1012" s="14">
        <v>1.5069999999999999</v>
      </c>
      <c r="D1012" s="14">
        <v>1.4774</v>
      </c>
      <c r="F1012">
        <f t="shared" si="68"/>
        <v>0</v>
      </c>
      <c r="G1012">
        <f>SUM(E$2:E1012)</f>
        <v>0</v>
      </c>
      <c r="H1012" s="13">
        <f>SUM(F$2:F1012)</f>
        <v>0</v>
      </c>
      <c r="I1012" s="13">
        <f t="shared" si="67"/>
        <v>0</v>
      </c>
      <c r="J1012" s="13" t="e">
        <f t="shared" si="69"/>
        <v>#DIV/0!</v>
      </c>
      <c r="K1012" s="13">
        <f t="shared" si="70"/>
        <v>0</v>
      </c>
      <c r="L1012" s="11" t="e">
        <f t="shared" si="71"/>
        <v>#DIV/0!</v>
      </c>
    </row>
    <row r="1013" spans="1:12" x14ac:dyDescent="0.25">
      <c r="A1013">
        <f t="shared" si="66"/>
        <v>1012</v>
      </c>
      <c r="B1013" s="25">
        <v>42381</v>
      </c>
      <c r="C1013" s="14">
        <v>1.5105</v>
      </c>
      <c r="D1013" s="14">
        <v>1.4807999999999999</v>
      </c>
      <c r="F1013">
        <f t="shared" si="68"/>
        <v>0</v>
      </c>
      <c r="G1013">
        <f>SUM(E$2:E1013)</f>
        <v>0</v>
      </c>
      <c r="H1013" s="13">
        <f>SUM(F$2:F1013)</f>
        <v>0</v>
      </c>
      <c r="I1013" s="13">
        <f t="shared" si="67"/>
        <v>0</v>
      </c>
      <c r="J1013" s="13" t="e">
        <f t="shared" si="69"/>
        <v>#DIV/0!</v>
      </c>
      <c r="K1013" s="13">
        <f t="shared" si="70"/>
        <v>0</v>
      </c>
      <c r="L1013" s="11" t="e">
        <f t="shared" si="71"/>
        <v>#DIV/0!</v>
      </c>
    </row>
    <row r="1014" spans="1:12" x14ac:dyDescent="0.25">
      <c r="A1014">
        <f t="shared" si="66"/>
        <v>1013</v>
      </c>
      <c r="B1014" s="25">
        <v>42382</v>
      </c>
      <c r="C1014" s="14">
        <v>1.4774</v>
      </c>
      <c r="D1014" s="14">
        <v>1.4483999999999999</v>
      </c>
      <c r="F1014">
        <f t="shared" si="68"/>
        <v>0</v>
      </c>
      <c r="G1014">
        <f>SUM(E$2:E1014)</f>
        <v>0</v>
      </c>
      <c r="H1014" s="13">
        <f>SUM(F$2:F1014)</f>
        <v>0</v>
      </c>
      <c r="I1014" s="13">
        <f t="shared" si="67"/>
        <v>0</v>
      </c>
      <c r="J1014" s="13" t="e">
        <f t="shared" si="69"/>
        <v>#DIV/0!</v>
      </c>
      <c r="K1014" s="13">
        <f t="shared" si="70"/>
        <v>0</v>
      </c>
      <c r="L1014" s="11" t="e">
        <f t="shared" si="71"/>
        <v>#DIV/0!</v>
      </c>
    </row>
    <row r="1015" spans="1:12" x14ac:dyDescent="0.25">
      <c r="A1015">
        <f t="shared" si="66"/>
        <v>1014</v>
      </c>
      <c r="B1015" s="25">
        <v>42383</v>
      </c>
      <c r="C1015" s="14">
        <v>1.5122</v>
      </c>
      <c r="D1015" s="14">
        <v>1.4824999999999999</v>
      </c>
      <c r="F1015">
        <f t="shared" si="68"/>
        <v>0</v>
      </c>
      <c r="G1015">
        <f>SUM(E$2:E1015)</f>
        <v>0</v>
      </c>
      <c r="H1015" s="13">
        <f>SUM(F$2:F1015)</f>
        <v>0</v>
      </c>
      <c r="I1015" s="13">
        <f t="shared" si="67"/>
        <v>0</v>
      </c>
      <c r="J1015" s="13" t="e">
        <f t="shared" si="69"/>
        <v>#DIV/0!</v>
      </c>
      <c r="K1015" s="13">
        <f t="shared" si="70"/>
        <v>0</v>
      </c>
      <c r="L1015" s="11" t="e">
        <f t="shared" si="71"/>
        <v>#DIV/0!</v>
      </c>
    </row>
    <row r="1016" spans="1:12" x14ac:dyDescent="0.25">
      <c r="A1016">
        <f t="shared" si="66"/>
        <v>1015</v>
      </c>
      <c r="B1016" s="25">
        <v>42384</v>
      </c>
      <c r="C1016" s="14">
        <v>1.4728000000000001</v>
      </c>
      <c r="D1016" s="14">
        <v>1.4439</v>
      </c>
      <c r="F1016">
        <f t="shared" si="68"/>
        <v>0</v>
      </c>
      <c r="G1016">
        <f>SUM(E$2:E1016)</f>
        <v>0</v>
      </c>
      <c r="H1016" s="13">
        <f>SUM(F$2:F1016)</f>
        <v>0</v>
      </c>
      <c r="I1016" s="13">
        <f t="shared" si="67"/>
        <v>0</v>
      </c>
      <c r="J1016" s="13" t="e">
        <f t="shared" si="69"/>
        <v>#DIV/0!</v>
      </c>
      <c r="K1016" s="13">
        <f t="shared" si="70"/>
        <v>0</v>
      </c>
      <c r="L1016" s="11" t="e">
        <f t="shared" si="71"/>
        <v>#DIV/0!</v>
      </c>
    </row>
    <row r="1017" spans="1:12" x14ac:dyDescent="0.25">
      <c r="A1017">
        <f t="shared" si="66"/>
        <v>1016</v>
      </c>
      <c r="B1017" s="25">
        <v>42387</v>
      </c>
      <c r="C1017" s="14">
        <v>1.4876</v>
      </c>
      <c r="D1017" s="14">
        <v>1.4583999999999999</v>
      </c>
      <c r="F1017">
        <f t="shared" si="68"/>
        <v>0</v>
      </c>
      <c r="G1017">
        <f>SUM(E$2:E1017)</f>
        <v>0</v>
      </c>
      <c r="H1017" s="13">
        <f>SUM(F$2:F1017)</f>
        <v>0</v>
      </c>
      <c r="I1017" s="13">
        <f t="shared" si="67"/>
        <v>0</v>
      </c>
      <c r="J1017" s="13" t="e">
        <f t="shared" si="69"/>
        <v>#DIV/0!</v>
      </c>
      <c r="K1017" s="13">
        <f t="shared" si="70"/>
        <v>0</v>
      </c>
      <c r="L1017" s="11" t="e">
        <f t="shared" si="71"/>
        <v>#DIV/0!</v>
      </c>
    </row>
    <row r="1018" spans="1:12" x14ac:dyDescent="0.25">
      <c r="A1018">
        <f t="shared" si="66"/>
        <v>1017</v>
      </c>
      <c r="B1018" s="25">
        <v>42388</v>
      </c>
      <c r="C1018" s="14">
        <v>1.5290999999999999</v>
      </c>
      <c r="D1018" s="14">
        <v>1.4991000000000001</v>
      </c>
      <c r="F1018">
        <f t="shared" si="68"/>
        <v>0</v>
      </c>
      <c r="G1018">
        <f>SUM(E$2:E1018)</f>
        <v>0</v>
      </c>
      <c r="H1018" s="13">
        <f>SUM(F$2:F1018)</f>
        <v>0</v>
      </c>
      <c r="I1018" s="13">
        <f t="shared" si="67"/>
        <v>0</v>
      </c>
      <c r="J1018" s="13" t="e">
        <f t="shared" si="69"/>
        <v>#DIV/0!</v>
      </c>
      <c r="K1018" s="13">
        <f t="shared" si="70"/>
        <v>0</v>
      </c>
      <c r="L1018" s="11" t="e">
        <f t="shared" si="71"/>
        <v>#DIV/0!</v>
      </c>
    </row>
    <row r="1019" spans="1:12" x14ac:dyDescent="0.25">
      <c r="A1019">
        <f t="shared" si="66"/>
        <v>1018</v>
      </c>
      <c r="B1019" s="25">
        <v>42389</v>
      </c>
      <c r="C1019" s="14">
        <v>1.5095000000000001</v>
      </c>
      <c r="D1019" s="14">
        <v>1.4799</v>
      </c>
      <c r="F1019">
        <f t="shared" si="68"/>
        <v>0</v>
      </c>
      <c r="G1019">
        <f>SUM(E$2:E1019)</f>
        <v>0</v>
      </c>
      <c r="H1019" s="13">
        <f>SUM(F$2:F1019)</f>
        <v>0</v>
      </c>
      <c r="I1019" s="13">
        <f t="shared" si="67"/>
        <v>0</v>
      </c>
      <c r="J1019" s="13" t="e">
        <f t="shared" si="69"/>
        <v>#DIV/0!</v>
      </c>
      <c r="K1019" s="13">
        <f t="shared" si="70"/>
        <v>0</v>
      </c>
      <c r="L1019" s="11" t="e">
        <f t="shared" si="71"/>
        <v>#DIV/0!</v>
      </c>
    </row>
    <row r="1020" spans="1:12" x14ac:dyDescent="0.25">
      <c r="A1020">
        <f t="shared" si="66"/>
        <v>1019</v>
      </c>
      <c r="B1020" s="25">
        <v>42390</v>
      </c>
      <c r="C1020" s="14">
        <v>1.4678</v>
      </c>
      <c r="D1020" s="14">
        <v>1.4390000000000001</v>
      </c>
      <c r="F1020">
        <f t="shared" si="68"/>
        <v>0</v>
      </c>
      <c r="G1020">
        <f>SUM(E$2:E1020)</f>
        <v>0</v>
      </c>
      <c r="H1020" s="13">
        <f>SUM(F$2:F1020)</f>
        <v>0</v>
      </c>
      <c r="I1020" s="13">
        <f t="shared" si="67"/>
        <v>0</v>
      </c>
      <c r="J1020" s="13" t="e">
        <f t="shared" si="69"/>
        <v>#DIV/0!</v>
      </c>
      <c r="K1020" s="13">
        <f t="shared" si="70"/>
        <v>0</v>
      </c>
      <c r="L1020" s="11" t="e">
        <f t="shared" si="71"/>
        <v>#DIV/0!</v>
      </c>
    </row>
    <row r="1021" spans="1:12" x14ac:dyDescent="0.25">
      <c r="A1021">
        <f t="shared" si="66"/>
        <v>1020</v>
      </c>
      <c r="B1021" s="25">
        <v>42391</v>
      </c>
      <c r="C1021" s="14">
        <v>1.4771000000000001</v>
      </c>
      <c r="D1021" s="14">
        <v>1.4480999999999999</v>
      </c>
      <c r="F1021">
        <f t="shared" si="68"/>
        <v>0</v>
      </c>
      <c r="G1021">
        <f>SUM(E$2:E1021)</f>
        <v>0</v>
      </c>
      <c r="H1021" s="13">
        <f>SUM(F$2:F1021)</f>
        <v>0</v>
      </c>
      <c r="I1021" s="13">
        <f t="shared" si="67"/>
        <v>0</v>
      </c>
      <c r="J1021" s="13" t="e">
        <f t="shared" si="69"/>
        <v>#DIV/0!</v>
      </c>
      <c r="K1021" s="13">
        <f t="shared" si="70"/>
        <v>0</v>
      </c>
      <c r="L1021" s="11" t="e">
        <f t="shared" si="71"/>
        <v>#DIV/0!</v>
      </c>
    </row>
    <row r="1022" spans="1:12" x14ac:dyDescent="0.25">
      <c r="A1022">
        <f t="shared" si="66"/>
        <v>1021</v>
      </c>
      <c r="B1022" s="25">
        <v>42394</v>
      </c>
      <c r="C1022" s="14">
        <v>1.4865999999999999</v>
      </c>
      <c r="D1022" s="14">
        <v>1.4574</v>
      </c>
      <c r="F1022">
        <f t="shared" si="68"/>
        <v>0</v>
      </c>
      <c r="G1022">
        <f>SUM(E$2:E1022)</f>
        <v>0</v>
      </c>
      <c r="H1022" s="13">
        <f>SUM(F$2:F1022)</f>
        <v>0</v>
      </c>
      <c r="I1022" s="13">
        <f t="shared" si="67"/>
        <v>0</v>
      </c>
      <c r="J1022" s="13" t="e">
        <f t="shared" si="69"/>
        <v>#DIV/0!</v>
      </c>
      <c r="K1022" s="13">
        <f t="shared" si="70"/>
        <v>0</v>
      </c>
      <c r="L1022" s="11" t="e">
        <f t="shared" si="71"/>
        <v>#DIV/0!</v>
      </c>
    </row>
    <row r="1023" spans="1:12" x14ac:dyDescent="0.25">
      <c r="A1023">
        <f t="shared" si="66"/>
        <v>1022</v>
      </c>
      <c r="B1023" s="25">
        <v>42395</v>
      </c>
      <c r="C1023" s="14">
        <v>1.4089</v>
      </c>
      <c r="D1023" s="14">
        <v>1.3812</v>
      </c>
      <c r="F1023">
        <f t="shared" si="68"/>
        <v>0</v>
      </c>
      <c r="G1023">
        <f>SUM(E$2:E1023)</f>
        <v>0</v>
      </c>
      <c r="H1023" s="13">
        <f>SUM(F$2:F1023)</f>
        <v>0</v>
      </c>
      <c r="I1023" s="13">
        <f t="shared" si="67"/>
        <v>0</v>
      </c>
      <c r="J1023" s="13" t="e">
        <f t="shared" si="69"/>
        <v>#DIV/0!</v>
      </c>
      <c r="K1023" s="13">
        <f t="shared" si="70"/>
        <v>0</v>
      </c>
      <c r="L1023" s="11" t="e">
        <f t="shared" si="71"/>
        <v>#DIV/0!</v>
      </c>
    </row>
    <row r="1024" spans="1:12" x14ac:dyDescent="0.25">
      <c r="A1024">
        <f t="shared" si="66"/>
        <v>1023</v>
      </c>
      <c r="B1024" s="25">
        <v>42396</v>
      </c>
      <c r="C1024" s="14">
        <v>1.3972</v>
      </c>
      <c r="D1024" s="14">
        <v>1.3697999999999999</v>
      </c>
      <c r="F1024">
        <f t="shared" si="68"/>
        <v>0</v>
      </c>
      <c r="G1024">
        <f>SUM(E$2:E1024)</f>
        <v>0</v>
      </c>
      <c r="H1024" s="13">
        <f>SUM(F$2:F1024)</f>
        <v>0</v>
      </c>
      <c r="I1024" s="13">
        <f t="shared" si="67"/>
        <v>0</v>
      </c>
      <c r="J1024" s="13" t="e">
        <f t="shared" si="69"/>
        <v>#DIV/0!</v>
      </c>
      <c r="K1024" s="13">
        <f t="shared" si="70"/>
        <v>0</v>
      </c>
      <c r="L1024" s="11" t="e">
        <f t="shared" si="71"/>
        <v>#DIV/0!</v>
      </c>
    </row>
    <row r="1025" spans="1:12" x14ac:dyDescent="0.25">
      <c r="A1025">
        <f t="shared" si="66"/>
        <v>1024</v>
      </c>
      <c r="B1025" s="25">
        <v>42397</v>
      </c>
      <c r="C1025" s="14">
        <v>1.3604000000000001</v>
      </c>
      <c r="D1025" s="14">
        <v>1.3337000000000001</v>
      </c>
      <c r="F1025">
        <f t="shared" si="68"/>
        <v>0</v>
      </c>
      <c r="G1025">
        <f>SUM(E$2:E1025)</f>
        <v>0</v>
      </c>
      <c r="H1025" s="13">
        <f>SUM(F$2:F1025)</f>
        <v>0</v>
      </c>
      <c r="I1025" s="13">
        <f t="shared" si="67"/>
        <v>0</v>
      </c>
      <c r="J1025" s="13" t="e">
        <f t="shared" si="69"/>
        <v>#DIV/0!</v>
      </c>
      <c r="K1025" s="13">
        <f t="shared" si="70"/>
        <v>0</v>
      </c>
      <c r="L1025" s="11" t="e">
        <f t="shared" si="71"/>
        <v>#DIV/0!</v>
      </c>
    </row>
    <row r="1026" spans="1:12" x14ac:dyDescent="0.25">
      <c r="A1026">
        <f t="shared" ref="A1026:A1089" si="72">ROW()-1</f>
        <v>1025</v>
      </c>
      <c r="B1026" s="25">
        <v>42398</v>
      </c>
      <c r="C1026" s="14">
        <v>1.3986000000000001</v>
      </c>
      <c r="D1026" s="14">
        <v>1.3711</v>
      </c>
      <c r="F1026">
        <f t="shared" si="68"/>
        <v>0</v>
      </c>
      <c r="G1026">
        <f>SUM(E$2:E1026)</f>
        <v>0</v>
      </c>
      <c r="H1026" s="13">
        <f>SUM(F$2:F1026)</f>
        <v>0</v>
      </c>
      <c r="I1026" s="13">
        <f t="shared" ref="I1026:I1089" si="73">H1026*D1026</f>
        <v>0</v>
      </c>
      <c r="J1026" s="13" t="e">
        <f t="shared" si="69"/>
        <v>#DIV/0!</v>
      </c>
      <c r="K1026" s="13">
        <f t="shared" si="70"/>
        <v>0</v>
      </c>
      <c r="L1026" s="11" t="e">
        <f t="shared" si="71"/>
        <v>#DIV/0!</v>
      </c>
    </row>
    <row r="1027" spans="1:12" x14ac:dyDescent="0.25">
      <c r="A1027">
        <f t="shared" si="72"/>
        <v>1026</v>
      </c>
      <c r="B1027" s="25">
        <v>42401</v>
      </c>
      <c r="C1027" s="14">
        <v>1.3891</v>
      </c>
      <c r="D1027" s="14">
        <v>1.3617999999999999</v>
      </c>
      <c r="F1027">
        <f t="shared" ref="F1027:F1090" si="74">E1027/C1027</f>
        <v>0</v>
      </c>
      <c r="G1027">
        <f>SUM(E$2:E1027)</f>
        <v>0</v>
      </c>
      <c r="H1027" s="13">
        <f>SUM(F$2:F1027)</f>
        <v>0</v>
      </c>
      <c r="I1027" s="13">
        <f t="shared" si="73"/>
        <v>0</v>
      </c>
      <c r="J1027" s="13" t="e">
        <f t="shared" si="69"/>
        <v>#DIV/0!</v>
      </c>
      <c r="K1027" s="13">
        <f t="shared" si="70"/>
        <v>0</v>
      </c>
      <c r="L1027" s="11" t="e">
        <f t="shared" si="71"/>
        <v>#DIV/0!</v>
      </c>
    </row>
    <row r="1028" spans="1:12" x14ac:dyDescent="0.25">
      <c r="A1028">
        <f t="shared" si="72"/>
        <v>1027</v>
      </c>
      <c r="B1028" s="25">
        <v>42402</v>
      </c>
      <c r="C1028" s="14">
        <v>1.4211</v>
      </c>
      <c r="D1028" s="14">
        <v>1.3932</v>
      </c>
      <c r="F1028">
        <f t="shared" si="74"/>
        <v>0</v>
      </c>
      <c r="G1028">
        <f>SUM(E$2:E1028)</f>
        <v>0</v>
      </c>
      <c r="H1028" s="13">
        <f>SUM(F$2:F1028)</f>
        <v>0</v>
      </c>
      <c r="I1028" s="13">
        <f t="shared" si="73"/>
        <v>0</v>
      </c>
      <c r="J1028" s="13" t="e">
        <f t="shared" si="69"/>
        <v>#DIV/0!</v>
      </c>
      <c r="K1028" s="13">
        <f t="shared" si="70"/>
        <v>0</v>
      </c>
      <c r="L1028" s="11" t="e">
        <f t="shared" si="71"/>
        <v>#DIV/0!</v>
      </c>
    </row>
    <row r="1029" spans="1:12" x14ac:dyDescent="0.25">
      <c r="A1029">
        <f t="shared" si="72"/>
        <v>1028</v>
      </c>
      <c r="B1029" s="25">
        <v>42403</v>
      </c>
      <c r="C1029" s="14">
        <v>1.4219999999999999</v>
      </c>
      <c r="D1029" s="14">
        <v>1.3940999999999999</v>
      </c>
      <c r="F1029">
        <f t="shared" si="74"/>
        <v>0</v>
      </c>
      <c r="G1029">
        <f>SUM(E$2:E1029)</f>
        <v>0</v>
      </c>
      <c r="H1029" s="13">
        <f>SUM(F$2:F1029)</f>
        <v>0</v>
      </c>
      <c r="I1029" s="13">
        <f t="shared" si="73"/>
        <v>0</v>
      </c>
      <c r="J1029" s="13" t="e">
        <f t="shared" si="69"/>
        <v>#DIV/0!</v>
      </c>
      <c r="K1029" s="13">
        <f t="shared" si="70"/>
        <v>0</v>
      </c>
      <c r="L1029" s="11" t="e">
        <f t="shared" si="71"/>
        <v>#DIV/0!</v>
      </c>
    </row>
    <row r="1030" spans="1:12" x14ac:dyDescent="0.25">
      <c r="A1030">
        <f t="shared" si="72"/>
        <v>1029</v>
      </c>
      <c r="B1030" s="25">
        <v>42404</v>
      </c>
      <c r="C1030" s="14">
        <v>1.4428000000000001</v>
      </c>
      <c r="D1030" s="14">
        <v>1.4145000000000001</v>
      </c>
      <c r="F1030">
        <f t="shared" si="74"/>
        <v>0</v>
      </c>
      <c r="G1030">
        <f>SUM(E$2:E1030)</f>
        <v>0</v>
      </c>
      <c r="H1030" s="13">
        <f>SUM(F$2:F1030)</f>
        <v>0</v>
      </c>
      <c r="I1030" s="13">
        <f t="shared" si="73"/>
        <v>0</v>
      </c>
      <c r="J1030" s="13" t="e">
        <f t="shared" ref="J1030:J1093" si="75">G1030/H1030</f>
        <v>#DIV/0!</v>
      </c>
      <c r="K1030" s="13">
        <f t="shared" ref="K1030:K1093" si="76">I1030-G1030</f>
        <v>0</v>
      </c>
      <c r="L1030" s="11" t="e">
        <f t="shared" ref="L1030:L1093" si="77">(I1030-G1030)/G1030</f>
        <v>#DIV/0!</v>
      </c>
    </row>
    <row r="1031" spans="1:12" x14ac:dyDescent="0.25">
      <c r="A1031">
        <f t="shared" si="72"/>
        <v>1030</v>
      </c>
      <c r="B1031" s="25">
        <v>42405</v>
      </c>
      <c r="C1031" s="14">
        <v>1.4319</v>
      </c>
      <c r="D1031" s="14">
        <v>1.4037999999999999</v>
      </c>
      <c r="F1031">
        <f t="shared" si="74"/>
        <v>0</v>
      </c>
      <c r="G1031">
        <f>SUM(E$2:E1031)</f>
        <v>0</v>
      </c>
      <c r="H1031" s="13">
        <f>SUM(F$2:F1031)</f>
        <v>0</v>
      </c>
      <c r="I1031" s="13">
        <f t="shared" si="73"/>
        <v>0</v>
      </c>
      <c r="J1031" s="13" t="e">
        <f t="shared" si="75"/>
        <v>#DIV/0!</v>
      </c>
      <c r="K1031" s="13">
        <f t="shared" si="76"/>
        <v>0</v>
      </c>
      <c r="L1031" s="11" t="e">
        <f t="shared" si="77"/>
        <v>#DIV/0!</v>
      </c>
    </row>
    <row r="1032" spans="1:12" x14ac:dyDescent="0.25">
      <c r="A1032">
        <f t="shared" si="72"/>
        <v>1031</v>
      </c>
      <c r="B1032" s="25">
        <v>42415</v>
      </c>
      <c r="C1032" s="14">
        <v>1.4330000000000001</v>
      </c>
      <c r="D1032" s="14">
        <v>1.4049</v>
      </c>
      <c r="F1032">
        <f t="shared" si="74"/>
        <v>0</v>
      </c>
      <c r="G1032">
        <f>SUM(E$2:E1032)</f>
        <v>0</v>
      </c>
      <c r="H1032" s="13">
        <f>SUM(F$2:F1032)</f>
        <v>0</v>
      </c>
      <c r="I1032" s="13">
        <f t="shared" si="73"/>
        <v>0</v>
      </c>
      <c r="J1032" s="13" t="e">
        <f t="shared" si="75"/>
        <v>#DIV/0!</v>
      </c>
      <c r="K1032" s="13">
        <f t="shared" si="76"/>
        <v>0</v>
      </c>
      <c r="L1032" s="11" t="e">
        <f t="shared" si="77"/>
        <v>#DIV/0!</v>
      </c>
    </row>
    <row r="1033" spans="1:12" x14ac:dyDescent="0.25">
      <c r="A1033">
        <f t="shared" si="72"/>
        <v>1032</v>
      </c>
      <c r="B1033" s="25">
        <v>42416</v>
      </c>
      <c r="C1033" s="14">
        <v>1.4725999999999999</v>
      </c>
      <c r="D1033" s="14">
        <v>1.4437</v>
      </c>
      <c r="F1033">
        <f t="shared" si="74"/>
        <v>0</v>
      </c>
      <c r="G1033">
        <f>SUM(E$2:E1033)</f>
        <v>0</v>
      </c>
      <c r="H1033" s="13">
        <f>SUM(F$2:F1033)</f>
        <v>0</v>
      </c>
      <c r="I1033" s="13">
        <f t="shared" si="73"/>
        <v>0</v>
      </c>
      <c r="J1033" s="13" t="e">
        <f t="shared" si="75"/>
        <v>#DIV/0!</v>
      </c>
      <c r="K1033" s="13">
        <f t="shared" si="76"/>
        <v>0</v>
      </c>
      <c r="L1033" s="11" t="e">
        <f t="shared" si="77"/>
        <v>#DIV/0!</v>
      </c>
    </row>
    <row r="1034" spans="1:12" x14ac:dyDescent="0.25">
      <c r="A1034">
        <f t="shared" si="72"/>
        <v>1033</v>
      </c>
      <c r="B1034" s="25">
        <v>42417</v>
      </c>
      <c r="C1034" s="14">
        <v>1.4809000000000001</v>
      </c>
      <c r="D1034" s="14">
        <v>1.4518</v>
      </c>
      <c r="F1034">
        <f t="shared" si="74"/>
        <v>0</v>
      </c>
      <c r="G1034">
        <f>SUM(E$2:E1034)</f>
        <v>0</v>
      </c>
      <c r="H1034" s="13">
        <f>SUM(F$2:F1034)</f>
        <v>0</v>
      </c>
      <c r="I1034" s="13">
        <f t="shared" si="73"/>
        <v>0</v>
      </c>
      <c r="J1034" s="13" t="e">
        <f t="shared" si="75"/>
        <v>#DIV/0!</v>
      </c>
      <c r="K1034" s="13">
        <f t="shared" si="76"/>
        <v>0</v>
      </c>
      <c r="L1034" s="11" t="e">
        <f t="shared" si="77"/>
        <v>#DIV/0!</v>
      </c>
    </row>
    <row r="1035" spans="1:12" x14ac:dyDescent="0.25">
      <c r="A1035">
        <f t="shared" si="72"/>
        <v>1034</v>
      </c>
      <c r="B1035" s="25">
        <v>42418</v>
      </c>
      <c r="C1035" s="14">
        <v>1.4739</v>
      </c>
      <c r="D1035" s="14">
        <v>1.4450000000000001</v>
      </c>
      <c r="F1035">
        <f t="shared" si="74"/>
        <v>0</v>
      </c>
      <c r="G1035">
        <f>SUM(E$2:E1035)</f>
        <v>0</v>
      </c>
      <c r="H1035" s="13">
        <f>SUM(F$2:F1035)</f>
        <v>0</v>
      </c>
      <c r="I1035" s="13">
        <f t="shared" si="73"/>
        <v>0</v>
      </c>
      <c r="J1035" s="13" t="e">
        <f t="shared" si="75"/>
        <v>#DIV/0!</v>
      </c>
      <c r="K1035" s="13">
        <f t="shared" si="76"/>
        <v>0</v>
      </c>
      <c r="L1035" s="11" t="e">
        <f t="shared" si="77"/>
        <v>#DIV/0!</v>
      </c>
    </row>
    <row r="1036" spans="1:12" x14ac:dyDescent="0.25">
      <c r="A1036">
        <f t="shared" si="72"/>
        <v>1035</v>
      </c>
      <c r="B1036" s="25">
        <v>42419</v>
      </c>
      <c r="C1036" s="14">
        <v>1.4758</v>
      </c>
      <c r="D1036" s="14">
        <v>1.4468000000000001</v>
      </c>
      <c r="F1036">
        <f t="shared" si="74"/>
        <v>0</v>
      </c>
      <c r="G1036">
        <f>SUM(E$2:E1036)</f>
        <v>0</v>
      </c>
      <c r="H1036" s="13">
        <f>SUM(F$2:F1036)</f>
        <v>0</v>
      </c>
      <c r="I1036" s="13">
        <f t="shared" si="73"/>
        <v>0</v>
      </c>
      <c r="J1036" s="13" t="e">
        <f t="shared" si="75"/>
        <v>#DIV/0!</v>
      </c>
      <c r="K1036" s="13">
        <f t="shared" si="76"/>
        <v>0</v>
      </c>
      <c r="L1036" s="11" t="e">
        <f t="shared" si="77"/>
        <v>#DIV/0!</v>
      </c>
    </row>
    <row r="1037" spans="1:12" x14ac:dyDescent="0.25">
      <c r="A1037">
        <f t="shared" si="72"/>
        <v>1036</v>
      </c>
      <c r="B1037" s="25">
        <v>42422</v>
      </c>
      <c r="C1037" s="14">
        <v>1.4953000000000001</v>
      </c>
      <c r="D1037" s="14">
        <v>1.4659</v>
      </c>
      <c r="F1037">
        <f t="shared" si="74"/>
        <v>0</v>
      </c>
      <c r="G1037">
        <f>SUM(E$2:E1037)</f>
        <v>0</v>
      </c>
      <c r="H1037" s="13">
        <f>SUM(F$2:F1037)</f>
        <v>0</v>
      </c>
      <c r="I1037" s="13">
        <f t="shared" si="73"/>
        <v>0</v>
      </c>
      <c r="J1037" s="13" t="e">
        <f t="shared" si="75"/>
        <v>#DIV/0!</v>
      </c>
      <c r="K1037" s="13">
        <f t="shared" si="76"/>
        <v>0</v>
      </c>
      <c r="L1037" s="11" t="e">
        <f t="shared" si="77"/>
        <v>#DIV/0!</v>
      </c>
    </row>
    <row r="1038" spans="1:12" x14ac:dyDescent="0.25">
      <c r="A1038">
        <f t="shared" si="72"/>
        <v>1037</v>
      </c>
      <c r="B1038" s="25">
        <v>42423</v>
      </c>
      <c r="C1038" s="14">
        <v>1.4877</v>
      </c>
      <c r="D1038" s="14">
        <v>1.4584999999999999</v>
      </c>
      <c r="F1038">
        <f t="shared" si="74"/>
        <v>0</v>
      </c>
      <c r="G1038">
        <f>SUM(E$2:E1038)</f>
        <v>0</v>
      </c>
      <c r="H1038" s="13">
        <f>SUM(F$2:F1038)</f>
        <v>0</v>
      </c>
      <c r="I1038" s="13">
        <f t="shared" si="73"/>
        <v>0</v>
      </c>
      <c r="J1038" s="13" t="e">
        <f t="shared" si="75"/>
        <v>#DIV/0!</v>
      </c>
      <c r="K1038" s="13">
        <f t="shared" si="76"/>
        <v>0</v>
      </c>
      <c r="L1038" s="11" t="e">
        <f t="shared" si="77"/>
        <v>#DIV/0!</v>
      </c>
    </row>
    <row r="1039" spans="1:12" x14ac:dyDescent="0.25">
      <c r="A1039">
        <f t="shared" si="72"/>
        <v>1038</v>
      </c>
      <c r="B1039" s="25">
        <v>42424</v>
      </c>
      <c r="C1039" s="14">
        <v>1.4884999999999999</v>
      </c>
      <c r="D1039" s="14">
        <v>1.4593</v>
      </c>
      <c r="F1039">
        <f t="shared" si="74"/>
        <v>0</v>
      </c>
      <c r="G1039">
        <f>SUM(E$2:E1039)</f>
        <v>0</v>
      </c>
      <c r="H1039" s="13">
        <f>SUM(F$2:F1039)</f>
        <v>0</v>
      </c>
      <c r="I1039" s="13">
        <f t="shared" si="73"/>
        <v>0</v>
      </c>
      <c r="J1039" s="13" t="e">
        <f t="shared" si="75"/>
        <v>#DIV/0!</v>
      </c>
      <c r="K1039" s="13">
        <f t="shared" si="76"/>
        <v>0</v>
      </c>
      <c r="L1039" s="11" t="e">
        <f t="shared" si="77"/>
        <v>#DIV/0!</v>
      </c>
    </row>
    <row r="1040" spans="1:12" x14ac:dyDescent="0.25">
      <c r="A1040">
        <f t="shared" si="72"/>
        <v>1039</v>
      </c>
      <c r="B1040" s="25">
        <v>42425</v>
      </c>
      <c r="C1040" s="14">
        <v>1.4071</v>
      </c>
      <c r="D1040" s="14">
        <v>1.3794999999999999</v>
      </c>
      <c r="F1040">
        <f t="shared" si="74"/>
        <v>0</v>
      </c>
      <c r="G1040">
        <f>SUM(E$2:E1040)</f>
        <v>0</v>
      </c>
      <c r="H1040" s="13">
        <f>SUM(F$2:F1040)</f>
        <v>0</v>
      </c>
      <c r="I1040" s="13">
        <f t="shared" si="73"/>
        <v>0</v>
      </c>
      <c r="J1040" s="13" t="e">
        <f t="shared" si="75"/>
        <v>#DIV/0!</v>
      </c>
      <c r="K1040" s="13">
        <f t="shared" si="76"/>
        <v>0</v>
      </c>
      <c r="L1040" s="11" t="e">
        <f t="shared" si="77"/>
        <v>#DIV/0!</v>
      </c>
    </row>
    <row r="1041" spans="1:12" x14ac:dyDescent="0.25">
      <c r="A1041">
        <f t="shared" si="72"/>
        <v>1040</v>
      </c>
      <c r="B1041" s="25">
        <v>42426</v>
      </c>
      <c r="C1041" s="14">
        <v>1.4132</v>
      </c>
      <c r="D1041" s="14">
        <v>1.3854</v>
      </c>
      <c r="F1041">
        <f t="shared" si="74"/>
        <v>0</v>
      </c>
      <c r="G1041">
        <f>SUM(E$2:E1041)</f>
        <v>0</v>
      </c>
      <c r="H1041" s="13">
        <f>SUM(F$2:F1041)</f>
        <v>0</v>
      </c>
      <c r="I1041" s="13">
        <f t="shared" si="73"/>
        <v>0</v>
      </c>
      <c r="J1041" s="13" t="e">
        <f t="shared" si="75"/>
        <v>#DIV/0!</v>
      </c>
      <c r="K1041" s="13">
        <f t="shared" si="76"/>
        <v>0</v>
      </c>
      <c r="L1041" s="11" t="e">
        <f t="shared" si="77"/>
        <v>#DIV/0!</v>
      </c>
    </row>
    <row r="1042" spans="1:12" x14ac:dyDescent="0.25">
      <c r="A1042">
        <f t="shared" si="72"/>
        <v>1041</v>
      </c>
      <c r="B1042" s="25">
        <v>42429</v>
      </c>
      <c r="C1042" s="14">
        <v>1.3680000000000001</v>
      </c>
      <c r="D1042" s="14">
        <v>1.3411</v>
      </c>
      <c r="F1042">
        <f t="shared" si="74"/>
        <v>0</v>
      </c>
      <c r="G1042">
        <f>SUM(E$2:E1042)</f>
        <v>0</v>
      </c>
      <c r="H1042" s="13">
        <f>SUM(F$2:F1042)</f>
        <v>0</v>
      </c>
      <c r="I1042" s="13">
        <f t="shared" si="73"/>
        <v>0</v>
      </c>
      <c r="J1042" s="13" t="e">
        <f t="shared" si="75"/>
        <v>#DIV/0!</v>
      </c>
      <c r="K1042" s="13">
        <f t="shared" si="76"/>
        <v>0</v>
      </c>
      <c r="L1042" s="11" t="e">
        <f t="shared" si="77"/>
        <v>#DIV/0!</v>
      </c>
    </row>
    <row r="1043" spans="1:12" x14ac:dyDescent="0.25">
      <c r="A1043">
        <f t="shared" si="72"/>
        <v>1042</v>
      </c>
      <c r="B1043" s="25">
        <v>42430</v>
      </c>
      <c r="C1043" s="14">
        <v>1.39</v>
      </c>
      <c r="D1043" s="14">
        <v>1.3627</v>
      </c>
      <c r="F1043">
        <f t="shared" si="74"/>
        <v>0</v>
      </c>
      <c r="G1043">
        <f>SUM(E$2:E1043)</f>
        <v>0</v>
      </c>
      <c r="H1043" s="13">
        <f>SUM(F$2:F1043)</f>
        <v>0</v>
      </c>
      <c r="I1043" s="13">
        <f t="shared" si="73"/>
        <v>0</v>
      </c>
      <c r="J1043" s="13" t="e">
        <f t="shared" si="75"/>
        <v>#DIV/0!</v>
      </c>
      <c r="K1043" s="13">
        <f t="shared" si="76"/>
        <v>0</v>
      </c>
      <c r="L1043" s="11" t="e">
        <f t="shared" si="77"/>
        <v>#DIV/0!</v>
      </c>
    </row>
    <row r="1044" spans="1:12" x14ac:dyDescent="0.25">
      <c r="A1044">
        <f t="shared" si="72"/>
        <v>1043</v>
      </c>
      <c r="B1044" s="25">
        <v>42431</v>
      </c>
      <c r="C1044" s="14">
        <v>1.4350000000000001</v>
      </c>
      <c r="D1044" s="14">
        <v>1.4068000000000001</v>
      </c>
      <c r="F1044">
        <f t="shared" si="74"/>
        <v>0</v>
      </c>
      <c r="G1044">
        <f>SUM(E$2:E1044)</f>
        <v>0</v>
      </c>
      <c r="H1044" s="13">
        <f>SUM(F$2:F1044)</f>
        <v>0</v>
      </c>
      <c r="I1044" s="13">
        <f t="shared" si="73"/>
        <v>0</v>
      </c>
      <c r="J1044" s="13" t="e">
        <f t="shared" si="75"/>
        <v>#DIV/0!</v>
      </c>
      <c r="K1044" s="13">
        <f t="shared" si="76"/>
        <v>0</v>
      </c>
      <c r="L1044" s="11" t="e">
        <f t="shared" si="77"/>
        <v>#DIV/0!</v>
      </c>
    </row>
    <row r="1045" spans="1:12" x14ac:dyDescent="0.25">
      <c r="A1045">
        <f t="shared" si="72"/>
        <v>1044</v>
      </c>
      <c r="B1045" s="25">
        <v>42432</v>
      </c>
      <c r="C1045" s="14">
        <v>1.4359999999999999</v>
      </c>
      <c r="D1045" s="14">
        <v>1.4077999999999999</v>
      </c>
      <c r="F1045">
        <f t="shared" si="74"/>
        <v>0</v>
      </c>
      <c r="G1045">
        <f>SUM(E$2:E1045)</f>
        <v>0</v>
      </c>
      <c r="H1045" s="13">
        <f>SUM(F$2:F1045)</f>
        <v>0</v>
      </c>
      <c r="I1045" s="13">
        <f t="shared" si="73"/>
        <v>0</v>
      </c>
      <c r="J1045" s="13" t="e">
        <f t="shared" si="75"/>
        <v>#DIV/0!</v>
      </c>
      <c r="K1045" s="13">
        <f t="shared" si="76"/>
        <v>0</v>
      </c>
      <c r="L1045" s="11" t="e">
        <f t="shared" si="77"/>
        <v>#DIV/0!</v>
      </c>
    </row>
    <row r="1046" spans="1:12" x14ac:dyDescent="0.25">
      <c r="A1046">
        <f t="shared" si="72"/>
        <v>1045</v>
      </c>
      <c r="B1046" s="25">
        <v>42433</v>
      </c>
      <c r="C1046" s="14">
        <v>1.4222999999999999</v>
      </c>
      <c r="D1046" s="14">
        <v>1.3944000000000001</v>
      </c>
      <c r="F1046">
        <f t="shared" si="74"/>
        <v>0</v>
      </c>
      <c r="G1046">
        <f>SUM(E$2:E1046)</f>
        <v>0</v>
      </c>
      <c r="H1046" s="13">
        <f>SUM(F$2:F1046)</f>
        <v>0</v>
      </c>
      <c r="I1046" s="13">
        <f t="shared" si="73"/>
        <v>0</v>
      </c>
      <c r="J1046" s="13" t="e">
        <f t="shared" si="75"/>
        <v>#DIV/0!</v>
      </c>
      <c r="K1046" s="13">
        <f t="shared" si="76"/>
        <v>0</v>
      </c>
      <c r="L1046" s="11" t="e">
        <f t="shared" si="77"/>
        <v>#DIV/0!</v>
      </c>
    </row>
    <row r="1047" spans="1:12" x14ac:dyDescent="0.25">
      <c r="A1047">
        <f t="shared" si="72"/>
        <v>1046</v>
      </c>
      <c r="B1047" s="25">
        <v>42436</v>
      </c>
      <c r="C1047" s="14">
        <v>1.4342999999999999</v>
      </c>
      <c r="D1047" s="14">
        <v>1.4060999999999999</v>
      </c>
      <c r="F1047">
        <f t="shared" si="74"/>
        <v>0</v>
      </c>
      <c r="G1047">
        <f>SUM(E$2:E1047)</f>
        <v>0</v>
      </c>
      <c r="H1047" s="13">
        <f>SUM(F$2:F1047)</f>
        <v>0</v>
      </c>
      <c r="I1047" s="13">
        <f t="shared" si="73"/>
        <v>0</v>
      </c>
      <c r="J1047" s="13" t="e">
        <f t="shared" si="75"/>
        <v>#DIV/0!</v>
      </c>
      <c r="K1047" s="13">
        <f t="shared" si="76"/>
        <v>0</v>
      </c>
      <c r="L1047" s="11" t="e">
        <f t="shared" si="77"/>
        <v>#DIV/0!</v>
      </c>
    </row>
    <row r="1048" spans="1:12" x14ac:dyDescent="0.25">
      <c r="A1048">
        <f t="shared" si="72"/>
        <v>1047</v>
      </c>
      <c r="B1048" s="25">
        <v>42437</v>
      </c>
      <c r="C1048" s="14">
        <v>1.4357</v>
      </c>
      <c r="D1048" s="14">
        <v>1.4075</v>
      </c>
      <c r="F1048">
        <f t="shared" si="74"/>
        <v>0</v>
      </c>
      <c r="G1048">
        <f>SUM(E$2:E1048)</f>
        <v>0</v>
      </c>
      <c r="H1048" s="13">
        <f>SUM(F$2:F1048)</f>
        <v>0</v>
      </c>
      <c r="I1048" s="13">
        <f t="shared" si="73"/>
        <v>0</v>
      </c>
      <c r="J1048" s="13" t="e">
        <f t="shared" si="75"/>
        <v>#DIV/0!</v>
      </c>
      <c r="K1048" s="13">
        <f t="shared" si="76"/>
        <v>0</v>
      </c>
      <c r="L1048" s="11" t="e">
        <f t="shared" si="77"/>
        <v>#DIV/0!</v>
      </c>
    </row>
    <row r="1049" spans="1:12" x14ac:dyDescent="0.25">
      <c r="A1049">
        <f t="shared" si="72"/>
        <v>1048</v>
      </c>
      <c r="B1049" s="25">
        <v>42438</v>
      </c>
      <c r="C1049" s="14">
        <v>1.4213</v>
      </c>
      <c r="D1049" s="14">
        <v>1.3934</v>
      </c>
      <c r="F1049">
        <f t="shared" si="74"/>
        <v>0</v>
      </c>
      <c r="G1049">
        <f>SUM(E$2:E1049)</f>
        <v>0</v>
      </c>
      <c r="H1049" s="13">
        <f>SUM(F$2:F1049)</f>
        <v>0</v>
      </c>
      <c r="I1049" s="13">
        <f t="shared" si="73"/>
        <v>0</v>
      </c>
      <c r="J1049" s="13" t="e">
        <f t="shared" si="75"/>
        <v>#DIV/0!</v>
      </c>
      <c r="K1049" s="13">
        <f t="shared" si="76"/>
        <v>0</v>
      </c>
      <c r="L1049" s="11" t="e">
        <f t="shared" si="77"/>
        <v>#DIV/0!</v>
      </c>
    </row>
    <row r="1050" spans="1:12" x14ac:dyDescent="0.25">
      <c r="A1050">
        <f t="shared" si="72"/>
        <v>1049</v>
      </c>
      <c r="B1050" s="25">
        <v>42439</v>
      </c>
      <c r="C1050" s="14">
        <v>1.4056</v>
      </c>
      <c r="D1050" s="14">
        <v>1.3779999999999999</v>
      </c>
      <c r="F1050">
        <f t="shared" si="74"/>
        <v>0</v>
      </c>
      <c r="G1050">
        <f>SUM(E$2:E1050)</f>
        <v>0</v>
      </c>
      <c r="H1050" s="13">
        <f>SUM(F$2:F1050)</f>
        <v>0</v>
      </c>
      <c r="I1050" s="13">
        <f t="shared" si="73"/>
        <v>0</v>
      </c>
      <c r="J1050" s="13" t="e">
        <f t="shared" si="75"/>
        <v>#DIV/0!</v>
      </c>
      <c r="K1050" s="13">
        <f t="shared" si="76"/>
        <v>0</v>
      </c>
      <c r="L1050" s="11" t="e">
        <f t="shared" si="77"/>
        <v>#DIV/0!</v>
      </c>
    </row>
    <row r="1051" spans="1:12" x14ac:dyDescent="0.25">
      <c r="A1051">
        <f t="shared" si="72"/>
        <v>1050</v>
      </c>
      <c r="B1051" s="25">
        <v>42440</v>
      </c>
      <c r="C1051" s="14">
        <v>1.4038999999999999</v>
      </c>
      <c r="D1051" s="14">
        <v>1.3763000000000001</v>
      </c>
      <c r="F1051">
        <f t="shared" si="74"/>
        <v>0</v>
      </c>
      <c r="G1051">
        <f>SUM(E$2:E1051)</f>
        <v>0</v>
      </c>
      <c r="H1051" s="13">
        <f>SUM(F$2:F1051)</f>
        <v>0</v>
      </c>
      <c r="I1051" s="13">
        <f t="shared" si="73"/>
        <v>0</v>
      </c>
      <c r="J1051" s="13" t="e">
        <f t="shared" si="75"/>
        <v>#DIV/0!</v>
      </c>
      <c r="K1051" s="13">
        <f t="shared" si="76"/>
        <v>0</v>
      </c>
      <c r="L1051" s="11" t="e">
        <f t="shared" si="77"/>
        <v>#DIV/0!</v>
      </c>
    </row>
    <row r="1052" spans="1:12" x14ac:dyDescent="0.25">
      <c r="A1052">
        <f t="shared" si="72"/>
        <v>1051</v>
      </c>
      <c r="B1052" s="25">
        <v>42443</v>
      </c>
      <c r="C1052" s="14">
        <v>1.4322999999999999</v>
      </c>
      <c r="D1052" s="14">
        <v>1.4041999999999999</v>
      </c>
      <c r="F1052">
        <f t="shared" si="74"/>
        <v>0</v>
      </c>
      <c r="G1052">
        <f>SUM(E$2:E1052)</f>
        <v>0</v>
      </c>
      <c r="H1052" s="13">
        <f>SUM(F$2:F1052)</f>
        <v>0</v>
      </c>
      <c r="I1052" s="13">
        <f t="shared" si="73"/>
        <v>0</v>
      </c>
      <c r="J1052" s="13" t="e">
        <f t="shared" si="75"/>
        <v>#DIV/0!</v>
      </c>
      <c r="K1052" s="13">
        <f t="shared" si="76"/>
        <v>0</v>
      </c>
      <c r="L1052" s="11" t="e">
        <f t="shared" si="77"/>
        <v>#DIV/0!</v>
      </c>
    </row>
    <row r="1053" spans="1:12" x14ac:dyDescent="0.25">
      <c r="A1053">
        <f t="shared" si="72"/>
        <v>1052</v>
      </c>
      <c r="B1053" s="25">
        <v>42444</v>
      </c>
      <c r="C1053" s="14">
        <v>1.43</v>
      </c>
      <c r="D1053" s="14">
        <v>1.4018999999999999</v>
      </c>
      <c r="F1053">
        <f t="shared" si="74"/>
        <v>0</v>
      </c>
      <c r="G1053">
        <f>SUM(E$2:E1053)</f>
        <v>0</v>
      </c>
      <c r="H1053" s="13">
        <f>SUM(F$2:F1053)</f>
        <v>0</v>
      </c>
      <c r="I1053" s="13">
        <f t="shared" si="73"/>
        <v>0</v>
      </c>
      <c r="J1053" s="13" t="e">
        <f t="shared" si="75"/>
        <v>#DIV/0!</v>
      </c>
      <c r="K1053" s="13">
        <f t="shared" si="76"/>
        <v>0</v>
      </c>
      <c r="L1053" s="11" t="e">
        <f t="shared" si="77"/>
        <v>#DIV/0!</v>
      </c>
    </row>
    <row r="1054" spans="1:12" x14ac:dyDescent="0.25">
      <c r="A1054">
        <f t="shared" si="72"/>
        <v>1053</v>
      </c>
      <c r="B1054" s="25">
        <v>42445</v>
      </c>
      <c r="C1054" s="14">
        <v>1.4241999999999999</v>
      </c>
      <c r="D1054" s="14">
        <v>1.3962000000000001</v>
      </c>
      <c r="F1054">
        <f t="shared" si="74"/>
        <v>0</v>
      </c>
      <c r="G1054">
        <f>SUM(E$2:E1054)</f>
        <v>0</v>
      </c>
      <c r="H1054" s="13">
        <f>SUM(F$2:F1054)</f>
        <v>0</v>
      </c>
      <c r="I1054" s="13">
        <f t="shared" si="73"/>
        <v>0</v>
      </c>
      <c r="J1054" s="13" t="e">
        <f t="shared" si="75"/>
        <v>#DIV/0!</v>
      </c>
      <c r="K1054" s="13">
        <f t="shared" si="76"/>
        <v>0</v>
      </c>
      <c r="L1054" s="11" t="e">
        <f t="shared" si="77"/>
        <v>#DIV/0!</v>
      </c>
    </row>
    <row r="1055" spans="1:12" x14ac:dyDescent="0.25">
      <c r="A1055">
        <f t="shared" si="72"/>
        <v>1054</v>
      </c>
      <c r="B1055" s="25">
        <v>42446</v>
      </c>
      <c r="C1055" s="14">
        <v>1.4528000000000001</v>
      </c>
      <c r="D1055" s="14">
        <v>1.4242999999999999</v>
      </c>
      <c r="F1055">
        <f t="shared" si="74"/>
        <v>0</v>
      </c>
      <c r="G1055">
        <f>SUM(E$2:E1055)</f>
        <v>0</v>
      </c>
      <c r="H1055" s="13">
        <f>SUM(F$2:F1055)</f>
        <v>0</v>
      </c>
      <c r="I1055" s="13">
        <f t="shared" si="73"/>
        <v>0</v>
      </c>
      <c r="J1055" s="13" t="e">
        <f t="shared" si="75"/>
        <v>#DIV/0!</v>
      </c>
      <c r="K1055" s="13">
        <f t="shared" si="76"/>
        <v>0</v>
      </c>
      <c r="L1055" s="11" t="e">
        <f t="shared" si="77"/>
        <v>#DIV/0!</v>
      </c>
    </row>
    <row r="1056" spans="1:12" x14ac:dyDescent="0.25">
      <c r="A1056">
        <f t="shared" si="72"/>
        <v>1055</v>
      </c>
      <c r="B1056" s="25">
        <v>42447</v>
      </c>
      <c r="C1056" s="14">
        <v>1.4824999999999999</v>
      </c>
      <c r="D1056" s="14">
        <v>1.4534</v>
      </c>
      <c r="F1056">
        <f t="shared" si="74"/>
        <v>0</v>
      </c>
      <c r="G1056">
        <f>SUM(E$2:E1056)</f>
        <v>0</v>
      </c>
      <c r="H1056" s="13">
        <f>SUM(F$2:F1056)</f>
        <v>0</v>
      </c>
      <c r="I1056" s="13">
        <f t="shared" si="73"/>
        <v>0</v>
      </c>
      <c r="J1056" s="13" t="e">
        <f t="shared" si="75"/>
        <v>#DIV/0!</v>
      </c>
      <c r="K1056" s="13">
        <f t="shared" si="76"/>
        <v>0</v>
      </c>
      <c r="L1056" s="11" t="e">
        <f t="shared" si="77"/>
        <v>#DIV/0!</v>
      </c>
    </row>
    <row r="1057" spans="1:12" x14ac:dyDescent="0.25">
      <c r="A1057">
        <f t="shared" si="72"/>
        <v>1056</v>
      </c>
      <c r="B1057" s="25">
        <v>42450</v>
      </c>
      <c r="C1057" s="14">
        <v>1.5083</v>
      </c>
      <c r="D1057" s="14">
        <v>1.4786999999999999</v>
      </c>
      <c r="F1057">
        <f t="shared" si="74"/>
        <v>0</v>
      </c>
      <c r="G1057">
        <f>SUM(E$2:E1057)</f>
        <v>0</v>
      </c>
      <c r="H1057" s="13">
        <f>SUM(F$2:F1057)</f>
        <v>0</v>
      </c>
      <c r="I1057" s="13">
        <f t="shared" si="73"/>
        <v>0</v>
      </c>
      <c r="J1057" s="13" t="e">
        <f t="shared" si="75"/>
        <v>#DIV/0!</v>
      </c>
      <c r="K1057" s="13">
        <f t="shared" si="76"/>
        <v>0</v>
      </c>
      <c r="L1057" s="11" t="e">
        <f t="shared" si="77"/>
        <v>#DIV/0!</v>
      </c>
    </row>
    <row r="1058" spans="1:12" x14ac:dyDescent="0.25">
      <c r="A1058">
        <f t="shared" si="72"/>
        <v>1057</v>
      </c>
      <c r="B1058" s="25">
        <v>42451</v>
      </c>
      <c r="C1058" s="14">
        <v>1.5046999999999999</v>
      </c>
      <c r="D1058" s="14">
        <v>1.4751000000000001</v>
      </c>
      <c r="F1058">
        <f t="shared" si="74"/>
        <v>0</v>
      </c>
      <c r="G1058">
        <f>SUM(E$2:E1058)</f>
        <v>0</v>
      </c>
      <c r="H1058" s="13">
        <f>SUM(F$2:F1058)</f>
        <v>0</v>
      </c>
      <c r="I1058" s="13">
        <f t="shared" si="73"/>
        <v>0</v>
      </c>
      <c r="J1058" s="13" t="e">
        <f t="shared" si="75"/>
        <v>#DIV/0!</v>
      </c>
      <c r="K1058" s="13">
        <f t="shared" si="76"/>
        <v>0</v>
      </c>
      <c r="L1058" s="11" t="e">
        <f t="shared" si="77"/>
        <v>#DIV/0!</v>
      </c>
    </row>
    <row r="1059" spans="1:12" x14ac:dyDescent="0.25">
      <c r="A1059">
        <f t="shared" si="72"/>
        <v>1058</v>
      </c>
      <c r="B1059" s="25">
        <v>42452</v>
      </c>
      <c r="C1059" s="14">
        <v>1.5117</v>
      </c>
      <c r="D1059" s="14">
        <v>1.482</v>
      </c>
      <c r="F1059">
        <f t="shared" si="74"/>
        <v>0</v>
      </c>
      <c r="G1059">
        <f>SUM(E$2:E1059)</f>
        <v>0</v>
      </c>
      <c r="H1059" s="13">
        <f>SUM(F$2:F1059)</f>
        <v>0</v>
      </c>
      <c r="I1059" s="13">
        <f t="shared" si="73"/>
        <v>0</v>
      </c>
      <c r="J1059" s="13" t="e">
        <f t="shared" si="75"/>
        <v>#DIV/0!</v>
      </c>
      <c r="K1059" s="13">
        <f t="shared" si="76"/>
        <v>0</v>
      </c>
      <c r="L1059" s="11" t="e">
        <f t="shared" si="77"/>
        <v>#DIV/0!</v>
      </c>
    </row>
    <row r="1060" spans="1:12" x14ac:dyDescent="0.25">
      <c r="A1060">
        <f t="shared" si="72"/>
        <v>1059</v>
      </c>
      <c r="B1060" s="25">
        <v>42453</v>
      </c>
      <c r="C1060" s="14">
        <v>1.4955000000000001</v>
      </c>
      <c r="D1060" s="14">
        <v>1.4661</v>
      </c>
      <c r="F1060">
        <f t="shared" si="74"/>
        <v>0</v>
      </c>
      <c r="G1060">
        <f>SUM(E$2:E1060)</f>
        <v>0</v>
      </c>
      <c r="H1060" s="13">
        <f>SUM(F$2:F1060)</f>
        <v>0</v>
      </c>
      <c r="I1060" s="13">
        <f t="shared" si="73"/>
        <v>0</v>
      </c>
      <c r="J1060" s="13" t="e">
        <f t="shared" si="75"/>
        <v>#DIV/0!</v>
      </c>
      <c r="K1060" s="13">
        <f t="shared" si="76"/>
        <v>0</v>
      </c>
      <c r="L1060" s="11" t="e">
        <f t="shared" si="77"/>
        <v>#DIV/0!</v>
      </c>
    </row>
    <row r="1061" spans="1:12" x14ac:dyDescent="0.25">
      <c r="A1061">
        <f t="shared" si="72"/>
        <v>1060</v>
      </c>
      <c r="B1061" s="25">
        <v>42454</v>
      </c>
      <c r="C1061" s="14">
        <v>1.4985999999999999</v>
      </c>
      <c r="D1061" s="14">
        <v>1.4692000000000001</v>
      </c>
      <c r="F1061">
        <f t="shared" si="74"/>
        <v>0</v>
      </c>
      <c r="G1061">
        <f>SUM(E$2:E1061)</f>
        <v>0</v>
      </c>
      <c r="H1061" s="13">
        <f>SUM(F$2:F1061)</f>
        <v>0</v>
      </c>
      <c r="I1061" s="13">
        <f t="shared" si="73"/>
        <v>0</v>
      </c>
      <c r="J1061" s="13" t="e">
        <f t="shared" si="75"/>
        <v>#DIV/0!</v>
      </c>
      <c r="K1061" s="13">
        <f t="shared" si="76"/>
        <v>0</v>
      </c>
      <c r="L1061" s="11" t="e">
        <f t="shared" si="77"/>
        <v>#DIV/0!</v>
      </c>
    </row>
    <row r="1062" spans="1:12" x14ac:dyDescent="0.25">
      <c r="A1062">
        <f t="shared" si="72"/>
        <v>1061</v>
      </c>
      <c r="B1062" s="25">
        <v>42457</v>
      </c>
      <c r="C1062" s="14">
        <v>1.4911000000000001</v>
      </c>
      <c r="D1062" s="14">
        <v>1.4618</v>
      </c>
      <c r="F1062">
        <f t="shared" si="74"/>
        <v>0</v>
      </c>
      <c r="G1062">
        <f>SUM(E$2:E1062)</f>
        <v>0</v>
      </c>
      <c r="H1062" s="13">
        <f>SUM(F$2:F1062)</f>
        <v>0</v>
      </c>
      <c r="I1062" s="13">
        <f t="shared" si="73"/>
        <v>0</v>
      </c>
      <c r="J1062" s="13" t="e">
        <f t="shared" si="75"/>
        <v>#DIV/0!</v>
      </c>
      <c r="K1062" s="13">
        <f t="shared" si="76"/>
        <v>0</v>
      </c>
      <c r="L1062" s="11" t="e">
        <f t="shared" si="77"/>
        <v>#DIV/0!</v>
      </c>
    </row>
    <row r="1063" spans="1:12" x14ac:dyDescent="0.25">
      <c r="A1063">
        <f t="shared" si="72"/>
        <v>1062</v>
      </c>
      <c r="B1063" s="25">
        <v>42458</v>
      </c>
      <c r="C1063" s="14">
        <v>1.4711000000000001</v>
      </c>
      <c r="D1063" s="14">
        <v>1.4421999999999999</v>
      </c>
      <c r="F1063">
        <f t="shared" si="74"/>
        <v>0</v>
      </c>
      <c r="G1063">
        <f>SUM(E$2:E1063)</f>
        <v>0</v>
      </c>
      <c r="H1063" s="13">
        <f>SUM(F$2:F1063)</f>
        <v>0</v>
      </c>
      <c r="I1063" s="13">
        <f t="shared" si="73"/>
        <v>0</v>
      </c>
      <c r="J1063" s="13" t="e">
        <f t="shared" si="75"/>
        <v>#DIV/0!</v>
      </c>
      <c r="K1063" s="13">
        <f t="shared" si="76"/>
        <v>0</v>
      </c>
      <c r="L1063" s="11" t="e">
        <f t="shared" si="77"/>
        <v>#DIV/0!</v>
      </c>
    </row>
    <row r="1064" spans="1:12" x14ac:dyDescent="0.25">
      <c r="A1064">
        <f t="shared" si="72"/>
        <v>1063</v>
      </c>
      <c r="B1064" s="25">
        <v>42459</v>
      </c>
      <c r="C1064" s="14">
        <v>1.5083</v>
      </c>
      <c r="D1064" s="14">
        <v>1.4786999999999999</v>
      </c>
      <c r="F1064">
        <f t="shared" si="74"/>
        <v>0</v>
      </c>
      <c r="G1064">
        <f>SUM(E$2:E1064)</f>
        <v>0</v>
      </c>
      <c r="H1064" s="13">
        <f>SUM(F$2:F1064)</f>
        <v>0</v>
      </c>
      <c r="I1064" s="13">
        <f t="shared" si="73"/>
        <v>0</v>
      </c>
      <c r="J1064" s="13" t="e">
        <f t="shared" si="75"/>
        <v>#DIV/0!</v>
      </c>
      <c r="K1064" s="13">
        <f t="shared" si="76"/>
        <v>0</v>
      </c>
      <c r="L1064" s="11" t="e">
        <f t="shared" si="77"/>
        <v>#DIV/0!</v>
      </c>
    </row>
    <row r="1065" spans="1:12" x14ac:dyDescent="0.25">
      <c r="A1065">
        <f t="shared" si="72"/>
        <v>1064</v>
      </c>
      <c r="B1065" s="25">
        <v>42460</v>
      </c>
      <c r="C1065" s="14">
        <v>1.5114000000000001</v>
      </c>
      <c r="D1065" s="14">
        <v>1.4817</v>
      </c>
      <c r="F1065">
        <f t="shared" si="74"/>
        <v>0</v>
      </c>
      <c r="G1065">
        <f>SUM(E$2:E1065)</f>
        <v>0</v>
      </c>
      <c r="H1065" s="13">
        <f>SUM(F$2:F1065)</f>
        <v>0</v>
      </c>
      <c r="I1065" s="13">
        <f t="shared" si="73"/>
        <v>0</v>
      </c>
      <c r="J1065" s="13" t="e">
        <f t="shared" si="75"/>
        <v>#DIV/0!</v>
      </c>
      <c r="K1065" s="13">
        <f t="shared" si="76"/>
        <v>0</v>
      </c>
      <c r="L1065" s="11" t="e">
        <f t="shared" si="77"/>
        <v>#DIV/0!</v>
      </c>
    </row>
    <row r="1066" spans="1:12" x14ac:dyDescent="0.25">
      <c r="A1066">
        <f t="shared" si="72"/>
        <v>1065</v>
      </c>
      <c r="B1066" s="25">
        <v>42461</v>
      </c>
      <c r="C1066" s="14">
        <v>1.5041</v>
      </c>
      <c r="D1066" s="14">
        <v>1.4745999999999999</v>
      </c>
      <c r="F1066">
        <f t="shared" si="74"/>
        <v>0</v>
      </c>
      <c r="G1066">
        <f>SUM(E$2:E1066)</f>
        <v>0</v>
      </c>
      <c r="H1066" s="13">
        <f>SUM(F$2:F1066)</f>
        <v>0</v>
      </c>
      <c r="I1066" s="13">
        <f t="shared" si="73"/>
        <v>0</v>
      </c>
      <c r="J1066" s="13" t="e">
        <f t="shared" si="75"/>
        <v>#DIV/0!</v>
      </c>
      <c r="K1066" s="13">
        <f t="shared" si="76"/>
        <v>0</v>
      </c>
      <c r="L1066" s="11" t="e">
        <f t="shared" si="77"/>
        <v>#DIV/0!</v>
      </c>
    </row>
    <row r="1067" spans="1:12" x14ac:dyDescent="0.25">
      <c r="A1067">
        <f t="shared" si="72"/>
        <v>1066</v>
      </c>
      <c r="B1067" s="25">
        <v>42465</v>
      </c>
      <c r="C1067" s="14">
        <v>1.5275000000000001</v>
      </c>
      <c r="D1067" s="14">
        <v>1.4975000000000001</v>
      </c>
      <c r="F1067">
        <f t="shared" si="74"/>
        <v>0</v>
      </c>
      <c r="G1067">
        <f>SUM(E$2:E1067)</f>
        <v>0</v>
      </c>
      <c r="H1067" s="13">
        <f>SUM(F$2:F1067)</f>
        <v>0</v>
      </c>
      <c r="I1067" s="13">
        <f t="shared" si="73"/>
        <v>0</v>
      </c>
      <c r="J1067" s="13" t="e">
        <f t="shared" si="75"/>
        <v>#DIV/0!</v>
      </c>
      <c r="K1067" s="13">
        <f t="shared" si="76"/>
        <v>0</v>
      </c>
      <c r="L1067" s="11" t="e">
        <f t="shared" si="77"/>
        <v>#DIV/0!</v>
      </c>
    </row>
    <row r="1068" spans="1:12" x14ac:dyDescent="0.25">
      <c r="A1068">
        <f t="shared" si="72"/>
        <v>1067</v>
      </c>
      <c r="B1068" s="25">
        <v>42466</v>
      </c>
      <c r="C1068" s="14">
        <v>1.5307999999999999</v>
      </c>
      <c r="D1068" s="14">
        <v>1.5006999999999999</v>
      </c>
      <c r="F1068">
        <f t="shared" si="74"/>
        <v>0</v>
      </c>
      <c r="G1068">
        <f>SUM(E$2:E1068)</f>
        <v>0</v>
      </c>
      <c r="H1068" s="13">
        <f>SUM(F$2:F1068)</f>
        <v>0</v>
      </c>
      <c r="I1068" s="13">
        <f t="shared" si="73"/>
        <v>0</v>
      </c>
      <c r="J1068" s="13" t="e">
        <f t="shared" si="75"/>
        <v>#DIV/0!</v>
      </c>
      <c r="K1068" s="13">
        <f t="shared" si="76"/>
        <v>0</v>
      </c>
      <c r="L1068" s="11" t="e">
        <f t="shared" si="77"/>
        <v>#DIV/0!</v>
      </c>
    </row>
    <row r="1069" spans="1:12" x14ac:dyDescent="0.25">
      <c r="A1069">
        <f t="shared" si="72"/>
        <v>1068</v>
      </c>
      <c r="B1069" s="25">
        <v>42467</v>
      </c>
      <c r="C1069" s="14">
        <v>1.5139</v>
      </c>
      <c r="D1069" s="14">
        <v>1.4842</v>
      </c>
      <c r="F1069">
        <f t="shared" si="74"/>
        <v>0</v>
      </c>
      <c r="G1069">
        <f>SUM(E$2:E1069)</f>
        <v>0</v>
      </c>
      <c r="H1069" s="13">
        <f>SUM(F$2:F1069)</f>
        <v>0</v>
      </c>
      <c r="I1069" s="13">
        <f t="shared" si="73"/>
        <v>0</v>
      </c>
      <c r="J1069" s="13" t="e">
        <f t="shared" si="75"/>
        <v>#DIV/0!</v>
      </c>
      <c r="K1069" s="13">
        <f t="shared" si="76"/>
        <v>0</v>
      </c>
      <c r="L1069" s="11" t="e">
        <f t="shared" si="77"/>
        <v>#DIV/0!</v>
      </c>
    </row>
    <row r="1070" spans="1:12" x14ac:dyDescent="0.25">
      <c r="A1070">
        <f t="shared" si="72"/>
        <v>1069</v>
      </c>
      <c r="B1070" s="25">
        <v>42468</v>
      </c>
      <c r="C1070" s="14">
        <v>1.5041</v>
      </c>
      <c r="D1070" s="14">
        <v>1.4745999999999999</v>
      </c>
      <c r="F1070">
        <f t="shared" si="74"/>
        <v>0</v>
      </c>
      <c r="G1070">
        <f>SUM(E$2:E1070)</f>
        <v>0</v>
      </c>
      <c r="H1070" s="13">
        <f>SUM(F$2:F1070)</f>
        <v>0</v>
      </c>
      <c r="I1070" s="13">
        <f t="shared" si="73"/>
        <v>0</v>
      </c>
      <c r="J1070" s="13" t="e">
        <f t="shared" si="75"/>
        <v>#DIV/0!</v>
      </c>
      <c r="K1070" s="13">
        <f t="shared" si="76"/>
        <v>0</v>
      </c>
      <c r="L1070" s="11" t="e">
        <f t="shared" si="77"/>
        <v>#DIV/0!</v>
      </c>
    </row>
    <row r="1071" spans="1:12" x14ac:dyDescent="0.25">
      <c r="A1071">
        <f t="shared" si="72"/>
        <v>1070</v>
      </c>
      <c r="B1071" s="25">
        <v>42471</v>
      </c>
      <c r="C1071" s="14">
        <v>1.5222</v>
      </c>
      <c r="D1071" s="14">
        <v>1.4923</v>
      </c>
      <c r="F1071">
        <f t="shared" si="74"/>
        <v>0</v>
      </c>
      <c r="G1071">
        <f>SUM(E$2:E1071)</f>
        <v>0</v>
      </c>
      <c r="H1071" s="13">
        <f>SUM(F$2:F1071)</f>
        <v>0</v>
      </c>
      <c r="I1071" s="13">
        <f t="shared" si="73"/>
        <v>0</v>
      </c>
      <c r="J1071" s="13" t="e">
        <f t="shared" si="75"/>
        <v>#DIV/0!</v>
      </c>
      <c r="K1071" s="13">
        <f t="shared" si="76"/>
        <v>0</v>
      </c>
      <c r="L1071" s="11" t="e">
        <f t="shared" si="77"/>
        <v>#DIV/0!</v>
      </c>
    </row>
    <row r="1072" spans="1:12" x14ac:dyDescent="0.25">
      <c r="A1072">
        <f t="shared" si="72"/>
        <v>1071</v>
      </c>
      <c r="B1072" s="25">
        <v>42472</v>
      </c>
      <c r="C1072" s="14">
        <v>1.5145</v>
      </c>
      <c r="D1072" s="14">
        <v>1.4847999999999999</v>
      </c>
      <c r="F1072">
        <f t="shared" si="74"/>
        <v>0</v>
      </c>
      <c r="G1072">
        <f>SUM(E$2:E1072)</f>
        <v>0</v>
      </c>
      <c r="H1072" s="13">
        <f>SUM(F$2:F1072)</f>
        <v>0</v>
      </c>
      <c r="I1072" s="13">
        <f t="shared" si="73"/>
        <v>0</v>
      </c>
      <c r="J1072" s="13" t="e">
        <f t="shared" si="75"/>
        <v>#DIV/0!</v>
      </c>
      <c r="K1072" s="13">
        <f t="shared" si="76"/>
        <v>0</v>
      </c>
      <c r="L1072" s="11" t="e">
        <f t="shared" si="77"/>
        <v>#DIV/0!</v>
      </c>
    </row>
    <row r="1073" spans="1:12" x14ac:dyDescent="0.25">
      <c r="A1073">
        <f t="shared" si="72"/>
        <v>1072</v>
      </c>
      <c r="B1073" s="25">
        <v>42473</v>
      </c>
      <c r="C1073" s="14">
        <v>1.5282</v>
      </c>
      <c r="D1073" s="14">
        <v>1.4982</v>
      </c>
      <c r="F1073">
        <f t="shared" si="74"/>
        <v>0</v>
      </c>
      <c r="G1073">
        <f>SUM(E$2:E1073)</f>
        <v>0</v>
      </c>
      <c r="H1073" s="13">
        <f>SUM(F$2:F1073)</f>
        <v>0</v>
      </c>
      <c r="I1073" s="13">
        <f t="shared" si="73"/>
        <v>0</v>
      </c>
      <c r="J1073" s="13" t="e">
        <f t="shared" si="75"/>
        <v>#DIV/0!</v>
      </c>
      <c r="K1073" s="13">
        <f t="shared" si="76"/>
        <v>0</v>
      </c>
      <c r="L1073" s="11" t="e">
        <f t="shared" si="77"/>
        <v>#DIV/0!</v>
      </c>
    </row>
    <row r="1074" spans="1:12" x14ac:dyDescent="0.25">
      <c r="A1074">
        <f t="shared" si="72"/>
        <v>1073</v>
      </c>
      <c r="B1074" s="25">
        <v>42474</v>
      </c>
      <c r="C1074" s="14">
        <v>1.5361</v>
      </c>
      <c r="D1074" s="14">
        <v>1.5059</v>
      </c>
      <c r="F1074">
        <f t="shared" si="74"/>
        <v>0</v>
      </c>
      <c r="G1074">
        <f>SUM(E$2:E1074)</f>
        <v>0</v>
      </c>
      <c r="H1074" s="13">
        <f>SUM(F$2:F1074)</f>
        <v>0</v>
      </c>
      <c r="I1074" s="13">
        <f t="shared" si="73"/>
        <v>0</v>
      </c>
      <c r="J1074" s="13" t="e">
        <f t="shared" si="75"/>
        <v>#DIV/0!</v>
      </c>
      <c r="K1074" s="13">
        <f t="shared" si="76"/>
        <v>0</v>
      </c>
      <c r="L1074" s="11" t="e">
        <f t="shared" si="77"/>
        <v>#DIV/0!</v>
      </c>
    </row>
    <row r="1075" spans="1:12" x14ac:dyDescent="0.25">
      <c r="A1075">
        <f t="shared" si="72"/>
        <v>1074</v>
      </c>
      <c r="B1075" s="25">
        <v>42475</v>
      </c>
      <c r="C1075" s="14">
        <v>1.5342</v>
      </c>
      <c r="D1075" s="14">
        <v>1.5041</v>
      </c>
      <c r="F1075">
        <f t="shared" si="74"/>
        <v>0</v>
      </c>
      <c r="G1075">
        <f>SUM(E$2:E1075)</f>
        <v>0</v>
      </c>
      <c r="H1075" s="13">
        <f>SUM(F$2:F1075)</f>
        <v>0</v>
      </c>
      <c r="I1075" s="13">
        <f t="shared" si="73"/>
        <v>0</v>
      </c>
      <c r="J1075" s="13" t="e">
        <f t="shared" si="75"/>
        <v>#DIV/0!</v>
      </c>
      <c r="K1075" s="13">
        <f t="shared" si="76"/>
        <v>0</v>
      </c>
      <c r="L1075" s="11" t="e">
        <f t="shared" si="77"/>
        <v>#DIV/0!</v>
      </c>
    </row>
    <row r="1076" spans="1:12" x14ac:dyDescent="0.25">
      <c r="A1076">
        <f t="shared" si="72"/>
        <v>1075</v>
      </c>
      <c r="B1076" s="25">
        <v>42478</v>
      </c>
      <c r="C1076" s="14">
        <v>1.5177</v>
      </c>
      <c r="D1076" s="14">
        <v>1.4879</v>
      </c>
      <c r="F1076">
        <f t="shared" si="74"/>
        <v>0</v>
      </c>
      <c r="G1076">
        <f>SUM(E$2:E1076)</f>
        <v>0</v>
      </c>
      <c r="H1076" s="13">
        <f>SUM(F$2:F1076)</f>
        <v>0</v>
      </c>
      <c r="I1076" s="13">
        <f t="shared" si="73"/>
        <v>0</v>
      </c>
      <c r="J1076" s="13" t="e">
        <f t="shared" si="75"/>
        <v>#DIV/0!</v>
      </c>
      <c r="K1076" s="13">
        <f t="shared" si="76"/>
        <v>0</v>
      </c>
      <c r="L1076" s="11" t="e">
        <f t="shared" si="77"/>
        <v>#DIV/0!</v>
      </c>
    </row>
    <row r="1077" spans="1:12" x14ac:dyDescent="0.25">
      <c r="A1077">
        <f t="shared" si="72"/>
        <v>1076</v>
      </c>
      <c r="B1077" s="25">
        <v>42479</v>
      </c>
      <c r="C1077" s="14">
        <v>1.5206999999999999</v>
      </c>
      <c r="D1077" s="14">
        <v>1.4907999999999999</v>
      </c>
      <c r="F1077">
        <f t="shared" si="74"/>
        <v>0</v>
      </c>
      <c r="G1077">
        <f>SUM(E$2:E1077)</f>
        <v>0</v>
      </c>
      <c r="H1077" s="13">
        <f>SUM(F$2:F1077)</f>
        <v>0</v>
      </c>
      <c r="I1077" s="13">
        <f t="shared" si="73"/>
        <v>0</v>
      </c>
      <c r="J1077" s="13" t="e">
        <f t="shared" si="75"/>
        <v>#DIV/0!</v>
      </c>
      <c r="K1077" s="13">
        <f t="shared" si="76"/>
        <v>0</v>
      </c>
      <c r="L1077" s="11" t="e">
        <f t="shared" si="77"/>
        <v>#DIV/0!</v>
      </c>
    </row>
    <row r="1078" spans="1:12" x14ac:dyDescent="0.25">
      <c r="A1078">
        <f t="shared" si="72"/>
        <v>1077</v>
      </c>
      <c r="B1078" s="25">
        <v>42480</v>
      </c>
      <c r="C1078" s="14">
        <v>1.4804999999999999</v>
      </c>
      <c r="D1078" s="14">
        <v>1.4514</v>
      </c>
      <c r="F1078">
        <f t="shared" si="74"/>
        <v>0</v>
      </c>
      <c r="G1078">
        <f>SUM(E$2:E1078)</f>
        <v>0</v>
      </c>
      <c r="H1078" s="13">
        <f>SUM(F$2:F1078)</f>
        <v>0</v>
      </c>
      <c r="I1078" s="13">
        <f t="shared" si="73"/>
        <v>0</v>
      </c>
      <c r="J1078" s="13" t="e">
        <f t="shared" si="75"/>
        <v>#DIV/0!</v>
      </c>
      <c r="K1078" s="13">
        <f t="shared" si="76"/>
        <v>0</v>
      </c>
      <c r="L1078" s="11" t="e">
        <f t="shared" si="77"/>
        <v>#DIV/0!</v>
      </c>
    </row>
    <row r="1079" spans="1:12" x14ac:dyDescent="0.25">
      <c r="A1079">
        <f t="shared" si="72"/>
        <v>1078</v>
      </c>
      <c r="B1079" s="25">
        <v>42481</v>
      </c>
      <c r="C1079" s="14">
        <v>1.4715</v>
      </c>
      <c r="D1079" s="14">
        <v>1.4426000000000001</v>
      </c>
      <c r="F1079">
        <f t="shared" si="74"/>
        <v>0</v>
      </c>
      <c r="G1079">
        <f>SUM(E$2:E1079)</f>
        <v>0</v>
      </c>
      <c r="H1079" s="13">
        <f>SUM(F$2:F1079)</f>
        <v>0</v>
      </c>
      <c r="I1079" s="13">
        <f t="shared" si="73"/>
        <v>0</v>
      </c>
      <c r="J1079" s="13" t="e">
        <f t="shared" si="75"/>
        <v>#DIV/0!</v>
      </c>
      <c r="K1079" s="13">
        <f t="shared" si="76"/>
        <v>0</v>
      </c>
      <c r="L1079" s="11" t="e">
        <f t="shared" si="77"/>
        <v>#DIV/0!</v>
      </c>
    </row>
    <row r="1080" spans="1:12" x14ac:dyDescent="0.25">
      <c r="A1080">
        <f t="shared" si="72"/>
        <v>1079</v>
      </c>
      <c r="B1080" s="25">
        <v>42482</v>
      </c>
      <c r="C1080" s="14">
        <v>1.4796</v>
      </c>
      <c r="D1080" s="14">
        <v>1.4504999999999999</v>
      </c>
      <c r="F1080">
        <f t="shared" si="74"/>
        <v>0</v>
      </c>
      <c r="G1080">
        <f>SUM(E$2:E1080)</f>
        <v>0</v>
      </c>
      <c r="H1080" s="13">
        <f>SUM(F$2:F1080)</f>
        <v>0</v>
      </c>
      <c r="I1080" s="13">
        <f t="shared" si="73"/>
        <v>0</v>
      </c>
      <c r="J1080" s="13" t="e">
        <f t="shared" si="75"/>
        <v>#DIV/0!</v>
      </c>
      <c r="K1080" s="13">
        <f t="shared" si="76"/>
        <v>0</v>
      </c>
      <c r="L1080" s="11" t="e">
        <f t="shared" si="77"/>
        <v>#DIV/0!</v>
      </c>
    </row>
    <row r="1081" spans="1:12" x14ac:dyDescent="0.25">
      <c r="A1081">
        <f t="shared" si="72"/>
        <v>1080</v>
      </c>
      <c r="B1081" s="25">
        <v>42485</v>
      </c>
      <c r="C1081" s="14">
        <v>1.4749000000000001</v>
      </c>
      <c r="D1081" s="14">
        <v>1.4459</v>
      </c>
      <c r="F1081">
        <f t="shared" si="74"/>
        <v>0</v>
      </c>
      <c r="G1081">
        <f>SUM(E$2:E1081)</f>
        <v>0</v>
      </c>
      <c r="H1081" s="13">
        <f>SUM(F$2:F1081)</f>
        <v>0</v>
      </c>
      <c r="I1081" s="13">
        <f t="shared" si="73"/>
        <v>0</v>
      </c>
      <c r="J1081" s="13" t="e">
        <f t="shared" si="75"/>
        <v>#DIV/0!</v>
      </c>
      <c r="K1081" s="13">
        <f t="shared" si="76"/>
        <v>0</v>
      </c>
      <c r="L1081" s="11" t="e">
        <f t="shared" si="77"/>
        <v>#DIV/0!</v>
      </c>
    </row>
    <row r="1082" spans="1:12" x14ac:dyDescent="0.25">
      <c r="A1082">
        <f t="shared" si="72"/>
        <v>1081</v>
      </c>
      <c r="B1082" s="25">
        <v>42486</v>
      </c>
      <c r="C1082" s="14">
        <v>1.4845999999999999</v>
      </c>
      <c r="D1082" s="14">
        <v>1.4554</v>
      </c>
      <c r="F1082">
        <f t="shared" si="74"/>
        <v>0</v>
      </c>
      <c r="G1082">
        <f>SUM(E$2:E1082)</f>
        <v>0</v>
      </c>
      <c r="H1082" s="13">
        <f>SUM(F$2:F1082)</f>
        <v>0</v>
      </c>
      <c r="I1082" s="13">
        <f t="shared" si="73"/>
        <v>0</v>
      </c>
      <c r="J1082" s="13" t="e">
        <f t="shared" si="75"/>
        <v>#DIV/0!</v>
      </c>
      <c r="K1082" s="13">
        <f t="shared" si="76"/>
        <v>0</v>
      </c>
      <c r="L1082" s="11" t="e">
        <f t="shared" si="77"/>
        <v>#DIV/0!</v>
      </c>
    </row>
    <row r="1083" spans="1:12" x14ac:dyDescent="0.25">
      <c r="A1083">
        <f t="shared" si="72"/>
        <v>1082</v>
      </c>
      <c r="B1083" s="25">
        <v>42487</v>
      </c>
      <c r="C1083" s="14">
        <v>1.4813000000000001</v>
      </c>
      <c r="D1083" s="14">
        <v>1.4521999999999999</v>
      </c>
      <c r="F1083">
        <f t="shared" si="74"/>
        <v>0</v>
      </c>
      <c r="G1083">
        <f>SUM(E$2:E1083)</f>
        <v>0</v>
      </c>
      <c r="H1083" s="13">
        <f>SUM(F$2:F1083)</f>
        <v>0</v>
      </c>
      <c r="I1083" s="13">
        <f t="shared" si="73"/>
        <v>0</v>
      </c>
      <c r="J1083" s="13" t="e">
        <f t="shared" si="75"/>
        <v>#DIV/0!</v>
      </c>
      <c r="K1083" s="13">
        <f t="shared" si="76"/>
        <v>0</v>
      </c>
      <c r="L1083" s="11" t="e">
        <f t="shared" si="77"/>
        <v>#DIV/0!</v>
      </c>
    </row>
    <row r="1084" spans="1:12" x14ac:dyDescent="0.25">
      <c r="A1084">
        <f t="shared" si="72"/>
        <v>1083</v>
      </c>
      <c r="B1084" s="25">
        <v>42488</v>
      </c>
      <c r="C1084" s="14">
        <v>1.4774</v>
      </c>
      <c r="D1084" s="14">
        <v>1.4483999999999999</v>
      </c>
      <c r="F1084">
        <f t="shared" si="74"/>
        <v>0</v>
      </c>
      <c r="G1084">
        <f>SUM(E$2:E1084)</f>
        <v>0</v>
      </c>
      <c r="H1084" s="13">
        <f>SUM(F$2:F1084)</f>
        <v>0</v>
      </c>
      <c r="I1084" s="13">
        <f t="shared" si="73"/>
        <v>0</v>
      </c>
      <c r="J1084" s="13" t="e">
        <f t="shared" si="75"/>
        <v>#DIV/0!</v>
      </c>
      <c r="K1084" s="13">
        <f t="shared" si="76"/>
        <v>0</v>
      </c>
      <c r="L1084" s="11" t="e">
        <f t="shared" si="77"/>
        <v>#DIV/0!</v>
      </c>
    </row>
    <row r="1085" spans="1:12" x14ac:dyDescent="0.25">
      <c r="A1085">
        <f t="shared" si="72"/>
        <v>1084</v>
      </c>
      <c r="B1085" s="25">
        <v>42489</v>
      </c>
      <c r="C1085" s="14">
        <v>1.4805999999999999</v>
      </c>
      <c r="D1085" s="14">
        <v>1.4515</v>
      </c>
      <c r="F1085">
        <f t="shared" si="74"/>
        <v>0</v>
      </c>
      <c r="G1085">
        <f>SUM(E$2:E1085)</f>
        <v>0</v>
      </c>
      <c r="H1085" s="13">
        <f>SUM(F$2:F1085)</f>
        <v>0</v>
      </c>
      <c r="I1085" s="13">
        <f t="shared" si="73"/>
        <v>0</v>
      </c>
      <c r="J1085" s="13" t="e">
        <f t="shared" si="75"/>
        <v>#DIV/0!</v>
      </c>
      <c r="K1085" s="13">
        <f t="shared" si="76"/>
        <v>0</v>
      </c>
      <c r="L1085" s="11" t="e">
        <f t="shared" si="77"/>
        <v>#DIV/0!</v>
      </c>
    </row>
    <row r="1086" spans="1:12" x14ac:dyDescent="0.25">
      <c r="A1086">
        <f t="shared" si="72"/>
        <v>1085</v>
      </c>
      <c r="B1086" s="25">
        <v>42493</v>
      </c>
      <c r="C1086" s="14">
        <v>1.5084</v>
      </c>
      <c r="D1086" s="14">
        <v>1.4787999999999999</v>
      </c>
      <c r="F1086">
        <f t="shared" si="74"/>
        <v>0</v>
      </c>
      <c r="G1086">
        <f>SUM(E$2:E1086)</f>
        <v>0</v>
      </c>
      <c r="H1086" s="13">
        <f>SUM(F$2:F1086)</f>
        <v>0</v>
      </c>
      <c r="I1086" s="13">
        <f t="shared" si="73"/>
        <v>0</v>
      </c>
      <c r="J1086" s="13" t="e">
        <f t="shared" si="75"/>
        <v>#DIV/0!</v>
      </c>
      <c r="K1086" s="13">
        <f t="shared" si="76"/>
        <v>0</v>
      </c>
      <c r="L1086" s="11" t="e">
        <f t="shared" si="77"/>
        <v>#DIV/0!</v>
      </c>
    </row>
    <row r="1087" spans="1:12" x14ac:dyDescent="0.25">
      <c r="A1087">
        <f t="shared" si="72"/>
        <v>1086</v>
      </c>
      <c r="B1087" s="25">
        <v>42494</v>
      </c>
      <c r="C1087" s="14">
        <v>1.5101</v>
      </c>
      <c r="D1087" s="14">
        <v>1.4803999999999999</v>
      </c>
      <c r="F1087">
        <f t="shared" si="74"/>
        <v>0</v>
      </c>
      <c r="G1087">
        <f>SUM(E$2:E1087)</f>
        <v>0</v>
      </c>
      <c r="H1087" s="13">
        <f>SUM(F$2:F1087)</f>
        <v>0</v>
      </c>
      <c r="I1087" s="13">
        <f t="shared" si="73"/>
        <v>0</v>
      </c>
      <c r="J1087" s="13" t="e">
        <f t="shared" si="75"/>
        <v>#DIV/0!</v>
      </c>
      <c r="K1087" s="13">
        <f t="shared" si="76"/>
        <v>0</v>
      </c>
      <c r="L1087" s="11" t="e">
        <f t="shared" si="77"/>
        <v>#DIV/0!</v>
      </c>
    </row>
    <row r="1088" spans="1:12" x14ac:dyDescent="0.25">
      <c r="A1088">
        <f t="shared" si="72"/>
        <v>1087</v>
      </c>
      <c r="B1088" s="25">
        <v>42495</v>
      </c>
      <c r="C1088" s="14">
        <v>1.5125999999999999</v>
      </c>
      <c r="D1088" s="14">
        <v>1.4829000000000001</v>
      </c>
      <c r="F1088">
        <f t="shared" si="74"/>
        <v>0</v>
      </c>
      <c r="G1088">
        <f>SUM(E$2:E1088)</f>
        <v>0</v>
      </c>
      <c r="H1088" s="13">
        <f>SUM(F$2:F1088)</f>
        <v>0</v>
      </c>
      <c r="I1088" s="13">
        <f t="shared" si="73"/>
        <v>0</v>
      </c>
      <c r="J1088" s="13" t="e">
        <f t="shared" si="75"/>
        <v>#DIV/0!</v>
      </c>
      <c r="K1088" s="13">
        <f t="shared" si="76"/>
        <v>0</v>
      </c>
      <c r="L1088" s="11" t="e">
        <f t="shared" si="77"/>
        <v>#DIV/0!</v>
      </c>
    </row>
    <row r="1089" spans="1:12" x14ac:dyDescent="0.25">
      <c r="A1089">
        <f t="shared" si="72"/>
        <v>1088</v>
      </c>
      <c r="B1089" s="25">
        <v>42496</v>
      </c>
      <c r="C1089" s="14">
        <v>1.4756</v>
      </c>
      <c r="D1089" s="14">
        <v>1.4466000000000001</v>
      </c>
      <c r="F1089">
        <f t="shared" si="74"/>
        <v>0</v>
      </c>
      <c r="G1089">
        <f>SUM(E$2:E1089)</f>
        <v>0</v>
      </c>
      <c r="H1089" s="13">
        <f>SUM(F$2:F1089)</f>
        <v>0</v>
      </c>
      <c r="I1089" s="13">
        <f t="shared" si="73"/>
        <v>0</v>
      </c>
      <c r="J1089" s="13" t="e">
        <f t="shared" si="75"/>
        <v>#DIV/0!</v>
      </c>
      <c r="K1089" s="13">
        <f t="shared" si="76"/>
        <v>0</v>
      </c>
      <c r="L1089" s="11" t="e">
        <f t="shared" si="77"/>
        <v>#DIV/0!</v>
      </c>
    </row>
    <row r="1090" spans="1:12" x14ac:dyDescent="0.25">
      <c r="A1090">
        <f t="shared" ref="A1090:A1153" si="78">ROW()-1</f>
        <v>1089</v>
      </c>
      <c r="B1090" s="25">
        <v>42499</v>
      </c>
      <c r="C1090" s="14">
        <v>1.444</v>
      </c>
      <c r="D1090" s="14">
        <v>1.4156</v>
      </c>
      <c r="F1090">
        <f t="shared" si="74"/>
        <v>0</v>
      </c>
      <c r="G1090">
        <f>SUM(E$2:E1090)</f>
        <v>0</v>
      </c>
      <c r="H1090" s="13">
        <f>SUM(F$2:F1090)</f>
        <v>0</v>
      </c>
      <c r="I1090" s="13">
        <f t="shared" ref="I1090:I1153" si="79">H1090*D1090</f>
        <v>0</v>
      </c>
      <c r="J1090" s="13" t="e">
        <f t="shared" si="75"/>
        <v>#DIV/0!</v>
      </c>
      <c r="K1090" s="13">
        <f t="shared" si="76"/>
        <v>0</v>
      </c>
      <c r="L1090" s="11" t="e">
        <f t="shared" si="77"/>
        <v>#DIV/0!</v>
      </c>
    </row>
    <row r="1091" spans="1:12" x14ac:dyDescent="0.25">
      <c r="A1091">
        <f t="shared" si="78"/>
        <v>1090</v>
      </c>
      <c r="B1091" s="25">
        <v>42500</v>
      </c>
      <c r="C1091" s="14">
        <v>1.4438</v>
      </c>
      <c r="D1091" s="14">
        <v>1.4154</v>
      </c>
      <c r="F1091">
        <f t="shared" ref="F1091:F1154" si="80">E1091/C1091</f>
        <v>0</v>
      </c>
      <c r="G1091">
        <f>SUM(E$2:E1091)</f>
        <v>0</v>
      </c>
      <c r="H1091" s="13">
        <f>SUM(F$2:F1091)</f>
        <v>0</v>
      </c>
      <c r="I1091" s="13">
        <f t="shared" si="79"/>
        <v>0</v>
      </c>
      <c r="J1091" s="13" t="e">
        <f t="shared" si="75"/>
        <v>#DIV/0!</v>
      </c>
      <c r="K1091" s="13">
        <f t="shared" si="76"/>
        <v>0</v>
      </c>
      <c r="L1091" s="11" t="e">
        <f t="shared" si="77"/>
        <v>#DIV/0!</v>
      </c>
    </row>
    <row r="1092" spans="1:12" x14ac:dyDescent="0.25">
      <c r="A1092">
        <f t="shared" si="78"/>
        <v>1091</v>
      </c>
      <c r="B1092" s="25">
        <v>42501</v>
      </c>
      <c r="C1092" s="14">
        <v>1.4451000000000001</v>
      </c>
      <c r="D1092" s="14">
        <v>1.4167000000000001</v>
      </c>
      <c r="F1092">
        <f t="shared" si="80"/>
        <v>0</v>
      </c>
      <c r="G1092">
        <f>SUM(E$2:E1092)</f>
        <v>0</v>
      </c>
      <c r="H1092" s="13">
        <f>SUM(F$2:F1092)</f>
        <v>0</v>
      </c>
      <c r="I1092" s="13">
        <f t="shared" si="79"/>
        <v>0</v>
      </c>
      <c r="J1092" s="13" t="e">
        <f t="shared" si="75"/>
        <v>#DIV/0!</v>
      </c>
      <c r="K1092" s="13">
        <f t="shared" si="76"/>
        <v>0</v>
      </c>
      <c r="L1092" s="11" t="e">
        <f t="shared" si="77"/>
        <v>#DIV/0!</v>
      </c>
    </row>
    <row r="1093" spans="1:12" x14ac:dyDescent="0.25">
      <c r="A1093">
        <f t="shared" si="78"/>
        <v>1092</v>
      </c>
      <c r="B1093" s="25">
        <v>42502</v>
      </c>
      <c r="C1093" s="14">
        <v>1.4478</v>
      </c>
      <c r="D1093" s="14">
        <v>1.4194</v>
      </c>
      <c r="F1093">
        <f t="shared" si="80"/>
        <v>0</v>
      </c>
      <c r="G1093">
        <f>SUM(E$2:E1093)</f>
        <v>0</v>
      </c>
      <c r="H1093" s="13">
        <f>SUM(F$2:F1093)</f>
        <v>0</v>
      </c>
      <c r="I1093" s="13">
        <f t="shared" si="79"/>
        <v>0</v>
      </c>
      <c r="J1093" s="13" t="e">
        <f t="shared" si="75"/>
        <v>#DIV/0!</v>
      </c>
      <c r="K1093" s="13">
        <f t="shared" si="76"/>
        <v>0</v>
      </c>
      <c r="L1093" s="11" t="e">
        <f t="shared" si="77"/>
        <v>#DIV/0!</v>
      </c>
    </row>
    <row r="1094" spans="1:12" x14ac:dyDescent="0.25">
      <c r="A1094">
        <f t="shared" si="78"/>
        <v>1093</v>
      </c>
      <c r="B1094" s="25">
        <v>42503</v>
      </c>
      <c r="C1094" s="14">
        <v>1.4446000000000001</v>
      </c>
      <c r="D1094" s="14">
        <v>1.4161999999999999</v>
      </c>
      <c r="F1094">
        <f t="shared" si="80"/>
        <v>0</v>
      </c>
      <c r="G1094">
        <f>SUM(E$2:E1094)</f>
        <v>0</v>
      </c>
      <c r="H1094" s="13">
        <f>SUM(F$2:F1094)</f>
        <v>0</v>
      </c>
      <c r="I1094" s="13">
        <f t="shared" si="79"/>
        <v>0</v>
      </c>
      <c r="J1094" s="13" t="e">
        <f t="shared" ref="J1094:J1157" si="81">G1094/H1094</f>
        <v>#DIV/0!</v>
      </c>
      <c r="K1094" s="13">
        <f t="shared" ref="K1094:K1157" si="82">I1094-G1094</f>
        <v>0</v>
      </c>
      <c r="L1094" s="11" t="e">
        <f t="shared" ref="L1094:L1157" si="83">(I1094-G1094)/G1094</f>
        <v>#DIV/0!</v>
      </c>
    </row>
    <row r="1095" spans="1:12" x14ac:dyDescent="0.25">
      <c r="A1095">
        <f t="shared" si="78"/>
        <v>1094</v>
      </c>
      <c r="B1095" s="25">
        <v>42506</v>
      </c>
      <c r="C1095" s="14">
        <v>1.4590000000000001</v>
      </c>
      <c r="D1095" s="14">
        <v>1.4302999999999999</v>
      </c>
      <c r="F1095">
        <f t="shared" si="80"/>
        <v>0</v>
      </c>
      <c r="G1095">
        <f>SUM(E$2:E1095)</f>
        <v>0</v>
      </c>
      <c r="H1095" s="13">
        <f>SUM(F$2:F1095)</f>
        <v>0</v>
      </c>
      <c r="I1095" s="13">
        <f t="shared" si="79"/>
        <v>0</v>
      </c>
      <c r="J1095" s="13" t="e">
        <f t="shared" si="81"/>
        <v>#DIV/0!</v>
      </c>
      <c r="K1095" s="13">
        <f t="shared" si="82"/>
        <v>0</v>
      </c>
      <c r="L1095" s="11" t="e">
        <f t="shared" si="83"/>
        <v>#DIV/0!</v>
      </c>
    </row>
    <row r="1096" spans="1:12" x14ac:dyDescent="0.25">
      <c r="A1096">
        <f t="shared" si="78"/>
        <v>1095</v>
      </c>
      <c r="B1096" s="25">
        <v>42507</v>
      </c>
      <c r="C1096" s="14">
        <v>1.4553</v>
      </c>
      <c r="D1096" s="14">
        <v>1.4267000000000001</v>
      </c>
      <c r="F1096">
        <f t="shared" si="80"/>
        <v>0</v>
      </c>
      <c r="G1096">
        <f>SUM(E$2:E1096)</f>
        <v>0</v>
      </c>
      <c r="H1096" s="13">
        <f>SUM(F$2:F1096)</f>
        <v>0</v>
      </c>
      <c r="I1096" s="13">
        <f t="shared" si="79"/>
        <v>0</v>
      </c>
      <c r="J1096" s="13" t="e">
        <f t="shared" si="81"/>
        <v>#DIV/0!</v>
      </c>
      <c r="K1096" s="13">
        <f t="shared" si="82"/>
        <v>0</v>
      </c>
      <c r="L1096" s="11" t="e">
        <f t="shared" si="83"/>
        <v>#DIV/0!</v>
      </c>
    </row>
    <row r="1097" spans="1:12" x14ac:dyDescent="0.25">
      <c r="A1097">
        <f t="shared" si="78"/>
        <v>1096</v>
      </c>
      <c r="B1097" s="25">
        <v>42508</v>
      </c>
      <c r="C1097" s="14">
        <v>1.4356</v>
      </c>
      <c r="D1097" s="14">
        <v>1.4074</v>
      </c>
      <c r="F1097">
        <f t="shared" si="80"/>
        <v>0</v>
      </c>
      <c r="G1097">
        <f>SUM(E$2:E1097)</f>
        <v>0</v>
      </c>
      <c r="H1097" s="13">
        <f>SUM(F$2:F1097)</f>
        <v>0</v>
      </c>
      <c r="I1097" s="13">
        <f t="shared" si="79"/>
        <v>0</v>
      </c>
      <c r="J1097" s="13" t="e">
        <f t="shared" si="81"/>
        <v>#DIV/0!</v>
      </c>
      <c r="K1097" s="13">
        <f t="shared" si="82"/>
        <v>0</v>
      </c>
      <c r="L1097" s="11" t="e">
        <f t="shared" si="83"/>
        <v>#DIV/0!</v>
      </c>
    </row>
    <row r="1098" spans="1:12" x14ac:dyDescent="0.25">
      <c r="A1098">
        <f t="shared" si="78"/>
        <v>1097</v>
      </c>
      <c r="B1098" s="25">
        <v>42509</v>
      </c>
      <c r="C1098" s="14">
        <v>1.4398</v>
      </c>
      <c r="D1098" s="14">
        <v>1.4115</v>
      </c>
      <c r="F1098">
        <f t="shared" si="80"/>
        <v>0</v>
      </c>
      <c r="G1098">
        <f>SUM(E$2:E1098)</f>
        <v>0</v>
      </c>
      <c r="H1098" s="13">
        <f>SUM(F$2:F1098)</f>
        <v>0</v>
      </c>
      <c r="I1098" s="13">
        <f t="shared" si="79"/>
        <v>0</v>
      </c>
      <c r="J1098" s="13" t="e">
        <f t="shared" si="81"/>
        <v>#DIV/0!</v>
      </c>
      <c r="K1098" s="13">
        <f t="shared" si="82"/>
        <v>0</v>
      </c>
      <c r="L1098" s="11" t="e">
        <f t="shared" si="83"/>
        <v>#DIV/0!</v>
      </c>
    </row>
    <row r="1099" spans="1:12" x14ac:dyDescent="0.25">
      <c r="A1099">
        <f t="shared" si="78"/>
        <v>1098</v>
      </c>
      <c r="B1099" s="25">
        <v>42510</v>
      </c>
      <c r="C1099" s="14">
        <v>1.4460999999999999</v>
      </c>
      <c r="D1099" s="14">
        <v>1.4177</v>
      </c>
      <c r="F1099">
        <f t="shared" si="80"/>
        <v>0</v>
      </c>
      <c r="G1099">
        <f>SUM(E$2:E1099)</f>
        <v>0</v>
      </c>
      <c r="H1099" s="13">
        <f>SUM(F$2:F1099)</f>
        <v>0</v>
      </c>
      <c r="I1099" s="13">
        <f t="shared" si="79"/>
        <v>0</v>
      </c>
      <c r="J1099" s="13" t="e">
        <f t="shared" si="81"/>
        <v>#DIV/0!</v>
      </c>
      <c r="K1099" s="13">
        <f t="shared" si="82"/>
        <v>0</v>
      </c>
      <c r="L1099" s="11" t="e">
        <f t="shared" si="83"/>
        <v>#DIV/0!</v>
      </c>
    </row>
    <row r="1100" spans="1:12" x14ac:dyDescent="0.25">
      <c r="A1100">
        <f t="shared" si="78"/>
        <v>1099</v>
      </c>
      <c r="B1100" s="25">
        <v>42513</v>
      </c>
      <c r="C1100" s="14">
        <v>1.4568000000000001</v>
      </c>
      <c r="D1100" s="14">
        <v>1.4281999999999999</v>
      </c>
      <c r="F1100">
        <f t="shared" si="80"/>
        <v>0</v>
      </c>
      <c r="G1100">
        <f>SUM(E$2:E1100)</f>
        <v>0</v>
      </c>
      <c r="H1100" s="13">
        <f>SUM(F$2:F1100)</f>
        <v>0</v>
      </c>
      <c r="I1100" s="13">
        <f t="shared" si="79"/>
        <v>0</v>
      </c>
      <c r="J1100" s="13" t="e">
        <f t="shared" si="81"/>
        <v>#DIV/0!</v>
      </c>
      <c r="K1100" s="13">
        <f t="shared" si="82"/>
        <v>0</v>
      </c>
      <c r="L1100" s="11" t="e">
        <f t="shared" si="83"/>
        <v>#DIV/0!</v>
      </c>
    </row>
    <row r="1101" spans="1:12" x14ac:dyDescent="0.25">
      <c r="A1101">
        <f t="shared" si="78"/>
        <v>1100</v>
      </c>
      <c r="B1101" s="25">
        <v>42514</v>
      </c>
      <c r="C1101" s="14">
        <v>1.4468000000000001</v>
      </c>
      <c r="D1101" s="14">
        <v>1.4184000000000001</v>
      </c>
      <c r="F1101">
        <f t="shared" si="80"/>
        <v>0</v>
      </c>
      <c r="G1101">
        <f>SUM(E$2:E1101)</f>
        <v>0</v>
      </c>
      <c r="H1101" s="13">
        <f>SUM(F$2:F1101)</f>
        <v>0</v>
      </c>
      <c r="I1101" s="13">
        <f t="shared" si="79"/>
        <v>0</v>
      </c>
      <c r="J1101" s="13" t="e">
        <f t="shared" si="81"/>
        <v>#DIV/0!</v>
      </c>
      <c r="K1101" s="13">
        <f t="shared" si="82"/>
        <v>0</v>
      </c>
      <c r="L1101" s="11" t="e">
        <f t="shared" si="83"/>
        <v>#DIV/0!</v>
      </c>
    </row>
    <row r="1102" spans="1:12" x14ac:dyDescent="0.25">
      <c r="A1102">
        <f t="shared" si="78"/>
        <v>1101</v>
      </c>
      <c r="B1102" s="25">
        <v>42515</v>
      </c>
      <c r="C1102" s="14">
        <v>1.4420999999999999</v>
      </c>
      <c r="D1102" s="14">
        <v>1.4137999999999999</v>
      </c>
      <c r="F1102">
        <f t="shared" si="80"/>
        <v>0</v>
      </c>
      <c r="G1102">
        <f>SUM(E$2:E1102)</f>
        <v>0</v>
      </c>
      <c r="H1102" s="13">
        <f>SUM(F$2:F1102)</f>
        <v>0</v>
      </c>
      <c r="I1102" s="13">
        <f t="shared" si="79"/>
        <v>0</v>
      </c>
      <c r="J1102" s="13" t="e">
        <f t="shared" si="81"/>
        <v>#DIV/0!</v>
      </c>
      <c r="K1102" s="13">
        <f t="shared" si="82"/>
        <v>0</v>
      </c>
      <c r="L1102" s="11" t="e">
        <f t="shared" si="83"/>
        <v>#DIV/0!</v>
      </c>
    </row>
    <row r="1103" spans="1:12" x14ac:dyDescent="0.25">
      <c r="A1103">
        <f t="shared" si="78"/>
        <v>1102</v>
      </c>
      <c r="B1103" s="25">
        <v>42516</v>
      </c>
      <c r="C1103" s="14">
        <v>1.4441999999999999</v>
      </c>
      <c r="D1103" s="14">
        <v>1.4157999999999999</v>
      </c>
      <c r="F1103">
        <f t="shared" si="80"/>
        <v>0</v>
      </c>
      <c r="G1103">
        <f>SUM(E$2:E1103)</f>
        <v>0</v>
      </c>
      <c r="H1103" s="13">
        <f>SUM(F$2:F1103)</f>
        <v>0</v>
      </c>
      <c r="I1103" s="13">
        <f t="shared" si="79"/>
        <v>0</v>
      </c>
      <c r="J1103" s="13" t="e">
        <f t="shared" si="81"/>
        <v>#DIV/0!</v>
      </c>
      <c r="K1103" s="13">
        <f t="shared" si="82"/>
        <v>0</v>
      </c>
      <c r="L1103" s="11" t="e">
        <f t="shared" si="83"/>
        <v>#DIV/0!</v>
      </c>
    </row>
    <row r="1104" spans="1:12" x14ac:dyDescent="0.25">
      <c r="A1104">
        <f t="shared" si="78"/>
        <v>1103</v>
      </c>
      <c r="B1104" s="25">
        <v>42517</v>
      </c>
      <c r="C1104" s="14">
        <v>1.4430000000000001</v>
      </c>
      <c r="D1104" s="14">
        <v>1.4147000000000001</v>
      </c>
      <c r="F1104">
        <f t="shared" si="80"/>
        <v>0</v>
      </c>
      <c r="G1104">
        <f>SUM(E$2:E1104)</f>
        <v>0</v>
      </c>
      <c r="H1104" s="13">
        <f>SUM(F$2:F1104)</f>
        <v>0</v>
      </c>
      <c r="I1104" s="13">
        <f t="shared" si="79"/>
        <v>0</v>
      </c>
      <c r="J1104" s="13" t="e">
        <f t="shared" si="81"/>
        <v>#DIV/0!</v>
      </c>
      <c r="K1104" s="13">
        <f t="shared" si="82"/>
        <v>0</v>
      </c>
      <c r="L1104" s="11" t="e">
        <f t="shared" si="83"/>
        <v>#DIV/0!</v>
      </c>
    </row>
    <row r="1105" spans="1:12" x14ac:dyDescent="0.25">
      <c r="A1105">
        <f t="shared" si="78"/>
        <v>1104</v>
      </c>
      <c r="B1105" s="25">
        <v>42520</v>
      </c>
      <c r="C1105" s="14">
        <v>1.4389000000000001</v>
      </c>
      <c r="D1105" s="14">
        <v>1.4106000000000001</v>
      </c>
      <c r="F1105">
        <f t="shared" si="80"/>
        <v>0</v>
      </c>
      <c r="G1105">
        <f>SUM(E$2:E1105)</f>
        <v>0</v>
      </c>
      <c r="H1105" s="13">
        <f>SUM(F$2:F1105)</f>
        <v>0</v>
      </c>
      <c r="I1105" s="13">
        <f t="shared" si="79"/>
        <v>0</v>
      </c>
      <c r="J1105" s="13" t="e">
        <f t="shared" si="81"/>
        <v>#DIV/0!</v>
      </c>
      <c r="K1105" s="13">
        <f t="shared" si="82"/>
        <v>0</v>
      </c>
      <c r="L1105" s="11" t="e">
        <f t="shared" si="83"/>
        <v>#DIV/0!</v>
      </c>
    </row>
    <row r="1106" spans="1:12" x14ac:dyDescent="0.25">
      <c r="A1106">
        <f t="shared" si="78"/>
        <v>1105</v>
      </c>
      <c r="B1106" s="25">
        <v>42521</v>
      </c>
      <c r="C1106" s="14">
        <v>1.4782</v>
      </c>
      <c r="D1106" s="14">
        <v>1.4492</v>
      </c>
      <c r="F1106">
        <f t="shared" si="80"/>
        <v>0</v>
      </c>
      <c r="G1106">
        <f>SUM(E$2:E1106)</f>
        <v>0</v>
      </c>
      <c r="H1106" s="13">
        <f>SUM(F$2:F1106)</f>
        <v>0</v>
      </c>
      <c r="I1106" s="13">
        <f t="shared" si="79"/>
        <v>0</v>
      </c>
      <c r="J1106" s="13" t="e">
        <f t="shared" si="81"/>
        <v>#DIV/0!</v>
      </c>
      <c r="K1106" s="13">
        <f t="shared" si="82"/>
        <v>0</v>
      </c>
      <c r="L1106" s="11" t="e">
        <f t="shared" si="83"/>
        <v>#DIV/0!</v>
      </c>
    </row>
    <row r="1107" spans="1:12" x14ac:dyDescent="0.25">
      <c r="A1107">
        <f t="shared" si="78"/>
        <v>1106</v>
      </c>
      <c r="B1107" s="25">
        <v>42522</v>
      </c>
      <c r="C1107" s="14">
        <v>1.4826999999999999</v>
      </c>
      <c r="D1107" s="14">
        <v>1.4536</v>
      </c>
      <c r="F1107">
        <f t="shared" si="80"/>
        <v>0</v>
      </c>
      <c r="G1107">
        <f>SUM(E$2:E1107)</f>
        <v>0</v>
      </c>
      <c r="H1107" s="13">
        <f>SUM(F$2:F1107)</f>
        <v>0</v>
      </c>
      <c r="I1107" s="13">
        <f t="shared" si="79"/>
        <v>0</v>
      </c>
      <c r="J1107" s="13" t="e">
        <f t="shared" si="81"/>
        <v>#DIV/0!</v>
      </c>
      <c r="K1107" s="13">
        <f t="shared" si="82"/>
        <v>0</v>
      </c>
      <c r="L1107" s="11" t="e">
        <f t="shared" si="83"/>
        <v>#DIV/0!</v>
      </c>
    </row>
    <row r="1108" spans="1:12" x14ac:dyDescent="0.25">
      <c r="A1108">
        <f t="shared" si="78"/>
        <v>1107</v>
      </c>
      <c r="B1108" s="25">
        <v>42523</v>
      </c>
      <c r="C1108" s="14">
        <v>1.4902</v>
      </c>
      <c r="D1108" s="14">
        <v>1.4609000000000001</v>
      </c>
      <c r="F1108">
        <f t="shared" si="80"/>
        <v>0</v>
      </c>
      <c r="G1108">
        <f>SUM(E$2:E1108)</f>
        <v>0</v>
      </c>
      <c r="H1108" s="13">
        <f>SUM(F$2:F1108)</f>
        <v>0</v>
      </c>
      <c r="I1108" s="13">
        <f t="shared" si="79"/>
        <v>0</v>
      </c>
      <c r="J1108" s="13" t="e">
        <f t="shared" si="81"/>
        <v>#DIV/0!</v>
      </c>
      <c r="K1108" s="13">
        <f t="shared" si="82"/>
        <v>0</v>
      </c>
      <c r="L1108" s="11" t="e">
        <f t="shared" si="83"/>
        <v>#DIV/0!</v>
      </c>
    </row>
    <row r="1109" spans="1:12" x14ac:dyDescent="0.25">
      <c r="A1109">
        <f t="shared" si="78"/>
        <v>1108</v>
      </c>
      <c r="B1109" s="25">
        <v>42524</v>
      </c>
      <c r="C1109" s="14">
        <v>1.5037</v>
      </c>
      <c r="D1109" s="14">
        <v>1.4742</v>
      </c>
      <c r="F1109">
        <f t="shared" si="80"/>
        <v>0</v>
      </c>
      <c r="G1109">
        <f>SUM(E$2:E1109)</f>
        <v>0</v>
      </c>
      <c r="H1109" s="13">
        <f>SUM(F$2:F1109)</f>
        <v>0</v>
      </c>
      <c r="I1109" s="13">
        <f t="shared" si="79"/>
        <v>0</v>
      </c>
      <c r="J1109" s="13" t="e">
        <f t="shared" si="81"/>
        <v>#DIV/0!</v>
      </c>
      <c r="K1109" s="13">
        <f t="shared" si="82"/>
        <v>0</v>
      </c>
      <c r="L1109" s="11" t="e">
        <f t="shared" si="83"/>
        <v>#DIV/0!</v>
      </c>
    </row>
    <row r="1110" spans="1:12" x14ac:dyDescent="0.25">
      <c r="A1110">
        <f t="shared" si="78"/>
        <v>1109</v>
      </c>
      <c r="B1110" s="25">
        <v>42527</v>
      </c>
      <c r="C1110" s="14">
        <v>1.5032000000000001</v>
      </c>
      <c r="D1110" s="14">
        <v>1.4737</v>
      </c>
      <c r="F1110">
        <f t="shared" si="80"/>
        <v>0</v>
      </c>
      <c r="G1110">
        <f>SUM(E$2:E1110)</f>
        <v>0</v>
      </c>
      <c r="H1110" s="13">
        <f>SUM(F$2:F1110)</f>
        <v>0</v>
      </c>
      <c r="I1110" s="13">
        <f t="shared" si="79"/>
        <v>0</v>
      </c>
      <c r="J1110" s="13" t="e">
        <f t="shared" si="81"/>
        <v>#DIV/0!</v>
      </c>
      <c r="K1110" s="13">
        <f t="shared" si="82"/>
        <v>0</v>
      </c>
      <c r="L1110" s="11" t="e">
        <f t="shared" si="83"/>
        <v>#DIV/0!</v>
      </c>
    </row>
    <row r="1111" spans="1:12" x14ac:dyDescent="0.25">
      <c r="A1111">
        <f t="shared" si="78"/>
        <v>1110</v>
      </c>
      <c r="B1111" s="25">
        <v>42528</v>
      </c>
      <c r="C1111" s="14">
        <v>1.5059</v>
      </c>
      <c r="D1111" s="14">
        <v>1.4762999999999999</v>
      </c>
      <c r="F1111">
        <f t="shared" si="80"/>
        <v>0</v>
      </c>
      <c r="G1111">
        <f>SUM(E$2:E1111)</f>
        <v>0</v>
      </c>
      <c r="H1111" s="13">
        <f>SUM(F$2:F1111)</f>
        <v>0</v>
      </c>
      <c r="I1111" s="13">
        <f t="shared" si="79"/>
        <v>0</v>
      </c>
      <c r="J1111" s="13" t="e">
        <f t="shared" si="81"/>
        <v>#DIV/0!</v>
      </c>
      <c r="K1111" s="13">
        <f t="shared" si="82"/>
        <v>0</v>
      </c>
      <c r="L1111" s="11" t="e">
        <f t="shared" si="83"/>
        <v>#DIV/0!</v>
      </c>
    </row>
    <row r="1112" spans="1:12" x14ac:dyDescent="0.25">
      <c r="A1112">
        <f t="shared" si="78"/>
        <v>1111</v>
      </c>
      <c r="B1112" s="25">
        <v>42529</v>
      </c>
      <c r="C1112" s="14">
        <v>1.502</v>
      </c>
      <c r="D1112" s="14">
        <v>1.4724999999999999</v>
      </c>
      <c r="F1112">
        <f t="shared" si="80"/>
        <v>0</v>
      </c>
      <c r="G1112">
        <f>SUM(E$2:E1112)</f>
        <v>0</v>
      </c>
      <c r="H1112" s="13">
        <f>SUM(F$2:F1112)</f>
        <v>0</v>
      </c>
      <c r="I1112" s="13">
        <f t="shared" si="79"/>
        <v>0</v>
      </c>
      <c r="J1112" s="13" t="e">
        <f t="shared" si="81"/>
        <v>#DIV/0!</v>
      </c>
      <c r="K1112" s="13">
        <f t="shared" si="82"/>
        <v>0</v>
      </c>
      <c r="L1112" s="11" t="e">
        <f t="shared" si="83"/>
        <v>#DIV/0!</v>
      </c>
    </row>
    <row r="1113" spans="1:12" x14ac:dyDescent="0.25">
      <c r="A1113">
        <f t="shared" si="78"/>
        <v>1112</v>
      </c>
      <c r="B1113" s="25">
        <v>42534</v>
      </c>
      <c r="C1113" s="14">
        <v>1.4550000000000001</v>
      </c>
      <c r="D1113" s="14">
        <v>1.4263999999999999</v>
      </c>
      <c r="F1113">
        <f t="shared" si="80"/>
        <v>0</v>
      </c>
      <c r="G1113">
        <f>SUM(E$2:E1113)</f>
        <v>0</v>
      </c>
      <c r="H1113" s="13">
        <f>SUM(F$2:F1113)</f>
        <v>0</v>
      </c>
      <c r="I1113" s="13">
        <f t="shared" si="79"/>
        <v>0</v>
      </c>
      <c r="J1113" s="13" t="e">
        <f t="shared" si="81"/>
        <v>#DIV/0!</v>
      </c>
      <c r="K1113" s="13">
        <f t="shared" si="82"/>
        <v>0</v>
      </c>
      <c r="L1113" s="11" t="e">
        <f t="shared" si="83"/>
        <v>#DIV/0!</v>
      </c>
    </row>
    <row r="1114" spans="1:12" x14ac:dyDescent="0.25">
      <c r="A1114">
        <f t="shared" si="78"/>
        <v>1113</v>
      </c>
      <c r="B1114" s="25">
        <v>42535</v>
      </c>
      <c r="C1114" s="14">
        <v>1.4578</v>
      </c>
      <c r="D1114" s="14">
        <v>1.4292</v>
      </c>
      <c r="F1114">
        <f t="shared" si="80"/>
        <v>0</v>
      </c>
      <c r="G1114">
        <f>SUM(E$2:E1114)</f>
        <v>0</v>
      </c>
      <c r="H1114" s="13">
        <f>SUM(F$2:F1114)</f>
        <v>0</v>
      </c>
      <c r="I1114" s="13">
        <f t="shared" si="79"/>
        <v>0</v>
      </c>
      <c r="J1114" s="13" t="e">
        <f t="shared" si="81"/>
        <v>#DIV/0!</v>
      </c>
      <c r="K1114" s="13">
        <f t="shared" si="82"/>
        <v>0</v>
      </c>
      <c r="L1114" s="11" t="e">
        <f t="shared" si="83"/>
        <v>#DIV/0!</v>
      </c>
    </row>
    <row r="1115" spans="1:12" x14ac:dyDescent="0.25">
      <c r="A1115">
        <f t="shared" si="78"/>
        <v>1114</v>
      </c>
      <c r="B1115" s="25">
        <v>42536</v>
      </c>
      <c r="C1115" s="14">
        <v>1.4887999999999999</v>
      </c>
      <c r="D1115" s="14">
        <v>1.4596</v>
      </c>
      <c r="F1115">
        <f t="shared" si="80"/>
        <v>0</v>
      </c>
      <c r="G1115">
        <f>SUM(E$2:E1115)</f>
        <v>0</v>
      </c>
      <c r="H1115" s="13">
        <f>SUM(F$2:F1115)</f>
        <v>0</v>
      </c>
      <c r="I1115" s="13">
        <f t="shared" si="79"/>
        <v>0</v>
      </c>
      <c r="J1115" s="13" t="e">
        <f t="shared" si="81"/>
        <v>#DIV/0!</v>
      </c>
      <c r="K1115" s="13">
        <f t="shared" si="82"/>
        <v>0</v>
      </c>
      <c r="L1115" s="11" t="e">
        <f t="shared" si="83"/>
        <v>#DIV/0!</v>
      </c>
    </row>
    <row r="1116" spans="1:12" x14ac:dyDescent="0.25">
      <c r="A1116">
        <f t="shared" si="78"/>
        <v>1115</v>
      </c>
      <c r="B1116" s="25">
        <v>42537</v>
      </c>
      <c r="C1116" s="14">
        <v>1.4869000000000001</v>
      </c>
      <c r="D1116" s="14">
        <v>1.4577</v>
      </c>
      <c r="F1116">
        <f t="shared" si="80"/>
        <v>0</v>
      </c>
      <c r="G1116">
        <f>SUM(E$2:E1116)</f>
        <v>0</v>
      </c>
      <c r="H1116" s="13">
        <f>SUM(F$2:F1116)</f>
        <v>0</v>
      </c>
      <c r="I1116" s="13">
        <f t="shared" si="79"/>
        <v>0</v>
      </c>
      <c r="J1116" s="13" t="e">
        <f t="shared" si="81"/>
        <v>#DIV/0!</v>
      </c>
      <c r="K1116" s="13">
        <f t="shared" si="82"/>
        <v>0</v>
      </c>
      <c r="L1116" s="11" t="e">
        <f t="shared" si="83"/>
        <v>#DIV/0!</v>
      </c>
    </row>
    <row r="1117" spans="1:12" x14ac:dyDescent="0.25">
      <c r="A1117">
        <f t="shared" si="78"/>
        <v>1116</v>
      </c>
      <c r="B1117" s="25">
        <v>42538</v>
      </c>
      <c r="C1117" s="14">
        <v>1.4916</v>
      </c>
      <c r="D1117" s="14">
        <v>1.4622999999999999</v>
      </c>
      <c r="F1117">
        <f t="shared" si="80"/>
        <v>0</v>
      </c>
      <c r="G1117">
        <f>SUM(E$2:E1117)</f>
        <v>0</v>
      </c>
      <c r="H1117" s="13">
        <f>SUM(F$2:F1117)</f>
        <v>0</v>
      </c>
      <c r="I1117" s="13">
        <f t="shared" si="79"/>
        <v>0</v>
      </c>
      <c r="J1117" s="13" t="e">
        <f t="shared" si="81"/>
        <v>#DIV/0!</v>
      </c>
      <c r="K1117" s="13">
        <f t="shared" si="82"/>
        <v>0</v>
      </c>
      <c r="L1117" s="11" t="e">
        <f t="shared" si="83"/>
        <v>#DIV/0!</v>
      </c>
    </row>
    <row r="1118" spans="1:12" x14ac:dyDescent="0.25">
      <c r="A1118">
        <f t="shared" si="78"/>
        <v>1117</v>
      </c>
      <c r="B1118" s="25">
        <v>42541</v>
      </c>
      <c r="C1118" s="14">
        <v>1.4950000000000001</v>
      </c>
      <c r="D1118" s="14">
        <v>1.4656</v>
      </c>
      <c r="F1118">
        <f t="shared" si="80"/>
        <v>0</v>
      </c>
      <c r="G1118">
        <f>SUM(E$2:E1118)</f>
        <v>0</v>
      </c>
      <c r="H1118" s="13">
        <f>SUM(F$2:F1118)</f>
        <v>0</v>
      </c>
      <c r="I1118" s="13">
        <f t="shared" si="79"/>
        <v>0</v>
      </c>
      <c r="J1118" s="13" t="e">
        <f t="shared" si="81"/>
        <v>#DIV/0!</v>
      </c>
      <c r="K1118" s="13">
        <f t="shared" si="82"/>
        <v>0</v>
      </c>
      <c r="L1118" s="11" t="e">
        <f t="shared" si="83"/>
        <v>#DIV/0!</v>
      </c>
    </row>
    <row r="1119" spans="1:12" x14ac:dyDescent="0.25">
      <c r="A1119">
        <f t="shared" si="78"/>
        <v>1118</v>
      </c>
      <c r="B1119" s="25">
        <v>42542</v>
      </c>
      <c r="C1119" s="14">
        <v>1.4881</v>
      </c>
      <c r="D1119" s="14">
        <v>1.4589000000000001</v>
      </c>
      <c r="F1119">
        <f t="shared" si="80"/>
        <v>0</v>
      </c>
      <c r="G1119">
        <f>SUM(E$2:E1119)</f>
        <v>0</v>
      </c>
      <c r="H1119" s="13">
        <f>SUM(F$2:F1119)</f>
        <v>0</v>
      </c>
      <c r="I1119" s="13">
        <f t="shared" si="79"/>
        <v>0</v>
      </c>
      <c r="J1119" s="13" t="e">
        <f t="shared" si="81"/>
        <v>#DIV/0!</v>
      </c>
      <c r="K1119" s="13">
        <f t="shared" si="82"/>
        <v>0</v>
      </c>
      <c r="L1119" s="11" t="e">
        <f t="shared" si="83"/>
        <v>#DIV/0!</v>
      </c>
    </row>
    <row r="1120" spans="1:12" x14ac:dyDescent="0.25">
      <c r="A1120">
        <f t="shared" si="78"/>
        <v>1119</v>
      </c>
      <c r="B1120" s="25">
        <v>42543</v>
      </c>
      <c r="C1120" s="14">
        <v>1.5021</v>
      </c>
      <c r="D1120" s="14">
        <v>1.4725999999999999</v>
      </c>
      <c r="F1120">
        <f t="shared" si="80"/>
        <v>0</v>
      </c>
      <c r="G1120">
        <f>SUM(E$2:E1120)</f>
        <v>0</v>
      </c>
      <c r="H1120" s="13">
        <f>SUM(F$2:F1120)</f>
        <v>0</v>
      </c>
      <c r="I1120" s="13">
        <f t="shared" si="79"/>
        <v>0</v>
      </c>
      <c r="J1120" s="13" t="e">
        <f t="shared" si="81"/>
        <v>#DIV/0!</v>
      </c>
      <c r="K1120" s="13">
        <f t="shared" si="82"/>
        <v>0</v>
      </c>
      <c r="L1120" s="11" t="e">
        <f t="shared" si="83"/>
        <v>#DIV/0!</v>
      </c>
    </row>
    <row r="1121" spans="1:12" x14ac:dyDescent="0.25">
      <c r="A1121">
        <f t="shared" si="78"/>
        <v>1120</v>
      </c>
      <c r="B1121" s="25">
        <v>42544</v>
      </c>
      <c r="C1121" s="14">
        <v>1.4943</v>
      </c>
      <c r="D1121" s="14">
        <v>1.4650000000000001</v>
      </c>
      <c r="F1121">
        <f t="shared" si="80"/>
        <v>0</v>
      </c>
      <c r="G1121">
        <f>SUM(E$2:E1121)</f>
        <v>0</v>
      </c>
      <c r="H1121" s="13">
        <f>SUM(F$2:F1121)</f>
        <v>0</v>
      </c>
      <c r="I1121" s="13">
        <f t="shared" si="79"/>
        <v>0</v>
      </c>
      <c r="J1121" s="13" t="e">
        <f t="shared" si="81"/>
        <v>#DIV/0!</v>
      </c>
      <c r="K1121" s="13">
        <f t="shared" si="82"/>
        <v>0</v>
      </c>
      <c r="L1121" s="11" t="e">
        <f t="shared" si="83"/>
        <v>#DIV/0!</v>
      </c>
    </row>
    <row r="1122" spans="1:12" x14ac:dyDescent="0.25">
      <c r="A1122">
        <f t="shared" si="78"/>
        <v>1121</v>
      </c>
      <c r="B1122" s="25">
        <v>42545</v>
      </c>
      <c r="C1122" s="14">
        <v>1.4826999999999999</v>
      </c>
      <c r="D1122" s="14">
        <v>1.4536</v>
      </c>
      <c r="F1122">
        <f t="shared" si="80"/>
        <v>0</v>
      </c>
      <c r="G1122">
        <f>SUM(E$2:E1122)</f>
        <v>0</v>
      </c>
      <c r="H1122" s="13">
        <f>SUM(F$2:F1122)</f>
        <v>0</v>
      </c>
      <c r="I1122" s="13">
        <f t="shared" si="79"/>
        <v>0</v>
      </c>
      <c r="J1122" s="13" t="e">
        <f t="shared" si="81"/>
        <v>#DIV/0!</v>
      </c>
      <c r="K1122" s="13">
        <f t="shared" si="82"/>
        <v>0</v>
      </c>
      <c r="L1122" s="11" t="e">
        <f t="shared" si="83"/>
        <v>#DIV/0!</v>
      </c>
    </row>
    <row r="1123" spans="1:12" x14ac:dyDescent="0.25">
      <c r="A1123">
        <f t="shared" si="78"/>
        <v>1122</v>
      </c>
      <c r="B1123" s="25">
        <v>42548</v>
      </c>
      <c r="C1123" s="14">
        <v>1.5062</v>
      </c>
      <c r="D1123" s="14">
        <v>1.4765999999999999</v>
      </c>
      <c r="F1123">
        <f t="shared" si="80"/>
        <v>0</v>
      </c>
      <c r="G1123">
        <f>SUM(E$2:E1123)</f>
        <v>0</v>
      </c>
      <c r="H1123" s="13">
        <f>SUM(F$2:F1123)</f>
        <v>0</v>
      </c>
      <c r="I1123" s="13">
        <f t="shared" si="79"/>
        <v>0</v>
      </c>
      <c r="J1123" s="13" t="e">
        <f t="shared" si="81"/>
        <v>#DIV/0!</v>
      </c>
      <c r="K1123" s="13">
        <f t="shared" si="82"/>
        <v>0</v>
      </c>
      <c r="L1123" s="11" t="e">
        <f t="shared" si="83"/>
        <v>#DIV/0!</v>
      </c>
    </row>
    <row r="1124" spans="1:12" x14ac:dyDescent="0.25">
      <c r="A1124">
        <f t="shared" si="78"/>
        <v>1123</v>
      </c>
      <c r="B1124" s="25">
        <v>42549</v>
      </c>
      <c r="C1124" s="14">
        <v>1.5185999999999999</v>
      </c>
      <c r="D1124" s="14">
        <v>1.4887999999999999</v>
      </c>
      <c r="F1124">
        <f t="shared" si="80"/>
        <v>0</v>
      </c>
      <c r="G1124">
        <f>SUM(E$2:E1124)</f>
        <v>0</v>
      </c>
      <c r="H1124" s="13">
        <f>SUM(F$2:F1124)</f>
        <v>0</v>
      </c>
      <c r="I1124" s="13">
        <f t="shared" si="79"/>
        <v>0</v>
      </c>
      <c r="J1124" s="13" t="e">
        <f t="shared" si="81"/>
        <v>#DIV/0!</v>
      </c>
      <c r="K1124" s="13">
        <f t="shared" si="82"/>
        <v>0</v>
      </c>
      <c r="L1124" s="11" t="e">
        <f t="shared" si="83"/>
        <v>#DIV/0!</v>
      </c>
    </row>
    <row r="1125" spans="1:12" x14ac:dyDescent="0.25">
      <c r="A1125">
        <f t="shared" si="78"/>
        <v>1124</v>
      </c>
      <c r="B1125" s="25">
        <v>42550</v>
      </c>
      <c r="C1125" s="14">
        <v>1.5198</v>
      </c>
      <c r="D1125" s="14">
        <v>1.49</v>
      </c>
      <c r="F1125">
        <f t="shared" si="80"/>
        <v>0</v>
      </c>
      <c r="G1125">
        <f>SUM(E$2:E1125)</f>
        <v>0</v>
      </c>
      <c r="H1125" s="13">
        <f>SUM(F$2:F1125)</f>
        <v>0</v>
      </c>
      <c r="I1125" s="13">
        <f t="shared" si="79"/>
        <v>0</v>
      </c>
      <c r="J1125" s="13" t="e">
        <f t="shared" si="81"/>
        <v>#DIV/0!</v>
      </c>
      <c r="K1125" s="13">
        <f t="shared" si="82"/>
        <v>0</v>
      </c>
      <c r="L1125" s="11" t="e">
        <f t="shared" si="83"/>
        <v>#DIV/0!</v>
      </c>
    </row>
    <row r="1126" spans="1:12" x14ac:dyDescent="0.25">
      <c r="A1126">
        <f t="shared" si="78"/>
        <v>1125</v>
      </c>
      <c r="B1126" s="25">
        <v>42551</v>
      </c>
      <c r="C1126" s="14">
        <v>1.5190999999999999</v>
      </c>
      <c r="D1126" s="14">
        <v>1.4893000000000001</v>
      </c>
      <c r="F1126">
        <f t="shared" si="80"/>
        <v>0</v>
      </c>
      <c r="G1126">
        <f>SUM(E$2:E1126)</f>
        <v>0</v>
      </c>
      <c r="H1126" s="13">
        <f>SUM(F$2:F1126)</f>
        <v>0</v>
      </c>
      <c r="I1126" s="13">
        <f t="shared" si="79"/>
        <v>0</v>
      </c>
      <c r="J1126" s="13" t="e">
        <f t="shared" si="81"/>
        <v>#DIV/0!</v>
      </c>
      <c r="K1126" s="13">
        <f t="shared" si="82"/>
        <v>0</v>
      </c>
      <c r="L1126" s="11" t="e">
        <f t="shared" si="83"/>
        <v>#DIV/0!</v>
      </c>
    </row>
    <row r="1127" spans="1:12" x14ac:dyDescent="0.25">
      <c r="A1127">
        <f t="shared" si="78"/>
        <v>1126</v>
      </c>
      <c r="B1127" s="25">
        <v>42552</v>
      </c>
      <c r="C1127" s="14">
        <v>1.518</v>
      </c>
      <c r="D1127" s="14">
        <v>1.4882</v>
      </c>
      <c r="F1127">
        <f t="shared" si="80"/>
        <v>0</v>
      </c>
      <c r="G1127">
        <f>SUM(E$2:E1127)</f>
        <v>0</v>
      </c>
      <c r="H1127" s="13">
        <f>SUM(F$2:F1127)</f>
        <v>0</v>
      </c>
      <c r="I1127" s="13">
        <f t="shared" si="79"/>
        <v>0</v>
      </c>
      <c r="J1127" s="13" t="e">
        <f t="shared" si="81"/>
        <v>#DIV/0!</v>
      </c>
      <c r="K1127" s="13">
        <f t="shared" si="82"/>
        <v>0</v>
      </c>
      <c r="L1127" s="11" t="e">
        <f t="shared" si="83"/>
        <v>#DIV/0!</v>
      </c>
    </row>
    <row r="1128" spans="1:12" x14ac:dyDescent="0.25">
      <c r="A1128">
        <f t="shared" si="78"/>
        <v>1127</v>
      </c>
      <c r="B1128" s="25">
        <v>42555</v>
      </c>
      <c r="C1128" s="14">
        <v>1.5373000000000001</v>
      </c>
      <c r="D1128" s="14">
        <v>1.5071000000000001</v>
      </c>
      <c r="F1128">
        <f t="shared" si="80"/>
        <v>0</v>
      </c>
      <c r="G1128">
        <f>SUM(E$2:E1128)</f>
        <v>0</v>
      </c>
      <c r="H1128" s="13">
        <f>SUM(F$2:F1128)</f>
        <v>0</v>
      </c>
      <c r="I1128" s="13">
        <f t="shared" si="79"/>
        <v>0</v>
      </c>
      <c r="J1128" s="13" t="e">
        <f t="shared" si="81"/>
        <v>#DIV/0!</v>
      </c>
      <c r="K1128" s="13">
        <f t="shared" si="82"/>
        <v>0</v>
      </c>
      <c r="L1128" s="11" t="e">
        <f t="shared" si="83"/>
        <v>#DIV/0!</v>
      </c>
    </row>
    <row r="1129" spans="1:12" x14ac:dyDescent="0.25">
      <c r="A1129">
        <f t="shared" si="78"/>
        <v>1128</v>
      </c>
      <c r="B1129" s="25">
        <v>42556</v>
      </c>
      <c r="C1129" s="14">
        <v>1.5398000000000001</v>
      </c>
      <c r="D1129" s="14">
        <v>1.5096000000000001</v>
      </c>
      <c r="F1129">
        <f t="shared" si="80"/>
        <v>0</v>
      </c>
      <c r="G1129">
        <f>SUM(E$2:E1129)</f>
        <v>0</v>
      </c>
      <c r="H1129" s="13">
        <f>SUM(F$2:F1129)</f>
        <v>0</v>
      </c>
      <c r="I1129" s="13">
        <f t="shared" si="79"/>
        <v>0</v>
      </c>
      <c r="J1129" s="13" t="e">
        <f t="shared" si="81"/>
        <v>#DIV/0!</v>
      </c>
      <c r="K1129" s="13">
        <f t="shared" si="82"/>
        <v>0</v>
      </c>
      <c r="L1129" s="11" t="e">
        <f t="shared" si="83"/>
        <v>#DIV/0!</v>
      </c>
    </row>
    <row r="1130" spans="1:12" x14ac:dyDescent="0.25">
      <c r="A1130">
        <f t="shared" si="78"/>
        <v>1129</v>
      </c>
      <c r="B1130" s="25">
        <v>42557</v>
      </c>
      <c r="C1130" s="14">
        <v>1.5469999999999999</v>
      </c>
      <c r="D1130" s="14">
        <v>1.5165999999999999</v>
      </c>
      <c r="F1130">
        <f t="shared" si="80"/>
        <v>0</v>
      </c>
      <c r="G1130">
        <f>SUM(E$2:E1130)</f>
        <v>0</v>
      </c>
      <c r="H1130" s="13">
        <f>SUM(F$2:F1130)</f>
        <v>0</v>
      </c>
      <c r="I1130" s="13">
        <f t="shared" si="79"/>
        <v>0</v>
      </c>
      <c r="J1130" s="13" t="e">
        <f t="shared" si="81"/>
        <v>#DIV/0!</v>
      </c>
      <c r="K1130" s="13">
        <f t="shared" si="82"/>
        <v>0</v>
      </c>
      <c r="L1130" s="11" t="e">
        <f t="shared" si="83"/>
        <v>#DIV/0!</v>
      </c>
    </row>
    <row r="1131" spans="1:12" x14ac:dyDescent="0.25">
      <c r="A1131">
        <f t="shared" si="78"/>
        <v>1130</v>
      </c>
      <c r="B1131" s="25">
        <v>42558</v>
      </c>
      <c r="C1131" s="14">
        <v>1.5539000000000001</v>
      </c>
      <c r="D1131" s="14">
        <v>1.5234000000000001</v>
      </c>
      <c r="F1131">
        <f t="shared" si="80"/>
        <v>0</v>
      </c>
      <c r="G1131">
        <f>SUM(E$2:E1131)</f>
        <v>0</v>
      </c>
      <c r="H1131" s="13">
        <f>SUM(F$2:F1131)</f>
        <v>0</v>
      </c>
      <c r="I1131" s="13">
        <f t="shared" si="79"/>
        <v>0</v>
      </c>
      <c r="J1131" s="13" t="e">
        <f t="shared" si="81"/>
        <v>#DIV/0!</v>
      </c>
      <c r="K1131" s="13">
        <f t="shared" si="82"/>
        <v>0</v>
      </c>
      <c r="L1131" s="11" t="e">
        <f t="shared" si="83"/>
        <v>#DIV/0!</v>
      </c>
    </row>
    <row r="1132" spans="1:12" x14ac:dyDescent="0.25">
      <c r="A1132">
        <f t="shared" si="78"/>
        <v>1131</v>
      </c>
      <c r="B1132" s="25">
        <v>42559</v>
      </c>
      <c r="C1132" s="14">
        <v>1.5496000000000001</v>
      </c>
      <c r="D1132" s="14">
        <v>1.5192000000000001</v>
      </c>
      <c r="F1132">
        <f t="shared" si="80"/>
        <v>0</v>
      </c>
      <c r="G1132">
        <f>SUM(E$2:E1132)</f>
        <v>0</v>
      </c>
      <c r="H1132" s="13">
        <f>SUM(F$2:F1132)</f>
        <v>0</v>
      </c>
      <c r="I1132" s="13">
        <f t="shared" si="79"/>
        <v>0</v>
      </c>
      <c r="J1132" s="13" t="e">
        <f t="shared" si="81"/>
        <v>#DIV/0!</v>
      </c>
      <c r="K1132" s="13">
        <f t="shared" si="82"/>
        <v>0</v>
      </c>
      <c r="L1132" s="11" t="e">
        <f t="shared" si="83"/>
        <v>#DIV/0!</v>
      </c>
    </row>
    <row r="1133" spans="1:12" x14ac:dyDescent="0.25">
      <c r="A1133">
        <f t="shared" si="78"/>
        <v>1132</v>
      </c>
      <c r="B1133" s="25">
        <v>42562</v>
      </c>
      <c r="C1133" s="14">
        <v>1.5494000000000001</v>
      </c>
      <c r="D1133" s="14">
        <v>1.5189999999999999</v>
      </c>
      <c r="F1133">
        <f t="shared" si="80"/>
        <v>0</v>
      </c>
      <c r="G1133">
        <f>SUM(E$2:E1133)</f>
        <v>0</v>
      </c>
      <c r="H1133" s="13">
        <f>SUM(F$2:F1133)</f>
        <v>0</v>
      </c>
      <c r="I1133" s="13">
        <f t="shared" si="79"/>
        <v>0</v>
      </c>
      <c r="J1133" s="13" t="e">
        <f t="shared" si="81"/>
        <v>#DIV/0!</v>
      </c>
      <c r="K1133" s="13">
        <f t="shared" si="82"/>
        <v>0</v>
      </c>
      <c r="L1133" s="11" t="e">
        <f t="shared" si="83"/>
        <v>#DIV/0!</v>
      </c>
    </row>
    <row r="1134" spans="1:12" x14ac:dyDescent="0.25">
      <c r="A1134">
        <f t="shared" si="78"/>
        <v>1133</v>
      </c>
      <c r="B1134" s="25">
        <v>42563</v>
      </c>
      <c r="C1134" s="14">
        <v>1.5688</v>
      </c>
      <c r="D1134" s="14">
        <v>1.538</v>
      </c>
      <c r="F1134">
        <f t="shared" si="80"/>
        <v>0</v>
      </c>
      <c r="G1134">
        <f>SUM(E$2:E1134)</f>
        <v>0</v>
      </c>
      <c r="H1134" s="13">
        <f>SUM(F$2:F1134)</f>
        <v>0</v>
      </c>
      <c r="I1134" s="13">
        <f t="shared" si="79"/>
        <v>0</v>
      </c>
      <c r="J1134" s="13" t="e">
        <f t="shared" si="81"/>
        <v>#DIV/0!</v>
      </c>
      <c r="K1134" s="13">
        <f t="shared" si="82"/>
        <v>0</v>
      </c>
      <c r="L1134" s="11" t="e">
        <f t="shared" si="83"/>
        <v>#DIV/0!</v>
      </c>
    </row>
    <row r="1135" spans="1:12" x14ac:dyDescent="0.25">
      <c r="A1135">
        <f t="shared" si="78"/>
        <v>1134</v>
      </c>
      <c r="B1135" s="25">
        <v>42564</v>
      </c>
      <c r="C1135" s="14">
        <v>1.5740000000000001</v>
      </c>
      <c r="D1135" s="14">
        <v>1.5430999999999999</v>
      </c>
      <c r="F1135">
        <f t="shared" si="80"/>
        <v>0</v>
      </c>
      <c r="G1135">
        <f>SUM(E$2:E1135)</f>
        <v>0</v>
      </c>
      <c r="H1135" s="13">
        <f>SUM(F$2:F1135)</f>
        <v>0</v>
      </c>
      <c r="I1135" s="13">
        <f t="shared" si="79"/>
        <v>0</v>
      </c>
      <c r="J1135" s="13" t="e">
        <f t="shared" si="81"/>
        <v>#DIV/0!</v>
      </c>
      <c r="K1135" s="13">
        <f t="shared" si="82"/>
        <v>0</v>
      </c>
      <c r="L1135" s="11" t="e">
        <f t="shared" si="83"/>
        <v>#DIV/0!</v>
      </c>
    </row>
    <row r="1136" spans="1:12" x14ac:dyDescent="0.25">
      <c r="A1136">
        <f t="shared" si="78"/>
        <v>1135</v>
      </c>
      <c r="B1136" s="25">
        <v>42565</v>
      </c>
      <c r="C1136" s="14">
        <v>1.5702</v>
      </c>
      <c r="D1136" s="14">
        <v>1.5394000000000001</v>
      </c>
      <c r="F1136">
        <f t="shared" si="80"/>
        <v>0</v>
      </c>
      <c r="G1136">
        <f>SUM(E$2:E1136)</f>
        <v>0</v>
      </c>
      <c r="H1136" s="13">
        <f>SUM(F$2:F1136)</f>
        <v>0</v>
      </c>
      <c r="I1136" s="13">
        <f t="shared" si="79"/>
        <v>0</v>
      </c>
      <c r="J1136" s="13" t="e">
        <f t="shared" si="81"/>
        <v>#DIV/0!</v>
      </c>
      <c r="K1136" s="13">
        <f t="shared" si="82"/>
        <v>0</v>
      </c>
      <c r="L1136" s="11" t="e">
        <f t="shared" si="83"/>
        <v>#DIV/0!</v>
      </c>
    </row>
    <row r="1137" spans="1:12" x14ac:dyDescent="0.25">
      <c r="A1137">
        <f t="shared" si="78"/>
        <v>1136</v>
      </c>
      <c r="B1137" s="25">
        <v>42566</v>
      </c>
      <c r="C1137" s="14">
        <v>1.5706</v>
      </c>
      <c r="D1137" s="14">
        <v>1.5398000000000001</v>
      </c>
      <c r="F1137">
        <f t="shared" si="80"/>
        <v>0</v>
      </c>
      <c r="G1137">
        <f>SUM(E$2:E1137)</f>
        <v>0</v>
      </c>
      <c r="H1137" s="13">
        <f>SUM(F$2:F1137)</f>
        <v>0</v>
      </c>
      <c r="I1137" s="13">
        <f t="shared" si="79"/>
        <v>0</v>
      </c>
      <c r="J1137" s="13" t="e">
        <f t="shared" si="81"/>
        <v>#DIV/0!</v>
      </c>
      <c r="K1137" s="13">
        <f t="shared" si="82"/>
        <v>0</v>
      </c>
      <c r="L1137" s="11" t="e">
        <f t="shared" si="83"/>
        <v>#DIV/0!</v>
      </c>
    </row>
    <row r="1138" spans="1:12" x14ac:dyDescent="0.25">
      <c r="A1138">
        <f t="shared" si="78"/>
        <v>1137</v>
      </c>
      <c r="B1138" s="25">
        <v>42569</v>
      </c>
      <c r="C1138" s="14">
        <v>1.5625</v>
      </c>
      <c r="D1138" s="14">
        <v>1.5318000000000001</v>
      </c>
      <c r="F1138">
        <f t="shared" si="80"/>
        <v>0</v>
      </c>
      <c r="G1138">
        <f>SUM(E$2:E1138)</f>
        <v>0</v>
      </c>
      <c r="H1138" s="13">
        <f>SUM(F$2:F1138)</f>
        <v>0</v>
      </c>
      <c r="I1138" s="13">
        <f t="shared" si="79"/>
        <v>0</v>
      </c>
      <c r="J1138" s="13" t="e">
        <f t="shared" si="81"/>
        <v>#DIV/0!</v>
      </c>
      <c r="K1138" s="13">
        <f t="shared" si="82"/>
        <v>0</v>
      </c>
      <c r="L1138" s="11" t="e">
        <f t="shared" si="83"/>
        <v>#DIV/0!</v>
      </c>
    </row>
    <row r="1139" spans="1:12" x14ac:dyDescent="0.25">
      <c r="A1139">
        <f t="shared" si="78"/>
        <v>1138</v>
      </c>
      <c r="B1139" s="25">
        <v>42570</v>
      </c>
      <c r="C1139" s="14">
        <v>1.5612999999999999</v>
      </c>
      <c r="D1139" s="14">
        <v>1.5306</v>
      </c>
      <c r="F1139">
        <f t="shared" si="80"/>
        <v>0</v>
      </c>
      <c r="G1139">
        <f>SUM(E$2:E1139)</f>
        <v>0</v>
      </c>
      <c r="H1139" s="13">
        <f>SUM(F$2:F1139)</f>
        <v>0</v>
      </c>
      <c r="I1139" s="13">
        <f t="shared" si="79"/>
        <v>0</v>
      </c>
      <c r="J1139" s="13" t="e">
        <f t="shared" si="81"/>
        <v>#DIV/0!</v>
      </c>
      <c r="K1139" s="13">
        <f t="shared" si="82"/>
        <v>0</v>
      </c>
      <c r="L1139" s="11" t="e">
        <f t="shared" si="83"/>
        <v>#DIV/0!</v>
      </c>
    </row>
    <row r="1140" spans="1:12" x14ac:dyDescent="0.25">
      <c r="A1140">
        <f t="shared" si="78"/>
        <v>1139</v>
      </c>
      <c r="B1140" s="25">
        <v>42571</v>
      </c>
      <c r="C1140" s="14">
        <v>1.5620000000000001</v>
      </c>
      <c r="D1140" s="14">
        <v>1.5313000000000001</v>
      </c>
      <c r="F1140">
        <f t="shared" si="80"/>
        <v>0</v>
      </c>
      <c r="G1140">
        <f>SUM(E$2:E1140)</f>
        <v>0</v>
      </c>
      <c r="H1140" s="13">
        <f>SUM(F$2:F1140)</f>
        <v>0</v>
      </c>
      <c r="I1140" s="13">
        <f t="shared" si="79"/>
        <v>0</v>
      </c>
      <c r="J1140" s="13" t="e">
        <f t="shared" si="81"/>
        <v>#DIV/0!</v>
      </c>
      <c r="K1140" s="13">
        <f t="shared" si="82"/>
        <v>0</v>
      </c>
      <c r="L1140" s="11" t="e">
        <f t="shared" si="83"/>
        <v>#DIV/0!</v>
      </c>
    </row>
    <row r="1141" spans="1:12" x14ac:dyDescent="0.25">
      <c r="A1141">
        <f t="shared" si="78"/>
        <v>1140</v>
      </c>
      <c r="B1141" s="25">
        <v>42572</v>
      </c>
      <c r="C1141" s="14">
        <v>1.5621</v>
      </c>
      <c r="D1141" s="14">
        <v>1.5314000000000001</v>
      </c>
      <c r="F1141">
        <f t="shared" si="80"/>
        <v>0</v>
      </c>
      <c r="G1141">
        <f>SUM(E$2:E1141)</f>
        <v>0</v>
      </c>
      <c r="H1141" s="13">
        <f>SUM(F$2:F1141)</f>
        <v>0</v>
      </c>
      <c r="I1141" s="13">
        <f t="shared" si="79"/>
        <v>0</v>
      </c>
      <c r="J1141" s="13" t="e">
        <f t="shared" si="81"/>
        <v>#DIV/0!</v>
      </c>
      <c r="K1141" s="13">
        <f t="shared" si="82"/>
        <v>0</v>
      </c>
      <c r="L1141" s="11" t="e">
        <f t="shared" si="83"/>
        <v>#DIV/0!</v>
      </c>
    </row>
    <row r="1142" spans="1:12" x14ac:dyDescent="0.25">
      <c r="A1142">
        <f t="shared" si="78"/>
        <v>1141</v>
      </c>
      <c r="B1142" s="25">
        <v>42573</v>
      </c>
      <c r="C1142" s="14">
        <v>1.5494000000000001</v>
      </c>
      <c r="D1142" s="14">
        <v>1.5189999999999999</v>
      </c>
      <c r="F1142">
        <f t="shared" si="80"/>
        <v>0</v>
      </c>
      <c r="G1142">
        <f>SUM(E$2:E1142)</f>
        <v>0</v>
      </c>
      <c r="H1142" s="13">
        <f>SUM(F$2:F1142)</f>
        <v>0</v>
      </c>
      <c r="I1142" s="13">
        <f t="shared" si="79"/>
        <v>0</v>
      </c>
      <c r="J1142" s="13" t="e">
        <f t="shared" si="81"/>
        <v>#DIV/0!</v>
      </c>
      <c r="K1142" s="13">
        <f t="shared" si="82"/>
        <v>0</v>
      </c>
      <c r="L1142" s="11" t="e">
        <f t="shared" si="83"/>
        <v>#DIV/0!</v>
      </c>
    </row>
    <row r="1143" spans="1:12" x14ac:dyDescent="0.25">
      <c r="A1143">
        <f t="shared" si="78"/>
        <v>1142</v>
      </c>
      <c r="B1143" s="25">
        <v>42576</v>
      </c>
      <c r="C1143" s="14">
        <v>1.5485</v>
      </c>
      <c r="D1143" s="14">
        <v>1.5181</v>
      </c>
      <c r="F1143">
        <f t="shared" si="80"/>
        <v>0</v>
      </c>
      <c r="G1143">
        <f>SUM(E$2:E1143)</f>
        <v>0</v>
      </c>
      <c r="H1143" s="13">
        <f>SUM(F$2:F1143)</f>
        <v>0</v>
      </c>
      <c r="I1143" s="13">
        <f t="shared" si="79"/>
        <v>0</v>
      </c>
      <c r="J1143" s="13" t="e">
        <f t="shared" si="81"/>
        <v>#DIV/0!</v>
      </c>
      <c r="K1143" s="13">
        <f t="shared" si="82"/>
        <v>0</v>
      </c>
      <c r="L1143" s="11" t="e">
        <f t="shared" si="83"/>
        <v>#DIV/0!</v>
      </c>
    </row>
    <row r="1144" spans="1:12" x14ac:dyDescent="0.25">
      <c r="A1144">
        <f t="shared" si="78"/>
        <v>1143</v>
      </c>
      <c r="B1144" s="25">
        <v>42577</v>
      </c>
      <c r="C1144" s="14">
        <v>1.5669999999999999</v>
      </c>
      <c r="D1144" s="14">
        <v>1.5362</v>
      </c>
      <c r="F1144">
        <f t="shared" si="80"/>
        <v>0</v>
      </c>
      <c r="G1144">
        <f>SUM(E$2:E1144)</f>
        <v>0</v>
      </c>
      <c r="H1144" s="13">
        <f>SUM(F$2:F1144)</f>
        <v>0</v>
      </c>
      <c r="I1144" s="13">
        <f t="shared" si="79"/>
        <v>0</v>
      </c>
      <c r="J1144" s="13" t="e">
        <f t="shared" si="81"/>
        <v>#DIV/0!</v>
      </c>
      <c r="K1144" s="13">
        <f t="shared" si="82"/>
        <v>0</v>
      </c>
      <c r="L1144" s="11" t="e">
        <f t="shared" si="83"/>
        <v>#DIV/0!</v>
      </c>
    </row>
    <row r="1145" spans="1:12" x14ac:dyDescent="0.25">
      <c r="A1145">
        <f t="shared" si="78"/>
        <v>1144</v>
      </c>
      <c r="B1145" s="25">
        <v>42578</v>
      </c>
      <c r="C1145" s="14">
        <v>1.5322</v>
      </c>
      <c r="D1145" s="14">
        <v>1.5021</v>
      </c>
      <c r="F1145">
        <f t="shared" si="80"/>
        <v>0</v>
      </c>
      <c r="G1145">
        <f>SUM(E$2:E1145)</f>
        <v>0</v>
      </c>
      <c r="H1145" s="13">
        <f>SUM(F$2:F1145)</f>
        <v>0</v>
      </c>
      <c r="I1145" s="13">
        <f t="shared" si="79"/>
        <v>0</v>
      </c>
      <c r="J1145" s="13" t="e">
        <f t="shared" si="81"/>
        <v>#DIV/0!</v>
      </c>
      <c r="K1145" s="13">
        <f t="shared" si="82"/>
        <v>0</v>
      </c>
      <c r="L1145" s="11" t="e">
        <f t="shared" si="83"/>
        <v>#DIV/0!</v>
      </c>
    </row>
    <row r="1146" spans="1:12" x14ac:dyDescent="0.25">
      <c r="A1146">
        <f t="shared" si="78"/>
        <v>1145</v>
      </c>
      <c r="B1146" s="25">
        <v>42579</v>
      </c>
      <c r="C1146" s="14">
        <v>1.5367</v>
      </c>
      <c r="D1146" s="14">
        <v>1.5065</v>
      </c>
      <c r="F1146">
        <f t="shared" si="80"/>
        <v>0</v>
      </c>
      <c r="G1146">
        <f>SUM(E$2:E1146)</f>
        <v>0</v>
      </c>
      <c r="H1146" s="13">
        <f>SUM(F$2:F1146)</f>
        <v>0</v>
      </c>
      <c r="I1146" s="13">
        <f t="shared" si="79"/>
        <v>0</v>
      </c>
      <c r="J1146" s="13" t="e">
        <f t="shared" si="81"/>
        <v>#DIV/0!</v>
      </c>
      <c r="K1146" s="13">
        <f t="shared" si="82"/>
        <v>0</v>
      </c>
      <c r="L1146" s="11" t="e">
        <f t="shared" si="83"/>
        <v>#DIV/0!</v>
      </c>
    </row>
    <row r="1147" spans="1:12" x14ac:dyDescent="0.25">
      <c r="A1147">
        <f t="shared" si="78"/>
        <v>1146</v>
      </c>
      <c r="B1147" s="25">
        <v>42580</v>
      </c>
      <c r="C1147" s="14">
        <v>1.5327999999999999</v>
      </c>
      <c r="D1147" s="14">
        <v>1.5026999999999999</v>
      </c>
      <c r="F1147">
        <f t="shared" si="80"/>
        <v>0</v>
      </c>
      <c r="G1147">
        <f>SUM(E$2:E1147)</f>
        <v>0</v>
      </c>
      <c r="H1147" s="13">
        <f>SUM(F$2:F1147)</f>
        <v>0</v>
      </c>
      <c r="I1147" s="13">
        <f t="shared" si="79"/>
        <v>0</v>
      </c>
      <c r="J1147" s="13" t="e">
        <f t="shared" si="81"/>
        <v>#DIV/0!</v>
      </c>
      <c r="K1147" s="13">
        <f t="shared" si="82"/>
        <v>0</v>
      </c>
      <c r="L1147" s="11" t="e">
        <f t="shared" si="83"/>
        <v>#DIV/0!</v>
      </c>
    </row>
    <row r="1148" spans="1:12" x14ac:dyDescent="0.25">
      <c r="A1148">
        <f t="shared" si="78"/>
        <v>1147</v>
      </c>
      <c r="B1148" s="25">
        <v>42583</v>
      </c>
      <c r="C1148" s="14">
        <v>1.5168999999999999</v>
      </c>
      <c r="D1148" s="14">
        <v>1.4871000000000001</v>
      </c>
      <c r="F1148">
        <f t="shared" si="80"/>
        <v>0</v>
      </c>
      <c r="G1148">
        <f>SUM(E$2:E1148)</f>
        <v>0</v>
      </c>
      <c r="H1148" s="13">
        <f>SUM(F$2:F1148)</f>
        <v>0</v>
      </c>
      <c r="I1148" s="13">
        <f t="shared" si="79"/>
        <v>0</v>
      </c>
      <c r="J1148" s="13" t="e">
        <f t="shared" si="81"/>
        <v>#DIV/0!</v>
      </c>
      <c r="K1148" s="13">
        <f t="shared" si="82"/>
        <v>0</v>
      </c>
      <c r="L1148" s="11" t="e">
        <f t="shared" si="83"/>
        <v>#DIV/0!</v>
      </c>
    </row>
    <row r="1149" spans="1:12" x14ac:dyDescent="0.25">
      <c r="A1149">
        <f t="shared" si="78"/>
        <v>1148</v>
      </c>
      <c r="B1149" s="25">
        <v>42584</v>
      </c>
      <c r="C1149" s="14">
        <v>1.5221</v>
      </c>
      <c r="D1149" s="14">
        <v>1.4922</v>
      </c>
      <c r="F1149">
        <f t="shared" si="80"/>
        <v>0</v>
      </c>
      <c r="G1149">
        <f>SUM(E$2:E1149)</f>
        <v>0</v>
      </c>
      <c r="H1149" s="13">
        <f>SUM(F$2:F1149)</f>
        <v>0</v>
      </c>
      <c r="I1149" s="13">
        <f t="shared" si="79"/>
        <v>0</v>
      </c>
      <c r="J1149" s="13" t="e">
        <f t="shared" si="81"/>
        <v>#DIV/0!</v>
      </c>
      <c r="K1149" s="13">
        <f t="shared" si="82"/>
        <v>0</v>
      </c>
      <c r="L1149" s="11" t="e">
        <f t="shared" si="83"/>
        <v>#DIV/0!</v>
      </c>
    </row>
    <row r="1150" spans="1:12" x14ac:dyDescent="0.25">
      <c r="A1150">
        <f t="shared" si="78"/>
        <v>1149</v>
      </c>
      <c r="B1150" s="25">
        <v>42585</v>
      </c>
      <c r="C1150" s="14">
        <v>1.5250999999999999</v>
      </c>
      <c r="D1150" s="14">
        <v>1.4951000000000001</v>
      </c>
      <c r="F1150">
        <f t="shared" si="80"/>
        <v>0</v>
      </c>
      <c r="G1150">
        <f>SUM(E$2:E1150)</f>
        <v>0</v>
      </c>
      <c r="H1150" s="13">
        <f>SUM(F$2:F1150)</f>
        <v>0</v>
      </c>
      <c r="I1150" s="13">
        <f t="shared" si="79"/>
        <v>0</v>
      </c>
      <c r="J1150" s="13" t="e">
        <f t="shared" si="81"/>
        <v>#DIV/0!</v>
      </c>
      <c r="K1150" s="13">
        <f t="shared" si="82"/>
        <v>0</v>
      </c>
      <c r="L1150" s="11" t="e">
        <f t="shared" si="83"/>
        <v>#DIV/0!</v>
      </c>
    </row>
    <row r="1151" spans="1:12" x14ac:dyDescent="0.25">
      <c r="A1151">
        <f t="shared" si="78"/>
        <v>1150</v>
      </c>
      <c r="B1151" s="25">
        <v>42586</v>
      </c>
      <c r="C1151" s="14">
        <v>1.5289999999999999</v>
      </c>
      <c r="D1151" s="14">
        <v>1.4990000000000001</v>
      </c>
      <c r="F1151">
        <f t="shared" si="80"/>
        <v>0</v>
      </c>
      <c r="G1151">
        <f>SUM(E$2:E1151)</f>
        <v>0</v>
      </c>
      <c r="H1151" s="13">
        <f>SUM(F$2:F1151)</f>
        <v>0</v>
      </c>
      <c r="I1151" s="13">
        <f t="shared" si="79"/>
        <v>0</v>
      </c>
      <c r="J1151" s="13" t="e">
        <f t="shared" si="81"/>
        <v>#DIV/0!</v>
      </c>
      <c r="K1151" s="13">
        <f t="shared" si="82"/>
        <v>0</v>
      </c>
      <c r="L1151" s="11" t="e">
        <f t="shared" si="83"/>
        <v>#DIV/0!</v>
      </c>
    </row>
    <row r="1152" spans="1:12" x14ac:dyDescent="0.25">
      <c r="A1152">
        <f t="shared" si="78"/>
        <v>1151</v>
      </c>
      <c r="B1152" s="25">
        <v>42587</v>
      </c>
      <c r="C1152" s="14">
        <v>1.5268999999999999</v>
      </c>
      <c r="D1152" s="14">
        <v>1.4968999999999999</v>
      </c>
      <c r="F1152">
        <f t="shared" si="80"/>
        <v>0</v>
      </c>
      <c r="G1152">
        <f>SUM(E$2:E1152)</f>
        <v>0</v>
      </c>
      <c r="H1152" s="13">
        <f>SUM(F$2:F1152)</f>
        <v>0</v>
      </c>
      <c r="I1152" s="13">
        <f t="shared" si="79"/>
        <v>0</v>
      </c>
      <c r="J1152" s="13" t="e">
        <f t="shared" si="81"/>
        <v>#DIV/0!</v>
      </c>
      <c r="K1152" s="13">
        <f t="shared" si="82"/>
        <v>0</v>
      </c>
      <c r="L1152" s="11" t="e">
        <f t="shared" si="83"/>
        <v>#DIV/0!</v>
      </c>
    </row>
    <row r="1153" spans="1:12" x14ac:dyDescent="0.25">
      <c r="A1153">
        <f t="shared" si="78"/>
        <v>1152</v>
      </c>
      <c r="B1153" s="25">
        <v>42590</v>
      </c>
      <c r="C1153" s="14">
        <v>1.5365</v>
      </c>
      <c r="D1153" s="14">
        <v>1.5063</v>
      </c>
      <c r="F1153">
        <f t="shared" si="80"/>
        <v>0</v>
      </c>
      <c r="G1153">
        <f>SUM(E$2:E1153)</f>
        <v>0</v>
      </c>
      <c r="H1153" s="13">
        <f>SUM(F$2:F1153)</f>
        <v>0</v>
      </c>
      <c r="I1153" s="13">
        <f t="shared" si="79"/>
        <v>0</v>
      </c>
      <c r="J1153" s="13" t="e">
        <f t="shared" si="81"/>
        <v>#DIV/0!</v>
      </c>
      <c r="K1153" s="13">
        <f t="shared" si="82"/>
        <v>0</v>
      </c>
      <c r="L1153" s="11" t="e">
        <f t="shared" si="83"/>
        <v>#DIV/0!</v>
      </c>
    </row>
    <row r="1154" spans="1:12" x14ac:dyDescent="0.25">
      <c r="A1154">
        <f t="shared" ref="A1154:A1217" si="84">ROW()-1</f>
        <v>1153</v>
      </c>
      <c r="B1154" s="25">
        <v>42591</v>
      </c>
      <c r="C1154" s="14">
        <v>1.5455000000000001</v>
      </c>
      <c r="D1154" s="14">
        <v>1.5150999999999999</v>
      </c>
      <c r="F1154">
        <f t="shared" si="80"/>
        <v>0</v>
      </c>
      <c r="G1154">
        <f>SUM(E$2:E1154)</f>
        <v>0</v>
      </c>
      <c r="H1154" s="13">
        <f>SUM(F$2:F1154)</f>
        <v>0</v>
      </c>
      <c r="I1154" s="13">
        <f t="shared" ref="I1154:I1217" si="85">H1154*D1154</f>
        <v>0</v>
      </c>
      <c r="J1154" s="13" t="e">
        <f t="shared" si="81"/>
        <v>#DIV/0!</v>
      </c>
      <c r="K1154" s="13">
        <f t="shared" si="82"/>
        <v>0</v>
      </c>
      <c r="L1154" s="11" t="e">
        <f t="shared" si="83"/>
        <v>#DIV/0!</v>
      </c>
    </row>
    <row r="1155" spans="1:12" x14ac:dyDescent="0.25">
      <c r="A1155">
        <f t="shared" si="84"/>
        <v>1154</v>
      </c>
      <c r="B1155" s="25">
        <v>42592</v>
      </c>
      <c r="C1155" s="14">
        <v>1.5404</v>
      </c>
      <c r="D1155" s="14">
        <v>1.5101</v>
      </c>
      <c r="F1155">
        <f t="shared" ref="F1155:F1218" si="86">E1155/C1155</f>
        <v>0</v>
      </c>
      <c r="G1155">
        <f>SUM(E$2:E1155)</f>
        <v>0</v>
      </c>
      <c r="H1155" s="13">
        <f>SUM(F$2:F1155)</f>
        <v>0</v>
      </c>
      <c r="I1155" s="13">
        <f t="shared" si="85"/>
        <v>0</v>
      </c>
      <c r="J1155" s="13" t="e">
        <f t="shared" si="81"/>
        <v>#DIV/0!</v>
      </c>
      <c r="K1155" s="13">
        <f t="shared" si="82"/>
        <v>0</v>
      </c>
      <c r="L1155" s="11" t="e">
        <f t="shared" si="83"/>
        <v>#DIV/0!</v>
      </c>
    </row>
    <row r="1156" spans="1:12" x14ac:dyDescent="0.25">
      <c r="A1156">
        <f t="shared" si="84"/>
        <v>1155</v>
      </c>
      <c r="B1156" s="25">
        <v>42593</v>
      </c>
      <c r="C1156" s="14">
        <v>1.5294000000000001</v>
      </c>
      <c r="D1156" s="14">
        <v>1.4994000000000001</v>
      </c>
      <c r="F1156">
        <f t="shared" si="86"/>
        <v>0</v>
      </c>
      <c r="G1156">
        <f>SUM(E$2:E1156)</f>
        <v>0</v>
      </c>
      <c r="H1156" s="13">
        <f>SUM(F$2:F1156)</f>
        <v>0</v>
      </c>
      <c r="I1156" s="13">
        <f t="shared" si="85"/>
        <v>0</v>
      </c>
      <c r="J1156" s="13" t="e">
        <f t="shared" si="81"/>
        <v>#DIV/0!</v>
      </c>
      <c r="K1156" s="13">
        <f t="shared" si="82"/>
        <v>0</v>
      </c>
      <c r="L1156" s="11" t="e">
        <f t="shared" si="83"/>
        <v>#DIV/0!</v>
      </c>
    </row>
    <row r="1157" spans="1:12" x14ac:dyDescent="0.25">
      <c r="A1157">
        <f t="shared" si="84"/>
        <v>1156</v>
      </c>
      <c r="B1157" s="25">
        <v>42594</v>
      </c>
      <c r="C1157" s="14">
        <v>1.5414000000000001</v>
      </c>
      <c r="D1157" s="14">
        <v>1.5111000000000001</v>
      </c>
      <c r="F1157">
        <f t="shared" si="86"/>
        <v>0</v>
      </c>
      <c r="G1157">
        <f>SUM(E$2:E1157)</f>
        <v>0</v>
      </c>
      <c r="H1157" s="13">
        <f>SUM(F$2:F1157)</f>
        <v>0</v>
      </c>
      <c r="I1157" s="13">
        <f t="shared" si="85"/>
        <v>0</v>
      </c>
      <c r="J1157" s="13" t="e">
        <f t="shared" si="81"/>
        <v>#DIV/0!</v>
      </c>
      <c r="K1157" s="13">
        <f t="shared" si="82"/>
        <v>0</v>
      </c>
      <c r="L1157" s="11" t="e">
        <f t="shared" si="83"/>
        <v>#DIV/0!</v>
      </c>
    </row>
    <row r="1158" spans="1:12" x14ac:dyDescent="0.25">
      <c r="A1158">
        <f t="shared" si="84"/>
        <v>1157</v>
      </c>
      <c r="B1158" s="25">
        <v>42597</v>
      </c>
      <c r="C1158" s="14">
        <v>1.5689</v>
      </c>
      <c r="D1158" s="14">
        <v>1.5381</v>
      </c>
      <c r="F1158">
        <f t="shared" si="86"/>
        <v>0</v>
      </c>
      <c r="G1158">
        <f>SUM(E$2:E1158)</f>
        <v>0</v>
      </c>
      <c r="H1158" s="13">
        <f>SUM(F$2:F1158)</f>
        <v>0</v>
      </c>
      <c r="I1158" s="13">
        <f t="shared" si="85"/>
        <v>0</v>
      </c>
      <c r="J1158" s="13" t="e">
        <f t="shared" ref="J1158:J1221" si="87">G1158/H1158</f>
        <v>#DIV/0!</v>
      </c>
      <c r="K1158" s="13">
        <f t="shared" ref="K1158:K1221" si="88">I1158-G1158</f>
        <v>0</v>
      </c>
      <c r="L1158" s="11" t="e">
        <f t="shared" ref="L1158:L1221" si="89">(I1158-G1158)/G1158</f>
        <v>#DIV/0!</v>
      </c>
    </row>
    <row r="1159" spans="1:12" x14ac:dyDescent="0.25">
      <c r="A1159">
        <f t="shared" si="84"/>
        <v>1158</v>
      </c>
      <c r="B1159" s="25">
        <v>42598</v>
      </c>
      <c r="C1159" s="14">
        <v>1.5708</v>
      </c>
      <c r="D1159" s="14">
        <v>1.54</v>
      </c>
      <c r="F1159">
        <f t="shared" si="86"/>
        <v>0</v>
      </c>
      <c r="G1159">
        <f>SUM(E$2:E1159)</f>
        <v>0</v>
      </c>
      <c r="H1159" s="13">
        <f>SUM(F$2:F1159)</f>
        <v>0</v>
      </c>
      <c r="I1159" s="13">
        <f t="shared" si="85"/>
        <v>0</v>
      </c>
      <c r="J1159" s="13" t="e">
        <f t="shared" si="87"/>
        <v>#DIV/0!</v>
      </c>
      <c r="K1159" s="13">
        <f t="shared" si="88"/>
        <v>0</v>
      </c>
      <c r="L1159" s="11" t="e">
        <f t="shared" si="89"/>
        <v>#DIV/0!</v>
      </c>
    </row>
    <row r="1160" spans="1:12" x14ac:dyDescent="0.25">
      <c r="A1160">
        <f t="shared" si="84"/>
        <v>1159</v>
      </c>
      <c r="B1160" s="25">
        <v>42599</v>
      </c>
      <c r="C1160" s="14">
        <v>1.5721000000000001</v>
      </c>
      <c r="D1160" s="14">
        <v>1.5411999999999999</v>
      </c>
      <c r="F1160">
        <f t="shared" si="86"/>
        <v>0</v>
      </c>
      <c r="G1160">
        <f>SUM(E$2:E1160)</f>
        <v>0</v>
      </c>
      <c r="H1160" s="13">
        <f>SUM(F$2:F1160)</f>
        <v>0</v>
      </c>
      <c r="I1160" s="13">
        <f t="shared" si="85"/>
        <v>0</v>
      </c>
      <c r="J1160" s="13" t="e">
        <f t="shared" si="87"/>
        <v>#DIV/0!</v>
      </c>
      <c r="K1160" s="13">
        <f t="shared" si="88"/>
        <v>0</v>
      </c>
      <c r="L1160" s="11" t="e">
        <f t="shared" si="89"/>
        <v>#DIV/0!</v>
      </c>
    </row>
    <row r="1161" spans="1:12" x14ac:dyDescent="0.25">
      <c r="A1161">
        <f t="shared" si="84"/>
        <v>1160</v>
      </c>
      <c r="B1161" s="25">
        <v>42600</v>
      </c>
      <c r="C1161" s="14">
        <v>1.5672999999999999</v>
      </c>
      <c r="D1161" s="14">
        <v>1.5365</v>
      </c>
      <c r="F1161">
        <f t="shared" si="86"/>
        <v>0</v>
      </c>
      <c r="G1161">
        <f>SUM(E$2:E1161)</f>
        <v>0</v>
      </c>
      <c r="H1161" s="13">
        <f>SUM(F$2:F1161)</f>
        <v>0</v>
      </c>
      <c r="I1161" s="13">
        <f t="shared" si="85"/>
        <v>0</v>
      </c>
      <c r="J1161" s="13" t="e">
        <f t="shared" si="87"/>
        <v>#DIV/0!</v>
      </c>
      <c r="K1161" s="13">
        <f t="shared" si="88"/>
        <v>0</v>
      </c>
      <c r="L1161" s="11" t="e">
        <f t="shared" si="89"/>
        <v>#DIV/0!</v>
      </c>
    </row>
    <row r="1162" spans="1:12" x14ac:dyDescent="0.25">
      <c r="A1162">
        <f t="shared" si="84"/>
        <v>1161</v>
      </c>
      <c r="B1162" s="25">
        <v>42601</v>
      </c>
      <c r="C1162" s="14">
        <v>1.5677000000000001</v>
      </c>
      <c r="D1162" s="14">
        <v>1.5368999999999999</v>
      </c>
      <c r="F1162">
        <f t="shared" si="86"/>
        <v>0</v>
      </c>
      <c r="G1162">
        <f>SUM(E$2:E1162)</f>
        <v>0</v>
      </c>
      <c r="H1162" s="13">
        <f>SUM(F$2:F1162)</f>
        <v>0</v>
      </c>
      <c r="I1162" s="13">
        <f t="shared" si="85"/>
        <v>0</v>
      </c>
      <c r="J1162" s="13" t="e">
        <f t="shared" si="87"/>
        <v>#DIV/0!</v>
      </c>
      <c r="K1162" s="13">
        <f t="shared" si="88"/>
        <v>0</v>
      </c>
      <c r="L1162" s="11" t="e">
        <f t="shared" si="89"/>
        <v>#DIV/0!</v>
      </c>
    </row>
    <row r="1163" spans="1:12" x14ac:dyDescent="0.25">
      <c r="A1163">
        <f t="shared" si="84"/>
        <v>1162</v>
      </c>
      <c r="B1163" s="25">
        <v>42604</v>
      </c>
      <c r="C1163" s="14">
        <v>1.5591999999999999</v>
      </c>
      <c r="D1163" s="14">
        <v>1.5286</v>
      </c>
      <c r="F1163">
        <f t="shared" si="86"/>
        <v>0</v>
      </c>
      <c r="G1163">
        <f>SUM(E$2:E1163)</f>
        <v>0</v>
      </c>
      <c r="H1163" s="13">
        <f>SUM(F$2:F1163)</f>
        <v>0</v>
      </c>
      <c r="I1163" s="13">
        <f t="shared" si="85"/>
        <v>0</v>
      </c>
      <c r="J1163" s="13" t="e">
        <f t="shared" si="87"/>
        <v>#DIV/0!</v>
      </c>
      <c r="K1163" s="13">
        <f t="shared" si="88"/>
        <v>0</v>
      </c>
      <c r="L1163" s="11" t="e">
        <f t="shared" si="89"/>
        <v>#DIV/0!</v>
      </c>
    </row>
    <row r="1164" spans="1:12" x14ac:dyDescent="0.25">
      <c r="A1164">
        <f t="shared" si="84"/>
        <v>1163</v>
      </c>
      <c r="B1164" s="25">
        <v>42605</v>
      </c>
      <c r="C1164" s="14">
        <v>1.5624</v>
      </c>
      <c r="D1164" s="14">
        <v>1.5317000000000001</v>
      </c>
      <c r="F1164">
        <f t="shared" si="86"/>
        <v>0</v>
      </c>
      <c r="G1164">
        <f>SUM(E$2:E1164)</f>
        <v>0</v>
      </c>
      <c r="H1164" s="13">
        <f>SUM(F$2:F1164)</f>
        <v>0</v>
      </c>
      <c r="I1164" s="13">
        <f t="shared" si="85"/>
        <v>0</v>
      </c>
      <c r="J1164" s="13" t="e">
        <f t="shared" si="87"/>
        <v>#DIV/0!</v>
      </c>
      <c r="K1164" s="13">
        <f t="shared" si="88"/>
        <v>0</v>
      </c>
      <c r="L1164" s="11" t="e">
        <f t="shared" si="89"/>
        <v>#DIV/0!</v>
      </c>
    </row>
    <row r="1165" spans="1:12" x14ac:dyDescent="0.25">
      <c r="A1165">
        <f t="shared" si="84"/>
        <v>1164</v>
      </c>
      <c r="B1165" s="25">
        <v>42606</v>
      </c>
      <c r="C1165" s="14">
        <v>1.5621</v>
      </c>
      <c r="D1165" s="14">
        <v>1.5314000000000001</v>
      </c>
      <c r="F1165">
        <f t="shared" si="86"/>
        <v>0</v>
      </c>
      <c r="G1165">
        <f>SUM(E$2:E1165)</f>
        <v>0</v>
      </c>
      <c r="H1165" s="13">
        <f>SUM(F$2:F1165)</f>
        <v>0</v>
      </c>
      <c r="I1165" s="13">
        <f t="shared" si="85"/>
        <v>0</v>
      </c>
      <c r="J1165" s="13" t="e">
        <f t="shared" si="87"/>
        <v>#DIV/0!</v>
      </c>
      <c r="K1165" s="13">
        <f t="shared" si="88"/>
        <v>0</v>
      </c>
      <c r="L1165" s="11" t="e">
        <f t="shared" si="89"/>
        <v>#DIV/0!</v>
      </c>
    </row>
    <row r="1166" spans="1:12" x14ac:dyDescent="0.25">
      <c r="A1166">
        <f t="shared" si="84"/>
        <v>1165</v>
      </c>
      <c r="B1166" s="25">
        <v>42607</v>
      </c>
      <c r="C1166" s="14">
        <v>1.5568</v>
      </c>
      <c r="D1166" s="14">
        <v>1.5262</v>
      </c>
      <c r="F1166">
        <f t="shared" si="86"/>
        <v>0</v>
      </c>
      <c r="G1166">
        <f>SUM(E$2:E1166)</f>
        <v>0</v>
      </c>
      <c r="H1166" s="13">
        <f>SUM(F$2:F1166)</f>
        <v>0</v>
      </c>
      <c r="I1166" s="13">
        <f t="shared" si="85"/>
        <v>0</v>
      </c>
      <c r="J1166" s="13" t="e">
        <f t="shared" si="87"/>
        <v>#DIV/0!</v>
      </c>
      <c r="K1166" s="13">
        <f t="shared" si="88"/>
        <v>0</v>
      </c>
      <c r="L1166" s="11" t="e">
        <f t="shared" si="89"/>
        <v>#DIV/0!</v>
      </c>
    </row>
    <row r="1167" spans="1:12" x14ac:dyDescent="0.25">
      <c r="A1167">
        <f t="shared" si="84"/>
        <v>1166</v>
      </c>
      <c r="B1167" s="25">
        <v>42608</v>
      </c>
      <c r="C1167" s="14">
        <v>1.5592999999999999</v>
      </c>
      <c r="D1167" s="14">
        <v>1.5286999999999999</v>
      </c>
      <c r="F1167">
        <f t="shared" si="86"/>
        <v>0</v>
      </c>
      <c r="G1167">
        <f>SUM(E$2:E1167)</f>
        <v>0</v>
      </c>
      <c r="H1167" s="13">
        <f>SUM(F$2:F1167)</f>
        <v>0</v>
      </c>
      <c r="I1167" s="13">
        <f t="shared" si="85"/>
        <v>0</v>
      </c>
      <c r="J1167" s="13" t="e">
        <f t="shared" si="87"/>
        <v>#DIV/0!</v>
      </c>
      <c r="K1167" s="13">
        <f t="shared" si="88"/>
        <v>0</v>
      </c>
      <c r="L1167" s="11" t="e">
        <f t="shared" si="89"/>
        <v>#DIV/0!</v>
      </c>
    </row>
    <row r="1168" spans="1:12" x14ac:dyDescent="0.25">
      <c r="A1168">
        <f t="shared" si="84"/>
        <v>1167</v>
      </c>
      <c r="B1168" s="25">
        <v>42611</v>
      </c>
      <c r="C1168" s="14">
        <v>1.5601</v>
      </c>
      <c r="D1168" s="14">
        <v>1.5295000000000001</v>
      </c>
      <c r="F1168">
        <f t="shared" si="86"/>
        <v>0</v>
      </c>
      <c r="G1168">
        <f>SUM(E$2:E1168)</f>
        <v>0</v>
      </c>
      <c r="H1168" s="13">
        <f>SUM(F$2:F1168)</f>
        <v>0</v>
      </c>
      <c r="I1168" s="13">
        <f t="shared" si="85"/>
        <v>0</v>
      </c>
      <c r="J1168" s="13" t="e">
        <f t="shared" si="87"/>
        <v>#DIV/0!</v>
      </c>
      <c r="K1168" s="13">
        <f t="shared" si="88"/>
        <v>0</v>
      </c>
      <c r="L1168" s="11" t="e">
        <f t="shared" si="89"/>
        <v>#DIV/0!</v>
      </c>
    </row>
    <row r="1169" spans="1:12" x14ac:dyDescent="0.25">
      <c r="A1169">
        <f t="shared" si="84"/>
        <v>1168</v>
      </c>
      <c r="B1169" s="25">
        <v>42612</v>
      </c>
      <c r="C1169" s="14">
        <v>1.5597000000000001</v>
      </c>
      <c r="D1169" s="14">
        <v>1.5290999999999999</v>
      </c>
      <c r="F1169">
        <f t="shared" si="86"/>
        <v>0</v>
      </c>
      <c r="G1169">
        <f>SUM(E$2:E1169)</f>
        <v>0</v>
      </c>
      <c r="H1169" s="13">
        <f>SUM(F$2:F1169)</f>
        <v>0</v>
      </c>
      <c r="I1169" s="13">
        <f t="shared" si="85"/>
        <v>0</v>
      </c>
      <c r="J1169" s="13" t="e">
        <f t="shared" si="87"/>
        <v>#DIV/0!</v>
      </c>
      <c r="K1169" s="13">
        <f t="shared" si="88"/>
        <v>0</v>
      </c>
      <c r="L1169" s="11" t="e">
        <f t="shared" si="89"/>
        <v>#DIV/0!</v>
      </c>
    </row>
    <row r="1170" spans="1:12" x14ac:dyDescent="0.25">
      <c r="A1170">
        <f t="shared" si="84"/>
        <v>1169</v>
      </c>
      <c r="B1170" s="25">
        <v>42613</v>
      </c>
      <c r="C1170" s="14">
        <v>1.5609</v>
      </c>
      <c r="D1170" s="14">
        <v>1.5302</v>
      </c>
      <c r="F1170">
        <f t="shared" si="86"/>
        <v>0</v>
      </c>
      <c r="G1170">
        <f>SUM(E$2:E1170)</f>
        <v>0</v>
      </c>
      <c r="H1170" s="13">
        <f>SUM(F$2:F1170)</f>
        <v>0</v>
      </c>
      <c r="I1170" s="13">
        <f t="shared" si="85"/>
        <v>0</v>
      </c>
      <c r="J1170" s="13" t="e">
        <f t="shared" si="87"/>
        <v>#DIV/0!</v>
      </c>
      <c r="K1170" s="13">
        <f t="shared" si="88"/>
        <v>0</v>
      </c>
      <c r="L1170" s="11" t="e">
        <f t="shared" si="89"/>
        <v>#DIV/0!</v>
      </c>
    </row>
    <row r="1171" spans="1:12" x14ac:dyDescent="0.25">
      <c r="A1171">
        <f t="shared" si="84"/>
        <v>1170</v>
      </c>
      <c r="B1171" s="25">
        <v>42614</v>
      </c>
      <c r="C1171" s="14">
        <v>1.5521</v>
      </c>
      <c r="D1171" s="14">
        <v>1.5216000000000001</v>
      </c>
      <c r="F1171">
        <f t="shared" si="86"/>
        <v>0</v>
      </c>
      <c r="G1171">
        <f>SUM(E$2:E1171)</f>
        <v>0</v>
      </c>
      <c r="H1171" s="13">
        <f>SUM(F$2:F1171)</f>
        <v>0</v>
      </c>
      <c r="I1171" s="13">
        <f t="shared" si="85"/>
        <v>0</v>
      </c>
      <c r="J1171" s="13" t="e">
        <f t="shared" si="87"/>
        <v>#DIV/0!</v>
      </c>
      <c r="K1171" s="13">
        <f t="shared" si="88"/>
        <v>0</v>
      </c>
      <c r="L1171" s="11" t="e">
        <f t="shared" si="89"/>
        <v>#DIV/0!</v>
      </c>
    </row>
    <row r="1172" spans="1:12" x14ac:dyDescent="0.25">
      <c r="A1172">
        <f t="shared" si="84"/>
        <v>1171</v>
      </c>
      <c r="B1172" s="25">
        <v>42615</v>
      </c>
      <c r="C1172" s="14">
        <v>1.5496000000000001</v>
      </c>
      <c r="D1172" s="14">
        <v>1.5192000000000001</v>
      </c>
      <c r="F1172">
        <f t="shared" si="86"/>
        <v>0</v>
      </c>
      <c r="G1172">
        <f>SUM(E$2:E1172)</f>
        <v>0</v>
      </c>
      <c r="H1172" s="13">
        <f>SUM(F$2:F1172)</f>
        <v>0</v>
      </c>
      <c r="I1172" s="13">
        <f t="shared" si="85"/>
        <v>0</v>
      </c>
      <c r="J1172" s="13" t="e">
        <f t="shared" si="87"/>
        <v>#DIV/0!</v>
      </c>
      <c r="K1172" s="13">
        <f t="shared" si="88"/>
        <v>0</v>
      </c>
      <c r="L1172" s="11" t="e">
        <f t="shared" si="89"/>
        <v>#DIV/0!</v>
      </c>
    </row>
    <row r="1173" spans="1:12" x14ac:dyDescent="0.25">
      <c r="A1173">
        <f t="shared" si="84"/>
        <v>1172</v>
      </c>
      <c r="B1173" s="25">
        <v>42618</v>
      </c>
      <c r="C1173" s="14">
        <v>1.5538000000000001</v>
      </c>
      <c r="D1173" s="14">
        <v>1.5233000000000001</v>
      </c>
      <c r="F1173">
        <f t="shared" si="86"/>
        <v>0</v>
      </c>
      <c r="G1173">
        <f>SUM(E$2:E1173)</f>
        <v>0</v>
      </c>
      <c r="H1173" s="13">
        <f>SUM(F$2:F1173)</f>
        <v>0</v>
      </c>
      <c r="I1173" s="13">
        <f t="shared" si="85"/>
        <v>0</v>
      </c>
      <c r="J1173" s="13" t="e">
        <f t="shared" si="87"/>
        <v>#DIV/0!</v>
      </c>
      <c r="K1173" s="13">
        <f t="shared" si="88"/>
        <v>0</v>
      </c>
      <c r="L1173" s="11" t="e">
        <f t="shared" si="89"/>
        <v>#DIV/0!</v>
      </c>
    </row>
    <row r="1174" spans="1:12" x14ac:dyDescent="0.25">
      <c r="A1174">
        <f t="shared" si="84"/>
        <v>1173</v>
      </c>
      <c r="B1174" s="25">
        <v>42619</v>
      </c>
      <c r="C1174" s="14">
        <v>1.5688</v>
      </c>
      <c r="D1174" s="14">
        <v>1.538</v>
      </c>
      <c r="F1174">
        <f t="shared" si="86"/>
        <v>0</v>
      </c>
      <c r="G1174">
        <f>SUM(E$2:E1174)</f>
        <v>0</v>
      </c>
      <c r="H1174" s="13">
        <f>SUM(F$2:F1174)</f>
        <v>0</v>
      </c>
      <c r="I1174" s="13">
        <f t="shared" si="85"/>
        <v>0</v>
      </c>
      <c r="J1174" s="13" t="e">
        <f t="shared" si="87"/>
        <v>#DIV/0!</v>
      </c>
      <c r="K1174" s="13">
        <f t="shared" si="88"/>
        <v>0</v>
      </c>
      <c r="L1174" s="11" t="e">
        <f t="shared" si="89"/>
        <v>#DIV/0!</v>
      </c>
    </row>
    <row r="1175" spans="1:12" x14ac:dyDescent="0.25">
      <c r="A1175">
        <f t="shared" si="84"/>
        <v>1174</v>
      </c>
      <c r="B1175" s="25">
        <v>42620</v>
      </c>
      <c r="C1175" s="14">
        <v>1.5683</v>
      </c>
      <c r="D1175" s="14">
        <v>1.5375000000000001</v>
      </c>
      <c r="F1175">
        <f t="shared" si="86"/>
        <v>0</v>
      </c>
      <c r="G1175">
        <f>SUM(E$2:E1175)</f>
        <v>0</v>
      </c>
      <c r="H1175" s="13">
        <f>SUM(F$2:F1175)</f>
        <v>0</v>
      </c>
      <c r="I1175" s="13">
        <f t="shared" si="85"/>
        <v>0</v>
      </c>
      <c r="J1175" s="13" t="e">
        <f t="shared" si="87"/>
        <v>#DIV/0!</v>
      </c>
      <c r="K1175" s="13">
        <f t="shared" si="88"/>
        <v>0</v>
      </c>
      <c r="L1175" s="11" t="e">
        <f t="shared" si="89"/>
        <v>#DIV/0!</v>
      </c>
    </row>
    <row r="1176" spans="1:12" x14ac:dyDescent="0.25">
      <c r="A1176">
        <f t="shared" si="84"/>
        <v>1175</v>
      </c>
      <c r="B1176" s="25">
        <v>42621</v>
      </c>
      <c r="C1176" s="14">
        <v>1.5703</v>
      </c>
      <c r="D1176" s="14">
        <v>1.5395000000000001</v>
      </c>
      <c r="F1176">
        <f t="shared" si="86"/>
        <v>0</v>
      </c>
      <c r="G1176">
        <f>SUM(E$2:E1176)</f>
        <v>0</v>
      </c>
      <c r="H1176" s="13">
        <f>SUM(F$2:F1176)</f>
        <v>0</v>
      </c>
      <c r="I1176" s="13">
        <f t="shared" si="85"/>
        <v>0</v>
      </c>
      <c r="J1176" s="13" t="e">
        <f t="shared" si="87"/>
        <v>#DIV/0!</v>
      </c>
      <c r="K1176" s="13">
        <f t="shared" si="88"/>
        <v>0</v>
      </c>
      <c r="L1176" s="11" t="e">
        <f t="shared" si="89"/>
        <v>#DIV/0!</v>
      </c>
    </row>
    <row r="1177" spans="1:12" x14ac:dyDescent="0.25">
      <c r="A1177">
        <f t="shared" si="84"/>
        <v>1176</v>
      </c>
      <c r="B1177" s="25">
        <v>42622</v>
      </c>
      <c r="C1177" s="14">
        <v>1.5629999999999999</v>
      </c>
      <c r="D1177" s="14">
        <v>1.5323</v>
      </c>
      <c r="F1177">
        <f t="shared" si="86"/>
        <v>0</v>
      </c>
      <c r="G1177">
        <f>SUM(E$2:E1177)</f>
        <v>0</v>
      </c>
      <c r="H1177" s="13">
        <f>SUM(F$2:F1177)</f>
        <v>0</v>
      </c>
      <c r="I1177" s="13">
        <f t="shared" si="85"/>
        <v>0</v>
      </c>
      <c r="J1177" s="13" t="e">
        <f t="shared" si="87"/>
        <v>#DIV/0!</v>
      </c>
      <c r="K1177" s="13">
        <f t="shared" si="88"/>
        <v>0</v>
      </c>
      <c r="L1177" s="11" t="e">
        <f t="shared" si="89"/>
        <v>#DIV/0!</v>
      </c>
    </row>
    <row r="1178" spans="1:12" x14ac:dyDescent="0.25">
      <c r="A1178">
        <f t="shared" si="84"/>
        <v>1177</v>
      </c>
      <c r="B1178" s="25">
        <v>42625</v>
      </c>
      <c r="C1178" s="14">
        <v>1.5367999999999999</v>
      </c>
      <c r="D1178" s="14">
        <v>1.5065999999999999</v>
      </c>
      <c r="F1178">
        <f t="shared" si="86"/>
        <v>0</v>
      </c>
      <c r="G1178">
        <f>SUM(E$2:E1178)</f>
        <v>0</v>
      </c>
      <c r="H1178" s="13">
        <f>SUM(F$2:F1178)</f>
        <v>0</v>
      </c>
      <c r="I1178" s="13">
        <f t="shared" si="85"/>
        <v>0</v>
      </c>
      <c r="J1178" s="13" t="e">
        <f t="shared" si="87"/>
        <v>#DIV/0!</v>
      </c>
      <c r="K1178" s="13">
        <f t="shared" si="88"/>
        <v>0</v>
      </c>
      <c r="L1178" s="11" t="e">
        <f t="shared" si="89"/>
        <v>#DIV/0!</v>
      </c>
    </row>
    <row r="1179" spans="1:12" x14ac:dyDescent="0.25">
      <c r="A1179">
        <f t="shared" si="84"/>
        <v>1178</v>
      </c>
      <c r="B1179" s="25">
        <v>42626</v>
      </c>
      <c r="C1179" s="14">
        <v>1.5368999999999999</v>
      </c>
      <c r="D1179" s="14">
        <v>1.5066999999999999</v>
      </c>
      <c r="F1179">
        <f t="shared" si="86"/>
        <v>0</v>
      </c>
      <c r="G1179">
        <f>SUM(E$2:E1179)</f>
        <v>0</v>
      </c>
      <c r="H1179" s="13">
        <f>SUM(F$2:F1179)</f>
        <v>0</v>
      </c>
      <c r="I1179" s="13">
        <f t="shared" si="85"/>
        <v>0</v>
      </c>
      <c r="J1179" s="13" t="e">
        <f t="shared" si="87"/>
        <v>#DIV/0!</v>
      </c>
      <c r="K1179" s="13">
        <f t="shared" si="88"/>
        <v>0</v>
      </c>
      <c r="L1179" s="11" t="e">
        <f t="shared" si="89"/>
        <v>#DIV/0!</v>
      </c>
    </row>
    <row r="1180" spans="1:12" x14ac:dyDescent="0.25">
      <c r="A1180">
        <f t="shared" si="84"/>
        <v>1179</v>
      </c>
      <c r="B1180" s="25">
        <v>42627</v>
      </c>
      <c r="C1180" s="14">
        <v>1.5326</v>
      </c>
      <c r="D1180" s="14">
        <v>1.5024999999999999</v>
      </c>
      <c r="F1180">
        <f t="shared" si="86"/>
        <v>0</v>
      </c>
      <c r="G1180">
        <f>SUM(E$2:E1180)</f>
        <v>0</v>
      </c>
      <c r="H1180" s="13">
        <f>SUM(F$2:F1180)</f>
        <v>0</v>
      </c>
      <c r="I1180" s="13">
        <f t="shared" si="85"/>
        <v>0</v>
      </c>
      <c r="J1180" s="13" t="e">
        <f t="shared" si="87"/>
        <v>#DIV/0!</v>
      </c>
      <c r="K1180" s="13">
        <f t="shared" si="88"/>
        <v>0</v>
      </c>
      <c r="L1180" s="11" t="e">
        <f t="shared" si="89"/>
        <v>#DIV/0!</v>
      </c>
    </row>
    <row r="1181" spans="1:12" x14ac:dyDescent="0.25">
      <c r="A1181">
        <f t="shared" si="84"/>
        <v>1180</v>
      </c>
      <c r="B1181" s="25">
        <v>42632</v>
      </c>
      <c r="C1181" s="14">
        <v>1.5424</v>
      </c>
      <c r="D1181" s="14">
        <v>1.5121</v>
      </c>
      <c r="F1181">
        <f t="shared" si="86"/>
        <v>0</v>
      </c>
      <c r="G1181">
        <f>SUM(E$2:E1181)</f>
        <v>0</v>
      </c>
      <c r="H1181" s="13">
        <f>SUM(F$2:F1181)</f>
        <v>0</v>
      </c>
      <c r="I1181" s="13">
        <f t="shared" si="85"/>
        <v>0</v>
      </c>
      <c r="J1181" s="13" t="e">
        <f t="shared" si="87"/>
        <v>#DIV/0!</v>
      </c>
      <c r="K1181" s="13">
        <f t="shared" si="88"/>
        <v>0</v>
      </c>
      <c r="L1181" s="11" t="e">
        <f t="shared" si="89"/>
        <v>#DIV/0!</v>
      </c>
    </row>
    <row r="1182" spans="1:12" x14ac:dyDescent="0.25">
      <c r="A1182">
        <f t="shared" si="84"/>
        <v>1181</v>
      </c>
      <c r="B1182" s="25">
        <v>42633</v>
      </c>
      <c r="C1182" s="14">
        <v>1.5411999999999999</v>
      </c>
      <c r="D1182" s="14">
        <v>1.5108999999999999</v>
      </c>
      <c r="F1182">
        <f t="shared" si="86"/>
        <v>0</v>
      </c>
      <c r="G1182">
        <f>SUM(E$2:E1182)</f>
        <v>0</v>
      </c>
      <c r="H1182" s="13">
        <f>SUM(F$2:F1182)</f>
        <v>0</v>
      </c>
      <c r="I1182" s="13">
        <f t="shared" si="85"/>
        <v>0</v>
      </c>
      <c r="J1182" s="13" t="e">
        <f t="shared" si="87"/>
        <v>#DIV/0!</v>
      </c>
      <c r="K1182" s="13">
        <f t="shared" si="88"/>
        <v>0</v>
      </c>
      <c r="L1182" s="11" t="e">
        <f t="shared" si="89"/>
        <v>#DIV/0!</v>
      </c>
    </row>
    <row r="1183" spans="1:12" x14ac:dyDescent="0.25">
      <c r="A1183">
        <f t="shared" si="84"/>
        <v>1182</v>
      </c>
      <c r="B1183" s="25">
        <v>42634</v>
      </c>
      <c r="C1183" s="14">
        <v>1.5450999999999999</v>
      </c>
      <c r="D1183" s="14">
        <v>1.5147999999999999</v>
      </c>
      <c r="F1183">
        <f t="shared" si="86"/>
        <v>0</v>
      </c>
      <c r="G1183">
        <f>SUM(E$2:E1183)</f>
        <v>0</v>
      </c>
      <c r="H1183" s="13">
        <f>SUM(F$2:F1183)</f>
        <v>0</v>
      </c>
      <c r="I1183" s="13">
        <f t="shared" si="85"/>
        <v>0</v>
      </c>
      <c r="J1183" s="13" t="e">
        <f t="shared" si="87"/>
        <v>#DIV/0!</v>
      </c>
      <c r="K1183" s="13">
        <f t="shared" si="88"/>
        <v>0</v>
      </c>
      <c r="L1183" s="11" t="e">
        <f t="shared" si="89"/>
        <v>#DIV/0!</v>
      </c>
    </row>
    <row r="1184" spans="1:12" x14ac:dyDescent="0.25">
      <c r="A1184">
        <f t="shared" si="84"/>
        <v>1183</v>
      </c>
      <c r="B1184" s="25">
        <v>42635</v>
      </c>
      <c r="C1184" s="14">
        <v>1.5536000000000001</v>
      </c>
      <c r="D1184" s="14">
        <v>1.5230999999999999</v>
      </c>
      <c r="F1184">
        <f t="shared" si="86"/>
        <v>0</v>
      </c>
      <c r="G1184">
        <f>SUM(E$2:E1184)</f>
        <v>0</v>
      </c>
      <c r="H1184" s="13">
        <f>SUM(F$2:F1184)</f>
        <v>0</v>
      </c>
      <c r="I1184" s="13">
        <f t="shared" si="85"/>
        <v>0</v>
      </c>
      <c r="J1184" s="13" t="e">
        <f t="shared" si="87"/>
        <v>#DIV/0!</v>
      </c>
      <c r="K1184" s="13">
        <f t="shared" si="88"/>
        <v>0</v>
      </c>
      <c r="L1184" s="11" t="e">
        <f t="shared" si="89"/>
        <v>#DIV/0!</v>
      </c>
    </row>
    <row r="1185" spans="1:12" x14ac:dyDescent="0.25">
      <c r="A1185">
        <f t="shared" si="84"/>
        <v>1184</v>
      </c>
      <c r="B1185" s="25">
        <v>42636</v>
      </c>
      <c r="C1185" s="14">
        <v>1.5498000000000001</v>
      </c>
      <c r="D1185" s="14">
        <v>1.5194000000000001</v>
      </c>
      <c r="F1185">
        <f t="shared" si="86"/>
        <v>0</v>
      </c>
      <c r="G1185">
        <f>SUM(E$2:E1185)</f>
        <v>0</v>
      </c>
      <c r="H1185" s="13">
        <f>SUM(F$2:F1185)</f>
        <v>0</v>
      </c>
      <c r="I1185" s="13">
        <f t="shared" si="85"/>
        <v>0</v>
      </c>
      <c r="J1185" s="13" t="e">
        <f t="shared" si="87"/>
        <v>#DIV/0!</v>
      </c>
      <c r="K1185" s="13">
        <f t="shared" si="88"/>
        <v>0</v>
      </c>
      <c r="L1185" s="11" t="e">
        <f t="shared" si="89"/>
        <v>#DIV/0!</v>
      </c>
    </row>
    <row r="1186" spans="1:12" x14ac:dyDescent="0.25">
      <c r="A1186">
        <f t="shared" si="84"/>
        <v>1185</v>
      </c>
      <c r="B1186" s="25">
        <v>42639</v>
      </c>
      <c r="C1186" s="14">
        <v>1.5263</v>
      </c>
      <c r="D1186" s="14">
        <v>1.4963</v>
      </c>
      <c r="F1186">
        <f t="shared" si="86"/>
        <v>0</v>
      </c>
      <c r="G1186">
        <f>SUM(E$2:E1186)</f>
        <v>0</v>
      </c>
      <c r="H1186" s="13">
        <f>SUM(F$2:F1186)</f>
        <v>0</v>
      </c>
      <c r="I1186" s="13">
        <f t="shared" si="85"/>
        <v>0</v>
      </c>
      <c r="J1186" s="13" t="e">
        <f t="shared" si="87"/>
        <v>#DIV/0!</v>
      </c>
      <c r="K1186" s="13">
        <f t="shared" si="88"/>
        <v>0</v>
      </c>
      <c r="L1186" s="11" t="e">
        <f t="shared" si="89"/>
        <v>#DIV/0!</v>
      </c>
    </row>
    <row r="1187" spans="1:12" x14ac:dyDescent="0.25">
      <c r="A1187">
        <f t="shared" si="84"/>
        <v>1186</v>
      </c>
      <c r="B1187" s="25">
        <v>42640</v>
      </c>
      <c r="C1187" s="14">
        <v>1.5337000000000001</v>
      </c>
      <c r="D1187" s="14">
        <v>1.5036</v>
      </c>
      <c r="F1187">
        <f t="shared" si="86"/>
        <v>0</v>
      </c>
      <c r="G1187">
        <f>SUM(E$2:E1187)</f>
        <v>0</v>
      </c>
      <c r="H1187" s="13">
        <f>SUM(F$2:F1187)</f>
        <v>0</v>
      </c>
      <c r="I1187" s="13">
        <f t="shared" si="85"/>
        <v>0</v>
      </c>
      <c r="J1187" s="13" t="e">
        <f t="shared" si="87"/>
        <v>#DIV/0!</v>
      </c>
      <c r="K1187" s="13">
        <f t="shared" si="88"/>
        <v>0</v>
      </c>
      <c r="L1187" s="11" t="e">
        <f t="shared" si="89"/>
        <v>#DIV/0!</v>
      </c>
    </row>
    <row r="1188" spans="1:12" x14ac:dyDescent="0.25">
      <c r="A1188">
        <f t="shared" si="84"/>
        <v>1187</v>
      </c>
      <c r="B1188" s="25">
        <v>42641</v>
      </c>
      <c r="C1188" s="14">
        <v>1.5338000000000001</v>
      </c>
      <c r="D1188" s="14">
        <v>1.5037</v>
      </c>
      <c r="F1188">
        <f t="shared" si="86"/>
        <v>0</v>
      </c>
      <c r="G1188">
        <f>SUM(E$2:E1188)</f>
        <v>0</v>
      </c>
      <c r="H1188" s="13">
        <f>SUM(F$2:F1188)</f>
        <v>0</v>
      </c>
      <c r="I1188" s="13">
        <f t="shared" si="85"/>
        <v>0</v>
      </c>
      <c r="J1188" s="13" t="e">
        <f t="shared" si="87"/>
        <v>#DIV/0!</v>
      </c>
      <c r="K1188" s="13">
        <f t="shared" si="88"/>
        <v>0</v>
      </c>
      <c r="L1188" s="11" t="e">
        <f t="shared" si="89"/>
        <v>#DIV/0!</v>
      </c>
    </row>
    <row r="1189" spans="1:12" x14ac:dyDescent="0.25">
      <c r="A1189">
        <f t="shared" si="84"/>
        <v>1188</v>
      </c>
      <c r="B1189" s="25">
        <v>42642</v>
      </c>
      <c r="C1189" s="14">
        <v>1.5373000000000001</v>
      </c>
      <c r="D1189" s="14">
        <v>1.5071000000000001</v>
      </c>
      <c r="F1189">
        <f t="shared" si="86"/>
        <v>0</v>
      </c>
      <c r="G1189">
        <f>SUM(E$2:E1189)</f>
        <v>0</v>
      </c>
      <c r="H1189" s="13">
        <f>SUM(F$2:F1189)</f>
        <v>0</v>
      </c>
      <c r="I1189" s="13">
        <f t="shared" si="85"/>
        <v>0</v>
      </c>
      <c r="J1189" s="13" t="e">
        <f t="shared" si="87"/>
        <v>#DIV/0!</v>
      </c>
      <c r="K1189" s="13">
        <f t="shared" si="88"/>
        <v>0</v>
      </c>
      <c r="L1189" s="11" t="e">
        <f t="shared" si="89"/>
        <v>#DIV/0!</v>
      </c>
    </row>
    <row r="1190" spans="1:12" x14ac:dyDescent="0.25">
      <c r="A1190">
        <f t="shared" si="84"/>
        <v>1189</v>
      </c>
      <c r="B1190" s="25">
        <v>42643</v>
      </c>
      <c r="C1190" s="14">
        <v>1.5438000000000001</v>
      </c>
      <c r="D1190" s="14">
        <v>1.5135000000000001</v>
      </c>
      <c r="F1190">
        <f t="shared" si="86"/>
        <v>0</v>
      </c>
      <c r="G1190">
        <f>SUM(E$2:E1190)</f>
        <v>0</v>
      </c>
      <c r="H1190" s="13">
        <f>SUM(F$2:F1190)</f>
        <v>0</v>
      </c>
      <c r="I1190" s="13">
        <f t="shared" si="85"/>
        <v>0</v>
      </c>
      <c r="J1190" s="13" t="e">
        <f t="shared" si="87"/>
        <v>#DIV/0!</v>
      </c>
      <c r="K1190" s="13">
        <f t="shared" si="88"/>
        <v>0</v>
      </c>
      <c r="L1190" s="11" t="e">
        <f t="shared" si="89"/>
        <v>#DIV/0!</v>
      </c>
    </row>
    <row r="1191" spans="1:12" x14ac:dyDescent="0.25">
      <c r="A1191">
        <f t="shared" si="84"/>
        <v>1190</v>
      </c>
      <c r="B1191" s="25">
        <v>42653</v>
      </c>
      <c r="C1191" s="14">
        <v>1.5623</v>
      </c>
      <c r="D1191" s="14">
        <v>1.5316000000000001</v>
      </c>
      <c r="F1191">
        <f t="shared" si="86"/>
        <v>0</v>
      </c>
      <c r="G1191">
        <f>SUM(E$2:E1191)</f>
        <v>0</v>
      </c>
      <c r="H1191" s="13">
        <f>SUM(F$2:F1191)</f>
        <v>0</v>
      </c>
      <c r="I1191" s="13">
        <f t="shared" si="85"/>
        <v>0</v>
      </c>
      <c r="J1191" s="13" t="e">
        <f t="shared" si="87"/>
        <v>#DIV/0!</v>
      </c>
      <c r="K1191" s="13">
        <f t="shared" si="88"/>
        <v>0</v>
      </c>
      <c r="L1191" s="11" t="e">
        <f t="shared" si="89"/>
        <v>#DIV/0!</v>
      </c>
    </row>
    <row r="1192" spans="1:12" x14ac:dyDescent="0.25">
      <c r="A1192">
        <f t="shared" si="84"/>
        <v>1191</v>
      </c>
      <c r="B1192" s="25">
        <v>42654</v>
      </c>
      <c r="C1192" s="14">
        <v>1.5669999999999999</v>
      </c>
      <c r="D1192" s="14">
        <v>1.5362</v>
      </c>
      <c r="F1192">
        <f t="shared" si="86"/>
        <v>0</v>
      </c>
      <c r="G1192">
        <f>SUM(E$2:E1192)</f>
        <v>0</v>
      </c>
      <c r="H1192" s="13">
        <f>SUM(F$2:F1192)</f>
        <v>0</v>
      </c>
      <c r="I1192" s="13">
        <f t="shared" si="85"/>
        <v>0</v>
      </c>
      <c r="J1192" s="13" t="e">
        <f t="shared" si="87"/>
        <v>#DIV/0!</v>
      </c>
      <c r="K1192" s="13">
        <f t="shared" si="88"/>
        <v>0</v>
      </c>
      <c r="L1192" s="11" t="e">
        <f t="shared" si="89"/>
        <v>#DIV/0!</v>
      </c>
    </row>
    <row r="1193" spans="1:12" x14ac:dyDescent="0.25">
      <c r="A1193">
        <f t="shared" si="84"/>
        <v>1192</v>
      </c>
      <c r="B1193" s="25">
        <v>42655</v>
      </c>
      <c r="C1193" s="14">
        <v>1.5683</v>
      </c>
      <c r="D1193" s="14">
        <v>1.5375000000000001</v>
      </c>
      <c r="F1193">
        <f t="shared" si="86"/>
        <v>0</v>
      </c>
      <c r="G1193">
        <f>SUM(E$2:E1193)</f>
        <v>0</v>
      </c>
      <c r="H1193" s="13">
        <f>SUM(F$2:F1193)</f>
        <v>0</v>
      </c>
      <c r="I1193" s="13">
        <f t="shared" si="85"/>
        <v>0</v>
      </c>
      <c r="J1193" s="13" t="e">
        <f t="shared" si="87"/>
        <v>#DIV/0!</v>
      </c>
      <c r="K1193" s="13">
        <f t="shared" si="88"/>
        <v>0</v>
      </c>
      <c r="L1193" s="11" t="e">
        <f t="shared" si="89"/>
        <v>#DIV/0!</v>
      </c>
    </row>
    <row r="1194" spans="1:12" x14ac:dyDescent="0.25">
      <c r="A1194">
        <f t="shared" si="84"/>
        <v>1193</v>
      </c>
      <c r="B1194" s="25">
        <v>42656</v>
      </c>
      <c r="C1194" s="14">
        <v>1.5671999999999999</v>
      </c>
      <c r="D1194" s="14">
        <v>1.5364</v>
      </c>
      <c r="F1194">
        <f t="shared" si="86"/>
        <v>0</v>
      </c>
      <c r="G1194">
        <f>SUM(E$2:E1194)</f>
        <v>0</v>
      </c>
      <c r="H1194" s="13">
        <f>SUM(F$2:F1194)</f>
        <v>0</v>
      </c>
      <c r="I1194" s="13">
        <f t="shared" si="85"/>
        <v>0</v>
      </c>
      <c r="J1194" s="13" t="e">
        <f t="shared" si="87"/>
        <v>#DIV/0!</v>
      </c>
      <c r="K1194" s="13">
        <f t="shared" si="88"/>
        <v>0</v>
      </c>
      <c r="L1194" s="11" t="e">
        <f t="shared" si="89"/>
        <v>#DIV/0!</v>
      </c>
    </row>
    <row r="1195" spans="1:12" x14ac:dyDescent="0.25">
      <c r="A1195">
        <f t="shared" si="84"/>
        <v>1194</v>
      </c>
      <c r="B1195" s="25">
        <v>42657</v>
      </c>
      <c r="C1195" s="14">
        <v>1.5672999999999999</v>
      </c>
      <c r="D1195" s="14">
        <v>1.5365</v>
      </c>
      <c r="F1195">
        <f t="shared" si="86"/>
        <v>0</v>
      </c>
      <c r="G1195">
        <f>SUM(E$2:E1195)</f>
        <v>0</v>
      </c>
      <c r="H1195" s="13">
        <f>SUM(F$2:F1195)</f>
        <v>0</v>
      </c>
      <c r="I1195" s="13">
        <f t="shared" si="85"/>
        <v>0</v>
      </c>
      <c r="J1195" s="13" t="e">
        <f t="shared" si="87"/>
        <v>#DIV/0!</v>
      </c>
      <c r="K1195" s="13">
        <f t="shared" si="88"/>
        <v>0</v>
      </c>
      <c r="L1195" s="11" t="e">
        <f t="shared" si="89"/>
        <v>#DIV/0!</v>
      </c>
    </row>
    <row r="1196" spans="1:12" x14ac:dyDescent="0.25">
      <c r="A1196">
        <f t="shared" si="84"/>
        <v>1195</v>
      </c>
      <c r="B1196" s="25">
        <v>42660</v>
      </c>
      <c r="C1196" s="14">
        <v>1.5571999999999999</v>
      </c>
      <c r="D1196" s="14">
        <v>1.5266</v>
      </c>
      <c r="F1196">
        <f t="shared" si="86"/>
        <v>0</v>
      </c>
      <c r="G1196">
        <f>SUM(E$2:E1196)</f>
        <v>0</v>
      </c>
      <c r="H1196" s="13">
        <f>SUM(F$2:F1196)</f>
        <v>0</v>
      </c>
      <c r="I1196" s="13">
        <f t="shared" si="85"/>
        <v>0</v>
      </c>
      <c r="J1196" s="13" t="e">
        <f t="shared" si="87"/>
        <v>#DIV/0!</v>
      </c>
      <c r="K1196" s="13">
        <f t="shared" si="88"/>
        <v>0</v>
      </c>
      <c r="L1196" s="11" t="e">
        <f t="shared" si="89"/>
        <v>#DIV/0!</v>
      </c>
    </row>
    <row r="1197" spans="1:12" x14ac:dyDescent="0.25">
      <c r="A1197">
        <f t="shared" si="84"/>
        <v>1196</v>
      </c>
      <c r="B1197" s="25">
        <v>42661</v>
      </c>
      <c r="C1197" s="14">
        <v>1.5725</v>
      </c>
      <c r="D1197" s="14">
        <v>1.5416000000000001</v>
      </c>
      <c r="F1197">
        <f t="shared" si="86"/>
        <v>0</v>
      </c>
      <c r="G1197">
        <f>SUM(E$2:E1197)</f>
        <v>0</v>
      </c>
      <c r="H1197" s="13">
        <f>SUM(F$2:F1197)</f>
        <v>0</v>
      </c>
      <c r="I1197" s="13">
        <f t="shared" si="85"/>
        <v>0</v>
      </c>
      <c r="J1197" s="13" t="e">
        <f t="shared" si="87"/>
        <v>#DIV/0!</v>
      </c>
      <c r="K1197" s="13">
        <f t="shared" si="88"/>
        <v>0</v>
      </c>
      <c r="L1197" s="11" t="e">
        <f t="shared" si="89"/>
        <v>#DIV/0!</v>
      </c>
    </row>
    <row r="1198" spans="1:12" x14ac:dyDescent="0.25">
      <c r="A1198">
        <f t="shared" si="84"/>
        <v>1197</v>
      </c>
      <c r="B1198" s="25">
        <v>42662</v>
      </c>
      <c r="C1198" s="14">
        <v>1.5701000000000001</v>
      </c>
      <c r="D1198" s="14">
        <v>1.5392999999999999</v>
      </c>
      <c r="F1198">
        <f t="shared" si="86"/>
        <v>0</v>
      </c>
      <c r="G1198">
        <f>SUM(E$2:E1198)</f>
        <v>0</v>
      </c>
      <c r="H1198" s="13">
        <f>SUM(F$2:F1198)</f>
        <v>0</v>
      </c>
      <c r="I1198" s="13">
        <f t="shared" si="85"/>
        <v>0</v>
      </c>
      <c r="J1198" s="13" t="e">
        <f t="shared" si="87"/>
        <v>#DIV/0!</v>
      </c>
      <c r="K1198" s="13">
        <f t="shared" si="88"/>
        <v>0</v>
      </c>
      <c r="L1198" s="11" t="e">
        <f t="shared" si="89"/>
        <v>#DIV/0!</v>
      </c>
    </row>
    <row r="1199" spans="1:12" x14ac:dyDescent="0.25">
      <c r="A1199">
        <f t="shared" si="84"/>
        <v>1198</v>
      </c>
      <c r="B1199" s="25">
        <v>42663</v>
      </c>
      <c r="C1199" s="14">
        <v>1.5722</v>
      </c>
      <c r="D1199" s="14">
        <v>1.5412999999999999</v>
      </c>
      <c r="F1199">
        <f t="shared" si="86"/>
        <v>0</v>
      </c>
      <c r="G1199">
        <f>SUM(E$2:E1199)</f>
        <v>0</v>
      </c>
      <c r="H1199" s="13">
        <f>SUM(F$2:F1199)</f>
        <v>0</v>
      </c>
      <c r="I1199" s="13">
        <f t="shared" si="85"/>
        <v>0</v>
      </c>
      <c r="J1199" s="13" t="e">
        <f t="shared" si="87"/>
        <v>#DIV/0!</v>
      </c>
      <c r="K1199" s="13">
        <f t="shared" si="88"/>
        <v>0</v>
      </c>
      <c r="L1199" s="11" t="e">
        <f t="shared" si="89"/>
        <v>#DIV/0!</v>
      </c>
    </row>
    <row r="1200" spans="1:12" x14ac:dyDescent="0.25">
      <c r="A1200">
        <f t="shared" si="84"/>
        <v>1199</v>
      </c>
      <c r="B1200" s="25">
        <v>42664</v>
      </c>
      <c r="C1200" s="14">
        <v>1.5702</v>
      </c>
      <c r="D1200" s="14">
        <v>1.5394000000000001</v>
      </c>
      <c r="F1200">
        <f t="shared" si="86"/>
        <v>0</v>
      </c>
      <c r="G1200">
        <f>SUM(E$2:E1200)</f>
        <v>0</v>
      </c>
      <c r="H1200" s="13">
        <f>SUM(F$2:F1200)</f>
        <v>0</v>
      </c>
      <c r="I1200" s="13">
        <f t="shared" si="85"/>
        <v>0</v>
      </c>
      <c r="J1200" s="13" t="e">
        <f t="shared" si="87"/>
        <v>#DIV/0!</v>
      </c>
      <c r="K1200" s="13">
        <f t="shared" si="88"/>
        <v>0</v>
      </c>
      <c r="L1200" s="11" t="e">
        <f t="shared" si="89"/>
        <v>#DIV/0!</v>
      </c>
    </row>
    <row r="1201" spans="1:12" x14ac:dyDescent="0.25">
      <c r="A1201">
        <f t="shared" si="84"/>
        <v>1200</v>
      </c>
      <c r="B1201" s="25">
        <v>42667</v>
      </c>
      <c r="C1201" s="14">
        <v>1.579</v>
      </c>
      <c r="D1201" s="14">
        <v>1.548</v>
      </c>
      <c r="F1201">
        <f t="shared" si="86"/>
        <v>0</v>
      </c>
      <c r="G1201">
        <f>SUM(E$2:E1201)</f>
        <v>0</v>
      </c>
      <c r="H1201" s="13">
        <f>SUM(F$2:F1201)</f>
        <v>0</v>
      </c>
      <c r="I1201" s="13">
        <f t="shared" si="85"/>
        <v>0</v>
      </c>
      <c r="J1201" s="13" t="e">
        <f t="shared" si="87"/>
        <v>#DIV/0!</v>
      </c>
      <c r="K1201" s="13">
        <f t="shared" si="88"/>
        <v>0</v>
      </c>
      <c r="L1201" s="11" t="e">
        <f t="shared" si="89"/>
        <v>#DIV/0!</v>
      </c>
    </row>
    <row r="1202" spans="1:12" x14ac:dyDescent="0.25">
      <c r="A1202">
        <f t="shared" si="84"/>
        <v>1201</v>
      </c>
      <c r="B1202" s="25">
        <v>42668</v>
      </c>
      <c r="C1202" s="14">
        <v>1.5832999999999999</v>
      </c>
      <c r="D1202" s="14">
        <v>1.5522</v>
      </c>
      <c r="F1202">
        <f t="shared" si="86"/>
        <v>0</v>
      </c>
      <c r="G1202">
        <f>SUM(E$2:E1202)</f>
        <v>0</v>
      </c>
      <c r="H1202" s="13">
        <f>SUM(F$2:F1202)</f>
        <v>0</v>
      </c>
      <c r="I1202" s="13">
        <f t="shared" si="85"/>
        <v>0</v>
      </c>
      <c r="J1202" s="13" t="e">
        <f t="shared" si="87"/>
        <v>#DIV/0!</v>
      </c>
      <c r="K1202" s="13">
        <f t="shared" si="88"/>
        <v>0</v>
      </c>
      <c r="L1202" s="11" t="e">
        <f t="shared" si="89"/>
        <v>#DIV/0!</v>
      </c>
    </row>
    <row r="1203" spans="1:12" x14ac:dyDescent="0.25">
      <c r="A1203">
        <f t="shared" si="84"/>
        <v>1202</v>
      </c>
      <c r="B1203" s="25">
        <v>42669</v>
      </c>
      <c r="C1203" s="14">
        <v>1.579</v>
      </c>
      <c r="D1203" s="14">
        <v>1.548</v>
      </c>
      <c r="F1203">
        <f t="shared" si="86"/>
        <v>0</v>
      </c>
      <c r="G1203">
        <f>SUM(E$2:E1203)</f>
        <v>0</v>
      </c>
      <c r="H1203" s="13">
        <f>SUM(F$2:F1203)</f>
        <v>0</v>
      </c>
      <c r="I1203" s="13">
        <f t="shared" si="85"/>
        <v>0</v>
      </c>
      <c r="J1203" s="13" t="e">
        <f t="shared" si="87"/>
        <v>#DIV/0!</v>
      </c>
      <c r="K1203" s="13">
        <f t="shared" si="88"/>
        <v>0</v>
      </c>
      <c r="L1203" s="11" t="e">
        <f t="shared" si="89"/>
        <v>#DIV/0!</v>
      </c>
    </row>
    <row r="1204" spans="1:12" x14ac:dyDescent="0.25">
      <c r="A1204">
        <f t="shared" si="84"/>
        <v>1203</v>
      </c>
      <c r="B1204" s="25">
        <v>42670</v>
      </c>
      <c r="C1204" s="14">
        <v>1.5775999999999999</v>
      </c>
      <c r="D1204" s="14">
        <v>1.5466</v>
      </c>
      <c r="F1204">
        <f t="shared" si="86"/>
        <v>0</v>
      </c>
      <c r="G1204">
        <f>SUM(E$2:E1204)</f>
        <v>0</v>
      </c>
      <c r="H1204" s="13">
        <f>SUM(F$2:F1204)</f>
        <v>0</v>
      </c>
      <c r="I1204" s="13">
        <f t="shared" si="85"/>
        <v>0</v>
      </c>
      <c r="J1204" s="13" t="e">
        <f t="shared" si="87"/>
        <v>#DIV/0!</v>
      </c>
      <c r="K1204" s="13">
        <f t="shared" si="88"/>
        <v>0</v>
      </c>
      <c r="L1204" s="11" t="e">
        <f t="shared" si="89"/>
        <v>#DIV/0!</v>
      </c>
    </row>
    <row r="1205" spans="1:12" x14ac:dyDescent="0.25">
      <c r="A1205">
        <f t="shared" si="84"/>
        <v>1204</v>
      </c>
      <c r="B1205" s="25">
        <v>42671</v>
      </c>
      <c r="C1205" s="14">
        <v>1.5716000000000001</v>
      </c>
      <c r="D1205" s="14">
        <v>1.5407</v>
      </c>
      <c r="F1205">
        <f t="shared" si="86"/>
        <v>0</v>
      </c>
      <c r="G1205">
        <f>SUM(E$2:E1205)</f>
        <v>0</v>
      </c>
      <c r="H1205" s="13">
        <f>SUM(F$2:F1205)</f>
        <v>0</v>
      </c>
      <c r="I1205" s="13">
        <f t="shared" si="85"/>
        <v>0</v>
      </c>
      <c r="J1205" s="13" t="e">
        <f t="shared" si="87"/>
        <v>#DIV/0!</v>
      </c>
      <c r="K1205" s="13">
        <f t="shared" si="88"/>
        <v>0</v>
      </c>
      <c r="L1205" s="11" t="e">
        <f t="shared" si="89"/>
        <v>#DIV/0!</v>
      </c>
    </row>
    <row r="1206" spans="1:12" x14ac:dyDescent="0.25">
      <c r="A1206">
        <f t="shared" si="84"/>
        <v>1205</v>
      </c>
      <c r="B1206" s="25">
        <v>42674</v>
      </c>
      <c r="C1206" s="14">
        <v>1.5690999999999999</v>
      </c>
      <c r="D1206" s="14">
        <v>1.5383</v>
      </c>
      <c r="F1206">
        <f t="shared" si="86"/>
        <v>0</v>
      </c>
      <c r="G1206">
        <f>SUM(E$2:E1206)</f>
        <v>0</v>
      </c>
      <c r="H1206" s="13">
        <f>SUM(F$2:F1206)</f>
        <v>0</v>
      </c>
      <c r="I1206" s="13">
        <f t="shared" si="85"/>
        <v>0</v>
      </c>
      <c r="J1206" s="13" t="e">
        <f t="shared" si="87"/>
        <v>#DIV/0!</v>
      </c>
      <c r="K1206" s="13">
        <f t="shared" si="88"/>
        <v>0</v>
      </c>
      <c r="L1206" s="11" t="e">
        <f t="shared" si="89"/>
        <v>#DIV/0!</v>
      </c>
    </row>
    <row r="1207" spans="1:12" x14ac:dyDescent="0.25">
      <c r="A1207">
        <f t="shared" si="84"/>
        <v>1206</v>
      </c>
      <c r="B1207" s="25">
        <v>42675</v>
      </c>
      <c r="C1207" s="14">
        <v>1.5812999999999999</v>
      </c>
      <c r="D1207" s="14">
        <v>1.5502</v>
      </c>
      <c r="F1207">
        <f t="shared" si="86"/>
        <v>0</v>
      </c>
      <c r="G1207">
        <f>SUM(E$2:E1207)</f>
        <v>0</v>
      </c>
      <c r="H1207" s="13">
        <f>SUM(F$2:F1207)</f>
        <v>0</v>
      </c>
      <c r="I1207" s="13">
        <f t="shared" si="85"/>
        <v>0</v>
      </c>
      <c r="J1207" s="13" t="e">
        <f t="shared" si="87"/>
        <v>#DIV/0!</v>
      </c>
      <c r="K1207" s="13">
        <f t="shared" si="88"/>
        <v>0</v>
      </c>
      <c r="L1207" s="11" t="e">
        <f t="shared" si="89"/>
        <v>#DIV/0!</v>
      </c>
    </row>
    <row r="1208" spans="1:12" x14ac:dyDescent="0.25">
      <c r="A1208">
        <f t="shared" si="84"/>
        <v>1207</v>
      </c>
      <c r="B1208" s="25">
        <v>42676</v>
      </c>
      <c r="C1208" s="14">
        <v>1.5728</v>
      </c>
      <c r="D1208" s="14">
        <v>1.5419</v>
      </c>
      <c r="F1208">
        <f t="shared" si="86"/>
        <v>0</v>
      </c>
      <c r="G1208">
        <f>SUM(E$2:E1208)</f>
        <v>0</v>
      </c>
      <c r="H1208" s="13">
        <f>SUM(F$2:F1208)</f>
        <v>0</v>
      </c>
      <c r="I1208" s="13">
        <f t="shared" si="85"/>
        <v>0</v>
      </c>
      <c r="J1208" s="13" t="e">
        <f t="shared" si="87"/>
        <v>#DIV/0!</v>
      </c>
      <c r="K1208" s="13">
        <f t="shared" si="88"/>
        <v>0</v>
      </c>
      <c r="L1208" s="11" t="e">
        <f t="shared" si="89"/>
        <v>#DIV/0!</v>
      </c>
    </row>
    <row r="1209" spans="1:12" x14ac:dyDescent="0.25">
      <c r="A1209">
        <f t="shared" si="84"/>
        <v>1208</v>
      </c>
      <c r="B1209" s="25">
        <v>42677</v>
      </c>
      <c r="C1209" s="14">
        <v>1.5786</v>
      </c>
      <c r="D1209" s="14">
        <v>1.5476000000000001</v>
      </c>
      <c r="F1209">
        <f t="shared" si="86"/>
        <v>0</v>
      </c>
      <c r="G1209">
        <f>SUM(E$2:E1209)</f>
        <v>0</v>
      </c>
      <c r="H1209" s="13">
        <f>SUM(F$2:F1209)</f>
        <v>0</v>
      </c>
      <c r="I1209" s="13">
        <f t="shared" si="85"/>
        <v>0</v>
      </c>
      <c r="J1209" s="13" t="e">
        <f t="shared" si="87"/>
        <v>#DIV/0!</v>
      </c>
      <c r="K1209" s="13">
        <f t="shared" si="88"/>
        <v>0</v>
      </c>
      <c r="L1209" s="11" t="e">
        <f t="shared" si="89"/>
        <v>#DIV/0!</v>
      </c>
    </row>
    <row r="1210" spans="1:12" x14ac:dyDescent="0.25">
      <c r="A1210">
        <f t="shared" si="84"/>
        <v>1209</v>
      </c>
      <c r="B1210" s="25">
        <v>42678</v>
      </c>
      <c r="C1210" s="14">
        <v>1.5729</v>
      </c>
      <c r="D1210" s="14">
        <v>1.542</v>
      </c>
      <c r="F1210">
        <f t="shared" si="86"/>
        <v>0</v>
      </c>
      <c r="G1210">
        <f>SUM(E$2:E1210)</f>
        <v>0</v>
      </c>
      <c r="H1210" s="13">
        <f>SUM(F$2:F1210)</f>
        <v>0</v>
      </c>
      <c r="I1210" s="13">
        <f t="shared" si="85"/>
        <v>0</v>
      </c>
      <c r="J1210" s="13" t="e">
        <f t="shared" si="87"/>
        <v>#DIV/0!</v>
      </c>
      <c r="K1210" s="13">
        <f t="shared" si="88"/>
        <v>0</v>
      </c>
      <c r="L1210" s="11" t="e">
        <f t="shared" si="89"/>
        <v>#DIV/0!</v>
      </c>
    </row>
    <row r="1211" spans="1:12" x14ac:dyDescent="0.25">
      <c r="A1211">
        <f t="shared" si="84"/>
        <v>1210</v>
      </c>
      <c r="B1211" s="25">
        <v>42681</v>
      </c>
      <c r="C1211" s="14">
        <v>1.5706</v>
      </c>
      <c r="D1211" s="14">
        <v>1.5398000000000001</v>
      </c>
      <c r="F1211">
        <f t="shared" si="86"/>
        <v>0</v>
      </c>
      <c r="G1211">
        <f>SUM(E$2:E1211)</f>
        <v>0</v>
      </c>
      <c r="H1211" s="13">
        <f>SUM(F$2:F1211)</f>
        <v>0</v>
      </c>
      <c r="I1211" s="13">
        <f t="shared" si="85"/>
        <v>0</v>
      </c>
      <c r="J1211" s="13" t="e">
        <f t="shared" si="87"/>
        <v>#DIV/0!</v>
      </c>
      <c r="K1211" s="13">
        <f t="shared" si="88"/>
        <v>0</v>
      </c>
      <c r="L1211" s="11" t="e">
        <f t="shared" si="89"/>
        <v>#DIV/0!</v>
      </c>
    </row>
    <row r="1212" spans="1:12" x14ac:dyDescent="0.25">
      <c r="A1212">
        <f t="shared" si="84"/>
        <v>1211</v>
      </c>
      <c r="B1212" s="25">
        <v>42682</v>
      </c>
      <c r="C1212" s="14">
        <v>1.5770999999999999</v>
      </c>
      <c r="D1212" s="14">
        <v>1.5461</v>
      </c>
      <c r="F1212">
        <f t="shared" si="86"/>
        <v>0</v>
      </c>
      <c r="G1212">
        <f>SUM(E$2:E1212)</f>
        <v>0</v>
      </c>
      <c r="H1212" s="13">
        <f>SUM(F$2:F1212)</f>
        <v>0</v>
      </c>
      <c r="I1212" s="13">
        <f t="shared" si="85"/>
        <v>0</v>
      </c>
      <c r="J1212" s="13" t="e">
        <f t="shared" si="87"/>
        <v>#DIV/0!</v>
      </c>
      <c r="K1212" s="13">
        <f t="shared" si="88"/>
        <v>0</v>
      </c>
      <c r="L1212" s="11" t="e">
        <f t="shared" si="89"/>
        <v>#DIV/0!</v>
      </c>
    </row>
    <row r="1213" spans="1:12" x14ac:dyDescent="0.25">
      <c r="A1213">
        <f t="shared" si="84"/>
        <v>1212</v>
      </c>
      <c r="B1213" s="25">
        <v>42683</v>
      </c>
      <c r="C1213" s="14">
        <v>1.5701000000000001</v>
      </c>
      <c r="D1213" s="14">
        <v>1.5392999999999999</v>
      </c>
      <c r="F1213">
        <f t="shared" si="86"/>
        <v>0</v>
      </c>
      <c r="G1213">
        <f>SUM(E$2:E1213)</f>
        <v>0</v>
      </c>
      <c r="H1213" s="13">
        <f>SUM(F$2:F1213)</f>
        <v>0</v>
      </c>
      <c r="I1213" s="13">
        <f t="shared" si="85"/>
        <v>0</v>
      </c>
      <c r="J1213" s="13" t="e">
        <f t="shared" si="87"/>
        <v>#DIV/0!</v>
      </c>
      <c r="K1213" s="13">
        <f t="shared" si="88"/>
        <v>0</v>
      </c>
      <c r="L1213" s="11" t="e">
        <f t="shared" si="89"/>
        <v>#DIV/0!</v>
      </c>
    </row>
    <row r="1214" spans="1:12" x14ac:dyDescent="0.25">
      <c r="A1214">
        <f t="shared" si="84"/>
        <v>1213</v>
      </c>
      <c r="B1214" s="25">
        <v>42684</v>
      </c>
      <c r="C1214" s="14">
        <v>1.5826</v>
      </c>
      <c r="D1214" s="14">
        <v>1.5515000000000001</v>
      </c>
      <c r="F1214">
        <f t="shared" si="86"/>
        <v>0</v>
      </c>
      <c r="G1214">
        <f>SUM(E$2:E1214)</f>
        <v>0</v>
      </c>
      <c r="H1214" s="13">
        <f>SUM(F$2:F1214)</f>
        <v>0</v>
      </c>
      <c r="I1214" s="13">
        <f t="shared" si="85"/>
        <v>0</v>
      </c>
      <c r="J1214" s="13" t="e">
        <f t="shared" si="87"/>
        <v>#DIV/0!</v>
      </c>
      <c r="K1214" s="13">
        <f t="shared" si="88"/>
        <v>0</v>
      </c>
      <c r="L1214" s="11" t="e">
        <f t="shared" si="89"/>
        <v>#DIV/0!</v>
      </c>
    </row>
    <row r="1215" spans="1:12" x14ac:dyDescent="0.25">
      <c r="A1215">
        <f t="shared" si="84"/>
        <v>1214</v>
      </c>
      <c r="B1215" s="25">
        <v>42685</v>
      </c>
      <c r="C1215" s="14">
        <v>1.5840000000000001</v>
      </c>
      <c r="D1215" s="14">
        <v>1.5528999999999999</v>
      </c>
      <c r="F1215">
        <f t="shared" si="86"/>
        <v>0</v>
      </c>
      <c r="G1215">
        <f>SUM(E$2:E1215)</f>
        <v>0</v>
      </c>
      <c r="H1215" s="13">
        <f>SUM(F$2:F1215)</f>
        <v>0</v>
      </c>
      <c r="I1215" s="13">
        <f t="shared" si="85"/>
        <v>0</v>
      </c>
      <c r="J1215" s="13" t="e">
        <f t="shared" si="87"/>
        <v>#DIV/0!</v>
      </c>
      <c r="K1215" s="13">
        <f t="shared" si="88"/>
        <v>0</v>
      </c>
      <c r="L1215" s="11" t="e">
        <f t="shared" si="89"/>
        <v>#DIV/0!</v>
      </c>
    </row>
    <row r="1216" spans="1:12" x14ac:dyDescent="0.25">
      <c r="A1216">
        <f t="shared" si="84"/>
        <v>1215</v>
      </c>
      <c r="B1216" s="25">
        <v>42688</v>
      </c>
      <c r="C1216" s="14">
        <v>1.5833999999999999</v>
      </c>
      <c r="D1216" s="14">
        <v>1.5523</v>
      </c>
      <c r="F1216">
        <f t="shared" si="86"/>
        <v>0</v>
      </c>
      <c r="G1216">
        <f>SUM(E$2:E1216)</f>
        <v>0</v>
      </c>
      <c r="H1216" s="13">
        <f>SUM(F$2:F1216)</f>
        <v>0</v>
      </c>
      <c r="I1216" s="13">
        <f t="shared" si="85"/>
        <v>0</v>
      </c>
      <c r="J1216" s="13" t="e">
        <f t="shared" si="87"/>
        <v>#DIV/0!</v>
      </c>
      <c r="K1216" s="13">
        <f t="shared" si="88"/>
        <v>0</v>
      </c>
      <c r="L1216" s="11" t="e">
        <f t="shared" si="89"/>
        <v>#DIV/0!</v>
      </c>
    </row>
    <row r="1217" spans="1:12" x14ac:dyDescent="0.25">
      <c r="A1217">
        <f t="shared" si="84"/>
        <v>1216</v>
      </c>
      <c r="B1217" s="25">
        <v>42689</v>
      </c>
      <c r="C1217" s="14">
        <v>1.5868</v>
      </c>
      <c r="D1217" s="14">
        <v>1.5556000000000001</v>
      </c>
      <c r="F1217">
        <f t="shared" si="86"/>
        <v>0</v>
      </c>
      <c r="G1217">
        <f>SUM(E$2:E1217)</f>
        <v>0</v>
      </c>
      <c r="H1217" s="13">
        <f>SUM(F$2:F1217)</f>
        <v>0</v>
      </c>
      <c r="I1217" s="13">
        <f t="shared" si="85"/>
        <v>0</v>
      </c>
      <c r="J1217" s="13" t="e">
        <f t="shared" si="87"/>
        <v>#DIV/0!</v>
      </c>
      <c r="K1217" s="13">
        <f t="shared" si="88"/>
        <v>0</v>
      </c>
      <c r="L1217" s="11" t="e">
        <f t="shared" si="89"/>
        <v>#DIV/0!</v>
      </c>
    </row>
    <row r="1218" spans="1:12" x14ac:dyDescent="0.25">
      <c r="A1218">
        <f t="shared" ref="A1218:A1281" si="90">ROW()-1</f>
        <v>1217</v>
      </c>
      <c r="B1218" s="25">
        <v>42690</v>
      </c>
      <c r="C1218" s="14">
        <v>1.5891</v>
      </c>
      <c r="D1218" s="14">
        <v>1.5579000000000001</v>
      </c>
      <c r="F1218">
        <f t="shared" si="86"/>
        <v>0</v>
      </c>
      <c r="G1218">
        <f>SUM(E$2:E1218)</f>
        <v>0</v>
      </c>
      <c r="H1218" s="13">
        <f>SUM(F$2:F1218)</f>
        <v>0</v>
      </c>
      <c r="I1218" s="13">
        <f t="shared" ref="I1218:I1281" si="91">H1218*D1218</f>
        <v>0</v>
      </c>
      <c r="J1218" s="13" t="e">
        <f t="shared" si="87"/>
        <v>#DIV/0!</v>
      </c>
      <c r="K1218" s="13">
        <f t="shared" si="88"/>
        <v>0</v>
      </c>
      <c r="L1218" s="11" t="e">
        <f t="shared" si="89"/>
        <v>#DIV/0!</v>
      </c>
    </row>
    <row r="1219" spans="1:12" x14ac:dyDescent="0.25">
      <c r="A1219">
        <f t="shared" si="90"/>
        <v>1218</v>
      </c>
      <c r="B1219" s="25">
        <v>42691</v>
      </c>
      <c r="C1219" s="14">
        <v>1.5871999999999999</v>
      </c>
      <c r="D1219" s="14">
        <v>1.556</v>
      </c>
      <c r="F1219">
        <f t="shared" ref="F1219:F1282" si="92">E1219/C1219</f>
        <v>0</v>
      </c>
      <c r="G1219">
        <f>SUM(E$2:E1219)</f>
        <v>0</v>
      </c>
      <c r="H1219" s="13">
        <f>SUM(F$2:F1219)</f>
        <v>0</v>
      </c>
      <c r="I1219" s="13">
        <f t="shared" si="91"/>
        <v>0</v>
      </c>
      <c r="J1219" s="13" t="e">
        <f t="shared" si="87"/>
        <v>#DIV/0!</v>
      </c>
      <c r="K1219" s="13">
        <f t="shared" si="88"/>
        <v>0</v>
      </c>
      <c r="L1219" s="11" t="e">
        <f t="shared" si="89"/>
        <v>#DIV/0!</v>
      </c>
    </row>
    <row r="1220" spans="1:12" x14ac:dyDescent="0.25">
      <c r="A1220">
        <f t="shared" si="90"/>
        <v>1219</v>
      </c>
      <c r="B1220" s="25">
        <v>42692</v>
      </c>
      <c r="C1220" s="14">
        <v>1.5843</v>
      </c>
      <c r="D1220" s="14">
        <v>1.5531999999999999</v>
      </c>
      <c r="F1220">
        <f t="shared" si="92"/>
        <v>0</v>
      </c>
      <c r="G1220">
        <f>SUM(E$2:E1220)</f>
        <v>0</v>
      </c>
      <c r="H1220" s="13">
        <f>SUM(F$2:F1220)</f>
        <v>0</v>
      </c>
      <c r="I1220" s="13">
        <f t="shared" si="91"/>
        <v>0</v>
      </c>
      <c r="J1220" s="13" t="e">
        <f t="shared" si="87"/>
        <v>#DIV/0!</v>
      </c>
      <c r="K1220" s="13">
        <f t="shared" si="88"/>
        <v>0</v>
      </c>
      <c r="L1220" s="11" t="e">
        <f t="shared" si="89"/>
        <v>#DIV/0!</v>
      </c>
    </row>
    <row r="1221" spans="1:12" x14ac:dyDescent="0.25">
      <c r="A1221">
        <f t="shared" si="90"/>
        <v>1220</v>
      </c>
      <c r="B1221" s="25">
        <v>42695</v>
      </c>
      <c r="C1221" s="14">
        <v>1.5879000000000001</v>
      </c>
      <c r="D1221" s="14">
        <v>1.5567</v>
      </c>
      <c r="F1221">
        <f t="shared" si="92"/>
        <v>0</v>
      </c>
      <c r="G1221">
        <f>SUM(E$2:E1221)</f>
        <v>0</v>
      </c>
      <c r="H1221" s="13">
        <f>SUM(F$2:F1221)</f>
        <v>0</v>
      </c>
      <c r="I1221" s="13">
        <f t="shared" si="91"/>
        <v>0</v>
      </c>
      <c r="J1221" s="13" t="e">
        <f t="shared" si="87"/>
        <v>#DIV/0!</v>
      </c>
      <c r="K1221" s="13">
        <f t="shared" si="88"/>
        <v>0</v>
      </c>
      <c r="L1221" s="11" t="e">
        <f t="shared" si="89"/>
        <v>#DIV/0!</v>
      </c>
    </row>
    <row r="1222" spans="1:12" x14ac:dyDescent="0.25">
      <c r="A1222">
        <f t="shared" si="90"/>
        <v>1221</v>
      </c>
      <c r="B1222" s="25">
        <v>42696</v>
      </c>
      <c r="C1222" s="14">
        <v>1.5975999999999999</v>
      </c>
      <c r="D1222" s="14">
        <v>1.5662</v>
      </c>
      <c r="F1222">
        <f t="shared" si="92"/>
        <v>0</v>
      </c>
      <c r="G1222">
        <f>SUM(E$2:E1222)</f>
        <v>0</v>
      </c>
      <c r="H1222" s="13">
        <f>SUM(F$2:F1222)</f>
        <v>0</v>
      </c>
      <c r="I1222" s="13">
        <f t="shared" si="91"/>
        <v>0</v>
      </c>
      <c r="J1222" s="13" t="e">
        <f t="shared" ref="J1222:J1285" si="93">G1222/H1222</f>
        <v>#DIV/0!</v>
      </c>
      <c r="K1222" s="13">
        <f t="shared" ref="K1222:K1285" si="94">I1222-G1222</f>
        <v>0</v>
      </c>
      <c r="L1222" s="11" t="e">
        <f t="shared" ref="L1222:L1285" si="95">(I1222-G1222)/G1222</f>
        <v>#DIV/0!</v>
      </c>
    </row>
    <row r="1223" spans="1:12" x14ac:dyDescent="0.25">
      <c r="A1223">
        <f t="shared" si="90"/>
        <v>1222</v>
      </c>
      <c r="B1223" s="25">
        <v>42697</v>
      </c>
      <c r="C1223" s="14">
        <v>1.5928</v>
      </c>
      <c r="D1223" s="14">
        <v>1.5615000000000001</v>
      </c>
      <c r="F1223">
        <f t="shared" si="92"/>
        <v>0</v>
      </c>
      <c r="G1223">
        <f>SUM(E$2:E1223)</f>
        <v>0</v>
      </c>
      <c r="H1223" s="13">
        <f>SUM(F$2:F1223)</f>
        <v>0</v>
      </c>
      <c r="I1223" s="13">
        <f t="shared" si="91"/>
        <v>0</v>
      </c>
      <c r="J1223" s="13" t="e">
        <f t="shared" si="93"/>
        <v>#DIV/0!</v>
      </c>
      <c r="K1223" s="13">
        <f t="shared" si="94"/>
        <v>0</v>
      </c>
      <c r="L1223" s="11" t="e">
        <f t="shared" si="95"/>
        <v>#DIV/0!</v>
      </c>
    </row>
    <row r="1224" spans="1:12" x14ac:dyDescent="0.25">
      <c r="A1224">
        <f t="shared" si="90"/>
        <v>1223</v>
      </c>
      <c r="B1224" s="25">
        <v>42698</v>
      </c>
      <c r="C1224" s="14">
        <v>1.5923</v>
      </c>
      <c r="D1224" s="14">
        <v>1.5609999999999999</v>
      </c>
      <c r="F1224">
        <f t="shared" si="92"/>
        <v>0</v>
      </c>
      <c r="G1224">
        <f>SUM(E$2:E1224)</f>
        <v>0</v>
      </c>
      <c r="H1224" s="13">
        <f>SUM(F$2:F1224)</f>
        <v>0</v>
      </c>
      <c r="I1224" s="13">
        <f t="shared" si="91"/>
        <v>0</v>
      </c>
      <c r="J1224" s="13" t="e">
        <f t="shared" si="93"/>
        <v>#DIV/0!</v>
      </c>
      <c r="K1224" s="13">
        <f t="shared" si="94"/>
        <v>0</v>
      </c>
      <c r="L1224" s="11" t="e">
        <f t="shared" si="95"/>
        <v>#DIV/0!</v>
      </c>
    </row>
    <row r="1225" spans="1:12" x14ac:dyDescent="0.25">
      <c r="A1225">
        <f t="shared" si="90"/>
        <v>1224</v>
      </c>
      <c r="B1225" s="25">
        <v>42699</v>
      </c>
      <c r="C1225" s="14">
        <v>1.599</v>
      </c>
      <c r="D1225" s="14">
        <v>1.5676000000000001</v>
      </c>
      <c r="F1225">
        <f t="shared" si="92"/>
        <v>0</v>
      </c>
      <c r="G1225">
        <f>SUM(E$2:E1225)</f>
        <v>0</v>
      </c>
      <c r="H1225" s="13">
        <f>SUM(F$2:F1225)</f>
        <v>0</v>
      </c>
      <c r="I1225" s="13">
        <f t="shared" si="91"/>
        <v>0</v>
      </c>
      <c r="J1225" s="13" t="e">
        <f t="shared" si="93"/>
        <v>#DIV/0!</v>
      </c>
      <c r="K1225" s="13">
        <f t="shared" si="94"/>
        <v>0</v>
      </c>
      <c r="L1225" s="11" t="e">
        <f t="shared" si="95"/>
        <v>#DIV/0!</v>
      </c>
    </row>
    <row r="1226" spans="1:12" x14ac:dyDescent="0.25">
      <c r="A1226">
        <f t="shared" si="90"/>
        <v>1225</v>
      </c>
      <c r="B1226" s="25">
        <v>42702</v>
      </c>
      <c r="C1226" s="14">
        <v>1.5992</v>
      </c>
      <c r="D1226" s="14">
        <v>1.5678000000000001</v>
      </c>
      <c r="F1226">
        <f t="shared" si="92"/>
        <v>0</v>
      </c>
      <c r="G1226">
        <f>SUM(E$2:E1226)</f>
        <v>0</v>
      </c>
      <c r="H1226" s="13">
        <f>SUM(F$2:F1226)</f>
        <v>0</v>
      </c>
      <c r="I1226" s="13">
        <f t="shared" si="91"/>
        <v>0</v>
      </c>
      <c r="J1226" s="13" t="e">
        <f t="shared" si="93"/>
        <v>#DIV/0!</v>
      </c>
      <c r="K1226" s="13">
        <f t="shared" si="94"/>
        <v>0</v>
      </c>
      <c r="L1226" s="11" t="e">
        <f t="shared" si="95"/>
        <v>#DIV/0!</v>
      </c>
    </row>
    <row r="1227" spans="1:12" x14ac:dyDescent="0.25">
      <c r="A1227">
        <f t="shared" si="90"/>
        <v>1226</v>
      </c>
      <c r="B1227" s="25">
        <v>42703</v>
      </c>
      <c r="C1227" s="14">
        <v>1.5999000000000001</v>
      </c>
      <c r="D1227" s="14">
        <v>1.5685</v>
      </c>
      <c r="F1227">
        <f t="shared" si="92"/>
        <v>0</v>
      </c>
      <c r="G1227">
        <f>SUM(E$2:E1227)</f>
        <v>0</v>
      </c>
      <c r="H1227" s="13">
        <f>SUM(F$2:F1227)</f>
        <v>0</v>
      </c>
      <c r="I1227" s="13">
        <f t="shared" si="91"/>
        <v>0</v>
      </c>
      <c r="J1227" s="13" t="e">
        <f t="shared" si="93"/>
        <v>#DIV/0!</v>
      </c>
      <c r="K1227" s="13">
        <f t="shared" si="94"/>
        <v>0</v>
      </c>
      <c r="L1227" s="11" t="e">
        <f t="shared" si="95"/>
        <v>#DIV/0!</v>
      </c>
    </row>
    <row r="1228" spans="1:12" x14ac:dyDescent="0.25">
      <c r="A1228">
        <f t="shared" si="90"/>
        <v>1227</v>
      </c>
      <c r="B1228" s="25">
        <v>42704</v>
      </c>
      <c r="C1228" s="14">
        <v>1.5921000000000001</v>
      </c>
      <c r="D1228" s="14">
        <v>1.5608</v>
      </c>
      <c r="F1228">
        <f t="shared" si="92"/>
        <v>0</v>
      </c>
      <c r="G1228">
        <f>SUM(E$2:E1228)</f>
        <v>0</v>
      </c>
      <c r="H1228" s="13">
        <f>SUM(F$2:F1228)</f>
        <v>0</v>
      </c>
      <c r="I1228" s="13">
        <f t="shared" si="91"/>
        <v>0</v>
      </c>
      <c r="J1228" s="13" t="e">
        <f t="shared" si="93"/>
        <v>#DIV/0!</v>
      </c>
      <c r="K1228" s="13">
        <f t="shared" si="94"/>
        <v>0</v>
      </c>
      <c r="L1228" s="11" t="e">
        <f t="shared" si="95"/>
        <v>#DIV/0!</v>
      </c>
    </row>
    <row r="1229" spans="1:12" x14ac:dyDescent="0.25">
      <c r="A1229">
        <f t="shared" si="90"/>
        <v>1228</v>
      </c>
      <c r="B1229" s="25">
        <v>42705</v>
      </c>
      <c r="C1229" s="14">
        <v>1.5992</v>
      </c>
      <c r="D1229" s="14">
        <v>1.5678000000000001</v>
      </c>
      <c r="F1229">
        <f t="shared" si="92"/>
        <v>0</v>
      </c>
      <c r="G1229">
        <f>SUM(E$2:E1229)</f>
        <v>0</v>
      </c>
      <c r="H1229" s="13">
        <f>SUM(F$2:F1229)</f>
        <v>0</v>
      </c>
      <c r="I1229" s="13">
        <f t="shared" si="91"/>
        <v>0</v>
      </c>
      <c r="J1229" s="13" t="e">
        <f t="shared" si="93"/>
        <v>#DIV/0!</v>
      </c>
      <c r="K1229" s="13">
        <f t="shared" si="94"/>
        <v>0</v>
      </c>
      <c r="L1229" s="11" t="e">
        <f t="shared" si="95"/>
        <v>#DIV/0!</v>
      </c>
    </row>
    <row r="1230" spans="1:12" x14ac:dyDescent="0.25">
      <c r="A1230">
        <f t="shared" si="90"/>
        <v>1229</v>
      </c>
      <c r="B1230" s="25">
        <v>42706</v>
      </c>
      <c r="C1230" s="14">
        <v>1.5832999999999999</v>
      </c>
      <c r="D1230" s="14">
        <v>1.5522</v>
      </c>
      <c r="F1230">
        <f t="shared" si="92"/>
        <v>0</v>
      </c>
      <c r="G1230">
        <f>SUM(E$2:E1230)</f>
        <v>0</v>
      </c>
      <c r="H1230" s="13">
        <f>SUM(F$2:F1230)</f>
        <v>0</v>
      </c>
      <c r="I1230" s="13">
        <f t="shared" si="91"/>
        <v>0</v>
      </c>
      <c r="J1230" s="13" t="e">
        <f t="shared" si="93"/>
        <v>#DIV/0!</v>
      </c>
      <c r="K1230" s="13">
        <f t="shared" si="94"/>
        <v>0</v>
      </c>
      <c r="L1230" s="11" t="e">
        <f t="shared" si="95"/>
        <v>#DIV/0!</v>
      </c>
    </row>
    <row r="1231" spans="1:12" x14ac:dyDescent="0.25">
      <c r="A1231">
        <f t="shared" si="90"/>
        <v>1230</v>
      </c>
      <c r="B1231" s="25">
        <v>42709</v>
      </c>
      <c r="C1231" s="14">
        <v>1.5714999999999999</v>
      </c>
      <c r="D1231" s="14">
        <v>1.5406</v>
      </c>
      <c r="F1231">
        <f t="shared" si="92"/>
        <v>0</v>
      </c>
      <c r="G1231">
        <f>SUM(E$2:E1231)</f>
        <v>0</v>
      </c>
      <c r="H1231" s="13">
        <f>SUM(F$2:F1231)</f>
        <v>0</v>
      </c>
      <c r="I1231" s="13">
        <f t="shared" si="91"/>
        <v>0</v>
      </c>
      <c r="J1231" s="13" t="e">
        <f t="shared" si="93"/>
        <v>#DIV/0!</v>
      </c>
      <c r="K1231" s="13">
        <f t="shared" si="94"/>
        <v>0</v>
      </c>
      <c r="L1231" s="11" t="e">
        <f t="shared" si="95"/>
        <v>#DIV/0!</v>
      </c>
    </row>
    <row r="1232" spans="1:12" x14ac:dyDescent="0.25">
      <c r="A1232">
        <f t="shared" si="90"/>
        <v>1231</v>
      </c>
      <c r="B1232" s="25">
        <v>42710</v>
      </c>
      <c r="C1232" s="14">
        <v>1.5741000000000001</v>
      </c>
      <c r="D1232" s="14">
        <v>1.5431999999999999</v>
      </c>
      <c r="F1232">
        <f t="shared" si="92"/>
        <v>0</v>
      </c>
      <c r="G1232">
        <f>SUM(E$2:E1232)</f>
        <v>0</v>
      </c>
      <c r="H1232" s="13">
        <f>SUM(F$2:F1232)</f>
        <v>0</v>
      </c>
      <c r="I1232" s="13">
        <f t="shared" si="91"/>
        <v>0</v>
      </c>
      <c r="J1232" s="13" t="e">
        <f t="shared" si="93"/>
        <v>#DIV/0!</v>
      </c>
      <c r="K1232" s="13">
        <f t="shared" si="94"/>
        <v>0</v>
      </c>
      <c r="L1232" s="11" t="e">
        <f t="shared" si="95"/>
        <v>#DIV/0!</v>
      </c>
    </row>
    <row r="1233" spans="1:12" x14ac:dyDescent="0.25">
      <c r="A1233">
        <f t="shared" si="90"/>
        <v>1232</v>
      </c>
      <c r="B1233" s="25">
        <v>42711</v>
      </c>
      <c r="C1233" s="14">
        <v>1.5826</v>
      </c>
      <c r="D1233" s="14">
        <v>1.5515000000000001</v>
      </c>
      <c r="F1233">
        <f t="shared" si="92"/>
        <v>0</v>
      </c>
      <c r="G1233">
        <f>SUM(E$2:E1233)</f>
        <v>0</v>
      </c>
      <c r="H1233" s="13">
        <f>SUM(F$2:F1233)</f>
        <v>0</v>
      </c>
      <c r="I1233" s="13">
        <f t="shared" si="91"/>
        <v>0</v>
      </c>
      <c r="J1233" s="13" t="e">
        <f t="shared" si="93"/>
        <v>#DIV/0!</v>
      </c>
      <c r="K1233" s="13">
        <f t="shared" si="94"/>
        <v>0</v>
      </c>
      <c r="L1233" s="11" t="e">
        <f t="shared" si="95"/>
        <v>#DIV/0!</v>
      </c>
    </row>
    <row r="1234" spans="1:12" x14ac:dyDescent="0.25">
      <c r="A1234">
        <f t="shared" si="90"/>
        <v>1233</v>
      </c>
      <c r="B1234" s="25">
        <v>42712</v>
      </c>
      <c r="C1234" s="14">
        <v>1.5786</v>
      </c>
      <c r="D1234" s="14">
        <v>1.5476000000000001</v>
      </c>
      <c r="F1234">
        <f t="shared" si="92"/>
        <v>0</v>
      </c>
      <c r="G1234">
        <f>SUM(E$2:E1234)</f>
        <v>0</v>
      </c>
      <c r="H1234" s="13">
        <f>SUM(F$2:F1234)</f>
        <v>0</v>
      </c>
      <c r="I1234" s="13">
        <f t="shared" si="91"/>
        <v>0</v>
      </c>
      <c r="J1234" s="13" t="e">
        <f t="shared" si="93"/>
        <v>#DIV/0!</v>
      </c>
      <c r="K1234" s="13">
        <f t="shared" si="94"/>
        <v>0</v>
      </c>
      <c r="L1234" s="11" t="e">
        <f t="shared" si="95"/>
        <v>#DIV/0!</v>
      </c>
    </row>
    <row r="1235" spans="1:12" x14ac:dyDescent="0.25">
      <c r="A1235">
        <f t="shared" si="90"/>
        <v>1234</v>
      </c>
      <c r="B1235" s="25">
        <v>42713</v>
      </c>
      <c r="C1235" s="14">
        <v>1.5786</v>
      </c>
      <c r="D1235" s="14">
        <v>1.5476000000000001</v>
      </c>
      <c r="F1235">
        <f t="shared" si="92"/>
        <v>0</v>
      </c>
      <c r="G1235">
        <f>SUM(E$2:E1235)</f>
        <v>0</v>
      </c>
      <c r="H1235" s="13">
        <f>SUM(F$2:F1235)</f>
        <v>0</v>
      </c>
      <c r="I1235" s="13">
        <f t="shared" si="91"/>
        <v>0</v>
      </c>
      <c r="J1235" s="13" t="e">
        <f t="shared" si="93"/>
        <v>#DIV/0!</v>
      </c>
      <c r="K1235" s="13">
        <f t="shared" si="94"/>
        <v>0</v>
      </c>
      <c r="L1235" s="11" t="e">
        <f t="shared" si="95"/>
        <v>#DIV/0!</v>
      </c>
    </row>
    <row r="1236" spans="1:12" x14ac:dyDescent="0.25">
      <c r="A1236">
        <f t="shared" si="90"/>
        <v>1235</v>
      </c>
      <c r="B1236" s="25">
        <v>42716</v>
      </c>
      <c r="C1236" s="14">
        <v>1.5348999999999999</v>
      </c>
      <c r="D1236" s="14">
        <v>1.5047999999999999</v>
      </c>
      <c r="F1236">
        <f t="shared" si="92"/>
        <v>0</v>
      </c>
      <c r="G1236">
        <f>SUM(E$2:E1236)</f>
        <v>0</v>
      </c>
      <c r="H1236" s="13">
        <f>SUM(F$2:F1236)</f>
        <v>0</v>
      </c>
      <c r="I1236" s="13">
        <f t="shared" si="91"/>
        <v>0</v>
      </c>
      <c r="J1236" s="13" t="e">
        <f t="shared" si="93"/>
        <v>#DIV/0!</v>
      </c>
      <c r="K1236" s="13">
        <f t="shared" si="94"/>
        <v>0</v>
      </c>
      <c r="L1236" s="11" t="e">
        <f t="shared" si="95"/>
        <v>#DIV/0!</v>
      </c>
    </row>
    <row r="1237" spans="1:12" x14ac:dyDescent="0.25">
      <c r="A1237">
        <f t="shared" si="90"/>
        <v>1236</v>
      </c>
      <c r="B1237" s="25">
        <v>42717</v>
      </c>
      <c r="C1237" s="14">
        <v>1.5355000000000001</v>
      </c>
      <c r="D1237" s="14">
        <v>1.5053000000000001</v>
      </c>
      <c r="F1237">
        <f t="shared" si="92"/>
        <v>0</v>
      </c>
      <c r="G1237">
        <f>SUM(E$2:E1237)</f>
        <v>0</v>
      </c>
      <c r="H1237" s="13">
        <f>SUM(F$2:F1237)</f>
        <v>0</v>
      </c>
      <c r="I1237" s="13">
        <f t="shared" si="91"/>
        <v>0</v>
      </c>
      <c r="J1237" s="13" t="e">
        <f t="shared" si="93"/>
        <v>#DIV/0!</v>
      </c>
      <c r="K1237" s="13">
        <f t="shared" si="94"/>
        <v>0</v>
      </c>
      <c r="L1237" s="11" t="e">
        <f t="shared" si="95"/>
        <v>#DIV/0!</v>
      </c>
    </row>
    <row r="1238" spans="1:12" x14ac:dyDescent="0.25">
      <c r="A1238">
        <f t="shared" si="90"/>
        <v>1237</v>
      </c>
      <c r="B1238" s="25">
        <v>42718</v>
      </c>
      <c r="C1238" s="14">
        <v>1.5263</v>
      </c>
      <c r="D1238" s="14">
        <v>1.4963</v>
      </c>
      <c r="F1238">
        <f t="shared" si="92"/>
        <v>0</v>
      </c>
      <c r="G1238">
        <f>SUM(E$2:E1238)</f>
        <v>0</v>
      </c>
      <c r="H1238" s="13">
        <f>SUM(F$2:F1238)</f>
        <v>0</v>
      </c>
      <c r="I1238" s="13">
        <f t="shared" si="91"/>
        <v>0</v>
      </c>
      <c r="J1238" s="13" t="e">
        <f t="shared" si="93"/>
        <v>#DIV/0!</v>
      </c>
      <c r="K1238" s="13">
        <f t="shared" si="94"/>
        <v>0</v>
      </c>
      <c r="L1238" s="11" t="e">
        <f t="shared" si="95"/>
        <v>#DIV/0!</v>
      </c>
    </row>
    <row r="1239" spans="1:12" x14ac:dyDescent="0.25">
      <c r="A1239">
        <f t="shared" si="90"/>
        <v>1238</v>
      </c>
      <c r="B1239" s="25">
        <v>42719</v>
      </c>
      <c r="C1239" s="14">
        <v>1.5257000000000001</v>
      </c>
      <c r="D1239" s="14">
        <v>1.4957</v>
      </c>
      <c r="F1239">
        <f t="shared" si="92"/>
        <v>0</v>
      </c>
      <c r="G1239">
        <f>SUM(E$2:E1239)</f>
        <v>0</v>
      </c>
      <c r="H1239" s="13">
        <f>SUM(F$2:F1239)</f>
        <v>0</v>
      </c>
      <c r="I1239" s="13">
        <f t="shared" si="91"/>
        <v>0</v>
      </c>
      <c r="J1239" s="13" t="e">
        <f t="shared" si="93"/>
        <v>#DIV/0!</v>
      </c>
      <c r="K1239" s="13">
        <f t="shared" si="94"/>
        <v>0</v>
      </c>
      <c r="L1239" s="11" t="e">
        <f t="shared" si="95"/>
        <v>#DIV/0!</v>
      </c>
    </row>
    <row r="1240" spans="1:12" x14ac:dyDescent="0.25">
      <c r="A1240">
        <f t="shared" si="90"/>
        <v>1239</v>
      </c>
      <c r="B1240" s="25">
        <v>42720</v>
      </c>
      <c r="C1240" s="14">
        <v>1.5305</v>
      </c>
      <c r="D1240" s="14">
        <v>1.5004</v>
      </c>
      <c r="F1240">
        <f t="shared" si="92"/>
        <v>0</v>
      </c>
      <c r="G1240">
        <f>SUM(E$2:E1240)</f>
        <v>0</v>
      </c>
      <c r="H1240" s="13">
        <f>SUM(F$2:F1240)</f>
        <v>0</v>
      </c>
      <c r="I1240" s="13">
        <f t="shared" si="91"/>
        <v>0</v>
      </c>
      <c r="J1240" s="13" t="e">
        <f t="shared" si="93"/>
        <v>#DIV/0!</v>
      </c>
      <c r="K1240" s="13">
        <f t="shared" si="94"/>
        <v>0</v>
      </c>
      <c r="L1240" s="11" t="e">
        <f t="shared" si="95"/>
        <v>#DIV/0!</v>
      </c>
    </row>
    <row r="1241" spans="1:12" x14ac:dyDescent="0.25">
      <c r="A1241">
        <f t="shared" si="90"/>
        <v>1240</v>
      </c>
      <c r="B1241" s="25">
        <v>42723</v>
      </c>
      <c r="C1241" s="14">
        <v>1.5328999999999999</v>
      </c>
      <c r="D1241" s="14">
        <v>1.5027999999999999</v>
      </c>
      <c r="F1241">
        <f t="shared" si="92"/>
        <v>0</v>
      </c>
      <c r="G1241">
        <f>SUM(E$2:E1241)</f>
        <v>0</v>
      </c>
      <c r="H1241" s="13">
        <f>SUM(F$2:F1241)</f>
        <v>0</v>
      </c>
      <c r="I1241" s="13">
        <f t="shared" si="91"/>
        <v>0</v>
      </c>
      <c r="J1241" s="13" t="e">
        <f t="shared" si="93"/>
        <v>#DIV/0!</v>
      </c>
      <c r="K1241" s="13">
        <f t="shared" si="94"/>
        <v>0</v>
      </c>
      <c r="L1241" s="11" t="e">
        <f t="shared" si="95"/>
        <v>#DIV/0!</v>
      </c>
    </row>
    <row r="1242" spans="1:12" x14ac:dyDescent="0.25">
      <c r="A1242">
        <f t="shared" si="90"/>
        <v>1241</v>
      </c>
      <c r="B1242" s="25">
        <v>42724</v>
      </c>
      <c r="C1242" s="14">
        <v>1.5266</v>
      </c>
      <c r="D1242" s="14">
        <v>1.4965999999999999</v>
      </c>
      <c r="F1242">
        <f t="shared" si="92"/>
        <v>0</v>
      </c>
      <c r="G1242">
        <f>SUM(E$2:E1242)</f>
        <v>0</v>
      </c>
      <c r="H1242" s="13">
        <f>SUM(F$2:F1242)</f>
        <v>0</v>
      </c>
      <c r="I1242" s="13">
        <f t="shared" si="91"/>
        <v>0</v>
      </c>
      <c r="J1242" s="13" t="e">
        <f t="shared" si="93"/>
        <v>#DIV/0!</v>
      </c>
      <c r="K1242" s="13">
        <f t="shared" si="94"/>
        <v>0</v>
      </c>
      <c r="L1242" s="11" t="e">
        <f t="shared" si="95"/>
        <v>#DIV/0!</v>
      </c>
    </row>
    <row r="1243" spans="1:12" x14ac:dyDescent="0.25">
      <c r="A1243">
        <f t="shared" si="90"/>
        <v>1242</v>
      </c>
      <c r="B1243" s="25">
        <v>42725</v>
      </c>
      <c r="C1243" s="14">
        <v>1.5353000000000001</v>
      </c>
      <c r="D1243" s="14">
        <v>1.5051000000000001</v>
      </c>
      <c r="F1243">
        <f t="shared" si="92"/>
        <v>0</v>
      </c>
      <c r="G1243">
        <f>SUM(E$2:E1243)</f>
        <v>0</v>
      </c>
      <c r="H1243" s="13">
        <f>SUM(F$2:F1243)</f>
        <v>0</v>
      </c>
      <c r="I1243" s="13">
        <f t="shared" si="91"/>
        <v>0</v>
      </c>
      <c r="J1243" s="13" t="e">
        <f t="shared" si="93"/>
        <v>#DIV/0!</v>
      </c>
      <c r="K1243" s="13">
        <f t="shared" si="94"/>
        <v>0</v>
      </c>
      <c r="L1243" s="11" t="e">
        <f t="shared" si="95"/>
        <v>#DIV/0!</v>
      </c>
    </row>
    <row r="1244" spans="1:12" x14ac:dyDescent="0.25">
      <c r="A1244">
        <f t="shared" si="90"/>
        <v>1243</v>
      </c>
      <c r="B1244" s="25">
        <v>42726</v>
      </c>
      <c r="C1244" s="14">
        <v>1.5324</v>
      </c>
      <c r="D1244" s="14">
        <v>1.5023</v>
      </c>
      <c r="F1244">
        <f t="shared" si="92"/>
        <v>0</v>
      </c>
      <c r="G1244">
        <f>SUM(E$2:E1244)</f>
        <v>0</v>
      </c>
      <c r="H1244" s="13">
        <f>SUM(F$2:F1244)</f>
        <v>0</v>
      </c>
      <c r="I1244" s="13">
        <f t="shared" si="91"/>
        <v>0</v>
      </c>
      <c r="J1244" s="13" t="e">
        <f t="shared" si="93"/>
        <v>#DIV/0!</v>
      </c>
      <c r="K1244" s="13">
        <f t="shared" si="94"/>
        <v>0</v>
      </c>
      <c r="L1244" s="11" t="e">
        <f t="shared" si="95"/>
        <v>#DIV/0!</v>
      </c>
    </row>
    <row r="1245" spans="1:12" x14ac:dyDescent="0.25">
      <c r="A1245">
        <f t="shared" si="90"/>
        <v>1244</v>
      </c>
      <c r="B1245" s="25">
        <v>42727</v>
      </c>
      <c r="C1245" s="14">
        <v>1.5219</v>
      </c>
      <c r="D1245" s="14">
        <v>1.492</v>
      </c>
      <c r="F1245">
        <f t="shared" si="92"/>
        <v>0</v>
      </c>
      <c r="G1245">
        <f>SUM(E$2:E1245)</f>
        <v>0</v>
      </c>
      <c r="H1245" s="13">
        <f>SUM(F$2:F1245)</f>
        <v>0</v>
      </c>
      <c r="I1245" s="13">
        <f t="shared" si="91"/>
        <v>0</v>
      </c>
      <c r="J1245" s="13" t="e">
        <f t="shared" si="93"/>
        <v>#DIV/0!</v>
      </c>
      <c r="K1245" s="13">
        <f t="shared" si="94"/>
        <v>0</v>
      </c>
      <c r="L1245" s="11" t="e">
        <f t="shared" si="95"/>
        <v>#DIV/0!</v>
      </c>
    </row>
    <row r="1246" spans="1:12" x14ac:dyDescent="0.25">
      <c r="A1246">
        <f t="shared" si="90"/>
        <v>1245</v>
      </c>
      <c r="B1246" s="25">
        <v>42730</v>
      </c>
      <c r="C1246" s="14">
        <v>1.5268999999999999</v>
      </c>
      <c r="D1246" s="14">
        <v>1.4968999999999999</v>
      </c>
      <c r="F1246">
        <f t="shared" si="92"/>
        <v>0</v>
      </c>
      <c r="G1246">
        <f>SUM(E$2:E1246)</f>
        <v>0</v>
      </c>
      <c r="H1246" s="13">
        <f>SUM(F$2:F1246)</f>
        <v>0</v>
      </c>
      <c r="I1246" s="13">
        <f t="shared" si="91"/>
        <v>0</v>
      </c>
      <c r="J1246" s="13" t="e">
        <f t="shared" si="93"/>
        <v>#DIV/0!</v>
      </c>
      <c r="K1246" s="13">
        <f t="shared" si="94"/>
        <v>0</v>
      </c>
      <c r="L1246" s="11" t="e">
        <f t="shared" si="95"/>
        <v>#DIV/0!</v>
      </c>
    </row>
    <row r="1247" spans="1:12" x14ac:dyDescent="0.25">
      <c r="A1247">
        <f t="shared" si="90"/>
        <v>1246</v>
      </c>
      <c r="B1247" s="25">
        <v>42731</v>
      </c>
      <c r="C1247" s="14">
        <v>1.5266999999999999</v>
      </c>
      <c r="D1247" s="14">
        <v>1.4966999999999999</v>
      </c>
      <c r="F1247">
        <f t="shared" si="92"/>
        <v>0</v>
      </c>
      <c r="G1247">
        <f>SUM(E$2:E1247)</f>
        <v>0</v>
      </c>
      <c r="H1247" s="13">
        <f>SUM(F$2:F1247)</f>
        <v>0</v>
      </c>
      <c r="I1247" s="13">
        <f t="shared" si="91"/>
        <v>0</v>
      </c>
      <c r="J1247" s="13" t="e">
        <f t="shared" si="93"/>
        <v>#DIV/0!</v>
      </c>
      <c r="K1247" s="13">
        <f t="shared" si="94"/>
        <v>0</v>
      </c>
      <c r="L1247" s="11" t="e">
        <f t="shared" si="95"/>
        <v>#DIV/0!</v>
      </c>
    </row>
    <row r="1248" spans="1:12" x14ac:dyDescent="0.25">
      <c r="A1248">
        <f t="shared" si="90"/>
        <v>1247</v>
      </c>
      <c r="B1248" s="25">
        <v>42732</v>
      </c>
      <c r="C1248" s="14">
        <v>1.522</v>
      </c>
      <c r="D1248" s="14">
        <v>1.4921</v>
      </c>
      <c r="F1248">
        <f t="shared" si="92"/>
        <v>0</v>
      </c>
      <c r="G1248">
        <f>SUM(E$2:E1248)</f>
        <v>0</v>
      </c>
      <c r="H1248" s="13">
        <f>SUM(F$2:F1248)</f>
        <v>0</v>
      </c>
      <c r="I1248" s="13">
        <f t="shared" si="91"/>
        <v>0</v>
      </c>
      <c r="J1248" s="13" t="e">
        <f t="shared" si="93"/>
        <v>#DIV/0!</v>
      </c>
      <c r="K1248" s="13">
        <f t="shared" si="94"/>
        <v>0</v>
      </c>
      <c r="L1248" s="11" t="e">
        <f t="shared" si="95"/>
        <v>#DIV/0!</v>
      </c>
    </row>
    <row r="1249" spans="1:12" x14ac:dyDescent="0.25">
      <c r="A1249">
        <f t="shared" si="90"/>
        <v>1248</v>
      </c>
      <c r="B1249" s="25">
        <v>42733</v>
      </c>
      <c r="C1249" s="14">
        <v>1.5222</v>
      </c>
      <c r="D1249" s="14">
        <v>1.4923</v>
      </c>
      <c r="F1249">
        <f t="shared" si="92"/>
        <v>0</v>
      </c>
      <c r="G1249">
        <f>SUM(E$2:E1249)</f>
        <v>0</v>
      </c>
      <c r="H1249" s="13">
        <f>SUM(F$2:F1249)</f>
        <v>0</v>
      </c>
      <c r="I1249" s="13">
        <f t="shared" si="91"/>
        <v>0</v>
      </c>
      <c r="J1249" s="13" t="e">
        <f t="shared" si="93"/>
        <v>#DIV/0!</v>
      </c>
      <c r="K1249" s="13">
        <f t="shared" si="94"/>
        <v>0</v>
      </c>
      <c r="L1249" s="11" t="e">
        <f t="shared" si="95"/>
        <v>#DIV/0!</v>
      </c>
    </row>
    <row r="1250" spans="1:12" x14ac:dyDescent="0.25">
      <c r="A1250">
        <f t="shared" si="90"/>
        <v>1249</v>
      </c>
      <c r="B1250" s="25">
        <v>42734</v>
      </c>
      <c r="C1250" s="14">
        <v>1.5250999999999999</v>
      </c>
      <c r="D1250" s="14">
        <v>1.4951000000000001</v>
      </c>
      <c r="F1250">
        <f t="shared" si="92"/>
        <v>0</v>
      </c>
      <c r="G1250">
        <f>SUM(E$2:E1250)</f>
        <v>0</v>
      </c>
      <c r="H1250" s="13">
        <f>SUM(F$2:F1250)</f>
        <v>0</v>
      </c>
      <c r="I1250" s="13">
        <f t="shared" si="91"/>
        <v>0</v>
      </c>
      <c r="J1250" s="13" t="e">
        <f t="shared" si="93"/>
        <v>#DIV/0!</v>
      </c>
      <c r="K1250" s="13">
        <f t="shared" si="94"/>
        <v>0</v>
      </c>
      <c r="L1250" s="11" t="e">
        <f t="shared" si="95"/>
        <v>#DIV/0!</v>
      </c>
    </row>
    <row r="1251" spans="1:12" x14ac:dyDescent="0.25">
      <c r="A1251">
        <f t="shared" si="90"/>
        <v>1250</v>
      </c>
      <c r="B1251" s="25">
        <v>42738</v>
      </c>
      <c r="C1251" s="14">
        <v>1.5335000000000001</v>
      </c>
      <c r="D1251" s="14">
        <v>1.5034000000000001</v>
      </c>
      <c r="F1251">
        <f t="shared" si="92"/>
        <v>0</v>
      </c>
      <c r="G1251">
        <f>SUM(E$2:E1251)</f>
        <v>0</v>
      </c>
      <c r="H1251" s="13">
        <f>SUM(F$2:F1251)</f>
        <v>0</v>
      </c>
      <c r="I1251" s="13">
        <f t="shared" si="91"/>
        <v>0</v>
      </c>
      <c r="J1251" s="13" t="e">
        <f t="shared" si="93"/>
        <v>#DIV/0!</v>
      </c>
      <c r="K1251" s="13">
        <f t="shared" si="94"/>
        <v>0</v>
      </c>
      <c r="L1251" s="11" t="e">
        <f t="shared" si="95"/>
        <v>#DIV/0!</v>
      </c>
    </row>
    <row r="1252" spans="1:12" x14ac:dyDescent="0.25">
      <c r="A1252">
        <f t="shared" si="90"/>
        <v>1251</v>
      </c>
      <c r="B1252" s="25">
        <v>42739</v>
      </c>
      <c r="C1252" s="14">
        <v>1.5449999999999999</v>
      </c>
      <c r="D1252" s="14">
        <v>1.5146999999999999</v>
      </c>
      <c r="F1252">
        <f t="shared" si="92"/>
        <v>0</v>
      </c>
      <c r="G1252">
        <f>SUM(E$2:E1252)</f>
        <v>0</v>
      </c>
      <c r="H1252" s="13">
        <f>SUM(F$2:F1252)</f>
        <v>0</v>
      </c>
      <c r="I1252" s="13">
        <f t="shared" si="91"/>
        <v>0</v>
      </c>
      <c r="J1252" s="13" t="e">
        <f t="shared" si="93"/>
        <v>#DIV/0!</v>
      </c>
      <c r="K1252" s="13">
        <f t="shared" si="94"/>
        <v>0</v>
      </c>
      <c r="L1252" s="11" t="e">
        <f t="shared" si="95"/>
        <v>#DIV/0!</v>
      </c>
    </row>
    <row r="1253" spans="1:12" x14ac:dyDescent="0.25">
      <c r="A1253">
        <f t="shared" si="90"/>
        <v>1252</v>
      </c>
      <c r="B1253" s="25">
        <v>42740</v>
      </c>
      <c r="C1253" s="14">
        <v>1.544</v>
      </c>
      <c r="D1253" s="14">
        <v>1.5137</v>
      </c>
      <c r="F1253">
        <f t="shared" si="92"/>
        <v>0</v>
      </c>
      <c r="G1253">
        <f>SUM(E$2:E1253)</f>
        <v>0</v>
      </c>
      <c r="H1253" s="13">
        <f>SUM(F$2:F1253)</f>
        <v>0</v>
      </c>
      <c r="I1253" s="13">
        <f t="shared" si="91"/>
        <v>0</v>
      </c>
      <c r="J1253" s="13" t="e">
        <f t="shared" si="93"/>
        <v>#DIV/0!</v>
      </c>
      <c r="K1253" s="13">
        <f t="shared" si="94"/>
        <v>0</v>
      </c>
      <c r="L1253" s="11" t="e">
        <f t="shared" si="95"/>
        <v>#DIV/0!</v>
      </c>
    </row>
    <row r="1254" spans="1:12" x14ac:dyDescent="0.25">
      <c r="A1254">
        <f t="shared" si="90"/>
        <v>1253</v>
      </c>
      <c r="B1254" s="25">
        <v>42741</v>
      </c>
      <c r="C1254" s="14">
        <v>1.5369999999999999</v>
      </c>
      <c r="D1254" s="14">
        <v>1.5067999999999999</v>
      </c>
      <c r="F1254">
        <f t="shared" si="92"/>
        <v>0</v>
      </c>
      <c r="G1254">
        <f>SUM(E$2:E1254)</f>
        <v>0</v>
      </c>
      <c r="H1254" s="13">
        <f>SUM(F$2:F1254)</f>
        <v>0</v>
      </c>
      <c r="I1254" s="13">
        <f t="shared" si="91"/>
        <v>0</v>
      </c>
      <c r="J1254" s="13" t="e">
        <f t="shared" si="93"/>
        <v>#DIV/0!</v>
      </c>
      <c r="K1254" s="13">
        <f t="shared" si="94"/>
        <v>0</v>
      </c>
      <c r="L1254" s="11" t="e">
        <f t="shared" si="95"/>
        <v>#DIV/0!</v>
      </c>
    </row>
    <row r="1255" spans="1:12" x14ac:dyDescent="0.25">
      <c r="A1255">
        <f t="shared" si="90"/>
        <v>1254</v>
      </c>
      <c r="B1255" s="25">
        <v>42744</v>
      </c>
      <c r="C1255" s="14">
        <v>1.5404</v>
      </c>
      <c r="D1255" s="14">
        <v>1.5101</v>
      </c>
      <c r="F1255">
        <f t="shared" si="92"/>
        <v>0</v>
      </c>
      <c r="G1255">
        <f>SUM(E$2:E1255)</f>
        <v>0</v>
      </c>
      <c r="H1255" s="13">
        <f>SUM(F$2:F1255)</f>
        <v>0</v>
      </c>
      <c r="I1255" s="13">
        <f t="shared" si="91"/>
        <v>0</v>
      </c>
      <c r="J1255" s="13" t="e">
        <f t="shared" si="93"/>
        <v>#DIV/0!</v>
      </c>
      <c r="K1255" s="13">
        <f t="shared" si="94"/>
        <v>0</v>
      </c>
      <c r="L1255" s="11" t="e">
        <f t="shared" si="95"/>
        <v>#DIV/0!</v>
      </c>
    </row>
    <row r="1256" spans="1:12" x14ac:dyDescent="0.25">
      <c r="A1256">
        <f t="shared" si="90"/>
        <v>1255</v>
      </c>
      <c r="B1256" s="25">
        <v>42745</v>
      </c>
      <c r="C1256" s="14">
        <v>1.5382</v>
      </c>
      <c r="D1256" s="14">
        <v>1.508</v>
      </c>
      <c r="F1256">
        <f t="shared" si="92"/>
        <v>0</v>
      </c>
      <c r="G1256">
        <f>SUM(E$2:E1256)</f>
        <v>0</v>
      </c>
      <c r="H1256" s="13">
        <f>SUM(F$2:F1256)</f>
        <v>0</v>
      </c>
      <c r="I1256" s="13">
        <f t="shared" si="91"/>
        <v>0</v>
      </c>
      <c r="J1256" s="13" t="e">
        <f t="shared" si="93"/>
        <v>#DIV/0!</v>
      </c>
      <c r="K1256" s="13">
        <f t="shared" si="94"/>
        <v>0</v>
      </c>
      <c r="L1256" s="11" t="e">
        <f t="shared" si="95"/>
        <v>#DIV/0!</v>
      </c>
    </row>
    <row r="1257" spans="1:12" x14ac:dyDescent="0.25">
      <c r="A1257">
        <f t="shared" si="90"/>
        <v>1256</v>
      </c>
      <c r="B1257" s="25">
        <v>42746</v>
      </c>
      <c r="C1257" s="14">
        <v>1.5279</v>
      </c>
      <c r="D1257" s="14">
        <v>1.4979</v>
      </c>
      <c r="F1257">
        <f t="shared" si="92"/>
        <v>0</v>
      </c>
      <c r="G1257">
        <f>SUM(E$2:E1257)</f>
        <v>0</v>
      </c>
      <c r="H1257" s="13">
        <f>SUM(F$2:F1257)</f>
        <v>0</v>
      </c>
      <c r="I1257" s="13">
        <f t="shared" si="91"/>
        <v>0</v>
      </c>
      <c r="J1257" s="13" t="e">
        <f t="shared" si="93"/>
        <v>#DIV/0!</v>
      </c>
      <c r="K1257" s="13">
        <f t="shared" si="94"/>
        <v>0</v>
      </c>
      <c r="L1257" s="11" t="e">
        <f t="shared" si="95"/>
        <v>#DIV/0!</v>
      </c>
    </row>
    <row r="1258" spans="1:12" x14ac:dyDescent="0.25">
      <c r="A1258">
        <f t="shared" si="90"/>
        <v>1257</v>
      </c>
      <c r="B1258" s="25">
        <v>42747</v>
      </c>
      <c r="C1258" s="14">
        <v>1.5205</v>
      </c>
      <c r="D1258" s="14">
        <v>1.4905999999999999</v>
      </c>
      <c r="F1258">
        <f t="shared" si="92"/>
        <v>0</v>
      </c>
      <c r="G1258">
        <f>SUM(E$2:E1258)</f>
        <v>0</v>
      </c>
      <c r="H1258" s="13">
        <f>SUM(F$2:F1258)</f>
        <v>0</v>
      </c>
      <c r="I1258" s="13">
        <f t="shared" si="91"/>
        <v>0</v>
      </c>
      <c r="J1258" s="13" t="e">
        <f t="shared" si="93"/>
        <v>#DIV/0!</v>
      </c>
      <c r="K1258" s="13">
        <f t="shared" si="94"/>
        <v>0</v>
      </c>
      <c r="L1258" s="11" t="e">
        <f t="shared" si="95"/>
        <v>#DIV/0!</v>
      </c>
    </row>
    <row r="1259" spans="1:12" x14ac:dyDescent="0.25">
      <c r="A1259">
        <f t="shared" si="90"/>
        <v>1258</v>
      </c>
      <c r="B1259" s="25">
        <v>42748</v>
      </c>
      <c r="C1259" s="14">
        <v>1.5157</v>
      </c>
      <c r="D1259" s="14">
        <v>1.4859</v>
      </c>
      <c r="F1259">
        <f t="shared" si="92"/>
        <v>0</v>
      </c>
      <c r="G1259">
        <f>SUM(E$2:E1259)</f>
        <v>0</v>
      </c>
      <c r="H1259" s="13">
        <f>SUM(F$2:F1259)</f>
        <v>0</v>
      </c>
      <c r="I1259" s="13">
        <f t="shared" si="91"/>
        <v>0</v>
      </c>
      <c r="J1259" s="13" t="e">
        <f t="shared" si="93"/>
        <v>#DIV/0!</v>
      </c>
      <c r="K1259" s="13">
        <f t="shared" si="94"/>
        <v>0</v>
      </c>
      <c r="L1259" s="11" t="e">
        <f t="shared" si="95"/>
        <v>#DIV/0!</v>
      </c>
    </row>
    <row r="1260" spans="1:12" x14ac:dyDescent="0.25">
      <c r="A1260">
        <f t="shared" si="90"/>
        <v>1259</v>
      </c>
      <c r="B1260" s="25">
        <v>42751</v>
      </c>
      <c r="C1260" s="14">
        <v>1.4879</v>
      </c>
      <c r="D1260" s="14">
        <v>1.4587000000000001</v>
      </c>
      <c r="F1260">
        <f t="shared" si="92"/>
        <v>0</v>
      </c>
      <c r="G1260">
        <f>SUM(E$2:E1260)</f>
        <v>0</v>
      </c>
      <c r="H1260" s="13">
        <f>SUM(F$2:F1260)</f>
        <v>0</v>
      </c>
      <c r="I1260" s="13">
        <f t="shared" si="91"/>
        <v>0</v>
      </c>
      <c r="J1260" s="13" t="e">
        <f t="shared" si="93"/>
        <v>#DIV/0!</v>
      </c>
      <c r="K1260" s="13">
        <f t="shared" si="94"/>
        <v>0</v>
      </c>
      <c r="L1260" s="11" t="e">
        <f t="shared" si="95"/>
        <v>#DIV/0!</v>
      </c>
    </row>
    <row r="1261" spans="1:12" x14ac:dyDescent="0.25">
      <c r="A1261">
        <f t="shared" si="90"/>
        <v>1260</v>
      </c>
      <c r="B1261" s="25">
        <v>42752</v>
      </c>
      <c r="C1261" s="14">
        <v>1.4957</v>
      </c>
      <c r="D1261" s="14">
        <v>1.4662999999999999</v>
      </c>
      <c r="F1261">
        <f t="shared" si="92"/>
        <v>0</v>
      </c>
      <c r="G1261">
        <f>SUM(E$2:E1261)</f>
        <v>0</v>
      </c>
      <c r="H1261" s="13">
        <f>SUM(F$2:F1261)</f>
        <v>0</v>
      </c>
      <c r="I1261" s="13">
        <f t="shared" si="91"/>
        <v>0</v>
      </c>
      <c r="J1261" s="13" t="e">
        <f t="shared" si="93"/>
        <v>#DIV/0!</v>
      </c>
      <c r="K1261" s="13">
        <f t="shared" si="94"/>
        <v>0</v>
      </c>
      <c r="L1261" s="11" t="e">
        <f t="shared" si="95"/>
        <v>#DIV/0!</v>
      </c>
    </row>
    <row r="1262" spans="1:12" x14ac:dyDescent="0.25">
      <c r="A1262">
        <f t="shared" si="90"/>
        <v>1261</v>
      </c>
      <c r="B1262" s="25">
        <v>42753</v>
      </c>
      <c r="C1262" s="14">
        <v>1.4979</v>
      </c>
      <c r="D1262" s="14">
        <v>1.4684999999999999</v>
      </c>
      <c r="F1262">
        <f t="shared" si="92"/>
        <v>0</v>
      </c>
      <c r="G1262">
        <f>SUM(E$2:E1262)</f>
        <v>0</v>
      </c>
      <c r="H1262" s="13">
        <f>SUM(F$2:F1262)</f>
        <v>0</v>
      </c>
      <c r="I1262" s="13">
        <f t="shared" si="91"/>
        <v>0</v>
      </c>
      <c r="J1262" s="13" t="e">
        <f t="shared" si="93"/>
        <v>#DIV/0!</v>
      </c>
      <c r="K1262" s="13">
        <f t="shared" si="94"/>
        <v>0</v>
      </c>
      <c r="L1262" s="11" t="e">
        <f t="shared" si="95"/>
        <v>#DIV/0!</v>
      </c>
    </row>
    <row r="1263" spans="1:12" x14ac:dyDescent="0.25">
      <c r="A1263">
        <f t="shared" si="90"/>
        <v>1262</v>
      </c>
      <c r="B1263" s="25">
        <v>42754</v>
      </c>
      <c r="C1263" s="14">
        <v>1.4937</v>
      </c>
      <c r="D1263" s="14">
        <v>1.4643999999999999</v>
      </c>
      <c r="F1263">
        <f t="shared" si="92"/>
        <v>0</v>
      </c>
      <c r="G1263">
        <f>SUM(E$2:E1263)</f>
        <v>0</v>
      </c>
      <c r="H1263" s="13">
        <f>SUM(F$2:F1263)</f>
        <v>0</v>
      </c>
      <c r="I1263" s="13">
        <f t="shared" si="91"/>
        <v>0</v>
      </c>
      <c r="J1263" s="13" t="e">
        <f t="shared" si="93"/>
        <v>#DIV/0!</v>
      </c>
      <c r="K1263" s="13">
        <f t="shared" si="94"/>
        <v>0</v>
      </c>
      <c r="L1263" s="11" t="e">
        <f t="shared" si="95"/>
        <v>#DIV/0!</v>
      </c>
    </row>
    <row r="1264" spans="1:12" x14ac:dyDescent="0.25">
      <c r="A1264">
        <f t="shared" si="90"/>
        <v>1263</v>
      </c>
      <c r="B1264" s="25">
        <v>42755</v>
      </c>
      <c r="C1264" s="14">
        <v>1.5065</v>
      </c>
      <c r="D1264" s="14">
        <v>1.4769000000000001</v>
      </c>
      <c r="F1264">
        <f t="shared" si="92"/>
        <v>0</v>
      </c>
      <c r="G1264">
        <f>SUM(E$2:E1264)</f>
        <v>0</v>
      </c>
      <c r="H1264" s="13">
        <f>SUM(F$2:F1264)</f>
        <v>0</v>
      </c>
      <c r="I1264" s="13">
        <f t="shared" si="91"/>
        <v>0</v>
      </c>
      <c r="J1264" s="13" t="e">
        <f t="shared" si="93"/>
        <v>#DIV/0!</v>
      </c>
      <c r="K1264" s="13">
        <f t="shared" si="94"/>
        <v>0</v>
      </c>
      <c r="L1264" s="11" t="e">
        <f t="shared" si="95"/>
        <v>#DIV/0!</v>
      </c>
    </row>
    <row r="1265" spans="1:12" x14ac:dyDescent="0.25">
      <c r="A1265">
        <f t="shared" si="90"/>
        <v>1264</v>
      </c>
      <c r="B1265" s="25">
        <v>42758</v>
      </c>
      <c r="C1265" s="14">
        <v>1.5135000000000001</v>
      </c>
      <c r="D1265" s="14">
        <v>1.4838</v>
      </c>
      <c r="F1265">
        <f t="shared" si="92"/>
        <v>0</v>
      </c>
      <c r="G1265">
        <f>SUM(E$2:E1265)</f>
        <v>0</v>
      </c>
      <c r="H1265" s="13">
        <f>SUM(F$2:F1265)</f>
        <v>0</v>
      </c>
      <c r="I1265" s="13">
        <f t="shared" si="91"/>
        <v>0</v>
      </c>
      <c r="J1265" s="13" t="e">
        <f t="shared" si="93"/>
        <v>#DIV/0!</v>
      </c>
      <c r="K1265" s="13">
        <f t="shared" si="94"/>
        <v>0</v>
      </c>
      <c r="L1265" s="11" t="e">
        <f t="shared" si="95"/>
        <v>#DIV/0!</v>
      </c>
    </row>
    <row r="1266" spans="1:12" x14ac:dyDescent="0.25">
      <c r="A1266">
        <f t="shared" si="90"/>
        <v>1265</v>
      </c>
      <c r="B1266" s="25">
        <v>42759</v>
      </c>
      <c r="C1266" s="14">
        <v>1.5109999999999999</v>
      </c>
      <c r="D1266" s="14">
        <v>1.4813000000000001</v>
      </c>
      <c r="F1266">
        <f t="shared" si="92"/>
        <v>0</v>
      </c>
      <c r="G1266">
        <f>SUM(E$2:E1266)</f>
        <v>0</v>
      </c>
      <c r="H1266" s="13">
        <f>SUM(F$2:F1266)</f>
        <v>0</v>
      </c>
      <c r="I1266" s="13">
        <f t="shared" si="91"/>
        <v>0</v>
      </c>
      <c r="J1266" s="13" t="e">
        <f t="shared" si="93"/>
        <v>#DIV/0!</v>
      </c>
      <c r="K1266" s="13">
        <f t="shared" si="94"/>
        <v>0</v>
      </c>
      <c r="L1266" s="11" t="e">
        <f t="shared" si="95"/>
        <v>#DIV/0!</v>
      </c>
    </row>
    <row r="1267" spans="1:12" x14ac:dyDescent="0.25">
      <c r="A1267">
        <f t="shared" si="90"/>
        <v>1266</v>
      </c>
      <c r="B1267" s="25">
        <v>42760</v>
      </c>
      <c r="C1267" s="14">
        <v>1.5157</v>
      </c>
      <c r="D1267" s="14">
        <v>1.4859</v>
      </c>
      <c r="F1267">
        <f t="shared" si="92"/>
        <v>0</v>
      </c>
      <c r="G1267">
        <f>SUM(E$2:E1267)</f>
        <v>0</v>
      </c>
      <c r="H1267" s="13">
        <f>SUM(F$2:F1267)</f>
        <v>0</v>
      </c>
      <c r="I1267" s="13">
        <f t="shared" si="91"/>
        <v>0</v>
      </c>
      <c r="J1267" s="13" t="e">
        <f t="shared" si="93"/>
        <v>#DIV/0!</v>
      </c>
      <c r="K1267" s="13">
        <f t="shared" si="94"/>
        <v>0</v>
      </c>
      <c r="L1267" s="11" t="e">
        <f t="shared" si="95"/>
        <v>#DIV/0!</v>
      </c>
    </row>
    <row r="1268" spans="1:12" x14ac:dyDescent="0.25">
      <c r="A1268">
        <f t="shared" si="90"/>
        <v>1267</v>
      </c>
      <c r="B1268" s="25">
        <v>42761</v>
      </c>
      <c r="C1268" s="14">
        <v>1.5232000000000001</v>
      </c>
      <c r="D1268" s="14">
        <v>1.4933000000000001</v>
      </c>
      <c r="F1268">
        <f t="shared" si="92"/>
        <v>0</v>
      </c>
      <c r="G1268">
        <f>SUM(E$2:E1268)</f>
        <v>0</v>
      </c>
      <c r="H1268" s="13">
        <f>SUM(F$2:F1268)</f>
        <v>0</v>
      </c>
      <c r="I1268" s="13">
        <f t="shared" si="91"/>
        <v>0</v>
      </c>
      <c r="J1268" s="13" t="e">
        <f t="shared" si="93"/>
        <v>#DIV/0!</v>
      </c>
      <c r="K1268" s="13">
        <f t="shared" si="94"/>
        <v>0</v>
      </c>
      <c r="L1268" s="11" t="e">
        <f t="shared" si="95"/>
        <v>#DIV/0!</v>
      </c>
    </row>
    <row r="1269" spans="1:12" x14ac:dyDescent="0.25">
      <c r="A1269">
        <f t="shared" si="90"/>
        <v>1268</v>
      </c>
      <c r="B1269" s="25">
        <v>42769</v>
      </c>
      <c r="C1269" s="14">
        <v>1.5169999999999999</v>
      </c>
      <c r="D1269" s="14">
        <v>1.4872000000000001</v>
      </c>
      <c r="F1269">
        <f t="shared" si="92"/>
        <v>0</v>
      </c>
      <c r="G1269">
        <f>SUM(E$2:E1269)</f>
        <v>0</v>
      </c>
      <c r="H1269" s="13">
        <f>SUM(F$2:F1269)</f>
        <v>0</v>
      </c>
      <c r="I1269" s="13">
        <f t="shared" si="91"/>
        <v>0</v>
      </c>
      <c r="J1269" s="13" t="e">
        <f t="shared" si="93"/>
        <v>#DIV/0!</v>
      </c>
      <c r="K1269" s="13">
        <f t="shared" si="94"/>
        <v>0</v>
      </c>
      <c r="L1269" s="11" t="e">
        <f t="shared" si="95"/>
        <v>#DIV/0!</v>
      </c>
    </row>
    <row r="1270" spans="1:12" x14ac:dyDescent="0.25">
      <c r="A1270">
        <f t="shared" si="90"/>
        <v>1269</v>
      </c>
      <c r="B1270" s="25">
        <v>42772</v>
      </c>
      <c r="C1270" s="14">
        <v>1.5226999999999999</v>
      </c>
      <c r="D1270" s="14">
        <v>1.4927999999999999</v>
      </c>
      <c r="F1270">
        <f t="shared" si="92"/>
        <v>0</v>
      </c>
      <c r="G1270">
        <f>SUM(E$2:E1270)</f>
        <v>0</v>
      </c>
      <c r="H1270" s="13">
        <f>SUM(F$2:F1270)</f>
        <v>0</v>
      </c>
      <c r="I1270" s="13">
        <f t="shared" si="91"/>
        <v>0</v>
      </c>
      <c r="J1270" s="13" t="e">
        <f t="shared" si="93"/>
        <v>#DIV/0!</v>
      </c>
      <c r="K1270" s="13">
        <f t="shared" si="94"/>
        <v>0</v>
      </c>
      <c r="L1270" s="11" t="e">
        <f t="shared" si="95"/>
        <v>#DIV/0!</v>
      </c>
    </row>
    <row r="1271" spans="1:12" x14ac:dyDescent="0.25">
      <c r="A1271">
        <f t="shared" si="90"/>
        <v>1270</v>
      </c>
      <c r="B1271" s="25">
        <v>42773</v>
      </c>
      <c r="C1271" s="14">
        <v>1.5196000000000001</v>
      </c>
      <c r="D1271" s="14">
        <v>1.4898</v>
      </c>
      <c r="F1271">
        <f t="shared" si="92"/>
        <v>0</v>
      </c>
      <c r="G1271">
        <f>SUM(E$2:E1271)</f>
        <v>0</v>
      </c>
      <c r="H1271" s="13">
        <f>SUM(F$2:F1271)</f>
        <v>0</v>
      </c>
      <c r="I1271" s="13">
        <f t="shared" si="91"/>
        <v>0</v>
      </c>
      <c r="J1271" s="13" t="e">
        <f t="shared" si="93"/>
        <v>#DIV/0!</v>
      </c>
      <c r="K1271" s="13">
        <f t="shared" si="94"/>
        <v>0</v>
      </c>
      <c r="L1271" s="11" t="e">
        <f t="shared" si="95"/>
        <v>#DIV/0!</v>
      </c>
    </row>
    <row r="1272" spans="1:12" x14ac:dyDescent="0.25">
      <c r="A1272">
        <f t="shared" si="90"/>
        <v>1271</v>
      </c>
      <c r="B1272" s="25">
        <v>42774</v>
      </c>
      <c r="C1272" s="14">
        <v>1.5264</v>
      </c>
      <c r="D1272" s="14">
        <v>1.4964</v>
      </c>
      <c r="F1272">
        <f t="shared" si="92"/>
        <v>0</v>
      </c>
      <c r="G1272">
        <f>SUM(E$2:E1272)</f>
        <v>0</v>
      </c>
      <c r="H1272" s="13">
        <f>SUM(F$2:F1272)</f>
        <v>0</v>
      </c>
      <c r="I1272" s="13">
        <f t="shared" si="91"/>
        <v>0</v>
      </c>
      <c r="J1272" s="13" t="e">
        <f t="shared" si="93"/>
        <v>#DIV/0!</v>
      </c>
      <c r="K1272" s="13">
        <f t="shared" si="94"/>
        <v>0</v>
      </c>
      <c r="L1272" s="11" t="e">
        <f t="shared" si="95"/>
        <v>#DIV/0!</v>
      </c>
    </row>
    <row r="1273" spans="1:12" x14ac:dyDescent="0.25">
      <c r="A1273">
        <f t="shared" si="90"/>
        <v>1272</v>
      </c>
      <c r="B1273" s="25">
        <v>42775</v>
      </c>
      <c r="C1273" s="14">
        <v>1.5328999999999999</v>
      </c>
      <c r="D1273" s="14">
        <v>1.5027999999999999</v>
      </c>
      <c r="F1273">
        <f t="shared" si="92"/>
        <v>0</v>
      </c>
      <c r="G1273">
        <f>SUM(E$2:E1273)</f>
        <v>0</v>
      </c>
      <c r="H1273" s="13">
        <f>SUM(F$2:F1273)</f>
        <v>0</v>
      </c>
      <c r="I1273" s="13">
        <f t="shared" si="91"/>
        <v>0</v>
      </c>
      <c r="J1273" s="13" t="e">
        <f t="shared" si="93"/>
        <v>#DIV/0!</v>
      </c>
      <c r="K1273" s="13">
        <f t="shared" si="94"/>
        <v>0</v>
      </c>
      <c r="L1273" s="11" t="e">
        <f t="shared" si="95"/>
        <v>#DIV/0!</v>
      </c>
    </row>
    <row r="1274" spans="1:12" x14ac:dyDescent="0.25">
      <c r="A1274">
        <f t="shared" si="90"/>
        <v>1273</v>
      </c>
      <c r="B1274" s="25">
        <v>42776</v>
      </c>
      <c r="C1274" s="14">
        <v>1.5325</v>
      </c>
      <c r="D1274" s="14">
        <v>1.5024</v>
      </c>
      <c r="F1274">
        <f t="shared" si="92"/>
        <v>0</v>
      </c>
      <c r="G1274">
        <f>SUM(E$2:E1274)</f>
        <v>0</v>
      </c>
      <c r="H1274" s="13">
        <f>SUM(F$2:F1274)</f>
        <v>0</v>
      </c>
      <c r="I1274" s="13">
        <f t="shared" si="91"/>
        <v>0</v>
      </c>
      <c r="J1274" s="13" t="e">
        <f t="shared" si="93"/>
        <v>#DIV/0!</v>
      </c>
      <c r="K1274" s="13">
        <f t="shared" si="94"/>
        <v>0</v>
      </c>
      <c r="L1274" s="11" t="e">
        <f t="shared" si="95"/>
        <v>#DIV/0!</v>
      </c>
    </row>
    <row r="1275" spans="1:12" x14ac:dyDescent="0.25">
      <c r="A1275">
        <f t="shared" si="90"/>
        <v>1274</v>
      </c>
      <c r="B1275" s="25">
        <v>42779</v>
      </c>
      <c r="C1275" s="14">
        <v>1.5449999999999999</v>
      </c>
      <c r="D1275" s="14">
        <v>1.5146999999999999</v>
      </c>
      <c r="F1275">
        <f t="shared" si="92"/>
        <v>0</v>
      </c>
      <c r="G1275">
        <f>SUM(E$2:E1275)</f>
        <v>0</v>
      </c>
      <c r="H1275" s="13">
        <f>SUM(F$2:F1275)</f>
        <v>0</v>
      </c>
      <c r="I1275" s="13">
        <f t="shared" si="91"/>
        <v>0</v>
      </c>
      <c r="J1275" s="13" t="e">
        <f t="shared" si="93"/>
        <v>#DIV/0!</v>
      </c>
      <c r="K1275" s="13">
        <f t="shared" si="94"/>
        <v>0</v>
      </c>
      <c r="L1275" s="11" t="e">
        <f t="shared" si="95"/>
        <v>#DIV/0!</v>
      </c>
    </row>
    <row r="1276" spans="1:12" x14ac:dyDescent="0.25">
      <c r="A1276">
        <f t="shared" si="90"/>
        <v>1275</v>
      </c>
      <c r="B1276" s="25">
        <v>42780</v>
      </c>
      <c r="C1276" s="14">
        <v>1.5472999999999999</v>
      </c>
      <c r="D1276" s="14">
        <v>1.5168999999999999</v>
      </c>
      <c r="F1276">
        <f t="shared" si="92"/>
        <v>0</v>
      </c>
      <c r="G1276">
        <f>SUM(E$2:E1276)</f>
        <v>0</v>
      </c>
      <c r="H1276" s="13">
        <f>SUM(F$2:F1276)</f>
        <v>0</v>
      </c>
      <c r="I1276" s="13">
        <f t="shared" si="91"/>
        <v>0</v>
      </c>
      <c r="J1276" s="13" t="e">
        <f t="shared" si="93"/>
        <v>#DIV/0!</v>
      </c>
      <c r="K1276" s="13">
        <f t="shared" si="94"/>
        <v>0</v>
      </c>
      <c r="L1276" s="11" t="e">
        <f t="shared" si="95"/>
        <v>#DIV/0!</v>
      </c>
    </row>
    <row r="1277" spans="1:12" x14ac:dyDescent="0.25">
      <c r="A1277">
        <f t="shared" si="90"/>
        <v>1276</v>
      </c>
      <c r="B1277" s="25">
        <v>42781</v>
      </c>
      <c r="C1277" s="14">
        <v>1.5348999999999999</v>
      </c>
      <c r="D1277" s="14">
        <v>1.5047999999999999</v>
      </c>
      <c r="F1277">
        <f t="shared" si="92"/>
        <v>0</v>
      </c>
      <c r="G1277">
        <f>SUM(E$2:E1277)</f>
        <v>0</v>
      </c>
      <c r="H1277" s="13">
        <f>SUM(F$2:F1277)</f>
        <v>0</v>
      </c>
      <c r="I1277" s="13">
        <f t="shared" si="91"/>
        <v>0</v>
      </c>
      <c r="J1277" s="13" t="e">
        <f t="shared" si="93"/>
        <v>#DIV/0!</v>
      </c>
      <c r="K1277" s="13">
        <f t="shared" si="94"/>
        <v>0</v>
      </c>
      <c r="L1277" s="11" t="e">
        <f t="shared" si="95"/>
        <v>#DIV/0!</v>
      </c>
    </row>
    <row r="1278" spans="1:12" x14ac:dyDescent="0.25">
      <c r="A1278">
        <f t="shared" si="90"/>
        <v>1277</v>
      </c>
      <c r="B1278" s="25">
        <v>42782</v>
      </c>
      <c r="C1278" s="14">
        <v>1.5378000000000001</v>
      </c>
      <c r="D1278" s="14">
        <v>1.5076000000000001</v>
      </c>
      <c r="F1278">
        <f t="shared" si="92"/>
        <v>0</v>
      </c>
      <c r="G1278">
        <f>SUM(E$2:E1278)</f>
        <v>0</v>
      </c>
      <c r="H1278" s="13">
        <f>SUM(F$2:F1278)</f>
        <v>0</v>
      </c>
      <c r="I1278" s="13">
        <f t="shared" si="91"/>
        <v>0</v>
      </c>
      <c r="J1278" s="13" t="e">
        <f t="shared" si="93"/>
        <v>#DIV/0!</v>
      </c>
      <c r="K1278" s="13">
        <f t="shared" si="94"/>
        <v>0</v>
      </c>
      <c r="L1278" s="11" t="e">
        <f t="shared" si="95"/>
        <v>#DIV/0!</v>
      </c>
    </row>
    <row r="1279" spans="1:12" x14ac:dyDescent="0.25">
      <c r="A1279">
        <f t="shared" si="90"/>
        <v>1278</v>
      </c>
      <c r="B1279" s="25">
        <v>42783</v>
      </c>
      <c r="C1279" s="14">
        <v>1.5311999999999999</v>
      </c>
      <c r="D1279" s="14">
        <v>1.5011000000000001</v>
      </c>
      <c r="F1279">
        <f t="shared" si="92"/>
        <v>0</v>
      </c>
      <c r="G1279">
        <f>SUM(E$2:E1279)</f>
        <v>0</v>
      </c>
      <c r="H1279" s="13">
        <f>SUM(F$2:F1279)</f>
        <v>0</v>
      </c>
      <c r="I1279" s="13">
        <f t="shared" si="91"/>
        <v>0</v>
      </c>
      <c r="J1279" s="13" t="e">
        <f t="shared" si="93"/>
        <v>#DIV/0!</v>
      </c>
      <c r="K1279" s="13">
        <f t="shared" si="94"/>
        <v>0</v>
      </c>
      <c r="L1279" s="11" t="e">
        <f t="shared" si="95"/>
        <v>#DIV/0!</v>
      </c>
    </row>
    <row r="1280" spans="1:12" x14ac:dyDescent="0.25">
      <c r="A1280">
        <f t="shared" si="90"/>
        <v>1279</v>
      </c>
      <c r="B1280" s="25">
        <v>42786</v>
      </c>
      <c r="C1280" s="14">
        <v>1.5449999999999999</v>
      </c>
      <c r="D1280" s="14">
        <v>1.5146999999999999</v>
      </c>
      <c r="F1280">
        <f t="shared" si="92"/>
        <v>0</v>
      </c>
      <c r="G1280">
        <f>SUM(E$2:E1280)</f>
        <v>0</v>
      </c>
      <c r="H1280" s="13">
        <f>SUM(F$2:F1280)</f>
        <v>0</v>
      </c>
      <c r="I1280" s="13">
        <f t="shared" si="91"/>
        <v>0</v>
      </c>
      <c r="J1280" s="13" t="e">
        <f t="shared" si="93"/>
        <v>#DIV/0!</v>
      </c>
      <c r="K1280" s="13">
        <f t="shared" si="94"/>
        <v>0</v>
      </c>
      <c r="L1280" s="11" t="e">
        <f t="shared" si="95"/>
        <v>#DIV/0!</v>
      </c>
    </row>
    <row r="1281" spans="1:12" x14ac:dyDescent="0.25">
      <c r="A1281">
        <f t="shared" si="90"/>
        <v>1280</v>
      </c>
      <c r="B1281" s="25">
        <v>42787</v>
      </c>
      <c r="C1281" s="14">
        <v>1.5528</v>
      </c>
      <c r="D1281" s="14">
        <v>1.5223</v>
      </c>
      <c r="F1281">
        <f t="shared" si="92"/>
        <v>0</v>
      </c>
      <c r="G1281">
        <f>SUM(E$2:E1281)</f>
        <v>0</v>
      </c>
      <c r="H1281" s="13">
        <f>SUM(F$2:F1281)</f>
        <v>0</v>
      </c>
      <c r="I1281" s="13">
        <f t="shared" si="91"/>
        <v>0</v>
      </c>
      <c r="J1281" s="13" t="e">
        <f t="shared" si="93"/>
        <v>#DIV/0!</v>
      </c>
      <c r="K1281" s="13">
        <f t="shared" si="94"/>
        <v>0</v>
      </c>
      <c r="L1281" s="11" t="e">
        <f t="shared" si="95"/>
        <v>#DIV/0!</v>
      </c>
    </row>
    <row r="1282" spans="1:12" x14ac:dyDescent="0.25">
      <c r="A1282">
        <f t="shared" ref="A1282:A1345" si="96">ROW()-1</f>
        <v>1281</v>
      </c>
      <c r="B1282" s="25">
        <v>42788</v>
      </c>
      <c r="C1282" s="14">
        <v>1.5570999999999999</v>
      </c>
      <c r="D1282" s="14">
        <v>1.5265</v>
      </c>
      <c r="F1282">
        <f t="shared" si="92"/>
        <v>0</v>
      </c>
      <c r="G1282">
        <f>SUM(E$2:E1282)</f>
        <v>0</v>
      </c>
      <c r="H1282" s="13">
        <f>SUM(F$2:F1282)</f>
        <v>0</v>
      </c>
      <c r="I1282" s="13">
        <f t="shared" ref="I1282:I1314" si="97">H1282*D1282</f>
        <v>0</v>
      </c>
      <c r="J1282" s="13" t="e">
        <f t="shared" si="93"/>
        <v>#DIV/0!</v>
      </c>
      <c r="K1282" s="13">
        <f t="shared" si="94"/>
        <v>0</v>
      </c>
      <c r="L1282" s="11" t="e">
        <f t="shared" si="95"/>
        <v>#DIV/0!</v>
      </c>
    </row>
    <row r="1283" spans="1:12" x14ac:dyDescent="0.25">
      <c r="A1283">
        <f t="shared" si="96"/>
        <v>1282</v>
      </c>
      <c r="B1283" s="25">
        <v>42789</v>
      </c>
      <c r="C1283" s="14">
        <v>1.5585</v>
      </c>
      <c r="D1283" s="14">
        <v>1.5279</v>
      </c>
      <c r="F1283">
        <f t="shared" ref="F1283:F1315" si="98">E1283/C1283</f>
        <v>0</v>
      </c>
      <c r="G1283">
        <f>SUM(E$2:E1283)</f>
        <v>0</v>
      </c>
      <c r="H1283" s="13">
        <f>SUM(F$2:F1283)</f>
        <v>0</v>
      </c>
      <c r="I1283" s="13">
        <f t="shared" si="97"/>
        <v>0</v>
      </c>
      <c r="J1283" s="13" t="e">
        <f t="shared" si="93"/>
        <v>#DIV/0!</v>
      </c>
      <c r="K1283" s="13">
        <f t="shared" si="94"/>
        <v>0</v>
      </c>
      <c r="L1283" s="11" t="e">
        <f t="shared" si="95"/>
        <v>#DIV/0!</v>
      </c>
    </row>
    <row r="1284" spans="1:12" x14ac:dyDescent="0.25">
      <c r="A1284">
        <f t="shared" si="96"/>
        <v>1283</v>
      </c>
      <c r="B1284" s="25">
        <v>42790</v>
      </c>
      <c r="C1284" s="14">
        <v>1.5584</v>
      </c>
      <c r="D1284" s="14">
        <v>1.5278</v>
      </c>
      <c r="F1284">
        <f t="shared" si="98"/>
        <v>0</v>
      </c>
      <c r="G1284">
        <f>SUM(E$2:E1284)</f>
        <v>0</v>
      </c>
      <c r="H1284" s="13">
        <f>SUM(F$2:F1284)</f>
        <v>0</v>
      </c>
      <c r="I1284" s="13">
        <f t="shared" si="97"/>
        <v>0</v>
      </c>
      <c r="J1284" s="13" t="e">
        <f t="shared" si="93"/>
        <v>#DIV/0!</v>
      </c>
      <c r="K1284" s="13">
        <f t="shared" si="94"/>
        <v>0</v>
      </c>
      <c r="L1284" s="11" t="e">
        <f t="shared" si="95"/>
        <v>#DIV/0!</v>
      </c>
    </row>
    <row r="1285" spans="1:12" x14ac:dyDescent="0.25">
      <c r="A1285">
        <f t="shared" si="96"/>
        <v>1284</v>
      </c>
      <c r="B1285" s="25">
        <v>42793</v>
      </c>
      <c r="C1285" s="14">
        <v>1.5509999999999999</v>
      </c>
      <c r="D1285" s="14">
        <v>1.5205</v>
      </c>
      <c r="F1285">
        <f t="shared" si="98"/>
        <v>0</v>
      </c>
      <c r="G1285">
        <f>SUM(E$2:E1285)</f>
        <v>0</v>
      </c>
      <c r="H1285" s="13">
        <f>SUM(F$2:F1285)</f>
        <v>0</v>
      </c>
      <c r="I1285" s="13">
        <f t="shared" si="97"/>
        <v>0</v>
      </c>
      <c r="J1285" s="13" t="e">
        <f t="shared" si="93"/>
        <v>#DIV/0!</v>
      </c>
      <c r="K1285" s="13">
        <f t="shared" si="94"/>
        <v>0</v>
      </c>
      <c r="L1285" s="11" t="e">
        <f t="shared" si="95"/>
        <v>#DIV/0!</v>
      </c>
    </row>
    <row r="1286" spans="1:12" x14ac:dyDescent="0.25">
      <c r="A1286">
        <f t="shared" si="96"/>
        <v>1285</v>
      </c>
      <c r="B1286" s="25">
        <v>42794</v>
      </c>
      <c r="C1286" s="14">
        <v>1.5536000000000001</v>
      </c>
      <c r="D1286" s="14">
        <v>1.5230999999999999</v>
      </c>
      <c r="F1286">
        <f t="shared" si="98"/>
        <v>0</v>
      </c>
      <c r="G1286">
        <f>SUM(E$2:E1286)</f>
        <v>0</v>
      </c>
      <c r="H1286" s="13">
        <f>SUM(F$2:F1286)</f>
        <v>0</v>
      </c>
      <c r="I1286" s="13">
        <f t="shared" si="97"/>
        <v>0</v>
      </c>
      <c r="J1286" s="13" t="e">
        <f t="shared" ref="J1286:J1349" si="99">G1286/H1286</f>
        <v>#DIV/0!</v>
      </c>
      <c r="K1286" s="13">
        <f t="shared" ref="K1286:K1349" si="100">I1286-G1286</f>
        <v>0</v>
      </c>
      <c r="L1286" s="11" t="e">
        <f t="shared" ref="L1286:L1349" si="101">(I1286-G1286)/G1286</f>
        <v>#DIV/0!</v>
      </c>
    </row>
    <row r="1287" spans="1:12" x14ac:dyDescent="0.25">
      <c r="A1287">
        <f t="shared" si="96"/>
        <v>1286</v>
      </c>
      <c r="B1287" s="25">
        <v>42795</v>
      </c>
      <c r="C1287" s="14">
        <v>1.5537000000000001</v>
      </c>
      <c r="D1287" s="14">
        <v>1.5232000000000001</v>
      </c>
      <c r="F1287">
        <f t="shared" si="98"/>
        <v>0</v>
      </c>
      <c r="G1287">
        <f>SUM(E$2:E1287)</f>
        <v>0</v>
      </c>
      <c r="H1287" s="13">
        <f>SUM(F$2:F1287)</f>
        <v>0</v>
      </c>
      <c r="I1287" s="13">
        <f t="shared" si="97"/>
        <v>0</v>
      </c>
      <c r="J1287" s="13" t="e">
        <f t="shared" si="99"/>
        <v>#DIV/0!</v>
      </c>
      <c r="K1287" s="13">
        <f t="shared" si="100"/>
        <v>0</v>
      </c>
      <c r="L1287" s="11" t="e">
        <f t="shared" si="101"/>
        <v>#DIV/0!</v>
      </c>
    </row>
    <row r="1288" spans="1:12" x14ac:dyDescent="0.25">
      <c r="A1288">
        <f t="shared" si="96"/>
        <v>1287</v>
      </c>
      <c r="B1288" s="25">
        <v>42796</v>
      </c>
      <c r="C1288" s="14">
        <v>1.5501</v>
      </c>
      <c r="D1288" s="14">
        <v>1.5197000000000001</v>
      </c>
      <c r="F1288">
        <f t="shared" si="98"/>
        <v>0</v>
      </c>
      <c r="G1288">
        <f>SUM(E$2:E1288)</f>
        <v>0</v>
      </c>
      <c r="H1288" s="13">
        <f>SUM(F$2:F1288)</f>
        <v>0</v>
      </c>
      <c r="I1288" s="13">
        <f t="shared" si="97"/>
        <v>0</v>
      </c>
      <c r="J1288" s="13" t="e">
        <f t="shared" si="99"/>
        <v>#DIV/0!</v>
      </c>
      <c r="K1288" s="13">
        <f t="shared" si="100"/>
        <v>0</v>
      </c>
      <c r="L1288" s="11" t="e">
        <f t="shared" si="101"/>
        <v>#DIV/0!</v>
      </c>
    </row>
    <row r="1289" spans="1:12" x14ac:dyDescent="0.25">
      <c r="A1289">
        <f t="shared" si="96"/>
        <v>1288</v>
      </c>
      <c r="B1289" s="25">
        <v>42797</v>
      </c>
      <c r="C1289" s="14">
        <v>1.5523</v>
      </c>
      <c r="D1289" s="14">
        <v>1.5218</v>
      </c>
      <c r="F1289">
        <f t="shared" si="98"/>
        <v>0</v>
      </c>
      <c r="G1289">
        <f>SUM(E$2:E1289)</f>
        <v>0</v>
      </c>
      <c r="H1289" s="13">
        <f>SUM(F$2:F1289)</f>
        <v>0</v>
      </c>
      <c r="I1289" s="13">
        <f t="shared" si="97"/>
        <v>0</v>
      </c>
      <c r="J1289" s="13" t="e">
        <f t="shared" si="99"/>
        <v>#DIV/0!</v>
      </c>
      <c r="K1289" s="13">
        <f t="shared" si="100"/>
        <v>0</v>
      </c>
      <c r="L1289" s="11" t="e">
        <f t="shared" si="101"/>
        <v>#DIV/0!</v>
      </c>
    </row>
    <row r="1290" spans="1:12" x14ac:dyDescent="0.25">
      <c r="A1290">
        <f t="shared" si="96"/>
        <v>1289</v>
      </c>
      <c r="B1290" s="25">
        <v>42800</v>
      </c>
      <c r="C1290" s="14">
        <v>1.5609</v>
      </c>
      <c r="D1290" s="14">
        <v>1.5302</v>
      </c>
      <c r="F1290">
        <f t="shared" si="98"/>
        <v>0</v>
      </c>
      <c r="G1290">
        <f>SUM(E$2:E1290)</f>
        <v>0</v>
      </c>
      <c r="H1290" s="13">
        <f>SUM(F$2:F1290)</f>
        <v>0</v>
      </c>
      <c r="I1290" s="13">
        <f t="shared" si="97"/>
        <v>0</v>
      </c>
      <c r="J1290" s="13" t="e">
        <f t="shared" si="99"/>
        <v>#DIV/0!</v>
      </c>
      <c r="K1290" s="13">
        <f t="shared" si="100"/>
        <v>0</v>
      </c>
      <c r="L1290" s="11" t="e">
        <f t="shared" si="101"/>
        <v>#DIV/0!</v>
      </c>
    </row>
    <row r="1291" spans="1:12" x14ac:dyDescent="0.25">
      <c r="A1291">
        <f t="shared" si="96"/>
        <v>1290</v>
      </c>
      <c r="B1291" s="25">
        <v>42801</v>
      </c>
      <c r="C1291" s="14">
        <v>1.5661</v>
      </c>
      <c r="D1291" s="14">
        <v>1.5353000000000001</v>
      </c>
      <c r="F1291">
        <f t="shared" si="98"/>
        <v>0</v>
      </c>
      <c r="G1291">
        <f>SUM(E$2:E1291)</f>
        <v>0</v>
      </c>
      <c r="H1291" s="13">
        <f>SUM(F$2:F1291)</f>
        <v>0</v>
      </c>
      <c r="I1291" s="13">
        <f t="shared" si="97"/>
        <v>0</v>
      </c>
      <c r="J1291" s="13" t="e">
        <f t="shared" si="99"/>
        <v>#DIV/0!</v>
      </c>
      <c r="K1291" s="13">
        <f t="shared" si="100"/>
        <v>0</v>
      </c>
      <c r="L1291" s="11" t="e">
        <f t="shared" si="101"/>
        <v>#DIV/0!</v>
      </c>
    </row>
    <row r="1292" spans="1:12" x14ac:dyDescent="0.25">
      <c r="A1292">
        <f t="shared" si="96"/>
        <v>1291</v>
      </c>
      <c r="B1292" s="25">
        <v>42802</v>
      </c>
      <c r="C1292" s="14">
        <v>1.5629</v>
      </c>
      <c r="D1292" s="14">
        <v>1.5322</v>
      </c>
      <c r="F1292">
        <f t="shared" si="98"/>
        <v>0</v>
      </c>
      <c r="G1292">
        <f>SUM(E$2:E1292)</f>
        <v>0</v>
      </c>
      <c r="H1292" s="13">
        <f>SUM(F$2:F1292)</f>
        <v>0</v>
      </c>
      <c r="I1292" s="13">
        <f t="shared" si="97"/>
        <v>0</v>
      </c>
      <c r="J1292" s="13" t="e">
        <f t="shared" si="99"/>
        <v>#DIV/0!</v>
      </c>
      <c r="K1292" s="13">
        <f t="shared" si="100"/>
        <v>0</v>
      </c>
      <c r="L1292" s="11" t="e">
        <f t="shared" si="101"/>
        <v>#DIV/0!</v>
      </c>
    </row>
    <row r="1293" spans="1:12" x14ac:dyDescent="0.25">
      <c r="A1293">
        <f t="shared" si="96"/>
        <v>1292</v>
      </c>
      <c r="B1293" s="25">
        <v>42803</v>
      </c>
      <c r="C1293" s="14">
        <v>1.5561</v>
      </c>
      <c r="D1293" s="14">
        <v>1.5255000000000001</v>
      </c>
      <c r="F1293">
        <f t="shared" si="98"/>
        <v>0</v>
      </c>
      <c r="G1293">
        <f>SUM(E$2:E1293)</f>
        <v>0</v>
      </c>
      <c r="H1293" s="13">
        <f>SUM(F$2:F1293)</f>
        <v>0</v>
      </c>
      <c r="I1293" s="13">
        <f t="shared" si="97"/>
        <v>0</v>
      </c>
      <c r="J1293" s="13" t="e">
        <f t="shared" si="99"/>
        <v>#DIV/0!</v>
      </c>
      <c r="K1293" s="13">
        <f t="shared" si="100"/>
        <v>0</v>
      </c>
      <c r="L1293" s="11" t="e">
        <f t="shared" si="101"/>
        <v>#DIV/0!</v>
      </c>
    </row>
    <row r="1294" spans="1:12" x14ac:dyDescent="0.25">
      <c r="A1294">
        <f t="shared" si="96"/>
        <v>1293</v>
      </c>
      <c r="B1294" s="25">
        <v>42804</v>
      </c>
      <c r="C1294" s="14">
        <v>1.5583</v>
      </c>
      <c r="D1294" s="14">
        <v>1.5277000000000001</v>
      </c>
      <c r="F1294">
        <f t="shared" si="98"/>
        <v>0</v>
      </c>
      <c r="G1294">
        <f>SUM(E$2:E1294)</f>
        <v>0</v>
      </c>
      <c r="H1294" s="13">
        <f>SUM(F$2:F1294)</f>
        <v>0</v>
      </c>
      <c r="I1294" s="13">
        <f t="shared" si="97"/>
        <v>0</v>
      </c>
      <c r="J1294" s="13" t="e">
        <f t="shared" si="99"/>
        <v>#DIV/0!</v>
      </c>
      <c r="K1294" s="13">
        <f t="shared" si="100"/>
        <v>0</v>
      </c>
      <c r="L1294" s="11" t="e">
        <f t="shared" si="101"/>
        <v>#DIV/0!</v>
      </c>
    </row>
    <row r="1295" spans="1:12" x14ac:dyDescent="0.25">
      <c r="A1295">
        <f t="shared" si="96"/>
        <v>1294</v>
      </c>
      <c r="B1295" s="25">
        <v>42807</v>
      </c>
      <c r="C1295" s="14">
        <v>1.5678000000000001</v>
      </c>
      <c r="D1295" s="14">
        <v>1.5369999999999999</v>
      </c>
      <c r="F1295">
        <f t="shared" si="98"/>
        <v>0</v>
      </c>
      <c r="G1295">
        <f>SUM(E$2:E1295)</f>
        <v>0</v>
      </c>
      <c r="H1295" s="13">
        <f>SUM(F$2:F1295)</f>
        <v>0</v>
      </c>
      <c r="I1295" s="13">
        <f t="shared" si="97"/>
        <v>0</v>
      </c>
      <c r="J1295" s="13" t="e">
        <f t="shared" si="99"/>
        <v>#DIV/0!</v>
      </c>
      <c r="K1295" s="13">
        <f t="shared" si="100"/>
        <v>0</v>
      </c>
      <c r="L1295" s="11" t="e">
        <f t="shared" si="101"/>
        <v>#DIV/0!</v>
      </c>
    </row>
    <row r="1296" spans="1:12" x14ac:dyDescent="0.25">
      <c r="A1296">
        <f t="shared" si="96"/>
        <v>1295</v>
      </c>
      <c r="B1296" s="25">
        <v>42808</v>
      </c>
      <c r="C1296" s="14">
        <v>1.5657000000000001</v>
      </c>
      <c r="D1296" s="14">
        <v>1.5349999999999999</v>
      </c>
      <c r="F1296">
        <f t="shared" si="98"/>
        <v>0</v>
      </c>
      <c r="G1296">
        <f>SUM(E$2:E1296)</f>
        <v>0</v>
      </c>
      <c r="H1296" s="13">
        <f>SUM(F$2:F1296)</f>
        <v>0</v>
      </c>
      <c r="I1296" s="13">
        <f t="shared" si="97"/>
        <v>0</v>
      </c>
      <c r="J1296" s="13" t="e">
        <f t="shared" si="99"/>
        <v>#DIV/0!</v>
      </c>
      <c r="K1296" s="13">
        <f t="shared" si="100"/>
        <v>0</v>
      </c>
      <c r="L1296" s="11" t="e">
        <f t="shared" si="101"/>
        <v>#DIV/0!</v>
      </c>
    </row>
    <row r="1297" spans="1:12" x14ac:dyDescent="0.25">
      <c r="A1297">
        <f t="shared" si="96"/>
        <v>1296</v>
      </c>
      <c r="B1297" s="25">
        <v>42809</v>
      </c>
      <c r="C1297" s="14">
        <v>1.5681</v>
      </c>
      <c r="D1297" s="14">
        <v>1.5373000000000001</v>
      </c>
      <c r="F1297">
        <f t="shared" si="98"/>
        <v>0</v>
      </c>
      <c r="G1297">
        <f>SUM(E$2:E1297)</f>
        <v>0</v>
      </c>
      <c r="H1297" s="13">
        <f>SUM(F$2:F1297)</f>
        <v>0</v>
      </c>
      <c r="I1297" s="13">
        <f t="shared" si="97"/>
        <v>0</v>
      </c>
      <c r="J1297" s="13" t="e">
        <f t="shared" si="99"/>
        <v>#DIV/0!</v>
      </c>
      <c r="K1297" s="13">
        <f t="shared" si="100"/>
        <v>0</v>
      </c>
      <c r="L1297" s="11" t="e">
        <f t="shared" si="101"/>
        <v>#DIV/0!</v>
      </c>
    </row>
    <row r="1298" spans="1:12" x14ac:dyDescent="0.25">
      <c r="A1298">
        <f t="shared" si="96"/>
        <v>1297</v>
      </c>
      <c r="B1298" s="25">
        <v>42810</v>
      </c>
      <c r="C1298" s="14">
        <v>1.5778000000000001</v>
      </c>
      <c r="D1298" s="14">
        <v>1.5468</v>
      </c>
      <c r="F1298">
        <f t="shared" si="98"/>
        <v>0</v>
      </c>
      <c r="G1298">
        <f>SUM(E$2:E1298)</f>
        <v>0</v>
      </c>
      <c r="H1298" s="13">
        <f>SUM(F$2:F1298)</f>
        <v>0</v>
      </c>
      <c r="I1298" s="13">
        <f t="shared" si="97"/>
        <v>0</v>
      </c>
      <c r="J1298" s="13" t="e">
        <f t="shared" si="99"/>
        <v>#DIV/0!</v>
      </c>
      <c r="K1298" s="13">
        <f t="shared" si="100"/>
        <v>0</v>
      </c>
      <c r="L1298" s="11" t="e">
        <f t="shared" si="101"/>
        <v>#DIV/0!</v>
      </c>
    </row>
    <row r="1299" spans="1:12" x14ac:dyDescent="0.25">
      <c r="A1299">
        <f t="shared" si="96"/>
        <v>1298</v>
      </c>
      <c r="B1299" s="25">
        <v>42811</v>
      </c>
      <c r="C1299" s="14">
        <v>1.5652999999999999</v>
      </c>
      <c r="D1299" s="14">
        <v>1.5346</v>
      </c>
      <c r="F1299">
        <f t="shared" si="98"/>
        <v>0</v>
      </c>
      <c r="G1299">
        <f>SUM(E$2:E1299)</f>
        <v>0</v>
      </c>
      <c r="H1299" s="13">
        <f>SUM(F$2:F1299)</f>
        <v>0</v>
      </c>
      <c r="I1299" s="13">
        <f t="shared" si="97"/>
        <v>0</v>
      </c>
      <c r="J1299" s="13" t="e">
        <f t="shared" si="99"/>
        <v>#DIV/0!</v>
      </c>
      <c r="K1299" s="13">
        <f t="shared" si="100"/>
        <v>0</v>
      </c>
      <c r="L1299" s="11" t="e">
        <f t="shared" si="101"/>
        <v>#DIV/0!</v>
      </c>
    </row>
    <row r="1300" spans="1:12" x14ac:dyDescent="0.25">
      <c r="A1300">
        <f t="shared" si="96"/>
        <v>1299</v>
      </c>
      <c r="B1300" s="25">
        <v>42814</v>
      </c>
      <c r="C1300" s="14">
        <v>1.5698000000000001</v>
      </c>
      <c r="D1300" s="14">
        <v>1.5389999999999999</v>
      </c>
      <c r="F1300">
        <f t="shared" si="98"/>
        <v>0</v>
      </c>
      <c r="G1300">
        <f>SUM(E$2:E1300)</f>
        <v>0</v>
      </c>
      <c r="H1300" s="13">
        <f>SUM(F$2:F1300)</f>
        <v>0</v>
      </c>
      <c r="I1300" s="13">
        <f t="shared" si="97"/>
        <v>0</v>
      </c>
      <c r="J1300" s="13" t="e">
        <f t="shared" si="99"/>
        <v>#DIV/0!</v>
      </c>
      <c r="K1300" s="13">
        <f t="shared" si="100"/>
        <v>0</v>
      </c>
      <c r="L1300" s="11" t="e">
        <f t="shared" si="101"/>
        <v>#DIV/0!</v>
      </c>
    </row>
    <row r="1301" spans="1:12" x14ac:dyDescent="0.25">
      <c r="A1301">
        <f t="shared" si="96"/>
        <v>1300</v>
      </c>
      <c r="B1301" s="25">
        <v>42815</v>
      </c>
      <c r="C1301" s="14">
        <v>1.5763</v>
      </c>
      <c r="D1301" s="14">
        <v>1.5452999999999999</v>
      </c>
      <c r="F1301">
        <f t="shared" si="98"/>
        <v>0</v>
      </c>
      <c r="G1301">
        <f>SUM(E$2:E1301)</f>
        <v>0</v>
      </c>
      <c r="H1301" s="13">
        <f>SUM(F$2:F1301)</f>
        <v>0</v>
      </c>
      <c r="I1301" s="13">
        <f t="shared" si="97"/>
        <v>0</v>
      </c>
      <c r="J1301" s="13" t="e">
        <f t="shared" si="99"/>
        <v>#DIV/0!</v>
      </c>
      <c r="K1301" s="13">
        <f t="shared" si="100"/>
        <v>0</v>
      </c>
      <c r="L1301" s="11" t="e">
        <f t="shared" si="101"/>
        <v>#DIV/0!</v>
      </c>
    </row>
    <row r="1302" spans="1:12" x14ac:dyDescent="0.25">
      <c r="A1302">
        <f t="shared" si="96"/>
        <v>1301</v>
      </c>
      <c r="B1302" s="25">
        <v>42816</v>
      </c>
      <c r="C1302" s="14">
        <v>1.5762</v>
      </c>
      <c r="D1302" s="14">
        <v>1.5451999999999999</v>
      </c>
      <c r="F1302">
        <f t="shared" si="98"/>
        <v>0</v>
      </c>
      <c r="G1302">
        <f>SUM(E$2:E1302)</f>
        <v>0</v>
      </c>
      <c r="H1302" s="13">
        <f>SUM(F$2:F1302)</f>
        <v>0</v>
      </c>
      <c r="I1302" s="13">
        <f t="shared" si="97"/>
        <v>0</v>
      </c>
      <c r="J1302" s="13" t="e">
        <f t="shared" si="99"/>
        <v>#DIV/0!</v>
      </c>
      <c r="K1302" s="13">
        <f t="shared" si="100"/>
        <v>0</v>
      </c>
      <c r="L1302" s="11" t="e">
        <f t="shared" si="101"/>
        <v>#DIV/0!</v>
      </c>
    </row>
    <row r="1303" spans="1:12" x14ac:dyDescent="0.25">
      <c r="A1303">
        <f t="shared" si="96"/>
        <v>1302</v>
      </c>
      <c r="B1303" s="25">
        <v>42817</v>
      </c>
      <c r="C1303" s="14">
        <v>1.5814999999999999</v>
      </c>
      <c r="D1303" s="14">
        <v>1.5504</v>
      </c>
      <c r="F1303">
        <f t="shared" si="98"/>
        <v>0</v>
      </c>
      <c r="G1303">
        <f>SUM(E$2:E1303)</f>
        <v>0</v>
      </c>
      <c r="H1303" s="13">
        <f>SUM(F$2:F1303)</f>
        <v>0</v>
      </c>
      <c r="I1303" s="13">
        <f t="shared" si="97"/>
        <v>0</v>
      </c>
      <c r="J1303" s="13" t="e">
        <f t="shared" si="99"/>
        <v>#DIV/0!</v>
      </c>
      <c r="K1303" s="13">
        <f t="shared" si="100"/>
        <v>0</v>
      </c>
      <c r="L1303" s="11" t="e">
        <f t="shared" si="101"/>
        <v>#DIV/0!</v>
      </c>
    </row>
    <row r="1304" spans="1:12" x14ac:dyDescent="0.25">
      <c r="A1304">
        <f t="shared" si="96"/>
        <v>1303</v>
      </c>
      <c r="B1304" s="25">
        <v>42818</v>
      </c>
      <c r="C1304" s="14">
        <v>1.5871999999999999</v>
      </c>
      <c r="D1304" s="14">
        <v>1.556</v>
      </c>
      <c r="F1304">
        <f t="shared" si="98"/>
        <v>0</v>
      </c>
      <c r="G1304">
        <f>SUM(E$2:E1304)</f>
        <v>0</v>
      </c>
      <c r="H1304" s="13">
        <f>SUM(F$2:F1304)</f>
        <v>0</v>
      </c>
      <c r="I1304" s="13">
        <f t="shared" si="97"/>
        <v>0</v>
      </c>
      <c r="J1304" s="13" t="e">
        <f t="shared" si="99"/>
        <v>#DIV/0!</v>
      </c>
      <c r="K1304" s="13">
        <f t="shared" si="100"/>
        <v>0</v>
      </c>
      <c r="L1304" s="11" t="e">
        <f t="shared" si="101"/>
        <v>#DIV/0!</v>
      </c>
    </row>
    <row r="1305" spans="1:12" x14ac:dyDescent="0.25">
      <c r="A1305">
        <f t="shared" si="96"/>
        <v>1304</v>
      </c>
      <c r="B1305" s="25">
        <v>42821</v>
      </c>
      <c r="C1305" s="14">
        <v>1.5808</v>
      </c>
      <c r="D1305" s="14">
        <v>1.5498000000000001</v>
      </c>
      <c r="F1305">
        <f t="shared" si="98"/>
        <v>0</v>
      </c>
      <c r="G1305">
        <f>SUM(E$2:E1305)</f>
        <v>0</v>
      </c>
      <c r="H1305" s="13">
        <f>SUM(F$2:F1305)</f>
        <v>0</v>
      </c>
      <c r="I1305" s="13">
        <f t="shared" si="97"/>
        <v>0</v>
      </c>
      <c r="J1305" s="13" t="e">
        <f t="shared" si="99"/>
        <v>#DIV/0!</v>
      </c>
      <c r="K1305" s="13">
        <f t="shared" si="100"/>
        <v>0</v>
      </c>
      <c r="L1305" s="11" t="e">
        <f t="shared" si="101"/>
        <v>#DIV/0!</v>
      </c>
    </row>
    <row r="1306" spans="1:12" x14ac:dyDescent="0.25">
      <c r="A1306">
        <f t="shared" si="96"/>
        <v>1305</v>
      </c>
      <c r="B1306" s="25">
        <v>42822</v>
      </c>
      <c r="C1306" s="14">
        <v>1.5769</v>
      </c>
      <c r="D1306" s="14">
        <v>1.5459000000000001</v>
      </c>
      <c r="F1306">
        <f t="shared" si="98"/>
        <v>0</v>
      </c>
      <c r="G1306">
        <f>SUM(E$2:E1306)</f>
        <v>0</v>
      </c>
      <c r="H1306" s="13">
        <f>SUM(F$2:F1306)</f>
        <v>0</v>
      </c>
      <c r="I1306" s="13">
        <f t="shared" si="97"/>
        <v>0</v>
      </c>
      <c r="J1306" s="13" t="e">
        <f t="shared" si="99"/>
        <v>#DIV/0!</v>
      </c>
      <c r="K1306" s="13">
        <f t="shared" si="100"/>
        <v>0</v>
      </c>
      <c r="L1306" s="11" t="e">
        <f t="shared" si="101"/>
        <v>#DIV/0!</v>
      </c>
    </row>
    <row r="1307" spans="1:12" x14ac:dyDescent="0.25">
      <c r="A1307">
        <f t="shared" si="96"/>
        <v>1306</v>
      </c>
      <c r="B1307" s="25">
        <v>42823</v>
      </c>
      <c r="C1307" s="14">
        <v>1.5731999999999999</v>
      </c>
      <c r="D1307" s="14">
        <v>1.5423</v>
      </c>
      <c r="F1307">
        <f t="shared" si="98"/>
        <v>0</v>
      </c>
      <c r="G1307">
        <f>SUM(E$2:E1307)</f>
        <v>0</v>
      </c>
      <c r="H1307" s="13">
        <f>SUM(F$2:F1307)</f>
        <v>0</v>
      </c>
      <c r="I1307" s="13">
        <f t="shared" si="97"/>
        <v>0</v>
      </c>
      <c r="J1307" s="13" t="e">
        <f t="shared" si="99"/>
        <v>#DIV/0!</v>
      </c>
      <c r="K1307" s="13">
        <f t="shared" si="100"/>
        <v>0</v>
      </c>
      <c r="L1307" s="11" t="e">
        <f t="shared" si="101"/>
        <v>#DIV/0!</v>
      </c>
    </row>
    <row r="1308" spans="1:12" x14ac:dyDescent="0.25">
      <c r="A1308">
        <f t="shared" si="96"/>
        <v>1307</v>
      </c>
      <c r="B1308" s="25">
        <v>42824</v>
      </c>
      <c r="C1308" s="14">
        <v>1.556</v>
      </c>
      <c r="D1308" s="14">
        <v>1.5254000000000001</v>
      </c>
      <c r="F1308">
        <f t="shared" si="98"/>
        <v>0</v>
      </c>
      <c r="G1308">
        <f>SUM(E$2:E1308)</f>
        <v>0</v>
      </c>
      <c r="H1308" s="13">
        <f>SUM(F$2:F1308)</f>
        <v>0</v>
      </c>
      <c r="I1308" s="13">
        <f t="shared" si="97"/>
        <v>0</v>
      </c>
      <c r="J1308" s="13" t="e">
        <f t="shared" si="99"/>
        <v>#DIV/0!</v>
      </c>
      <c r="K1308" s="13">
        <f t="shared" si="100"/>
        <v>0</v>
      </c>
      <c r="L1308" s="11" t="e">
        <f t="shared" si="101"/>
        <v>#DIV/0!</v>
      </c>
    </row>
    <row r="1309" spans="1:12" x14ac:dyDescent="0.25">
      <c r="A1309">
        <f t="shared" si="96"/>
        <v>1308</v>
      </c>
      <c r="B1309" s="25">
        <v>42825</v>
      </c>
      <c r="C1309" s="14">
        <v>1.5630999999999999</v>
      </c>
      <c r="D1309" s="14">
        <v>1.5324</v>
      </c>
      <c r="E1309" s="12"/>
      <c r="F1309" s="12">
        <f t="shared" si="98"/>
        <v>0</v>
      </c>
      <c r="G1309">
        <f>SUM(E$2:E1309)</f>
        <v>0</v>
      </c>
      <c r="H1309" s="13">
        <f>SUM(F$2:F1309)</f>
        <v>0</v>
      </c>
      <c r="I1309" s="13">
        <f t="shared" si="97"/>
        <v>0</v>
      </c>
      <c r="J1309" s="13" t="e">
        <f t="shared" si="99"/>
        <v>#DIV/0!</v>
      </c>
      <c r="K1309" s="13">
        <f t="shared" si="100"/>
        <v>0</v>
      </c>
      <c r="L1309" s="11" t="e">
        <f t="shared" si="101"/>
        <v>#DIV/0!</v>
      </c>
    </row>
    <row r="1310" spans="1:12" x14ac:dyDescent="0.25">
      <c r="A1310">
        <f t="shared" si="96"/>
        <v>1309</v>
      </c>
      <c r="B1310" s="25">
        <v>42830</v>
      </c>
      <c r="C1310" s="14">
        <v>1.5828</v>
      </c>
      <c r="D1310" s="14">
        <v>1.5517000000000001</v>
      </c>
      <c r="F1310">
        <f t="shared" si="98"/>
        <v>0</v>
      </c>
      <c r="G1310">
        <f>SUM(E$2:E1310)</f>
        <v>0</v>
      </c>
      <c r="H1310" s="13">
        <f>SUM(F$2:F1310)</f>
        <v>0</v>
      </c>
      <c r="I1310" s="13">
        <f t="shared" si="97"/>
        <v>0</v>
      </c>
      <c r="J1310" s="13" t="e">
        <f t="shared" si="99"/>
        <v>#DIV/0!</v>
      </c>
      <c r="K1310" s="13">
        <f t="shared" si="100"/>
        <v>0</v>
      </c>
      <c r="L1310" s="11" t="e">
        <f t="shared" si="101"/>
        <v>#DIV/0!</v>
      </c>
    </row>
    <row r="1311" spans="1:12" x14ac:dyDescent="0.25">
      <c r="A1311">
        <f t="shared" si="96"/>
        <v>1310</v>
      </c>
      <c r="B1311" s="25">
        <v>42831</v>
      </c>
      <c r="C1311" s="14">
        <v>1.5842000000000001</v>
      </c>
      <c r="D1311" s="14">
        <v>1.5530999999999999</v>
      </c>
      <c r="F1311">
        <f t="shared" si="98"/>
        <v>0</v>
      </c>
      <c r="G1311">
        <f>SUM(E$2:E1311)</f>
        <v>0</v>
      </c>
      <c r="H1311" s="13">
        <f>SUM(F$2:F1311)</f>
        <v>0</v>
      </c>
      <c r="I1311" s="13">
        <f t="shared" si="97"/>
        <v>0</v>
      </c>
      <c r="J1311" s="13" t="e">
        <f t="shared" si="99"/>
        <v>#DIV/0!</v>
      </c>
      <c r="K1311" s="13">
        <f t="shared" si="100"/>
        <v>0</v>
      </c>
      <c r="L1311" s="11" t="e">
        <f t="shared" si="101"/>
        <v>#DIV/0!</v>
      </c>
    </row>
    <row r="1312" spans="1:12" x14ac:dyDescent="0.25">
      <c r="A1312">
        <f t="shared" si="96"/>
        <v>1311</v>
      </c>
      <c r="B1312" s="25">
        <v>42832</v>
      </c>
      <c r="C1312" s="14">
        <v>1.5876999999999999</v>
      </c>
      <c r="D1312" s="14">
        <v>1.5565</v>
      </c>
      <c r="F1312">
        <f t="shared" si="98"/>
        <v>0</v>
      </c>
      <c r="G1312">
        <f>SUM(E$2:E1312)</f>
        <v>0</v>
      </c>
      <c r="H1312" s="13">
        <f>SUM(F$2:F1312)</f>
        <v>0</v>
      </c>
      <c r="I1312" s="13">
        <f t="shared" si="97"/>
        <v>0</v>
      </c>
      <c r="J1312" s="13" t="e">
        <f t="shared" si="99"/>
        <v>#DIV/0!</v>
      </c>
      <c r="K1312" s="13">
        <f t="shared" si="100"/>
        <v>0</v>
      </c>
      <c r="L1312" s="11" t="e">
        <f t="shared" si="101"/>
        <v>#DIV/0!</v>
      </c>
    </row>
    <row r="1313" spans="1:12" x14ac:dyDescent="0.25">
      <c r="A1313">
        <f t="shared" si="96"/>
        <v>1312</v>
      </c>
      <c r="B1313" s="25">
        <v>42835</v>
      </c>
      <c r="C1313" s="14">
        <v>1.5780000000000001</v>
      </c>
      <c r="D1313" s="14">
        <v>1.5469999999999999</v>
      </c>
      <c r="F1313">
        <f t="shared" si="98"/>
        <v>0</v>
      </c>
      <c r="G1313">
        <f>SUM(E$2:E1313)</f>
        <v>0</v>
      </c>
      <c r="H1313" s="13">
        <f>SUM(F$2:F1313)</f>
        <v>0</v>
      </c>
      <c r="I1313" s="13">
        <f t="shared" si="97"/>
        <v>0</v>
      </c>
      <c r="J1313" s="13" t="e">
        <f t="shared" si="99"/>
        <v>#DIV/0!</v>
      </c>
      <c r="K1313" s="13">
        <f t="shared" si="100"/>
        <v>0</v>
      </c>
      <c r="L1313" s="11" t="e">
        <f t="shared" si="101"/>
        <v>#DIV/0!</v>
      </c>
    </row>
    <row r="1314" spans="1:12" x14ac:dyDescent="0.25">
      <c r="A1314">
        <f t="shared" si="96"/>
        <v>1313</v>
      </c>
      <c r="B1314" s="25">
        <v>42836</v>
      </c>
      <c r="C1314" s="14">
        <v>1.5797000000000001</v>
      </c>
      <c r="D1314" s="14">
        <v>1.5487</v>
      </c>
      <c r="F1314">
        <f t="shared" si="98"/>
        <v>0</v>
      </c>
      <c r="G1314">
        <f>SUM(E$2:E1314)</f>
        <v>0</v>
      </c>
      <c r="H1314" s="13">
        <f>SUM(F$2:F1314)</f>
        <v>0</v>
      </c>
      <c r="I1314" s="13">
        <f t="shared" si="97"/>
        <v>0</v>
      </c>
      <c r="J1314" s="13" t="e">
        <f t="shared" si="99"/>
        <v>#DIV/0!</v>
      </c>
      <c r="K1314" s="13">
        <f t="shared" si="100"/>
        <v>0</v>
      </c>
      <c r="L1314" s="11" t="e">
        <f t="shared" si="101"/>
        <v>#DIV/0!</v>
      </c>
    </row>
    <row r="1315" spans="1:12" x14ac:dyDescent="0.25">
      <c r="A1315">
        <f t="shared" si="96"/>
        <v>1314</v>
      </c>
      <c r="B1315" s="25">
        <v>42837</v>
      </c>
      <c r="C1315" s="14">
        <v>1.5741000000000001</v>
      </c>
      <c r="D1315" s="14">
        <v>1.5431999999999999</v>
      </c>
      <c r="F1315">
        <f t="shared" si="98"/>
        <v>0</v>
      </c>
      <c r="G1315">
        <f>SUM(E$2:E1315)</f>
        <v>0</v>
      </c>
      <c r="H1315" s="13">
        <f>SUM(F$2:F1315)</f>
        <v>0</v>
      </c>
      <c r="I1315" s="13">
        <f>H1315*D1315</f>
        <v>0</v>
      </c>
      <c r="J1315" s="13" t="e">
        <f t="shared" si="99"/>
        <v>#DIV/0!</v>
      </c>
      <c r="K1315" s="13">
        <f t="shared" si="100"/>
        <v>0</v>
      </c>
      <c r="L1315" s="11" t="e">
        <f t="shared" si="101"/>
        <v>#DIV/0!</v>
      </c>
    </row>
    <row r="1316" spans="1:12" x14ac:dyDescent="0.25">
      <c r="A1316">
        <f t="shared" si="96"/>
        <v>1315</v>
      </c>
      <c r="B1316" s="25">
        <v>42838</v>
      </c>
      <c r="C1316" s="14">
        <v>1.5808</v>
      </c>
      <c r="D1316" s="14">
        <v>1.5498000000000001</v>
      </c>
      <c r="F1316">
        <f t="shared" ref="F1316:F1322" si="102">E1316/C1316</f>
        <v>0</v>
      </c>
      <c r="G1316">
        <f>SUM(E$2:E1316)</f>
        <v>0</v>
      </c>
      <c r="H1316" s="13">
        <f>SUM(F$2:F1316)</f>
        <v>0</v>
      </c>
      <c r="I1316" s="13">
        <f t="shared" ref="I1316" si="103">H1316*D1316</f>
        <v>0</v>
      </c>
      <c r="J1316" s="13" t="e">
        <f t="shared" si="99"/>
        <v>#DIV/0!</v>
      </c>
      <c r="K1316" s="13">
        <f t="shared" si="100"/>
        <v>0</v>
      </c>
      <c r="L1316" s="11" t="e">
        <f t="shared" si="101"/>
        <v>#DIV/0!</v>
      </c>
    </row>
    <row r="1317" spans="1:12" x14ac:dyDescent="0.25">
      <c r="A1317">
        <f t="shared" si="96"/>
        <v>1316</v>
      </c>
      <c r="B1317" s="25">
        <v>42839</v>
      </c>
      <c r="C1317" s="14">
        <v>1.5687</v>
      </c>
      <c r="D1317" s="14">
        <v>1.5379</v>
      </c>
      <c r="F1317">
        <f t="shared" si="102"/>
        <v>0</v>
      </c>
      <c r="G1317">
        <f>SUM(E$2:E1317)</f>
        <v>0</v>
      </c>
      <c r="H1317" s="13">
        <f>SUM(F$2:F1317)</f>
        <v>0</v>
      </c>
      <c r="I1317" s="13">
        <f>H1317*D1317</f>
        <v>0</v>
      </c>
      <c r="J1317" s="13" t="e">
        <f t="shared" si="99"/>
        <v>#DIV/0!</v>
      </c>
      <c r="K1317" s="13">
        <f t="shared" si="100"/>
        <v>0</v>
      </c>
      <c r="L1317" s="11" t="e">
        <f t="shared" si="101"/>
        <v>#DIV/0!</v>
      </c>
    </row>
    <row r="1318" spans="1:12" x14ac:dyDescent="0.25">
      <c r="A1318">
        <f t="shared" si="96"/>
        <v>1317</v>
      </c>
      <c r="B1318" s="25">
        <v>42842</v>
      </c>
      <c r="C1318" s="14">
        <v>1.5625</v>
      </c>
      <c r="D1318" s="14">
        <v>1.5318000000000001</v>
      </c>
      <c r="F1318">
        <f t="shared" si="102"/>
        <v>0</v>
      </c>
      <c r="G1318">
        <f>SUM(E$2:E1318)</f>
        <v>0</v>
      </c>
      <c r="H1318" s="13">
        <f>SUM(F$2:F1318)</f>
        <v>0</v>
      </c>
      <c r="I1318" s="13">
        <f t="shared" ref="I1318:I1322" si="104">H1318*D1318</f>
        <v>0</v>
      </c>
      <c r="J1318" s="13" t="e">
        <f t="shared" si="99"/>
        <v>#DIV/0!</v>
      </c>
      <c r="K1318" s="13">
        <f t="shared" si="100"/>
        <v>0</v>
      </c>
      <c r="L1318" s="11" t="e">
        <f t="shared" si="101"/>
        <v>#DIV/0!</v>
      </c>
    </row>
    <row r="1319" spans="1:12" x14ac:dyDescent="0.25">
      <c r="A1319">
        <f t="shared" si="96"/>
        <v>1318</v>
      </c>
      <c r="B1319" s="25">
        <v>42843</v>
      </c>
      <c r="C1319" s="14">
        <v>1.5604</v>
      </c>
      <c r="D1319" s="14">
        <v>1.5298</v>
      </c>
      <c r="F1319">
        <f t="shared" si="102"/>
        <v>0</v>
      </c>
      <c r="G1319">
        <f>SUM(E$2:E1319)</f>
        <v>0</v>
      </c>
      <c r="H1319" s="13">
        <f>SUM(F$2:F1319)</f>
        <v>0</v>
      </c>
      <c r="I1319" s="13">
        <f t="shared" si="104"/>
        <v>0</v>
      </c>
      <c r="J1319" s="13" t="e">
        <f t="shared" si="99"/>
        <v>#DIV/0!</v>
      </c>
      <c r="K1319" s="13">
        <f t="shared" si="100"/>
        <v>0</v>
      </c>
      <c r="L1319" s="11" t="e">
        <f t="shared" si="101"/>
        <v>#DIV/0!</v>
      </c>
    </row>
    <row r="1320" spans="1:12" x14ac:dyDescent="0.25">
      <c r="A1320">
        <f t="shared" si="96"/>
        <v>1319</v>
      </c>
      <c r="B1320" s="25">
        <v>42844</v>
      </c>
      <c r="C1320" s="14">
        <v>1.5536000000000001</v>
      </c>
      <c r="D1320" s="14">
        <v>1.5230999999999999</v>
      </c>
      <c r="F1320">
        <f t="shared" si="102"/>
        <v>0</v>
      </c>
      <c r="G1320">
        <f>SUM(E$2:E1320)</f>
        <v>0</v>
      </c>
      <c r="H1320" s="13">
        <f>SUM(F$2:F1320)</f>
        <v>0</v>
      </c>
      <c r="I1320" s="13">
        <f t="shared" si="104"/>
        <v>0</v>
      </c>
      <c r="J1320" s="13" t="e">
        <f t="shared" si="99"/>
        <v>#DIV/0!</v>
      </c>
      <c r="K1320" s="13">
        <f t="shared" si="100"/>
        <v>0</v>
      </c>
      <c r="L1320" s="11" t="e">
        <f t="shared" si="101"/>
        <v>#DIV/0!</v>
      </c>
    </row>
    <row r="1321" spans="1:12" x14ac:dyDescent="0.25">
      <c r="A1321">
        <f t="shared" si="96"/>
        <v>1320</v>
      </c>
      <c r="B1321" s="25">
        <v>42845</v>
      </c>
      <c r="C1321" s="14">
        <v>1.5610999999999999</v>
      </c>
      <c r="D1321" s="14">
        <v>1.5304</v>
      </c>
      <c r="F1321">
        <f t="shared" si="102"/>
        <v>0</v>
      </c>
      <c r="G1321">
        <f>SUM(E$2:E1321)</f>
        <v>0</v>
      </c>
      <c r="H1321" s="13">
        <f>SUM(F$2:F1321)</f>
        <v>0</v>
      </c>
      <c r="I1321" s="13">
        <f t="shared" si="104"/>
        <v>0</v>
      </c>
      <c r="J1321" s="13" t="e">
        <f t="shared" si="99"/>
        <v>#DIV/0!</v>
      </c>
      <c r="K1321" s="13">
        <f t="shared" si="100"/>
        <v>0</v>
      </c>
      <c r="L1321" s="11" t="e">
        <f t="shared" si="101"/>
        <v>#DIV/0!</v>
      </c>
    </row>
    <row r="1322" spans="1:12" x14ac:dyDescent="0.25">
      <c r="A1322">
        <f t="shared" si="96"/>
        <v>1321</v>
      </c>
      <c r="B1322" s="25">
        <v>42846</v>
      </c>
      <c r="C1322" s="14">
        <v>1.5576000000000001</v>
      </c>
      <c r="D1322" s="14">
        <v>1.5269999999999999</v>
      </c>
      <c r="F1322">
        <f t="shared" si="102"/>
        <v>0</v>
      </c>
      <c r="G1322">
        <f>SUM(E$2:E1322)</f>
        <v>0</v>
      </c>
      <c r="H1322" s="13">
        <f>SUM(F$2:F1322)</f>
        <v>0</v>
      </c>
      <c r="I1322" s="13">
        <f t="shared" si="104"/>
        <v>0</v>
      </c>
      <c r="J1322" s="13" t="e">
        <f t="shared" si="99"/>
        <v>#DIV/0!</v>
      </c>
      <c r="K1322" s="13">
        <f t="shared" si="100"/>
        <v>0</v>
      </c>
      <c r="L1322" s="11" t="e">
        <f t="shared" si="101"/>
        <v>#DIV/0!</v>
      </c>
    </row>
    <row r="1323" spans="1:12" x14ac:dyDescent="0.25">
      <c r="A1323">
        <f t="shared" si="96"/>
        <v>1322</v>
      </c>
      <c r="B1323" s="25">
        <v>42849</v>
      </c>
      <c r="C1323" s="14">
        <v>1.5427</v>
      </c>
      <c r="D1323" s="14">
        <v>1.5124</v>
      </c>
      <c r="F1323">
        <f t="shared" ref="F1323:F1327" si="105">E1323/C1323</f>
        <v>0</v>
      </c>
      <c r="G1323">
        <f>SUM(E$2:E1323)</f>
        <v>0</v>
      </c>
      <c r="H1323" s="13">
        <f>SUM(F$2:F1323)</f>
        <v>0</v>
      </c>
      <c r="I1323" s="13">
        <f t="shared" ref="I1323:I1327" si="106">H1323*D1323</f>
        <v>0</v>
      </c>
      <c r="J1323" s="13" t="e">
        <f t="shared" si="99"/>
        <v>#DIV/0!</v>
      </c>
      <c r="K1323" s="13">
        <f t="shared" si="100"/>
        <v>0</v>
      </c>
      <c r="L1323" s="11" t="e">
        <f t="shared" si="101"/>
        <v>#DIV/0!</v>
      </c>
    </row>
    <row r="1324" spans="1:12" x14ac:dyDescent="0.25">
      <c r="A1324">
        <f t="shared" si="96"/>
        <v>1323</v>
      </c>
      <c r="B1324" s="25">
        <v>42850</v>
      </c>
      <c r="C1324" s="14">
        <v>1.548</v>
      </c>
      <c r="D1324" s="14">
        <v>1.5176000000000001</v>
      </c>
      <c r="F1324">
        <f t="shared" si="105"/>
        <v>0</v>
      </c>
      <c r="G1324">
        <f>SUM(E$2:E1324)</f>
        <v>0</v>
      </c>
      <c r="H1324" s="13">
        <f>SUM(F$2:F1324)</f>
        <v>0</v>
      </c>
      <c r="I1324" s="13">
        <f t="shared" si="106"/>
        <v>0</v>
      </c>
      <c r="J1324" s="13" t="e">
        <f t="shared" si="99"/>
        <v>#DIV/0!</v>
      </c>
      <c r="K1324" s="13">
        <f t="shared" si="100"/>
        <v>0</v>
      </c>
      <c r="L1324" s="11" t="e">
        <f t="shared" si="101"/>
        <v>#DIV/0!</v>
      </c>
    </row>
    <row r="1325" spans="1:12" x14ac:dyDescent="0.25">
      <c r="A1325">
        <f t="shared" si="96"/>
        <v>1324</v>
      </c>
      <c r="B1325" s="25">
        <v>42851</v>
      </c>
      <c r="C1325" s="14">
        <v>1.5485</v>
      </c>
      <c r="D1325" s="14">
        <v>1.5181</v>
      </c>
      <c r="F1325">
        <f t="shared" si="105"/>
        <v>0</v>
      </c>
      <c r="G1325">
        <f>SUM(E$2:E1325)</f>
        <v>0</v>
      </c>
      <c r="H1325" s="13">
        <f>SUM(F$2:F1325)</f>
        <v>0</v>
      </c>
      <c r="I1325" s="13">
        <f t="shared" si="106"/>
        <v>0</v>
      </c>
      <c r="J1325" s="13" t="e">
        <f t="shared" si="99"/>
        <v>#DIV/0!</v>
      </c>
      <c r="K1325" s="13">
        <f t="shared" si="100"/>
        <v>0</v>
      </c>
      <c r="L1325" s="11" t="e">
        <f t="shared" si="101"/>
        <v>#DIV/0!</v>
      </c>
    </row>
    <row r="1326" spans="1:12" x14ac:dyDescent="0.25">
      <c r="A1326">
        <f t="shared" si="96"/>
        <v>1325</v>
      </c>
      <c r="B1326" s="25">
        <v>42852</v>
      </c>
      <c r="C1326" s="14">
        <v>1.5531999999999999</v>
      </c>
      <c r="D1326" s="14">
        <v>1.5226999999999999</v>
      </c>
      <c r="F1326">
        <f t="shared" si="105"/>
        <v>0</v>
      </c>
      <c r="G1326">
        <f>SUM(E$2:E1326)</f>
        <v>0</v>
      </c>
      <c r="H1326" s="13">
        <f>SUM(F$2:F1326)</f>
        <v>0</v>
      </c>
      <c r="I1326" s="13">
        <f t="shared" si="106"/>
        <v>0</v>
      </c>
      <c r="J1326" s="13" t="e">
        <f t="shared" si="99"/>
        <v>#DIV/0!</v>
      </c>
      <c r="K1326" s="13">
        <f t="shared" si="100"/>
        <v>0</v>
      </c>
      <c r="L1326" s="11" t="e">
        <f t="shared" si="101"/>
        <v>#DIV/0!</v>
      </c>
    </row>
    <row r="1327" spans="1:12" x14ac:dyDescent="0.25">
      <c r="A1327">
        <f t="shared" si="96"/>
        <v>1326</v>
      </c>
      <c r="B1327" s="25">
        <v>42853</v>
      </c>
      <c r="C1327" s="14">
        <v>1.5487</v>
      </c>
      <c r="D1327" s="14">
        <v>1.5183</v>
      </c>
      <c r="F1327">
        <f t="shared" si="105"/>
        <v>0</v>
      </c>
      <c r="G1327">
        <f>SUM(E$2:E1327)</f>
        <v>0</v>
      </c>
      <c r="H1327" s="13">
        <f>SUM(F$2:F1327)</f>
        <v>0</v>
      </c>
      <c r="I1327" s="13">
        <f t="shared" si="106"/>
        <v>0</v>
      </c>
      <c r="J1327" s="13" t="e">
        <f t="shared" si="99"/>
        <v>#DIV/0!</v>
      </c>
      <c r="K1327" s="13">
        <f t="shared" si="100"/>
        <v>0</v>
      </c>
      <c r="L1327" s="11" t="e">
        <f t="shared" si="101"/>
        <v>#DIV/0!</v>
      </c>
    </row>
    <row r="1328" spans="1:12" x14ac:dyDescent="0.25">
      <c r="A1328">
        <f t="shared" si="96"/>
        <v>1327</v>
      </c>
      <c r="B1328" s="25">
        <v>42857</v>
      </c>
      <c r="C1328" s="14">
        <v>1.5484</v>
      </c>
      <c r="D1328" s="14">
        <v>1.518</v>
      </c>
      <c r="F1328">
        <f t="shared" ref="F1328:F1330" si="107">E1328/C1328</f>
        <v>0</v>
      </c>
      <c r="G1328">
        <f>SUM(E$2:E1328)</f>
        <v>0</v>
      </c>
      <c r="H1328" s="13">
        <f>SUM(F$2:F1328)</f>
        <v>0</v>
      </c>
      <c r="I1328" s="13">
        <f t="shared" ref="I1328:I1330" si="108">H1328*D1328</f>
        <v>0</v>
      </c>
      <c r="J1328" s="13" t="e">
        <f t="shared" si="99"/>
        <v>#DIV/0!</v>
      </c>
      <c r="K1328" s="13">
        <f t="shared" si="100"/>
        <v>0</v>
      </c>
      <c r="L1328" s="11" t="e">
        <f t="shared" si="101"/>
        <v>#DIV/0!</v>
      </c>
    </row>
    <row r="1329" spans="1:12" x14ac:dyDescent="0.25">
      <c r="A1329">
        <f t="shared" si="96"/>
        <v>1328</v>
      </c>
      <c r="B1329" s="25">
        <v>42858</v>
      </c>
      <c r="C1329" s="14">
        <v>1.5444</v>
      </c>
      <c r="D1329" s="14">
        <v>1.5141</v>
      </c>
      <c r="F1329">
        <f t="shared" si="107"/>
        <v>0</v>
      </c>
      <c r="G1329">
        <f>SUM(E$2:E1329)</f>
        <v>0</v>
      </c>
      <c r="H1329" s="13">
        <f>SUM(F$2:F1329)</f>
        <v>0</v>
      </c>
      <c r="I1329" s="13">
        <f t="shared" si="108"/>
        <v>0</v>
      </c>
      <c r="J1329" s="13" t="e">
        <f t="shared" si="99"/>
        <v>#DIV/0!</v>
      </c>
      <c r="K1329" s="13">
        <f t="shared" si="100"/>
        <v>0</v>
      </c>
      <c r="L1329" s="11" t="e">
        <f t="shared" si="101"/>
        <v>#DIV/0!</v>
      </c>
    </row>
    <row r="1330" spans="1:12" x14ac:dyDescent="0.25">
      <c r="A1330">
        <f t="shared" si="96"/>
        <v>1329</v>
      </c>
      <c r="B1330" s="25">
        <v>42859</v>
      </c>
      <c r="C1330" s="14">
        <v>1.5439000000000001</v>
      </c>
      <c r="D1330" s="14">
        <v>1.5136000000000001</v>
      </c>
      <c r="F1330">
        <f t="shared" si="107"/>
        <v>0</v>
      </c>
      <c r="G1330">
        <f>SUM(E$2:E1330)</f>
        <v>0</v>
      </c>
      <c r="H1330" s="13">
        <f>SUM(F$2:F1330)</f>
        <v>0</v>
      </c>
      <c r="I1330" s="13">
        <f t="shared" si="108"/>
        <v>0</v>
      </c>
      <c r="J1330" s="13" t="e">
        <f t="shared" si="99"/>
        <v>#DIV/0!</v>
      </c>
      <c r="K1330" s="13">
        <f t="shared" si="100"/>
        <v>0</v>
      </c>
      <c r="L1330" s="11" t="e">
        <f t="shared" si="101"/>
        <v>#DIV/0!</v>
      </c>
    </row>
    <row r="1331" spans="1:12" x14ac:dyDescent="0.25">
      <c r="A1331">
        <f t="shared" si="96"/>
        <v>1330</v>
      </c>
      <c r="B1331" s="25">
        <v>42860</v>
      </c>
      <c r="C1331" s="14">
        <v>1.5328999999999999</v>
      </c>
      <c r="D1331" s="14">
        <v>1.5027999999999999</v>
      </c>
      <c r="F1331">
        <f t="shared" ref="F1331:F1334" si="109">E1331/C1331</f>
        <v>0</v>
      </c>
      <c r="G1331">
        <f>SUM(E$2:E1331)</f>
        <v>0</v>
      </c>
      <c r="H1331" s="13">
        <f>SUM(F$2:F1331)</f>
        <v>0</v>
      </c>
      <c r="I1331" s="13">
        <f t="shared" ref="I1331:I1334" si="110">H1331*D1331</f>
        <v>0</v>
      </c>
      <c r="J1331" s="13" t="e">
        <f t="shared" si="99"/>
        <v>#DIV/0!</v>
      </c>
      <c r="K1331" s="13">
        <f t="shared" si="100"/>
        <v>0</v>
      </c>
      <c r="L1331" s="11" t="e">
        <f t="shared" si="101"/>
        <v>#DIV/0!</v>
      </c>
    </row>
    <row r="1332" spans="1:12" x14ac:dyDescent="0.25">
      <c r="A1332">
        <f t="shared" si="96"/>
        <v>1331</v>
      </c>
      <c r="B1332" s="25">
        <v>42863</v>
      </c>
      <c r="C1332" s="14">
        <v>1.5156000000000001</v>
      </c>
      <c r="D1332" s="14">
        <v>1.4858</v>
      </c>
      <c r="F1332">
        <f t="shared" si="109"/>
        <v>0</v>
      </c>
      <c r="G1332">
        <f>SUM(E$2:E1332)</f>
        <v>0</v>
      </c>
      <c r="H1332" s="13">
        <f>SUM(F$2:F1332)</f>
        <v>0</v>
      </c>
      <c r="I1332" s="13">
        <f t="shared" si="110"/>
        <v>0</v>
      </c>
      <c r="J1332" s="13" t="e">
        <f t="shared" si="99"/>
        <v>#DIV/0!</v>
      </c>
      <c r="K1332" s="13">
        <f t="shared" si="100"/>
        <v>0</v>
      </c>
      <c r="L1332" s="11" t="e">
        <f t="shared" si="101"/>
        <v>#DIV/0!</v>
      </c>
    </row>
    <row r="1333" spans="1:12" x14ac:dyDescent="0.25">
      <c r="A1333">
        <f t="shared" si="96"/>
        <v>1332</v>
      </c>
      <c r="B1333" s="25">
        <v>42864</v>
      </c>
      <c r="C1333" s="14">
        <v>1.5182</v>
      </c>
      <c r="D1333" s="14">
        <v>1.4883999999999999</v>
      </c>
      <c r="F1333">
        <f t="shared" si="109"/>
        <v>0</v>
      </c>
      <c r="G1333">
        <f>SUM(E$2:E1333)</f>
        <v>0</v>
      </c>
      <c r="H1333" s="13">
        <f>SUM(F$2:F1333)</f>
        <v>0</v>
      </c>
      <c r="I1333" s="13">
        <f t="shared" si="110"/>
        <v>0</v>
      </c>
      <c r="J1333" s="13" t="e">
        <f t="shared" si="99"/>
        <v>#DIV/0!</v>
      </c>
      <c r="K1333" s="13">
        <f t="shared" si="100"/>
        <v>0</v>
      </c>
      <c r="L1333" s="11" t="e">
        <f t="shared" si="101"/>
        <v>#DIV/0!</v>
      </c>
    </row>
    <row r="1334" spans="1:12" x14ac:dyDescent="0.25">
      <c r="A1334">
        <f t="shared" si="96"/>
        <v>1333</v>
      </c>
      <c r="B1334" s="25">
        <v>42865</v>
      </c>
      <c r="C1334" s="14">
        <v>1.5074000000000001</v>
      </c>
      <c r="D1334" s="14">
        <v>1.4778</v>
      </c>
      <c r="F1334">
        <f t="shared" si="109"/>
        <v>0</v>
      </c>
      <c r="G1334">
        <f>SUM(E$2:E1334)</f>
        <v>0</v>
      </c>
      <c r="H1334" s="13">
        <f>SUM(F$2:F1334)</f>
        <v>0</v>
      </c>
      <c r="I1334" s="13">
        <f t="shared" si="110"/>
        <v>0</v>
      </c>
      <c r="J1334" s="13" t="e">
        <f t="shared" si="99"/>
        <v>#DIV/0!</v>
      </c>
      <c r="K1334" s="13">
        <f t="shared" si="100"/>
        <v>0</v>
      </c>
      <c r="L1334" s="11" t="e">
        <f t="shared" si="101"/>
        <v>#DIV/0!</v>
      </c>
    </row>
    <row r="1335" spans="1:12" x14ac:dyDescent="0.25">
      <c r="A1335">
        <f t="shared" si="96"/>
        <v>1334</v>
      </c>
      <c r="B1335" s="25">
        <v>42866</v>
      </c>
      <c r="C1335" s="14">
        <v>1.5125</v>
      </c>
      <c r="D1335" s="14">
        <v>1.4827999999999999</v>
      </c>
      <c r="F1335">
        <f t="shared" ref="F1335:F1336" si="111">E1335/C1335</f>
        <v>0</v>
      </c>
      <c r="G1335">
        <f>SUM(E$2:E1335)</f>
        <v>0</v>
      </c>
      <c r="H1335" s="13">
        <f>SUM(F$2:F1335)</f>
        <v>0</v>
      </c>
      <c r="I1335" s="13">
        <f t="shared" ref="I1335:I1336" si="112">H1335*D1335</f>
        <v>0</v>
      </c>
      <c r="J1335" s="13" t="e">
        <f t="shared" si="99"/>
        <v>#DIV/0!</v>
      </c>
      <c r="K1335" s="13">
        <f t="shared" si="100"/>
        <v>0</v>
      </c>
      <c r="L1335" s="11" t="e">
        <f t="shared" si="101"/>
        <v>#DIV/0!</v>
      </c>
    </row>
    <row r="1336" spans="1:12" x14ac:dyDescent="0.25">
      <c r="A1336">
        <f t="shared" si="96"/>
        <v>1335</v>
      </c>
      <c r="B1336" s="25">
        <v>42867</v>
      </c>
      <c r="C1336" s="14">
        <v>1.5130999999999999</v>
      </c>
      <c r="D1336" s="14">
        <v>1.4834000000000001</v>
      </c>
      <c r="F1336">
        <f t="shared" si="111"/>
        <v>0</v>
      </c>
      <c r="G1336">
        <f>SUM(E$2:E1336)</f>
        <v>0</v>
      </c>
      <c r="H1336" s="13">
        <f>SUM(F$2:F1336)</f>
        <v>0</v>
      </c>
      <c r="I1336" s="13">
        <f t="shared" si="112"/>
        <v>0</v>
      </c>
      <c r="J1336" s="13" t="e">
        <f t="shared" si="99"/>
        <v>#DIV/0!</v>
      </c>
      <c r="K1336" s="13">
        <f t="shared" si="100"/>
        <v>0</v>
      </c>
      <c r="L1336" s="11" t="e">
        <f t="shared" si="101"/>
        <v>#DIV/0!</v>
      </c>
    </row>
    <row r="1337" spans="1:12" x14ac:dyDescent="0.25">
      <c r="A1337">
        <f t="shared" si="96"/>
        <v>1336</v>
      </c>
      <c r="B1337" s="25">
        <v>42870</v>
      </c>
      <c r="C1337" s="14">
        <v>1.5247999999999999</v>
      </c>
      <c r="D1337" s="14">
        <v>1.4948999999999999</v>
      </c>
      <c r="F1337">
        <f t="shared" ref="F1337:F1338" si="113">E1337/C1337</f>
        <v>0</v>
      </c>
      <c r="G1337">
        <f>SUM(E$2:E1337)</f>
        <v>0</v>
      </c>
      <c r="H1337" s="13">
        <f>SUM(F$2:F1337)</f>
        <v>0</v>
      </c>
      <c r="I1337" s="13">
        <f t="shared" ref="I1337:I1338" si="114">H1337*D1337</f>
        <v>0</v>
      </c>
      <c r="J1337" s="13" t="e">
        <f t="shared" si="99"/>
        <v>#DIV/0!</v>
      </c>
      <c r="K1337" s="13">
        <f t="shared" si="100"/>
        <v>0</v>
      </c>
      <c r="L1337" s="11" t="e">
        <f t="shared" si="101"/>
        <v>#DIV/0!</v>
      </c>
    </row>
    <row r="1338" spans="1:12" x14ac:dyDescent="0.25">
      <c r="A1338">
        <f t="shared" si="96"/>
        <v>1337</v>
      </c>
      <c r="B1338" s="25">
        <v>42871</v>
      </c>
      <c r="C1338" s="14">
        <v>1.5467</v>
      </c>
      <c r="D1338" s="14">
        <v>1.5163</v>
      </c>
      <c r="F1338">
        <f t="shared" si="113"/>
        <v>0</v>
      </c>
      <c r="G1338">
        <f>SUM(E$2:E1338)</f>
        <v>0</v>
      </c>
      <c r="H1338" s="13">
        <f>SUM(F$2:F1338)</f>
        <v>0</v>
      </c>
      <c r="I1338" s="13">
        <f t="shared" si="114"/>
        <v>0</v>
      </c>
      <c r="J1338" s="13" t="e">
        <f t="shared" si="99"/>
        <v>#DIV/0!</v>
      </c>
      <c r="K1338" s="13">
        <f t="shared" si="100"/>
        <v>0</v>
      </c>
      <c r="L1338" s="11" t="e">
        <f t="shared" si="101"/>
        <v>#DIV/0!</v>
      </c>
    </row>
    <row r="1339" spans="1:12" x14ac:dyDescent="0.25">
      <c r="A1339">
        <f t="shared" si="96"/>
        <v>1338</v>
      </c>
      <c r="B1339" s="25">
        <v>42872</v>
      </c>
      <c r="C1339" s="14">
        <v>1.5416000000000001</v>
      </c>
      <c r="D1339" s="14">
        <v>1.5113000000000001</v>
      </c>
      <c r="F1339">
        <f t="shared" ref="F1339:F1344" si="115">E1339/C1339</f>
        <v>0</v>
      </c>
      <c r="G1339">
        <f>SUM(E$2:E1339)</f>
        <v>0</v>
      </c>
      <c r="H1339" s="13">
        <f>SUM(F$2:F1339)</f>
        <v>0</v>
      </c>
      <c r="I1339" s="13">
        <f t="shared" ref="I1339:I1344" si="116">H1339*D1339</f>
        <v>0</v>
      </c>
      <c r="J1339" s="13" t="e">
        <f t="shared" si="99"/>
        <v>#DIV/0!</v>
      </c>
      <c r="K1339" s="13">
        <f t="shared" si="100"/>
        <v>0</v>
      </c>
      <c r="L1339" s="11" t="e">
        <f t="shared" si="101"/>
        <v>#DIV/0!</v>
      </c>
    </row>
    <row r="1340" spans="1:12" x14ac:dyDescent="0.25">
      <c r="A1340">
        <f t="shared" si="96"/>
        <v>1339</v>
      </c>
      <c r="B1340" s="25">
        <v>42873</v>
      </c>
      <c r="C1340" s="14">
        <v>1.5359</v>
      </c>
      <c r="D1340" s="14">
        <v>1.5057</v>
      </c>
      <c r="F1340">
        <f t="shared" si="115"/>
        <v>0</v>
      </c>
      <c r="G1340">
        <f>SUM(E$2:E1340)</f>
        <v>0</v>
      </c>
      <c r="H1340" s="13">
        <f>SUM(F$2:F1340)</f>
        <v>0</v>
      </c>
      <c r="I1340" s="13">
        <f t="shared" si="116"/>
        <v>0</v>
      </c>
      <c r="J1340" s="13" t="e">
        <f t="shared" si="99"/>
        <v>#DIV/0!</v>
      </c>
      <c r="K1340" s="13">
        <f t="shared" si="100"/>
        <v>0</v>
      </c>
      <c r="L1340" s="11" t="e">
        <f t="shared" si="101"/>
        <v>#DIV/0!</v>
      </c>
    </row>
    <row r="1341" spans="1:12" x14ac:dyDescent="0.25">
      <c r="A1341">
        <f t="shared" si="96"/>
        <v>1340</v>
      </c>
      <c r="B1341" s="25">
        <v>42874</v>
      </c>
      <c r="C1341" s="14">
        <v>1.5341</v>
      </c>
      <c r="D1341" s="14">
        <v>1.504</v>
      </c>
      <c r="F1341">
        <f t="shared" si="115"/>
        <v>0</v>
      </c>
      <c r="G1341">
        <f>SUM(E$2:E1341)</f>
        <v>0</v>
      </c>
      <c r="H1341" s="13">
        <f>SUM(F$2:F1341)</f>
        <v>0</v>
      </c>
      <c r="I1341" s="13">
        <f t="shared" si="116"/>
        <v>0</v>
      </c>
      <c r="J1341" s="13" t="e">
        <f t="shared" si="99"/>
        <v>#DIV/0!</v>
      </c>
      <c r="K1341" s="13">
        <f t="shared" si="100"/>
        <v>0</v>
      </c>
      <c r="L1341" s="11" t="e">
        <f t="shared" si="101"/>
        <v>#DIV/0!</v>
      </c>
    </row>
    <row r="1342" spans="1:12" x14ac:dyDescent="0.25">
      <c r="A1342">
        <f t="shared" si="96"/>
        <v>1341</v>
      </c>
      <c r="B1342" s="25">
        <v>42877</v>
      </c>
      <c r="C1342" s="14">
        <v>1.5302</v>
      </c>
      <c r="D1342" s="14">
        <v>1.5001</v>
      </c>
      <c r="F1342">
        <f t="shared" si="115"/>
        <v>0</v>
      </c>
      <c r="G1342">
        <f>SUM(E$2:E1342)</f>
        <v>0</v>
      </c>
      <c r="H1342" s="13">
        <f>SUM(F$2:F1342)</f>
        <v>0</v>
      </c>
      <c r="I1342" s="13">
        <f t="shared" si="116"/>
        <v>0</v>
      </c>
      <c r="J1342" s="13" t="e">
        <f t="shared" si="99"/>
        <v>#DIV/0!</v>
      </c>
      <c r="K1342" s="13">
        <f t="shared" si="100"/>
        <v>0</v>
      </c>
      <c r="L1342" s="11" t="e">
        <f t="shared" si="101"/>
        <v>#DIV/0!</v>
      </c>
    </row>
    <row r="1343" spans="1:12" x14ac:dyDescent="0.25">
      <c r="A1343">
        <f t="shared" si="96"/>
        <v>1342</v>
      </c>
      <c r="B1343" s="25">
        <v>42878</v>
      </c>
      <c r="C1343" s="14">
        <v>1.5239</v>
      </c>
      <c r="D1343" s="14">
        <v>1.494</v>
      </c>
      <c r="F1343">
        <f t="shared" si="115"/>
        <v>0</v>
      </c>
      <c r="G1343">
        <f>SUM(E$2:E1343)</f>
        <v>0</v>
      </c>
      <c r="H1343" s="13">
        <f>SUM(F$2:F1343)</f>
        <v>0</v>
      </c>
      <c r="I1343" s="13">
        <f t="shared" si="116"/>
        <v>0</v>
      </c>
      <c r="J1343" s="13" t="e">
        <f t="shared" si="99"/>
        <v>#DIV/0!</v>
      </c>
      <c r="K1343" s="13">
        <f t="shared" si="100"/>
        <v>0</v>
      </c>
      <c r="L1343" s="11" t="e">
        <f t="shared" si="101"/>
        <v>#DIV/0!</v>
      </c>
    </row>
    <row r="1344" spans="1:12" x14ac:dyDescent="0.25">
      <c r="A1344">
        <f t="shared" si="96"/>
        <v>1343</v>
      </c>
      <c r="B1344" s="25">
        <v>42879</v>
      </c>
      <c r="C1344" s="14">
        <v>1.5238</v>
      </c>
      <c r="D1344" s="14">
        <v>1.4939</v>
      </c>
      <c r="F1344">
        <f t="shared" si="115"/>
        <v>0</v>
      </c>
      <c r="G1344">
        <f>SUM(E$2:E1344)</f>
        <v>0</v>
      </c>
      <c r="H1344" s="13">
        <f>SUM(F$2:F1344)</f>
        <v>0</v>
      </c>
      <c r="I1344" s="13">
        <f t="shared" si="116"/>
        <v>0</v>
      </c>
      <c r="J1344" s="13" t="e">
        <f t="shared" si="99"/>
        <v>#DIV/0!</v>
      </c>
      <c r="K1344" s="13">
        <f t="shared" si="100"/>
        <v>0</v>
      </c>
      <c r="L1344" s="11" t="e">
        <f t="shared" si="101"/>
        <v>#DIV/0!</v>
      </c>
    </row>
    <row r="1345" spans="1:12" x14ac:dyDescent="0.25">
      <c r="A1345">
        <f t="shared" si="96"/>
        <v>1344</v>
      </c>
      <c r="B1345" s="25">
        <v>42880</v>
      </c>
      <c r="C1345" s="14">
        <v>1.5347</v>
      </c>
      <c r="D1345" s="14">
        <v>1.5045999999999999</v>
      </c>
      <c r="F1345">
        <f t="shared" ref="F1345" si="117">E1345/C1345</f>
        <v>0</v>
      </c>
      <c r="G1345">
        <f>SUM(E$2:E1345)</f>
        <v>0</v>
      </c>
      <c r="H1345" s="13">
        <f>SUM(F$2:F1345)</f>
        <v>0</v>
      </c>
      <c r="I1345" s="13">
        <f t="shared" ref="I1345" si="118">H1345*D1345</f>
        <v>0</v>
      </c>
      <c r="J1345" s="13" t="e">
        <f t="shared" si="99"/>
        <v>#DIV/0!</v>
      </c>
      <c r="K1345" s="13">
        <f t="shared" si="100"/>
        <v>0</v>
      </c>
      <c r="L1345" s="11" t="e">
        <f t="shared" si="101"/>
        <v>#DIV/0!</v>
      </c>
    </row>
    <row r="1346" spans="1:12" x14ac:dyDescent="0.25">
      <c r="A1346">
        <f t="shared" ref="A1346:A1409" si="119">ROW()-1</f>
        <v>1345</v>
      </c>
      <c r="B1346" s="25">
        <v>42881</v>
      </c>
      <c r="C1346" s="14">
        <v>1.5287999999999999</v>
      </c>
      <c r="D1346" s="14">
        <v>1.4987999999999999</v>
      </c>
      <c r="F1346">
        <f t="shared" ref="F1346:F1347" si="120">E1346/C1346</f>
        <v>0</v>
      </c>
      <c r="G1346">
        <f>SUM(E$2:E1346)</f>
        <v>0</v>
      </c>
      <c r="H1346" s="13">
        <f>SUM(F$2:F1346)</f>
        <v>0</v>
      </c>
      <c r="I1346" s="13">
        <f t="shared" ref="I1346:I1347" si="121">H1346*D1346</f>
        <v>0</v>
      </c>
      <c r="J1346" s="13" t="e">
        <f t="shared" si="99"/>
        <v>#DIV/0!</v>
      </c>
      <c r="K1346" s="13">
        <f t="shared" si="100"/>
        <v>0</v>
      </c>
      <c r="L1346" s="11" t="e">
        <f t="shared" si="101"/>
        <v>#DIV/0!</v>
      </c>
    </row>
    <row r="1347" spans="1:12" x14ac:dyDescent="0.25">
      <c r="A1347">
        <f t="shared" si="119"/>
        <v>1346</v>
      </c>
      <c r="B1347" s="25">
        <v>42886</v>
      </c>
      <c r="C1347" s="14">
        <v>1.5293000000000001</v>
      </c>
      <c r="D1347" s="14">
        <v>1.4993000000000001</v>
      </c>
      <c r="F1347">
        <f t="shared" si="120"/>
        <v>0</v>
      </c>
      <c r="G1347">
        <f>SUM(E$2:E1347)</f>
        <v>0</v>
      </c>
      <c r="H1347" s="13">
        <f>SUM(F$2:F1347)</f>
        <v>0</v>
      </c>
      <c r="I1347" s="13">
        <f t="shared" si="121"/>
        <v>0</v>
      </c>
      <c r="J1347" s="13" t="e">
        <f t="shared" si="99"/>
        <v>#DIV/0!</v>
      </c>
      <c r="K1347" s="13">
        <f t="shared" si="100"/>
        <v>0</v>
      </c>
      <c r="L1347" s="11" t="e">
        <f t="shared" si="101"/>
        <v>#DIV/0!</v>
      </c>
    </row>
    <row r="1348" spans="1:12" x14ac:dyDescent="0.25">
      <c r="A1348">
        <f t="shared" si="119"/>
        <v>1347</v>
      </c>
      <c r="B1348" s="25">
        <v>42887</v>
      </c>
      <c r="C1348" s="14">
        <v>1.5226</v>
      </c>
      <c r="D1348" s="14">
        <v>1.4926999999999999</v>
      </c>
      <c r="F1348">
        <f t="shared" ref="F1348" si="122">E1348/C1348</f>
        <v>0</v>
      </c>
      <c r="G1348">
        <f>SUM(E$2:E1348)</f>
        <v>0</v>
      </c>
      <c r="H1348" s="13">
        <f>SUM(F$2:F1348)</f>
        <v>0</v>
      </c>
      <c r="I1348" s="13">
        <f t="shared" ref="I1348" si="123">H1348*D1348</f>
        <v>0</v>
      </c>
      <c r="J1348" s="13" t="e">
        <f t="shared" si="99"/>
        <v>#DIV/0!</v>
      </c>
      <c r="K1348" s="13">
        <f t="shared" si="100"/>
        <v>0</v>
      </c>
      <c r="L1348" s="11" t="e">
        <f t="shared" si="101"/>
        <v>#DIV/0!</v>
      </c>
    </row>
    <row r="1349" spans="1:12" x14ac:dyDescent="0.25">
      <c r="A1349">
        <f t="shared" si="119"/>
        <v>1348</v>
      </c>
      <c r="B1349" s="25">
        <v>42888</v>
      </c>
      <c r="C1349" s="14">
        <v>1.5244</v>
      </c>
      <c r="D1349" s="14">
        <v>1.4944999999999999</v>
      </c>
      <c r="F1349">
        <f t="shared" ref="F1349:F1350" si="124">E1349/C1349</f>
        <v>0</v>
      </c>
      <c r="G1349">
        <f>SUM(E$2:E1349)</f>
        <v>0</v>
      </c>
      <c r="H1349" s="13">
        <f>SUM(F$2:F1349)</f>
        <v>0</v>
      </c>
      <c r="I1349" s="13">
        <f t="shared" ref="I1349:I1350" si="125">H1349*D1349</f>
        <v>0</v>
      </c>
      <c r="J1349" s="13" t="e">
        <f t="shared" si="99"/>
        <v>#DIV/0!</v>
      </c>
      <c r="K1349" s="13">
        <f t="shared" si="100"/>
        <v>0</v>
      </c>
      <c r="L1349" s="11" t="e">
        <f t="shared" si="101"/>
        <v>#DIV/0!</v>
      </c>
    </row>
    <row r="1350" spans="1:12" x14ac:dyDescent="0.25">
      <c r="A1350">
        <f t="shared" si="119"/>
        <v>1349</v>
      </c>
      <c r="B1350" s="25">
        <v>42891</v>
      </c>
      <c r="C1350" s="14">
        <v>1.5261</v>
      </c>
      <c r="D1350" s="14">
        <v>1.4961</v>
      </c>
      <c r="F1350">
        <f t="shared" si="124"/>
        <v>0</v>
      </c>
      <c r="G1350">
        <f>SUM(E$2:E1350)</f>
        <v>0</v>
      </c>
      <c r="H1350" s="13">
        <f>SUM(F$2:F1350)</f>
        <v>0</v>
      </c>
      <c r="I1350" s="13">
        <f t="shared" si="125"/>
        <v>0</v>
      </c>
      <c r="J1350" s="13" t="e">
        <f t="shared" ref="J1350:J1413" si="126">G1350/H1350</f>
        <v>#DIV/0!</v>
      </c>
      <c r="K1350" s="13">
        <f t="shared" ref="K1350:K1404" si="127">I1350-G1350</f>
        <v>0</v>
      </c>
      <c r="L1350" s="11" t="e">
        <f t="shared" ref="L1350:L1374" si="128">(I1350-G1350)/G1350</f>
        <v>#DIV/0!</v>
      </c>
    </row>
    <row r="1351" spans="1:12" x14ac:dyDescent="0.25">
      <c r="A1351">
        <f t="shared" si="119"/>
        <v>1350</v>
      </c>
      <c r="B1351" s="25">
        <v>42892</v>
      </c>
      <c r="C1351" s="14">
        <v>1.5304</v>
      </c>
      <c r="D1351" s="14">
        <v>1.5003</v>
      </c>
      <c r="F1351">
        <f t="shared" ref="F1351" si="129">E1351/C1351</f>
        <v>0</v>
      </c>
      <c r="G1351">
        <f>SUM(E$2:E1351)</f>
        <v>0</v>
      </c>
      <c r="H1351" s="13">
        <f>SUM(F$2:F1351)</f>
        <v>0</v>
      </c>
      <c r="I1351" s="13">
        <f t="shared" ref="I1351" si="130">H1351*D1351</f>
        <v>0</v>
      </c>
      <c r="J1351" s="13" t="e">
        <f t="shared" si="126"/>
        <v>#DIV/0!</v>
      </c>
      <c r="K1351" s="13">
        <f t="shared" si="127"/>
        <v>0</v>
      </c>
      <c r="L1351" s="11" t="e">
        <f t="shared" si="128"/>
        <v>#DIV/0!</v>
      </c>
    </row>
    <row r="1352" spans="1:12" x14ac:dyDescent="0.25">
      <c r="A1352">
        <f t="shared" si="119"/>
        <v>1351</v>
      </c>
      <c r="B1352" s="25">
        <v>42893</v>
      </c>
      <c r="C1352" s="14">
        <v>1.5535000000000001</v>
      </c>
      <c r="D1352" s="14">
        <v>1.5229999999999999</v>
      </c>
      <c r="F1352">
        <f t="shared" ref="F1352:F1353" si="131">E1352/C1352</f>
        <v>0</v>
      </c>
      <c r="G1352">
        <f>SUM(E$2:E1352)</f>
        <v>0</v>
      </c>
      <c r="H1352" s="13">
        <f>SUM(F$2:F1352)</f>
        <v>0</v>
      </c>
      <c r="I1352" s="13">
        <f t="shared" ref="I1352:I1353" si="132">H1352*D1352</f>
        <v>0</v>
      </c>
      <c r="J1352" s="13" t="e">
        <f t="shared" si="126"/>
        <v>#DIV/0!</v>
      </c>
      <c r="K1352" s="13">
        <f t="shared" si="127"/>
        <v>0</v>
      </c>
      <c r="L1352" s="11" t="e">
        <f t="shared" si="128"/>
        <v>#DIV/0!</v>
      </c>
    </row>
    <row r="1353" spans="1:12" x14ac:dyDescent="0.25">
      <c r="A1353">
        <f t="shared" si="119"/>
        <v>1352</v>
      </c>
      <c r="B1353" s="25">
        <v>42894</v>
      </c>
      <c r="C1353" s="14">
        <v>1.5621</v>
      </c>
      <c r="D1353" s="14">
        <v>1.5314000000000001</v>
      </c>
      <c r="F1353">
        <f t="shared" si="131"/>
        <v>0</v>
      </c>
      <c r="G1353">
        <f>SUM(E$2:E1353)</f>
        <v>0</v>
      </c>
      <c r="H1353" s="13">
        <f>SUM(F$2:F1353)</f>
        <v>0</v>
      </c>
      <c r="I1353" s="13">
        <f t="shared" si="132"/>
        <v>0</v>
      </c>
      <c r="J1353" s="13" t="e">
        <f t="shared" si="126"/>
        <v>#DIV/0!</v>
      </c>
      <c r="K1353" s="13">
        <f t="shared" si="127"/>
        <v>0</v>
      </c>
      <c r="L1353" s="11" t="e">
        <f t="shared" si="128"/>
        <v>#DIV/0!</v>
      </c>
    </row>
    <row r="1354" spans="1:12" x14ac:dyDescent="0.25">
      <c r="A1354">
        <f t="shared" si="119"/>
        <v>1353</v>
      </c>
      <c r="B1354" s="25">
        <v>42895</v>
      </c>
      <c r="C1354" s="14">
        <v>1.5663</v>
      </c>
      <c r="D1354" s="14">
        <v>1.5355000000000001</v>
      </c>
      <c r="F1354">
        <f t="shared" ref="F1354:F1357" si="133">E1354/C1354</f>
        <v>0</v>
      </c>
      <c r="G1354">
        <f>SUM(E$2:E1354)</f>
        <v>0</v>
      </c>
      <c r="H1354" s="13">
        <f>SUM(F$2:F1354)</f>
        <v>0</v>
      </c>
      <c r="I1354" s="13">
        <f t="shared" ref="I1354:I1357" si="134">H1354*D1354</f>
        <v>0</v>
      </c>
      <c r="J1354" s="13" t="e">
        <f t="shared" si="126"/>
        <v>#DIV/0!</v>
      </c>
      <c r="K1354" s="13">
        <f t="shared" si="127"/>
        <v>0</v>
      </c>
      <c r="L1354" s="11" t="e">
        <f t="shared" si="128"/>
        <v>#DIV/0!</v>
      </c>
    </row>
    <row r="1355" spans="1:12" x14ac:dyDescent="0.25">
      <c r="A1355">
        <f t="shared" si="119"/>
        <v>1354</v>
      </c>
      <c r="B1355" s="25">
        <v>42898</v>
      </c>
      <c r="C1355" s="14">
        <v>1.5605</v>
      </c>
      <c r="D1355" s="14">
        <v>1.5299</v>
      </c>
      <c r="F1355">
        <f t="shared" si="133"/>
        <v>0</v>
      </c>
      <c r="G1355">
        <f>SUM(E$2:E1355)</f>
        <v>0</v>
      </c>
      <c r="H1355" s="13">
        <f>SUM(F$2:F1355)</f>
        <v>0</v>
      </c>
      <c r="I1355" s="13">
        <f t="shared" si="134"/>
        <v>0</v>
      </c>
      <c r="J1355" s="13" t="e">
        <f t="shared" si="126"/>
        <v>#DIV/0!</v>
      </c>
      <c r="K1355" s="13">
        <f t="shared" si="127"/>
        <v>0</v>
      </c>
      <c r="L1355" s="11" t="e">
        <f t="shared" si="128"/>
        <v>#DIV/0!</v>
      </c>
    </row>
    <row r="1356" spans="1:12" x14ac:dyDescent="0.25">
      <c r="A1356">
        <f t="shared" si="119"/>
        <v>1355</v>
      </c>
      <c r="B1356" s="25">
        <v>42899</v>
      </c>
      <c r="C1356" s="14">
        <v>1.5692999999999999</v>
      </c>
      <c r="D1356" s="14">
        <v>1.5385</v>
      </c>
      <c r="F1356">
        <f t="shared" si="133"/>
        <v>0</v>
      </c>
      <c r="G1356">
        <f>SUM(E$2:E1356)</f>
        <v>0</v>
      </c>
      <c r="H1356" s="13">
        <f>SUM(F$2:F1356)</f>
        <v>0</v>
      </c>
      <c r="I1356" s="13">
        <f t="shared" si="134"/>
        <v>0</v>
      </c>
      <c r="J1356" s="13" t="e">
        <f t="shared" si="126"/>
        <v>#DIV/0!</v>
      </c>
      <c r="K1356" s="13">
        <f t="shared" si="127"/>
        <v>0</v>
      </c>
      <c r="L1356" s="11" t="e">
        <f t="shared" si="128"/>
        <v>#DIV/0!</v>
      </c>
    </row>
    <row r="1357" spans="1:12" x14ac:dyDescent="0.25">
      <c r="A1357">
        <f t="shared" si="119"/>
        <v>1356</v>
      </c>
      <c r="B1357" s="25">
        <v>42900</v>
      </c>
      <c r="C1357" s="14">
        <v>1.5581</v>
      </c>
      <c r="D1357" s="14">
        <v>1.5275000000000001</v>
      </c>
      <c r="F1357">
        <f t="shared" si="133"/>
        <v>0</v>
      </c>
      <c r="G1357">
        <f>SUM(E$2:E1357)</f>
        <v>0</v>
      </c>
      <c r="H1357" s="13">
        <f>SUM(F$2:F1357)</f>
        <v>0</v>
      </c>
      <c r="I1357" s="13">
        <f t="shared" si="134"/>
        <v>0</v>
      </c>
      <c r="J1357" s="13" t="e">
        <f t="shared" si="126"/>
        <v>#DIV/0!</v>
      </c>
      <c r="K1357" s="13">
        <f t="shared" si="127"/>
        <v>0</v>
      </c>
      <c r="L1357" s="11" t="e">
        <f t="shared" si="128"/>
        <v>#DIV/0!</v>
      </c>
    </row>
    <row r="1358" spans="1:12" x14ac:dyDescent="0.25">
      <c r="A1358">
        <f t="shared" si="119"/>
        <v>1357</v>
      </c>
      <c r="B1358" s="25">
        <v>42901</v>
      </c>
      <c r="C1358" s="14">
        <v>1.5595000000000001</v>
      </c>
      <c r="D1358" s="14">
        <v>1.5288999999999999</v>
      </c>
      <c r="F1358">
        <f t="shared" ref="F1358" si="135">E1358/C1358</f>
        <v>0</v>
      </c>
      <c r="G1358">
        <f>SUM(E$2:E1358)</f>
        <v>0</v>
      </c>
      <c r="H1358" s="13">
        <f>SUM(F$2:F1358)</f>
        <v>0</v>
      </c>
      <c r="I1358" s="13">
        <f t="shared" ref="I1358" si="136">H1358*D1358</f>
        <v>0</v>
      </c>
      <c r="J1358" s="13" t="e">
        <f t="shared" si="126"/>
        <v>#DIV/0!</v>
      </c>
      <c r="K1358" s="13">
        <f t="shared" si="127"/>
        <v>0</v>
      </c>
      <c r="L1358" s="11" t="e">
        <f t="shared" si="128"/>
        <v>#DIV/0!</v>
      </c>
    </row>
    <row r="1359" spans="1:12" x14ac:dyDescent="0.25">
      <c r="A1359">
        <f t="shared" si="119"/>
        <v>1358</v>
      </c>
      <c r="B1359" s="25">
        <v>42902</v>
      </c>
      <c r="C1359" s="14">
        <v>1.5589999999999999</v>
      </c>
      <c r="D1359" s="14">
        <v>1.5284</v>
      </c>
      <c r="F1359">
        <f t="shared" ref="F1359:F1361" si="137">E1359/C1359</f>
        <v>0</v>
      </c>
      <c r="G1359">
        <f>SUM(E$2:E1359)</f>
        <v>0</v>
      </c>
      <c r="H1359" s="13">
        <f>SUM(F$2:F1359)</f>
        <v>0</v>
      </c>
      <c r="I1359" s="13">
        <f t="shared" ref="I1359:I1361" si="138">H1359*D1359</f>
        <v>0</v>
      </c>
      <c r="J1359" s="13" t="e">
        <f t="shared" si="126"/>
        <v>#DIV/0!</v>
      </c>
      <c r="K1359" s="13">
        <f t="shared" si="127"/>
        <v>0</v>
      </c>
      <c r="L1359" s="11" t="e">
        <f t="shared" si="128"/>
        <v>#DIV/0!</v>
      </c>
    </row>
    <row r="1360" spans="1:12" x14ac:dyDescent="0.25">
      <c r="A1360">
        <f t="shared" si="119"/>
        <v>1359</v>
      </c>
      <c r="B1360" s="25">
        <v>42905</v>
      </c>
      <c r="C1360" s="14">
        <v>1.5693999999999999</v>
      </c>
      <c r="D1360" s="14">
        <v>1.5386</v>
      </c>
      <c r="F1360">
        <f t="shared" si="137"/>
        <v>0</v>
      </c>
      <c r="G1360">
        <f>SUM(E$2:E1360)</f>
        <v>0</v>
      </c>
      <c r="H1360" s="13">
        <f>SUM(F$2:F1360)</f>
        <v>0</v>
      </c>
      <c r="I1360" s="13">
        <f t="shared" si="138"/>
        <v>0</v>
      </c>
      <c r="J1360" s="13" t="e">
        <f t="shared" si="126"/>
        <v>#DIV/0!</v>
      </c>
      <c r="K1360" s="13">
        <f t="shared" si="127"/>
        <v>0</v>
      </c>
      <c r="L1360" s="11" t="e">
        <f t="shared" si="128"/>
        <v>#DIV/0!</v>
      </c>
    </row>
    <row r="1361" spans="1:12" x14ac:dyDescent="0.25">
      <c r="A1361">
        <f t="shared" si="119"/>
        <v>1360</v>
      </c>
      <c r="B1361" s="25">
        <v>42906</v>
      </c>
      <c r="C1361" s="14">
        <v>1.5691999999999999</v>
      </c>
      <c r="D1361" s="14">
        <v>1.5384</v>
      </c>
      <c r="F1361">
        <f t="shared" si="137"/>
        <v>0</v>
      </c>
      <c r="G1361">
        <f>SUM(E$2:E1361)</f>
        <v>0</v>
      </c>
      <c r="H1361" s="13">
        <f>SUM(F$2:F1361)</f>
        <v>0</v>
      </c>
      <c r="I1361" s="13">
        <f t="shared" si="138"/>
        <v>0</v>
      </c>
      <c r="J1361" s="13" t="e">
        <f t="shared" si="126"/>
        <v>#DIV/0!</v>
      </c>
      <c r="K1361" s="13">
        <f t="shared" si="127"/>
        <v>0</v>
      </c>
      <c r="L1361" s="11" t="e">
        <f t="shared" si="128"/>
        <v>#DIV/0!</v>
      </c>
    </row>
    <row r="1362" spans="1:12" x14ac:dyDescent="0.25">
      <c r="A1362">
        <f t="shared" si="119"/>
        <v>1361</v>
      </c>
      <c r="B1362" s="25">
        <v>42907</v>
      </c>
      <c r="C1362" s="14">
        <v>1.5832999999999999</v>
      </c>
      <c r="D1362" s="14">
        <v>1.5522</v>
      </c>
      <c r="F1362">
        <f t="shared" ref="F1362" si="139">E1362/C1362</f>
        <v>0</v>
      </c>
      <c r="G1362">
        <f>SUM(E$2:E1362)</f>
        <v>0</v>
      </c>
      <c r="H1362" s="13">
        <f>SUM(F$2:F1362)</f>
        <v>0</v>
      </c>
      <c r="I1362" s="13">
        <f t="shared" ref="I1362" si="140">H1362*D1362</f>
        <v>0</v>
      </c>
      <c r="J1362" s="13" t="e">
        <f t="shared" si="126"/>
        <v>#DIV/0!</v>
      </c>
      <c r="K1362" s="13">
        <f t="shared" si="127"/>
        <v>0</v>
      </c>
      <c r="L1362" s="11" t="e">
        <f t="shared" si="128"/>
        <v>#DIV/0!</v>
      </c>
    </row>
    <row r="1363" spans="1:12" x14ac:dyDescent="0.25">
      <c r="A1363">
        <f t="shared" si="119"/>
        <v>1362</v>
      </c>
      <c r="B1363" s="25">
        <v>42908</v>
      </c>
      <c r="C1363" s="14">
        <v>1.5747</v>
      </c>
      <c r="D1363" s="14">
        <v>1.5438000000000001</v>
      </c>
      <c r="F1363">
        <f t="shared" ref="F1363:F1364" si="141">E1363/C1363</f>
        <v>0</v>
      </c>
      <c r="G1363">
        <f>SUM(E$2:E1363)</f>
        <v>0</v>
      </c>
      <c r="H1363" s="13">
        <f>SUM(F$2:F1363)</f>
        <v>0</v>
      </c>
      <c r="I1363" s="13">
        <f t="shared" ref="I1363:I1364" si="142">H1363*D1363</f>
        <v>0</v>
      </c>
      <c r="J1363" s="13" t="e">
        <f t="shared" si="126"/>
        <v>#DIV/0!</v>
      </c>
      <c r="K1363" s="13">
        <f t="shared" si="127"/>
        <v>0</v>
      </c>
      <c r="L1363" s="11" t="e">
        <f t="shared" si="128"/>
        <v>#DIV/0!</v>
      </c>
    </row>
    <row r="1364" spans="1:12" x14ac:dyDescent="0.25">
      <c r="A1364">
        <f t="shared" si="119"/>
        <v>1363</v>
      </c>
      <c r="B1364" s="25">
        <v>42909</v>
      </c>
      <c r="C1364" s="14">
        <v>1.5833999999999999</v>
      </c>
      <c r="D1364" s="14">
        <v>1.5523</v>
      </c>
      <c r="F1364">
        <f t="shared" si="141"/>
        <v>0</v>
      </c>
      <c r="G1364">
        <f>SUM(E$2:E1364)</f>
        <v>0</v>
      </c>
      <c r="H1364" s="13">
        <f>SUM(F$2:F1364)</f>
        <v>0</v>
      </c>
      <c r="I1364" s="13">
        <f t="shared" si="142"/>
        <v>0</v>
      </c>
      <c r="J1364" s="13" t="e">
        <f t="shared" si="126"/>
        <v>#DIV/0!</v>
      </c>
      <c r="K1364" s="13">
        <f t="shared" si="127"/>
        <v>0</v>
      </c>
      <c r="L1364" s="11" t="e">
        <f t="shared" si="128"/>
        <v>#DIV/0!</v>
      </c>
    </row>
    <row r="1365" spans="1:12" x14ac:dyDescent="0.25">
      <c r="A1365">
        <f t="shared" si="119"/>
        <v>1364</v>
      </c>
      <c r="B1365" s="25">
        <v>42912</v>
      </c>
      <c r="C1365" s="14">
        <v>1.6020000000000001</v>
      </c>
      <c r="D1365" s="14">
        <v>1.5705</v>
      </c>
      <c r="F1365">
        <f t="shared" ref="F1365:F1366" si="143">E1365/C1365</f>
        <v>0</v>
      </c>
      <c r="G1365">
        <f>SUM(E$2:E1365)</f>
        <v>0</v>
      </c>
      <c r="H1365" s="13">
        <f>SUM(F$2:F1365)</f>
        <v>0</v>
      </c>
      <c r="I1365" s="13">
        <f t="shared" ref="I1365:I1366" si="144">H1365*D1365</f>
        <v>0</v>
      </c>
      <c r="J1365" s="13" t="e">
        <f t="shared" si="126"/>
        <v>#DIV/0!</v>
      </c>
      <c r="K1365" s="13">
        <f t="shared" si="127"/>
        <v>0</v>
      </c>
      <c r="L1365" s="11" t="e">
        <f t="shared" si="128"/>
        <v>#DIV/0!</v>
      </c>
    </row>
    <row r="1366" spans="1:12" x14ac:dyDescent="0.25">
      <c r="A1366">
        <f t="shared" si="119"/>
        <v>1365</v>
      </c>
      <c r="B1366" s="25">
        <v>42913</v>
      </c>
      <c r="C1366" s="14">
        <v>1.603</v>
      </c>
      <c r="D1366" s="14">
        <v>1.5714999999999999</v>
      </c>
      <c r="F1366">
        <f t="shared" si="143"/>
        <v>0</v>
      </c>
      <c r="G1366">
        <f>SUM(E$2:E1366)</f>
        <v>0</v>
      </c>
      <c r="H1366" s="13">
        <f>SUM(F$2:F1366)</f>
        <v>0</v>
      </c>
      <c r="I1366" s="13">
        <f t="shared" si="144"/>
        <v>0</v>
      </c>
      <c r="J1366" s="13" t="e">
        <f t="shared" si="126"/>
        <v>#DIV/0!</v>
      </c>
      <c r="K1366" s="13">
        <f t="shared" si="127"/>
        <v>0</v>
      </c>
      <c r="L1366" s="11" t="e">
        <f t="shared" si="128"/>
        <v>#DIV/0!</v>
      </c>
    </row>
    <row r="1367" spans="1:12" x14ac:dyDescent="0.25">
      <c r="A1367">
        <f t="shared" si="119"/>
        <v>1366</v>
      </c>
      <c r="B1367" s="25">
        <v>42914</v>
      </c>
      <c r="C1367" s="14">
        <v>1.5908</v>
      </c>
      <c r="D1367" s="14">
        <v>1.5596000000000001</v>
      </c>
      <c r="F1367">
        <f t="shared" ref="F1367:F1369" si="145">E1367/C1367</f>
        <v>0</v>
      </c>
      <c r="G1367">
        <f>SUM(E$2:E1367)</f>
        <v>0</v>
      </c>
      <c r="H1367" s="13">
        <f>SUM(F$2:F1367)</f>
        <v>0</v>
      </c>
      <c r="I1367" s="13">
        <f t="shared" ref="I1367:I1369" si="146">H1367*D1367</f>
        <v>0</v>
      </c>
      <c r="J1367" s="13" t="e">
        <f t="shared" si="126"/>
        <v>#DIV/0!</v>
      </c>
      <c r="K1367" s="13">
        <f t="shared" si="127"/>
        <v>0</v>
      </c>
      <c r="L1367" s="11" t="e">
        <f t="shared" si="128"/>
        <v>#DIV/0!</v>
      </c>
    </row>
    <row r="1368" spans="1:12" x14ac:dyDescent="0.25">
      <c r="A1368">
        <f t="shared" si="119"/>
        <v>1367</v>
      </c>
      <c r="B1368" s="25">
        <v>42915</v>
      </c>
      <c r="C1368" s="14">
        <v>1.5992</v>
      </c>
      <c r="D1368" s="14">
        <v>1.5678000000000001</v>
      </c>
      <c r="F1368">
        <f t="shared" si="145"/>
        <v>0</v>
      </c>
      <c r="G1368">
        <f>SUM(E$2:E1368)</f>
        <v>0</v>
      </c>
      <c r="H1368" s="13">
        <f>SUM(F$2:F1368)</f>
        <v>0</v>
      </c>
      <c r="I1368" s="13">
        <f t="shared" si="146"/>
        <v>0</v>
      </c>
      <c r="J1368" s="13" t="e">
        <f t="shared" si="126"/>
        <v>#DIV/0!</v>
      </c>
      <c r="K1368" s="13">
        <f t="shared" si="127"/>
        <v>0</v>
      </c>
      <c r="L1368" s="11" t="e">
        <f t="shared" si="128"/>
        <v>#DIV/0!</v>
      </c>
    </row>
    <row r="1369" spans="1:12" x14ac:dyDescent="0.25">
      <c r="A1369">
        <f t="shared" si="119"/>
        <v>1368</v>
      </c>
      <c r="B1369" s="25">
        <v>42916</v>
      </c>
      <c r="C1369" s="14">
        <v>1.6032999999999999</v>
      </c>
      <c r="D1369" s="14">
        <v>1.5718000000000001</v>
      </c>
      <c r="F1369">
        <f t="shared" si="145"/>
        <v>0</v>
      </c>
      <c r="G1369">
        <f>SUM(E$2:E1369)</f>
        <v>0</v>
      </c>
      <c r="H1369" s="13">
        <f>SUM(F$2:F1369)</f>
        <v>0</v>
      </c>
      <c r="I1369" s="13">
        <f t="shared" si="146"/>
        <v>0</v>
      </c>
      <c r="J1369" s="13" t="e">
        <f t="shared" si="126"/>
        <v>#DIV/0!</v>
      </c>
      <c r="K1369" s="13">
        <f t="shared" si="127"/>
        <v>0</v>
      </c>
      <c r="L1369" s="11" t="e">
        <f t="shared" si="128"/>
        <v>#DIV/0!</v>
      </c>
    </row>
    <row r="1370" spans="1:12" x14ac:dyDescent="0.25">
      <c r="A1370">
        <f t="shared" si="119"/>
        <v>1369</v>
      </c>
      <c r="B1370" s="25">
        <v>42919</v>
      </c>
      <c r="C1370" s="14">
        <v>1.5991</v>
      </c>
      <c r="D1370" s="14">
        <v>1.5677000000000001</v>
      </c>
      <c r="F1370">
        <f t="shared" ref="F1370" si="147">E1370/C1370</f>
        <v>0</v>
      </c>
      <c r="G1370">
        <f>SUM(E$2:E1370)</f>
        <v>0</v>
      </c>
      <c r="H1370" s="13">
        <f>SUM(F$2:F1370)</f>
        <v>0</v>
      </c>
      <c r="I1370" s="13">
        <f t="shared" ref="I1370" si="148">H1370*D1370</f>
        <v>0</v>
      </c>
      <c r="J1370" s="13" t="e">
        <f t="shared" si="126"/>
        <v>#DIV/0!</v>
      </c>
      <c r="K1370" s="13">
        <f t="shared" si="127"/>
        <v>0</v>
      </c>
      <c r="L1370" s="11" t="e">
        <f t="shared" si="128"/>
        <v>#DIV/0!</v>
      </c>
    </row>
    <row r="1371" spans="1:12" x14ac:dyDescent="0.25">
      <c r="A1371">
        <f t="shared" si="119"/>
        <v>1370</v>
      </c>
      <c r="B1371" s="25">
        <v>42920</v>
      </c>
      <c r="C1371" s="14">
        <v>1.589</v>
      </c>
      <c r="D1371" s="14">
        <v>1.5578000000000001</v>
      </c>
      <c r="F1371">
        <f t="shared" ref="F1371:F1374" si="149">E1371/C1371</f>
        <v>0</v>
      </c>
      <c r="G1371">
        <f>SUM(E$2:E1371)</f>
        <v>0</v>
      </c>
      <c r="H1371" s="13">
        <f>SUM(F$2:F1371)</f>
        <v>0</v>
      </c>
      <c r="I1371" s="13">
        <f t="shared" ref="I1371:I1374" si="150">H1371*D1371</f>
        <v>0</v>
      </c>
      <c r="J1371" s="13" t="e">
        <f t="shared" si="126"/>
        <v>#DIV/0!</v>
      </c>
      <c r="K1371" s="13">
        <f t="shared" si="127"/>
        <v>0</v>
      </c>
      <c r="L1371" s="11" t="e">
        <f t="shared" si="128"/>
        <v>#DIV/0!</v>
      </c>
    </row>
    <row r="1372" spans="1:12" x14ac:dyDescent="0.25">
      <c r="A1372">
        <f t="shared" si="119"/>
        <v>1371</v>
      </c>
      <c r="B1372" s="25">
        <v>42921</v>
      </c>
      <c r="C1372" s="14">
        <v>1.6034999999999999</v>
      </c>
      <c r="D1372" s="14">
        <v>1.5720000000000001</v>
      </c>
      <c r="F1372">
        <f t="shared" si="149"/>
        <v>0</v>
      </c>
      <c r="G1372">
        <f>SUM(E$2:E1372)</f>
        <v>0</v>
      </c>
      <c r="H1372" s="13">
        <f>SUM(F$2:F1372)</f>
        <v>0</v>
      </c>
      <c r="I1372" s="13">
        <f t="shared" si="150"/>
        <v>0</v>
      </c>
      <c r="J1372" s="13" t="e">
        <f t="shared" si="126"/>
        <v>#DIV/0!</v>
      </c>
      <c r="K1372" s="13">
        <f t="shared" si="127"/>
        <v>0</v>
      </c>
      <c r="L1372" s="11" t="e">
        <f t="shared" si="128"/>
        <v>#DIV/0!</v>
      </c>
    </row>
    <row r="1373" spans="1:12" x14ac:dyDescent="0.25">
      <c r="A1373">
        <f t="shared" si="119"/>
        <v>1372</v>
      </c>
      <c r="B1373" s="25">
        <v>42922</v>
      </c>
      <c r="C1373" s="14">
        <v>1.6035999999999999</v>
      </c>
      <c r="D1373" s="14">
        <v>1.5721000000000001</v>
      </c>
      <c r="F1373">
        <f t="shared" si="149"/>
        <v>0</v>
      </c>
      <c r="G1373">
        <f>SUM(E$2:E1373)</f>
        <v>0</v>
      </c>
      <c r="H1373" s="13">
        <f>SUM(F$2:F1373)</f>
        <v>0</v>
      </c>
      <c r="I1373" s="13">
        <f t="shared" si="150"/>
        <v>0</v>
      </c>
      <c r="J1373" s="13" t="e">
        <f t="shared" si="126"/>
        <v>#DIV/0!</v>
      </c>
      <c r="K1373" s="13">
        <f t="shared" si="127"/>
        <v>0</v>
      </c>
      <c r="L1373" s="11" t="e">
        <f t="shared" si="128"/>
        <v>#DIV/0!</v>
      </c>
    </row>
    <row r="1374" spans="1:12" x14ac:dyDescent="0.25">
      <c r="A1374">
        <f t="shared" si="119"/>
        <v>1373</v>
      </c>
      <c r="B1374" s="25">
        <v>42923</v>
      </c>
      <c r="C1374" s="14">
        <v>1.6011</v>
      </c>
      <c r="D1374" s="14">
        <v>1.5697000000000001</v>
      </c>
      <c r="F1374">
        <f t="shared" si="149"/>
        <v>0</v>
      </c>
      <c r="G1374">
        <f>SUM(E$2:E1374)</f>
        <v>0</v>
      </c>
      <c r="H1374" s="13">
        <f>SUM(F$2:F1374)</f>
        <v>0</v>
      </c>
      <c r="I1374" s="13">
        <f t="shared" si="150"/>
        <v>0</v>
      </c>
      <c r="J1374" s="13" t="e">
        <f t="shared" si="126"/>
        <v>#DIV/0!</v>
      </c>
      <c r="K1374" s="13">
        <f t="shared" si="127"/>
        <v>0</v>
      </c>
      <c r="L1374" s="11" t="e">
        <f t="shared" si="128"/>
        <v>#DIV/0!</v>
      </c>
    </row>
    <row r="1375" spans="1:12" x14ac:dyDescent="0.25">
      <c r="A1375">
        <f t="shared" si="119"/>
        <v>1374</v>
      </c>
      <c r="B1375" s="25">
        <v>42926</v>
      </c>
      <c r="C1375" s="14">
        <v>1.5953999999999999</v>
      </c>
      <c r="D1375" s="14">
        <v>1.5641</v>
      </c>
      <c r="F1375">
        <f t="shared" ref="F1375:F1378" si="151">E1375/C1375</f>
        <v>0</v>
      </c>
      <c r="G1375">
        <f>SUM(E$2:E1375)</f>
        <v>0</v>
      </c>
      <c r="H1375" s="13">
        <f>SUM(F$2:F1375)</f>
        <v>0</v>
      </c>
      <c r="I1375" s="13">
        <f t="shared" ref="I1375:I1378" si="152">H1375*D1375</f>
        <v>0</v>
      </c>
      <c r="J1375" s="13" t="e">
        <f t="shared" si="126"/>
        <v>#DIV/0!</v>
      </c>
      <c r="K1375" s="13">
        <f t="shared" si="127"/>
        <v>0</v>
      </c>
      <c r="L1375" s="11" t="e">
        <f t="shared" ref="L1375:L1378" si="153">(I1375-G1375)/G1375</f>
        <v>#DIV/0!</v>
      </c>
    </row>
    <row r="1376" spans="1:12" x14ac:dyDescent="0.25">
      <c r="A1376">
        <f t="shared" si="119"/>
        <v>1375</v>
      </c>
      <c r="B1376" s="25">
        <v>42927</v>
      </c>
      <c r="C1376" s="14">
        <v>1.5992</v>
      </c>
      <c r="D1376" s="14">
        <v>1.5678000000000001</v>
      </c>
      <c r="F1376">
        <f t="shared" si="151"/>
        <v>0</v>
      </c>
      <c r="G1376">
        <f>SUM(E$2:E1376)</f>
        <v>0</v>
      </c>
      <c r="H1376" s="13">
        <f>SUM(F$2:F1376)</f>
        <v>0</v>
      </c>
      <c r="I1376" s="13">
        <f t="shared" si="152"/>
        <v>0</v>
      </c>
      <c r="J1376" s="13" t="e">
        <f t="shared" si="126"/>
        <v>#DIV/0!</v>
      </c>
      <c r="K1376" s="13">
        <f t="shared" si="127"/>
        <v>0</v>
      </c>
      <c r="L1376" s="11" t="e">
        <f t="shared" si="153"/>
        <v>#DIV/0!</v>
      </c>
    </row>
    <row r="1377" spans="1:12" x14ac:dyDescent="0.25">
      <c r="A1377">
        <f t="shared" si="119"/>
        <v>1376</v>
      </c>
      <c r="B1377" s="25">
        <v>42928</v>
      </c>
      <c r="C1377" s="14">
        <v>1.5926</v>
      </c>
      <c r="D1377" s="14">
        <v>1.5612999999999999</v>
      </c>
      <c r="F1377">
        <f t="shared" si="151"/>
        <v>0</v>
      </c>
      <c r="G1377">
        <f>SUM(E$2:E1377)</f>
        <v>0</v>
      </c>
      <c r="H1377" s="13">
        <f>SUM(F$2:F1377)</f>
        <v>0</v>
      </c>
      <c r="I1377" s="13">
        <f t="shared" si="152"/>
        <v>0</v>
      </c>
      <c r="J1377" s="13" t="e">
        <f t="shared" si="126"/>
        <v>#DIV/0!</v>
      </c>
      <c r="K1377" s="13">
        <f t="shared" si="127"/>
        <v>0</v>
      </c>
      <c r="L1377" s="11" t="e">
        <f t="shared" si="153"/>
        <v>#DIV/0!</v>
      </c>
    </row>
    <row r="1378" spans="1:12" x14ac:dyDescent="0.25">
      <c r="A1378">
        <f t="shared" si="119"/>
        <v>1377</v>
      </c>
      <c r="B1378" s="25">
        <v>42929</v>
      </c>
      <c r="C1378" s="14">
        <v>1.595</v>
      </c>
      <c r="D1378" s="14">
        <v>1.5637000000000001</v>
      </c>
      <c r="F1378">
        <f t="shared" si="151"/>
        <v>0</v>
      </c>
      <c r="G1378">
        <f>SUM(E$2:E1378)</f>
        <v>0</v>
      </c>
      <c r="H1378" s="13">
        <f>SUM(F$2:F1378)</f>
        <v>0</v>
      </c>
      <c r="I1378" s="13">
        <f t="shared" si="152"/>
        <v>0</v>
      </c>
      <c r="J1378" s="13" t="e">
        <f t="shared" si="126"/>
        <v>#DIV/0!</v>
      </c>
      <c r="K1378" s="13">
        <f t="shared" si="127"/>
        <v>0</v>
      </c>
      <c r="L1378" s="11" t="e">
        <f t="shared" si="153"/>
        <v>#DIV/0!</v>
      </c>
    </row>
    <row r="1379" spans="1:12" x14ac:dyDescent="0.25">
      <c r="A1379">
        <f t="shared" si="119"/>
        <v>1378</v>
      </c>
      <c r="B1379" s="25">
        <v>42930</v>
      </c>
      <c r="C1379" s="14">
        <v>1.5984</v>
      </c>
      <c r="D1379" s="14">
        <v>1.5669999999999999</v>
      </c>
      <c r="F1379">
        <f t="shared" ref="F1379:F1380" si="154">E1379/C1379</f>
        <v>0</v>
      </c>
      <c r="G1379">
        <f>SUM(E$2:E1379)</f>
        <v>0</v>
      </c>
      <c r="H1379" s="13">
        <f>SUM(F$2:F1379)</f>
        <v>0</v>
      </c>
      <c r="I1379" s="13">
        <f t="shared" ref="I1379:I1380" si="155">H1379*D1379</f>
        <v>0</v>
      </c>
      <c r="J1379" s="13" t="e">
        <f t="shared" si="126"/>
        <v>#DIV/0!</v>
      </c>
      <c r="K1379" s="13">
        <f t="shared" si="127"/>
        <v>0</v>
      </c>
      <c r="L1379" s="11" t="e">
        <f t="shared" ref="L1379:L1380" si="156">(I1379-G1379)/G1379</f>
        <v>#DIV/0!</v>
      </c>
    </row>
    <row r="1380" spans="1:12" x14ac:dyDescent="0.25">
      <c r="A1380">
        <f t="shared" si="119"/>
        <v>1379</v>
      </c>
      <c r="B1380" s="25">
        <v>42933</v>
      </c>
      <c r="C1380" s="14">
        <v>1.5698000000000001</v>
      </c>
      <c r="D1380" s="14">
        <v>1.5389999999999999</v>
      </c>
      <c r="F1380">
        <f t="shared" si="154"/>
        <v>0</v>
      </c>
      <c r="G1380">
        <f>SUM(E$2:E1380)</f>
        <v>0</v>
      </c>
      <c r="H1380" s="13">
        <f>SUM(F$2:F1380)</f>
        <v>0</v>
      </c>
      <c r="I1380" s="13">
        <f t="shared" si="155"/>
        <v>0</v>
      </c>
      <c r="J1380" s="13" t="e">
        <f t="shared" si="126"/>
        <v>#DIV/0!</v>
      </c>
      <c r="K1380" s="13">
        <f t="shared" si="127"/>
        <v>0</v>
      </c>
      <c r="L1380" s="11" t="e">
        <f t="shared" si="156"/>
        <v>#DIV/0!</v>
      </c>
    </row>
    <row r="1381" spans="1:12" x14ac:dyDescent="0.25">
      <c r="A1381">
        <f t="shared" si="119"/>
        <v>1380</v>
      </c>
      <c r="B1381" s="25">
        <v>42934</v>
      </c>
      <c r="C1381" s="14">
        <v>1.5699000000000001</v>
      </c>
      <c r="D1381" s="14">
        <v>1.5390999999999999</v>
      </c>
      <c r="F1381">
        <f t="shared" ref="F1381:F1383" si="157">E1381/C1381</f>
        <v>0</v>
      </c>
      <c r="G1381">
        <f>SUM(E$2:E1381)</f>
        <v>0</v>
      </c>
      <c r="H1381" s="13">
        <f>SUM(F$2:F1381)</f>
        <v>0</v>
      </c>
      <c r="I1381" s="13">
        <f t="shared" ref="I1381:I1383" si="158">H1381*D1381</f>
        <v>0</v>
      </c>
      <c r="J1381" s="13" t="e">
        <f t="shared" si="126"/>
        <v>#DIV/0!</v>
      </c>
      <c r="K1381" s="13">
        <f t="shared" si="127"/>
        <v>0</v>
      </c>
      <c r="L1381" s="11" t="e">
        <f t="shared" ref="L1381:L1383" si="159">(I1381-G1381)/G1381</f>
        <v>#DIV/0!</v>
      </c>
    </row>
    <row r="1382" spans="1:12" x14ac:dyDescent="0.25">
      <c r="A1382">
        <f t="shared" si="119"/>
        <v>1381</v>
      </c>
      <c r="B1382" s="25">
        <v>42935</v>
      </c>
      <c r="C1382" s="14">
        <v>1.5915999999999999</v>
      </c>
      <c r="D1382" s="14">
        <v>1.5603</v>
      </c>
      <c r="F1382">
        <f t="shared" si="157"/>
        <v>0</v>
      </c>
      <c r="G1382">
        <f>SUM(E$2:E1382)</f>
        <v>0</v>
      </c>
      <c r="H1382" s="13">
        <f>SUM(F$2:F1382)</f>
        <v>0</v>
      </c>
      <c r="I1382" s="13">
        <f t="shared" si="158"/>
        <v>0</v>
      </c>
      <c r="J1382" s="13" t="e">
        <f t="shared" si="126"/>
        <v>#DIV/0!</v>
      </c>
      <c r="K1382" s="13">
        <f t="shared" si="127"/>
        <v>0</v>
      </c>
      <c r="L1382" s="11" t="e">
        <f t="shared" si="159"/>
        <v>#DIV/0!</v>
      </c>
    </row>
    <row r="1383" spans="1:12" x14ac:dyDescent="0.25">
      <c r="A1383">
        <f t="shared" si="119"/>
        <v>1382</v>
      </c>
      <c r="B1383" s="25">
        <v>42936</v>
      </c>
      <c r="C1383" s="14">
        <v>1.5998000000000001</v>
      </c>
      <c r="D1383" s="14">
        <v>1.5684</v>
      </c>
      <c r="F1383">
        <f t="shared" si="157"/>
        <v>0</v>
      </c>
      <c r="G1383">
        <f>SUM(E$2:E1383)</f>
        <v>0</v>
      </c>
      <c r="H1383" s="13">
        <f>SUM(F$2:F1383)</f>
        <v>0</v>
      </c>
      <c r="I1383" s="13">
        <f t="shared" si="158"/>
        <v>0</v>
      </c>
      <c r="J1383" s="13" t="e">
        <f t="shared" si="126"/>
        <v>#DIV/0!</v>
      </c>
      <c r="K1383" s="13">
        <f t="shared" si="127"/>
        <v>0</v>
      </c>
      <c r="L1383" s="11" t="e">
        <f t="shared" si="159"/>
        <v>#DIV/0!</v>
      </c>
    </row>
    <row r="1384" spans="1:12" x14ac:dyDescent="0.25">
      <c r="A1384">
        <f t="shared" si="119"/>
        <v>1383</v>
      </c>
      <c r="B1384" s="25">
        <v>42937</v>
      </c>
      <c r="C1384" s="14">
        <v>1.5973999999999999</v>
      </c>
      <c r="D1384" s="14">
        <v>1.5660000000000001</v>
      </c>
      <c r="F1384">
        <f t="shared" ref="F1384" si="160">E1384/C1384</f>
        <v>0</v>
      </c>
      <c r="G1384">
        <f>SUM(E$2:E1384)</f>
        <v>0</v>
      </c>
      <c r="H1384" s="13">
        <f>SUM(F$2:F1384)</f>
        <v>0</v>
      </c>
      <c r="I1384" s="13">
        <f t="shared" ref="I1384" si="161">H1384*D1384</f>
        <v>0</v>
      </c>
      <c r="J1384" s="13" t="e">
        <f t="shared" si="126"/>
        <v>#DIV/0!</v>
      </c>
      <c r="K1384" s="13">
        <f t="shared" si="127"/>
        <v>0</v>
      </c>
      <c r="L1384" s="11" t="e">
        <f t="shared" ref="L1384" si="162">(I1384-G1384)/G1384</f>
        <v>#DIV/0!</v>
      </c>
    </row>
    <row r="1385" spans="1:12" x14ac:dyDescent="0.25">
      <c r="A1385">
        <f t="shared" si="119"/>
        <v>1384</v>
      </c>
      <c r="B1385" s="25">
        <v>42940</v>
      </c>
      <c r="C1385" s="14">
        <v>1.6011</v>
      </c>
      <c r="D1385" s="14">
        <v>1.5697000000000001</v>
      </c>
      <c r="F1385">
        <f t="shared" ref="F1385" si="163">E1385/C1385</f>
        <v>0</v>
      </c>
      <c r="G1385">
        <f>SUM(E$2:E1385)</f>
        <v>0</v>
      </c>
      <c r="H1385" s="13">
        <f>SUM(F$2:F1385)</f>
        <v>0</v>
      </c>
      <c r="I1385" s="13">
        <f t="shared" ref="I1385" si="164">H1385*D1385</f>
        <v>0</v>
      </c>
      <c r="J1385" s="13" t="e">
        <f t="shared" si="126"/>
        <v>#DIV/0!</v>
      </c>
      <c r="K1385" s="13">
        <f t="shared" si="127"/>
        <v>0</v>
      </c>
      <c r="L1385" s="11" t="e">
        <f t="shared" ref="L1385" si="165">(I1385-G1385)/G1385</f>
        <v>#DIV/0!</v>
      </c>
    </row>
    <row r="1386" spans="1:12" x14ac:dyDescent="0.25">
      <c r="A1386">
        <f t="shared" si="119"/>
        <v>1385</v>
      </c>
      <c r="B1386" s="25">
        <v>42941</v>
      </c>
      <c r="C1386" s="14">
        <v>1.5945</v>
      </c>
      <c r="D1386" s="14">
        <v>1.5631999999999999</v>
      </c>
      <c r="F1386">
        <f t="shared" ref="F1386:F1388" si="166">E1386/C1386</f>
        <v>0</v>
      </c>
      <c r="G1386">
        <f>SUM(E$2:E1386)</f>
        <v>0</v>
      </c>
      <c r="H1386" s="13">
        <f>SUM(F$2:F1386)</f>
        <v>0</v>
      </c>
      <c r="I1386" s="13">
        <f t="shared" ref="I1386:I1388" si="167">H1386*D1386</f>
        <v>0</v>
      </c>
      <c r="J1386" s="13" t="e">
        <f t="shared" si="126"/>
        <v>#DIV/0!</v>
      </c>
      <c r="K1386" s="13">
        <f t="shared" si="127"/>
        <v>0</v>
      </c>
      <c r="L1386" s="11" t="e">
        <f t="shared" ref="L1386:L1388" si="168">(I1386-G1386)/G1386</f>
        <v>#DIV/0!</v>
      </c>
    </row>
    <row r="1387" spans="1:12" x14ac:dyDescent="0.25">
      <c r="A1387">
        <f t="shared" si="119"/>
        <v>1386</v>
      </c>
      <c r="B1387" s="25">
        <v>42942</v>
      </c>
      <c r="C1387" s="14">
        <v>1.5855999999999999</v>
      </c>
      <c r="D1387" s="14">
        <v>1.5545</v>
      </c>
      <c r="F1387">
        <f t="shared" si="166"/>
        <v>0</v>
      </c>
      <c r="G1387">
        <f>SUM(E$2:E1387)</f>
        <v>0</v>
      </c>
      <c r="H1387" s="13">
        <f>SUM(F$2:F1387)</f>
        <v>0</v>
      </c>
      <c r="I1387" s="13">
        <f t="shared" si="167"/>
        <v>0</v>
      </c>
      <c r="J1387" s="13" t="e">
        <f t="shared" si="126"/>
        <v>#DIV/0!</v>
      </c>
      <c r="K1387" s="13">
        <f t="shared" si="127"/>
        <v>0</v>
      </c>
      <c r="L1387" s="11" t="e">
        <f t="shared" si="168"/>
        <v>#DIV/0!</v>
      </c>
    </row>
    <row r="1388" spans="1:12" x14ac:dyDescent="0.25">
      <c r="A1388">
        <f t="shared" si="119"/>
        <v>1387</v>
      </c>
      <c r="B1388" s="25">
        <v>42943</v>
      </c>
      <c r="C1388" s="14">
        <v>1.5884</v>
      </c>
      <c r="D1388" s="14">
        <v>1.5571999999999999</v>
      </c>
      <c r="F1388">
        <f t="shared" si="166"/>
        <v>0</v>
      </c>
      <c r="G1388">
        <f>SUM(E$2:E1388)</f>
        <v>0</v>
      </c>
      <c r="H1388" s="13">
        <f>SUM(F$2:F1388)</f>
        <v>0</v>
      </c>
      <c r="I1388" s="13">
        <f t="shared" si="167"/>
        <v>0</v>
      </c>
      <c r="J1388" s="13" t="e">
        <f t="shared" si="126"/>
        <v>#DIV/0!</v>
      </c>
      <c r="K1388" s="13">
        <f t="shared" si="127"/>
        <v>0</v>
      </c>
      <c r="L1388" s="11" t="e">
        <f t="shared" si="168"/>
        <v>#DIV/0!</v>
      </c>
    </row>
    <row r="1389" spans="1:12" x14ac:dyDescent="0.25">
      <c r="A1389">
        <f t="shared" si="119"/>
        <v>1388</v>
      </c>
      <c r="B1389" s="25">
        <v>42944</v>
      </c>
      <c r="C1389" s="14">
        <v>1.5989</v>
      </c>
      <c r="D1389" s="14">
        <v>1.5674999999999999</v>
      </c>
      <c r="F1389">
        <f t="shared" ref="F1389:F1392" si="169">E1389/C1389</f>
        <v>0</v>
      </c>
      <c r="G1389">
        <f>SUM(E$2:E1389)</f>
        <v>0</v>
      </c>
      <c r="H1389" s="13">
        <f>SUM(F$2:F1389)</f>
        <v>0</v>
      </c>
      <c r="I1389" s="13">
        <f t="shared" ref="I1389:I1392" si="170">H1389*D1389</f>
        <v>0</v>
      </c>
      <c r="J1389" s="13" t="e">
        <f t="shared" si="126"/>
        <v>#DIV/0!</v>
      </c>
      <c r="K1389" s="13">
        <f t="shared" si="127"/>
        <v>0</v>
      </c>
      <c r="L1389" s="11" t="e">
        <f t="shared" ref="L1389:L1392" si="171">(I1389-G1389)/G1389</f>
        <v>#DIV/0!</v>
      </c>
    </row>
    <row r="1390" spans="1:12" x14ac:dyDescent="0.25">
      <c r="A1390">
        <f t="shared" si="119"/>
        <v>1389</v>
      </c>
      <c r="B1390" s="25">
        <v>42947</v>
      </c>
      <c r="C1390" s="14">
        <v>1.6052999999999999</v>
      </c>
      <c r="D1390" s="14">
        <v>1.5738000000000001</v>
      </c>
      <c r="F1390">
        <f t="shared" si="169"/>
        <v>0</v>
      </c>
      <c r="G1390">
        <f>SUM(E$2:E1390)</f>
        <v>0</v>
      </c>
      <c r="H1390" s="13">
        <f>SUM(F$2:F1390)</f>
        <v>0</v>
      </c>
      <c r="I1390" s="13">
        <f t="shared" si="170"/>
        <v>0</v>
      </c>
      <c r="J1390" s="13" t="e">
        <f t="shared" si="126"/>
        <v>#DIV/0!</v>
      </c>
      <c r="K1390" s="13">
        <f t="shared" si="127"/>
        <v>0</v>
      </c>
      <c r="L1390" s="11" t="e">
        <f t="shared" si="171"/>
        <v>#DIV/0!</v>
      </c>
    </row>
    <row r="1391" spans="1:12" x14ac:dyDescent="0.25">
      <c r="A1391">
        <f t="shared" si="119"/>
        <v>1390</v>
      </c>
      <c r="B1391" s="25">
        <v>42948</v>
      </c>
      <c r="C1391" s="14">
        <v>1.6082000000000001</v>
      </c>
      <c r="D1391" s="14">
        <v>1.5766</v>
      </c>
      <c r="E1391" s="10"/>
      <c r="F1391">
        <f t="shared" si="169"/>
        <v>0</v>
      </c>
      <c r="G1391">
        <f>SUM(E$2:E1391)</f>
        <v>0</v>
      </c>
      <c r="H1391" s="13">
        <f>SUM(F$2:F1391)</f>
        <v>0</v>
      </c>
      <c r="I1391" s="13">
        <f t="shared" si="170"/>
        <v>0</v>
      </c>
      <c r="J1391" s="13" t="e">
        <f t="shared" si="126"/>
        <v>#DIV/0!</v>
      </c>
      <c r="K1391" s="13">
        <f t="shared" si="127"/>
        <v>0</v>
      </c>
      <c r="L1391" s="11" t="e">
        <f t="shared" si="171"/>
        <v>#DIV/0!</v>
      </c>
    </row>
    <row r="1392" spans="1:12" x14ac:dyDescent="0.25">
      <c r="A1392">
        <f t="shared" si="119"/>
        <v>1391</v>
      </c>
      <c r="B1392" s="25">
        <v>42949</v>
      </c>
      <c r="C1392" s="14">
        <v>1.6046</v>
      </c>
      <c r="D1392" s="14">
        <v>1.5730999999999999</v>
      </c>
      <c r="F1392">
        <f t="shared" si="169"/>
        <v>0</v>
      </c>
      <c r="G1392">
        <f>SUM(E$2:E1392)</f>
        <v>0</v>
      </c>
      <c r="H1392" s="13">
        <f>SUM(F$2:F1392)</f>
        <v>0</v>
      </c>
      <c r="I1392" s="13">
        <f t="shared" si="170"/>
        <v>0</v>
      </c>
      <c r="J1392" s="13" t="e">
        <f t="shared" si="126"/>
        <v>#DIV/0!</v>
      </c>
      <c r="K1392" s="13">
        <f t="shared" si="127"/>
        <v>0</v>
      </c>
      <c r="L1392" s="11" t="e">
        <f t="shared" si="171"/>
        <v>#DIV/0!</v>
      </c>
    </row>
    <row r="1393" spans="1:12" x14ac:dyDescent="0.25">
      <c r="A1393">
        <f t="shared" si="119"/>
        <v>1392</v>
      </c>
      <c r="B1393" s="25">
        <v>42950</v>
      </c>
      <c r="C1393" s="14">
        <v>1.5942000000000001</v>
      </c>
      <c r="D1393" s="14">
        <v>1.5629</v>
      </c>
      <c r="F1393">
        <f t="shared" ref="F1393:F1395" si="172">E1393/C1393</f>
        <v>0</v>
      </c>
      <c r="G1393">
        <f>SUM(E$2:E1393)</f>
        <v>0</v>
      </c>
      <c r="H1393" s="13">
        <f>SUM(F$2:F1393)</f>
        <v>0</v>
      </c>
      <c r="I1393" s="13">
        <f t="shared" ref="I1393:I1395" si="173">H1393*D1393</f>
        <v>0</v>
      </c>
      <c r="J1393" s="13" t="e">
        <f t="shared" si="126"/>
        <v>#DIV/0!</v>
      </c>
      <c r="K1393" s="13">
        <f t="shared" si="127"/>
        <v>0</v>
      </c>
      <c r="L1393" s="11" t="e">
        <f t="shared" ref="L1393:L1395" si="174">(I1393-G1393)/G1393</f>
        <v>#DIV/0!</v>
      </c>
    </row>
    <row r="1394" spans="1:12" x14ac:dyDescent="0.25">
      <c r="A1394">
        <f t="shared" si="119"/>
        <v>1393</v>
      </c>
      <c r="B1394" s="25">
        <v>42951</v>
      </c>
      <c r="C1394" s="14">
        <v>1.5838000000000001</v>
      </c>
      <c r="D1394" s="14">
        <v>1.5527</v>
      </c>
      <c r="F1394">
        <f t="shared" si="172"/>
        <v>0</v>
      </c>
      <c r="G1394">
        <f>SUM(E$2:E1394)</f>
        <v>0</v>
      </c>
      <c r="H1394" s="13">
        <f>SUM(F$2:F1394)</f>
        <v>0</v>
      </c>
      <c r="I1394" s="13">
        <f t="shared" si="173"/>
        <v>0</v>
      </c>
      <c r="J1394" s="13" t="e">
        <f t="shared" si="126"/>
        <v>#DIV/0!</v>
      </c>
      <c r="K1394" s="13">
        <f t="shared" si="127"/>
        <v>0</v>
      </c>
      <c r="L1394" s="11" t="e">
        <f t="shared" si="174"/>
        <v>#DIV/0!</v>
      </c>
    </row>
    <row r="1395" spans="1:12" x14ac:dyDescent="0.25">
      <c r="A1395">
        <f t="shared" si="119"/>
        <v>1394</v>
      </c>
      <c r="B1395" s="25">
        <v>42954</v>
      </c>
      <c r="C1395" s="14">
        <v>1.5939000000000001</v>
      </c>
      <c r="D1395" s="14">
        <v>1.5626</v>
      </c>
      <c r="F1395">
        <f t="shared" si="172"/>
        <v>0</v>
      </c>
      <c r="G1395">
        <f>SUM(E$2:E1395)</f>
        <v>0</v>
      </c>
      <c r="H1395" s="13">
        <f>SUM(F$2:F1395)</f>
        <v>0</v>
      </c>
      <c r="I1395" s="13">
        <f t="shared" si="173"/>
        <v>0</v>
      </c>
      <c r="J1395" s="13" t="e">
        <f t="shared" si="126"/>
        <v>#DIV/0!</v>
      </c>
      <c r="K1395" s="13">
        <f t="shared" si="127"/>
        <v>0</v>
      </c>
      <c r="L1395" s="11" t="e">
        <f t="shared" si="174"/>
        <v>#DIV/0!</v>
      </c>
    </row>
    <row r="1396" spans="1:12" x14ac:dyDescent="0.25">
      <c r="A1396">
        <f t="shared" si="119"/>
        <v>1395</v>
      </c>
      <c r="B1396" s="25">
        <v>42955</v>
      </c>
      <c r="C1396" s="14">
        <v>1.5938000000000001</v>
      </c>
      <c r="D1396" s="14">
        <v>1.5625</v>
      </c>
      <c r="F1396">
        <f t="shared" ref="F1396:F1401" si="175">E1396/C1396</f>
        <v>0</v>
      </c>
      <c r="G1396">
        <f>SUM(E$2:E1396)</f>
        <v>0</v>
      </c>
      <c r="H1396" s="13">
        <f>SUM(F$2:F1396)</f>
        <v>0</v>
      </c>
      <c r="I1396" s="13">
        <f t="shared" ref="I1396:I1401" si="176">H1396*D1396</f>
        <v>0</v>
      </c>
      <c r="J1396" s="13" t="e">
        <f t="shared" si="126"/>
        <v>#DIV/0!</v>
      </c>
      <c r="K1396" s="13">
        <f t="shared" si="127"/>
        <v>0</v>
      </c>
      <c r="L1396" s="11" t="e">
        <f t="shared" ref="L1396:L1401" si="177">(I1396-G1396)/G1396</f>
        <v>#DIV/0!</v>
      </c>
    </row>
    <row r="1397" spans="1:12" x14ac:dyDescent="0.25">
      <c r="A1397">
        <f t="shared" si="119"/>
        <v>1396</v>
      </c>
      <c r="B1397" s="25">
        <v>42956</v>
      </c>
      <c r="C1397" s="14">
        <v>1.6012</v>
      </c>
      <c r="D1397" s="14">
        <v>1.5698000000000001</v>
      </c>
      <c r="F1397">
        <f t="shared" si="175"/>
        <v>0</v>
      </c>
      <c r="G1397">
        <f>SUM(E$2:E1397)</f>
        <v>0</v>
      </c>
      <c r="H1397" s="13">
        <f>SUM(F$2:F1397)</f>
        <v>0</v>
      </c>
      <c r="I1397" s="13">
        <f t="shared" si="176"/>
        <v>0</v>
      </c>
      <c r="J1397" s="13" t="e">
        <f t="shared" si="126"/>
        <v>#DIV/0!</v>
      </c>
      <c r="K1397" s="13">
        <f t="shared" si="127"/>
        <v>0</v>
      </c>
      <c r="L1397" s="11" t="e">
        <f t="shared" si="177"/>
        <v>#DIV/0!</v>
      </c>
    </row>
    <row r="1398" spans="1:12" x14ac:dyDescent="0.25">
      <c r="A1398">
        <f t="shared" si="119"/>
        <v>1397</v>
      </c>
      <c r="B1398" s="25">
        <v>42957</v>
      </c>
      <c r="C1398" s="14">
        <v>1.5972999999999999</v>
      </c>
      <c r="D1398" s="14">
        <v>1.5659000000000001</v>
      </c>
      <c r="F1398">
        <f t="shared" si="175"/>
        <v>0</v>
      </c>
      <c r="G1398">
        <f>SUM(E$2:E1398)</f>
        <v>0</v>
      </c>
      <c r="H1398" s="13">
        <f>SUM(F$2:F1398)</f>
        <v>0</v>
      </c>
      <c r="I1398" s="13">
        <f t="shared" si="176"/>
        <v>0</v>
      </c>
      <c r="J1398" s="13" t="e">
        <f t="shared" si="126"/>
        <v>#DIV/0!</v>
      </c>
      <c r="K1398" s="13">
        <f t="shared" si="127"/>
        <v>0</v>
      </c>
      <c r="L1398" s="11" t="e">
        <f t="shared" si="177"/>
        <v>#DIV/0!</v>
      </c>
    </row>
    <row r="1399" spans="1:12" x14ac:dyDescent="0.25">
      <c r="A1399">
        <f t="shared" si="119"/>
        <v>1398</v>
      </c>
      <c r="B1399" s="25">
        <v>42958</v>
      </c>
      <c r="C1399" s="14">
        <v>1.5773999999999999</v>
      </c>
      <c r="D1399" s="14">
        <v>1.5464</v>
      </c>
      <c r="F1399">
        <f t="shared" si="175"/>
        <v>0</v>
      </c>
      <c r="G1399">
        <f>SUM(E$2:E1399)</f>
        <v>0</v>
      </c>
      <c r="H1399" s="13">
        <f>SUM(F$2:F1399)</f>
        <v>0</v>
      </c>
      <c r="I1399" s="13">
        <f t="shared" si="176"/>
        <v>0</v>
      </c>
      <c r="J1399" s="13" t="e">
        <f t="shared" si="126"/>
        <v>#DIV/0!</v>
      </c>
      <c r="K1399" s="13">
        <f t="shared" si="127"/>
        <v>0</v>
      </c>
      <c r="L1399" s="11" t="e">
        <f t="shared" si="177"/>
        <v>#DIV/0!</v>
      </c>
    </row>
    <row r="1400" spans="1:12" x14ac:dyDescent="0.25">
      <c r="A1400">
        <f t="shared" si="119"/>
        <v>1399</v>
      </c>
      <c r="B1400" s="25">
        <v>42961</v>
      </c>
      <c r="C1400" s="14">
        <v>1.601</v>
      </c>
      <c r="D1400" s="14">
        <v>1.5696000000000001</v>
      </c>
      <c r="F1400">
        <f t="shared" si="175"/>
        <v>0</v>
      </c>
      <c r="G1400">
        <f>SUM(E$2:E1400)</f>
        <v>0</v>
      </c>
      <c r="H1400" s="13">
        <f>SUM(F$2:F1400)</f>
        <v>0</v>
      </c>
      <c r="I1400" s="13">
        <f t="shared" si="176"/>
        <v>0</v>
      </c>
      <c r="J1400" s="13" t="e">
        <f t="shared" si="126"/>
        <v>#DIV/0!</v>
      </c>
      <c r="K1400" s="13">
        <f t="shared" si="127"/>
        <v>0</v>
      </c>
      <c r="L1400" s="11" t="e">
        <f t="shared" si="177"/>
        <v>#DIV/0!</v>
      </c>
    </row>
    <row r="1401" spans="1:12" x14ac:dyDescent="0.25">
      <c r="A1401">
        <f t="shared" si="119"/>
        <v>1400</v>
      </c>
      <c r="B1401" s="25">
        <v>42962</v>
      </c>
      <c r="C1401" s="14">
        <v>1.6052</v>
      </c>
      <c r="D1401" s="14">
        <v>1.5737000000000001</v>
      </c>
      <c r="F1401">
        <f t="shared" si="175"/>
        <v>0</v>
      </c>
      <c r="G1401">
        <f>SUM(E$2:E1401)</f>
        <v>0</v>
      </c>
      <c r="H1401" s="13">
        <f>SUM(F$2:F1401)</f>
        <v>0</v>
      </c>
      <c r="I1401" s="13">
        <f t="shared" si="176"/>
        <v>0</v>
      </c>
      <c r="J1401" s="13" t="e">
        <f t="shared" si="126"/>
        <v>#DIV/0!</v>
      </c>
      <c r="K1401" s="13">
        <f t="shared" si="127"/>
        <v>0</v>
      </c>
      <c r="L1401" s="11" t="e">
        <f t="shared" si="177"/>
        <v>#DIV/0!</v>
      </c>
    </row>
    <row r="1402" spans="1:12" x14ac:dyDescent="0.25">
      <c r="A1402">
        <f t="shared" si="119"/>
        <v>1401</v>
      </c>
      <c r="B1402" s="25">
        <v>42963</v>
      </c>
      <c r="C1402" s="14">
        <v>1.6054999999999999</v>
      </c>
      <c r="D1402" s="14">
        <v>1.5740000000000001</v>
      </c>
      <c r="F1402">
        <f t="shared" ref="F1402:F1405" si="178">E1402/C1402</f>
        <v>0</v>
      </c>
      <c r="G1402">
        <f>SUM(E$2:E1402)</f>
        <v>0</v>
      </c>
      <c r="H1402" s="13">
        <f>SUM(F$2:F1402)</f>
        <v>0</v>
      </c>
      <c r="I1402" s="13">
        <f t="shared" ref="I1402:I1405" si="179">H1402*D1402</f>
        <v>0</v>
      </c>
      <c r="J1402" s="13" t="e">
        <f t="shared" si="126"/>
        <v>#DIV/0!</v>
      </c>
      <c r="K1402" s="13">
        <f t="shared" si="127"/>
        <v>0</v>
      </c>
      <c r="L1402" s="11" t="e">
        <f t="shared" ref="L1402:L1405" si="180">(I1402-G1402)/G1402</f>
        <v>#DIV/0!</v>
      </c>
    </row>
    <row r="1403" spans="1:12" x14ac:dyDescent="0.25">
      <c r="A1403">
        <f t="shared" si="119"/>
        <v>1402</v>
      </c>
      <c r="B1403" s="25">
        <v>42964</v>
      </c>
      <c r="C1403" s="14">
        <v>1.6073</v>
      </c>
      <c r="D1403" s="14">
        <v>1.5757000000000001</v>
      </c>
      <c r="F1403">
        <f t="shared" si="178"/>
        <v>0</v>
      </c>
      <c r="G1403">
        <f>SUM(E$2:E1403)</f>
        <v>0</v>
      </c>
      <c r="H1403" s="13">
        <f>SUM(F$2:F1403)</f>
        <v>0</v>
      </c>
      <c r="I1403" s="13">
        <f t="shared" si="179"/>
        <v>0</v>
      </c>
      <c r="J1403" s="13" t="e">
        <f t="shared" si="126"/>
        <v>#DIV/0!</v>
      </c>
      <c r="K1403" s="13">
        <f t="shared" si="127"/>
        <v>0</v>
      </c>
      <c r="L1403" s="11" t="e">
        <f t="shared" si="180"/>
        <v>#DIV/0!</v>
      </c>
    </row>
    <row r="1404" spans="1:12" x14ac:dyDescent="0.25">
      <c r="A1404">
        <f t="shared" si="119"/>
        <v>1403</v>
      </c>
      <c r="B1404" s="25">
        <v>42965</v>
      </c>
      <c r="C1404" s="14">
        <v>1.6056999999999999</v>
      </c>
      <c r="D1404" s="14">
        <v>1.5742</v>
      </c>
      <c r="F1404">
        <f t="shared" si="178"/>
        <v>0</v>
      </c>
      <c r="G1404">
        <f>SUM(E$2:E1404)</f>
        <v>0</v>
      </c>
      <c r="H1404" s="13">
        <f>SUM(F$2:F1404)</f>
        <v>0</v>
      </c>
      <c r="I1404" s="13">
        <f t="shared" si="179"/>
        <v>0</v>
      </c>
      <c r="J1404" s="13" t="e">
        <f t="shared" si="126"/>
        <v>#DIV/0!</v>
      </c>
      <c r="K1404" s="13">
        <f t="shared" si="127"/>
        <v>0</v>
      </c>
      <c r="L1404" s="11" t="e">
        <f t="shared" si="180"/>
        <v>#DIV/0!</v>
      </c>
    </row>
    <row r="1405" spans="1:12" x14ac:dyDescent="0.25">
      <c r="A1405">
        <f t="shared" si="119"/>
        <v>1404</v>
      </c>
      <c r="B1405" s="25">
        <v>42968</v>
      </c>
      <c r="C1405" s="14">
        <v>1.6108</v>
      </c>
      <c r="D1405" s="14">
        <v>1.5791999999999999</v>
      </c>
      <c r="F1405">
        <f t="shared" si="178"/>
        <v>0</v>
      </c>
      <c r="G1405">
        <f>SUM(E$2:E1405)</f>
        <v>0</v>
      </c>
      <c r="H1405" s="13">
        <f>SUM(F$2:F1405)</f>
        <v>0</v>
      </c>
      <c r="I1405" s="13">
        <f t="shared" si="179"/>
        <v>0</v>
      </c>
      <c r="J1405" s="13" t="e">
        <f t="shared" si="126"/>
        <v>#DIV/0!</v>
      </c>
      <c r="K1405" s="13">
        <f>I1405-G1405</f>
        <v>0</v>
      </c>
      <c r="L1405" s="11" t="e">
        <f t="shared" si="180"/>
        <v>#DIV/0!</v>
      </c>
    </row>
    <row r="1406" spans="1:12" x14ac:dyDescent="0.25">
      <c r="A1406">
        <f t="shared" si="119"/>
        <v>1405</v>
      </c>
      <c r="B1406" s="25">
        <v>42969</v>
      </c>
      <c r="C1406" s="14">
        <v>1.6109</v>
      </c>
      <c r="D1406" s="14">
        <v>1.5792999999999999</v>
      </c>
      <c r="F1406">
        <f t="shared" ref="F1406:F1410" si="181">E1406/C1406</f>
        <v>0</v>
      </c>
      <c r="G1406">
        <f>SUM(E$2:E1406)</f>
        <v>0</v>
      </c>
      <c r="H1406" s="13">
        <f>SUM(F$2:F1406)</f>
        <v>0</v>
      </c>
      <c r="I1406" s="13">
        <f t="shared" ref="I1406:I1410" si="182">H1406*D1406</f>
        <v>0</v>
      </c>
      <c r="J1406" s="13" t="e">
        <f t="shared" si="126"/>
        <v>#DIV/0!</v>
      </c>
      <c r="K1406" s="13">
        <f t="shared" ref="K1406:K1410" si="183">I1406-G1406</f>
        <v>0</v>
      </c>
      <c r="L1406" s="11" t="e">
        <f t="shared" ref="L1406:L1410" si="184">(I1406-G1406)/G1406</f>
        <v>#DIV/0!</v>
      </c>
    </row>
    <row r="1407" spans="1:12" x14ac:dyDescent="0.25">
      <c r="A1407">
        <f t="shared" si="119"/>
        <v>1406</v>
      </c>
      <c r="B1407" s="25">
        <v>42970</v>
      </c>
      <c r="C1407" s="14">
        <v>1.6108</v>
      </c>
      <c r="D1407" s="14">
        <v>1.5791999999999999</v>
      </c>
      <c r="F1407">
        <f t="shared" si="181"/>
        <v>0</v>
      </c>
      <c r="G1407">
        <f>SUM(E$2:E1407)</f>
        <v>0</v>
      </c>
      <c r="H1407" s="13">
        <f>SUM(F$2:F1407)</f>
        <v>0</v>
      </c>
      <c r="I1407" s="13">
        <f t="shared" si="182"/>
        <v>0</v>
      </c>
      <c r="J1407" s="13" t="e">
        <f t="shared" si="126"/>
        <v>#DIV/0!</v>
      </c>
      <c r="K1407" s="13">
        <f t="shared" si="183"/>
        <v>0</v>
      </c>
      <c r="L1407" s="11" t="e">
        <f t="shared" si="184"/>
        <v>#DIV/0!</v>
      </c>
    </row>
    <row r="1408" spans="1:12" x14ac:dyDescent="0.25">
      <c r="A1408">
        <f t="shared" si="119"/>
        <v>1407</v>
      </c>
      <c r="B1408" s="25">
        <v>42971</v>
      </c>
      <c r="C1408" s="14">
        <v>1.6045</v>
      </c>
      <c r="D1408" s="14">
        <v>1.573</v>
      </c>
      <c r="F1408">
        <f t="shared" si="181"/>
        <v>0</v>
      </c>
      <c r="G1408">
        <f>SUM(E$2:E1408)</f>
        <v>0</v>
      </c>
      <c r="H1408" s="13">
        <f>SUM(F$2:F1408)</f>
        <v>0</v>
      </c>
      <c r="I1408" s="13">
        <f t="shared" si="182"/>
        <v>0</v>
      </c>
      <c r="J1408" s="13" t="e">
        <f t="shared" si="126"/>
        <v>#DIV/0!</v>
      </c>
      <c r="K1408" s="13">
        <f t="shared" si="183"/>
        <v>0</v>
      </c>
      <c r="L1408" s="11" t="e">
        <f t="shared" si="184"/>
        <v>#DIV/0!</v>
      </c>
    </row>
    <row r="1409" spans="1:12" x14ac:dyDescent="0.25">
      <c r="A1409">
        <f t="shared" si="119"/>
        <v>1408</v>
      </c>
      <c r="B1409" s="25">
        <v>42972</v>
      </c>
      <c r="C1409" s="14">
        <v>1.6176999999999999</v>
      </c>
      <c r="D1409" s="14">
        <v>1.5859000000000001</v>
      </c>
      <c r="F1409">
        <f t="shared" si="181"/>
        <v>0</v>
      </c>
      <c r="G1409">
        <f>SUM(E$2:E1409)</f>
        <v>0</v>
      </c>
      <c r="H1409" s="13">
        <f>SUM(F$2:F1409)</f>
        <v>0</v>
      </c>
      <c r="I1409" s="13">
        <f t="shared" si="182"/>
        <v>0</v>
      </c>
      <c r="J1409" s="13" t="e">
        <f t="shared" si="126"/>
        <v>#DIV/0!</v>
      </c>
      <c r="K1409" s="13">
        <f t="shared" si="183"/>
        <v>0</v>
      </c>
      <c r="L1409" s="11" t="e">
        <f t="shared" si="184"/>
        <v>#DIV/0!</v>
      </c>
    </row>
    <row r="1410" spans="1:12" x14ac:dyDescent="0.25">
      <c r="A1410">
        <f t="shared" ref="A1410:A1473" si="185">ROW()-1</f>
        <v>1409</v>
      </c>
      <c r="B1410" s="25">
        <v>42975</v>
      </c>
      <c r="C1410" s="14">
        <v>1.6316999999999999</v>
      </c>
      <c r="D1410" s="14">
        <v>1.5996999999999999</v>
      </c>
      <c r="F1410">
        <f t="shared" si="181"/>
        <v>0</v>
      </c>
      <c r="G1410">
        <f>SUM(E$2:E1410)</f>
        <v>0</v>
      </c>
      <c r="H1410" s="13">
        <f>SUM(F$2:F1410)</f>
        <v>0</v>
      </c>
      <c r="I1410" s="13">
        <f t="shared" si="182"/>
        <v>0</v>
      </c>
      <c r="J1410" s="13" t="e">
        <f t="shared" si="126"/>
        <v>#DIV/0!</v>
      </c>
      <c r="K1410" s="13">
        <f t="shared" si="183"/>
        <v>0</v>
      </c>
      <c r="L1410" s="11" t="e">
        <f t="shared" si="184"/>
        <v>#DIV/0!</v>
      </c>
    </row>
    <row r="1411" spans="1:12" x14ac:dyDescent="0.25">
      <c r="A1411">
        <f t="shared" si="185"/>
        <v>1410</v>
      </c>
      <c r="B1411" s="25">
        <v>42976</v>
      </c>
      <c r="C1411" s="14">
        <v>1.6315999999999999</v>
      </c>
      <c r="D1411" s="14">
        <v>1.5995999999999999</v>
      </c>
      <c r="F1411">
        <f t="shared" ref="F1411:F1413" si="186">E1411/C1411</f>
        <v>0</v>
      </c>
      <c r="G1411">
        <f>SUM(E$2:E1411)</f>
        <v>0</v>
      </c>
      <c r="H1411" s="13">
        <f>SUM(F$2:F1411)</f>
        <v>0</v>
      </c>
      <c r="I1411" s="13">
        <f t="shared" ref="I1411:I1413" si="187">H1411*D1411</f>
        <v>0</v>
      </c>
      <c r="J1411" s="13" t="e">
        <f t="shared" si="126"/>
        <v>#DIV/0!</v>
      </c>
      <c r="K1411" s="13">
        <f t="shared" ref="K1411:K1413" si="188">I1411-G1411</f>
        <v>0</v>
      </c>
      <c r="L1411" s="11" t="e">
        <f t="shared" ref="L1411:L1413" si="189">(I1411-G1411)/G1411</f>
        <v>#DIV/0!</v>
      </c>
    </row>
    <row r="1412" spans="1:12" x14ac:dyDescent="0.25">
      <c r="A1412">
        <f t="shared" si="185"/>
        <v>1411</v>
      </c>
      <c r="B1412" s="25">
        <v>42977</v>
      </c>
      <c r="C1412" s="14">
        <v>1.6365000000000001</v>
      </c>
      <c r="D1412" s="14">
        <v>1.6044</v>
      </c>
      <c r="F1412">
        <f t="shared" si="186"/>
        <v>0</v>
      </c>
      <c r="G1412">
        <f>SUM(E$2:E1412)</f>
        <v>0</v>
      </c>
      <c r="H1412" s="13">
        <f>SUM(F$2:F1412)</f>
        <v>0</v>
      </c>
      <c r="I1412" s="13">
        <f t="shared" si="187"/>
        <v>0</v>
      </c>
      <c r="J1412" s="13" t="e">
        <f t="shared" si="126"/>
        <v>#DIV/0!</v>
      </c>
      <c r="K1412" s="13">
        <f t="shared" si="188"/>
        <v>0</v>
      </c>
      <c r="L1412" s="11" t="e">
        <f t="shared" si="189"/>
        <v>#DIV/0!</v>
      </c>
    </row>
    <row r="1413" spans="1:12" x14ac:dyDescent="0.25">
      <c r="A1413">
        <f t="shared" si="185"/>
        <v>1412</v>
      </c>
      <c r="B1413" s="25">
        <v>42978</v>
      </c>
      <c r="C1413" s="14">
        <v>1.6348</v>
      </c>
      <c r="D1413" s="14">
        <v>1.6027</v>
      </c>
      <c r="F1413">
        <f t="shared" si="186"/>
        <v>0</v>
      </c>
      <c r="G1413">
        <f>SUM(E$2:E1413)</f>
        <v>0</v>
      </c>
      <c r="H1413" s="13">
        <f>SUM(F$2:F1413)</f>
        <v>0</v>
      </c>
      <c r="I1413" s="13">
        <f t="shared" si="187"/>
        <v>0</v>
      </c>
      <c r="J1413" s="13" t="e">
        <f t="shared" si="126"/>
        <v>#DIV/0!</v>
      </c>
      <c r="K1413" s="13">
        <f t="shared" si="188"/>
        <v>0</v>
      </c>
      <c r="L1413" s="11" t="e">
        <f t="shared" si="189"/>
        <v>#DIV/0!</v>
      </c>
    </row>
    <row r="1414" spans="1:12" x14ac:dyDescent="0.25">
      <c r="A1414">
        <f t="shared" si="185"/>
        <v>1413</v>
      </c>
      <c r="B1414" s="25">
        <v>42979</v>
      </c>
      <c r="C1414" s="14">
        <v>1.6408</v>
      </c>
      <c r="D1414" s="14">
        <v>1.6086</v>
      </c>
      <c r="F1414">
        <f t="shared" ref="F1414:F1416" si="190">E1414/C1414</f>
        <v>0</v>
      </c>
      <c r="G1414">
        <f>SUM(E$2:E1414)</f>
        <v>0</v>
      </c>
      <c r="H1414" s="13">
        <f>SUM(F$2:F1414)</f>
        <v>0</v>
      </c>
      <c r="I1414" s="13">
        <f t="shared" ref="I1414:I1416" si="191">H1414*D1414</f>
        <v>0</v>
      </c>
      <c r="J1414" s="13" t="e">
        <f t="shared" ref="J1414:J1477" si="192">G1414/H1414</f>
        <v>#DIV/0!</v>
      </c>
      <c r="K1414" s="13">
        <f t="shared" ref="K1414:K1416" si="193">I1414-G1414</f>
        <v>0</v>
      </c>
      <c r="L1414" s="11" t="e">
        <f t="shared" ref="L1414:L1416" si="194">(I1414-G1414)/G1414</f>
        <v>#DIV/0!</v>
      </c>
    </row>
    <row r="1415" spans="1:12" x14ac:dyDescent="0.25">
      <c r="A1415">
        <f t="shared" si="185"/>
        <v>1414</v>
      </c>
      <c r="B1415" s="25">
        <v>42982</v>
      </c>
      <c r="C1415" s="14">
        <v>1.6476</v>
      </c>
      <c r="D1415" s="14">
        <v>1.6152</v>
      </c>
      <c r="F1415">
        <f t="shared" si="190"/>
        <v>0</v>
      </c>
      <c r="G1415">
        <f>SUM(E$2:E1415)</f>
        <v>0</v>
      </c>
      <c r="H1415" s="13">
        <f>SUM(F$2:F1415)</f>
        <v>0</v>
      </c>
      <c r="I1415" s="13">
        <f t="shared" si="191"/>
        <v>0</v>
      </c>
      <c r="J1415" s="13" t="e">
        <f t="shared" si="192"/>
        <v>#DIV/0!</v>
      </c>
      <c r="K1415" s="13">
        <f t="shared" si="193"/>
        <v>0</v>
      </c>
      <c r="L1415" s="11" t="e">
        <f t="shared" si="194"/>
        <v>#DIV/0!</v>
      </c>
    </row>
    <row r="1416" spans="1:12" x14ac:dyDescent="0.25">
      <c r="A1416">
        <f t="shared" si="185"/>
        <v>1415</v>
      </c>
      <c r="B1416" s="25">
        <v>42983</v>
      </c>
      <c r="C1416" s="14">
        <v>1.6520999999999999</v>
      </c>
      <c r="D1416" s="14">
        <v>1.6196999999999999</v>
      </c>
      <c r="F1416">
        <f t="shared" si="190"/>
        <v>0</v>
      </c>
      <c r="G1416">
        <f>SUM(E$2:E1416)</f>
        <v>0</v>
      </c>
      <c r="H1416" s="13">
        <f>SUM(F$2:F1416)</f>
        <v>0</v>
      </c>
      <c r="I1416" s="13">
        <f t="shared" si="191"/>
        <v>0</v>
      </c>
      <c r="J1416" s="13" t="e">
        <f t="shared" si="192"/>
        <v>#DIV/0!</v>
      </c>
      <c r="K1416" s="13">
        <f t="shared" si="193"/>
        <v>0</v>
      </c>
      <c r="L1416" s="11" t="e">
        <f t="shared" si="194"/>
        <v>#DIV/0!</v>
      </c>
    </row>
    <row r="1417" spans="1:12" x14ac:dyDescent="0.25">
      <c r="A1417">
        <f t="shared" si="185"/>
        <v>1416</v>
      </c>
      <c r="B1417" s="25">
        <v>42984</v>
      </c>
      <c r="C1417" s="14">
        <v>1.6504000000000001</v>
      </c>
      <c r="D1417" s="14">
        <v>1.6180000000000001</v>
      </c>
      <c r="F1417">
        <f t="shared" ref="F1417:F1418" si="195">E1417/C1417</f>
        <v>0</v>
      </c>
      <c r="G1417">
        <f>SUM(E$2:E1417)</f>
        <v>0</v>
      </c>
      <c r="H1417" s="13">
        <f>SUM(F$2:F1417)</f>
        <v>0</v>
      </c>
      <c r="I1417" s="13">
        <f t="shared" ref="I1417:I1418" si="196">H1417*D1417</f>
        <v>0</v>
      </c>
      <c r="J1417" s="13" t="e">
        <f t="shared" si="192"/>
        <v>#DIV/0!</v>
      </c>
      <c r="K1417" s="13">
        <f t="shared" ref="K1417:K1418" si="197">I1417-G1417</f>
        <v>0</v>
      </c>
      <c r="L1417" s="11" t="e">
        <f t="shared" ref="L1417:L1418" si="198">(I1417-G1417)/G1417</f>
        <v>#DIV/0!</v>
      </c>
    </row>
    <row r="1418" spans="1:12" x14ac:dyDescent="0.25">
      <c r="A1418">
        <f t="shared" si="185"/>
        <v>1417</v>
      </c>
      <c r="B1418" s="25">
        <v>42985</v>
      </c>
      <c r="C1418" s="14">
        <v>1.6435999999999999</v>
      </c>
      <c r="D1418" s="14">
        <v>1.6113</v>
      </c>
      <c r="F1418">
        <f t="shared" si="195"/>
        <v>0</v>
      </c>
      <c r="G1418">
        <f>SUM(E$2:E1418)</f>
        <v>0</v>
      </c>
      <c r="H1418" s="13">
        <f>SUM(F$2:F1418)</f>
        <v>0</v>
      </c>
      <c r="I1418" s="13">
        <f t="shared" si="196"/>
        <v>0</v>
      </c>
      <c r="J1418" s="13" t="e">
        <f t="shared" si="192"/>
        <v>#DIV/0!</v>
      </c>
      <c r="K1418" s="13">
        <f t="shared" si="197"/>
        <v>0</v>
      </c>
      <c r="L1418" s="11" t="e">
        <f t="shared" si="198"/>
        <v>#DIV/0!</v>
      </c>
    </row>
    <row r="1419" spans="1:12" x14ac:dyDescent="0.25">
      <c r="A1419">
        <f t="shared" si="185"/>
        <v>1418</v>
      </c>
      <c r="B1419" s="25">
        <v>42986</v>
      </c>
      <c r="C1419" s="14">
        <v>1.6433</v>
      </c>
      <c r="D1419" s="14">
        <v>1.611</v>
      </c>
      <c r="F1419">
        <f t="shared" ref="F1419:F1423" si="199">E1419/C1419</f>
        <v>0</v>
      </c>
      <c r="G1419">
        <f>SUM(E$2:E1419)</f>
        <v>0</v>
      </c>
      <c r="H1419" s="13">
        <f>SUM(F$2:F1419)</f>
        <v>0</v>
      </c>
      <c r="I1419" s="13">
        <f t="shared" ref="I1419:I1423" si="200">H1419*D1419</f>
        <v>0</v>
      </c>
      <c r="J1419" s="13" t="e">
        <f t="shared" si="192"/>
        <v>#DIV/0!</v>
      </c>
      <c r="K1419" s="13">
        <f t="shared" ref="K1419:K1423" si="201">I1419-G1419</f>
        <v>0</v>
      </c>
      <c r="L1419" s="11" t="e">
        <f t="shared" ref="L1419:L1423" si="202">(I1419-G1419)/G1419</f>
        <v>#DIV/0!</v>
      </c>
    </row>
    <row r="1420" spans="1:12" x14ac:dyDescent="0.25">
      <c r="A1420">
        <f t="shared" si="185"/>
        <v>1419</v>
      </c>
      <c r="B1420" s="25">
        <v>42989</v>
      </c>
      <c r="C1420" s="14">
        <v>1.6497999999999999</v>
      </c>
      <c r="D1420" s="14">
        <v>1.6173999999999999</v>
      </c>
      <c r="F1420">
        <f t="shared" si="199"/>
        <v>0</v>
      </c>
      <c r="G1420">
        <f>SUM(E$2:E1420)</f>
        <v>0</v>
      </c>
      <c r="H1420" s="13">
        <f>SUM(F$2:F1420)</f>
        <v>0</v>
      </c>
      <c r="I1420" s="13">
        <f t="shared" si="200"/>
        <v>0</v>
      </c>
      <c r="J1420" s="13" t="e">
        <f t="shared" si="192"/>
        <v>#DIV/0!</v>
      </c>
      <c r="K1420" s="13">
        <f t="shared" si="201"/>
        <v>0</v>
      </c>
      <c r="L1420" s="11" t="e">
        <f t="shared" si="202"/>
        <v>#DIV/0!</v>
      </c>
    </row>
    <row r="1421" spans="1:12" x14ac:dyDescent="0.25">
      <c r="A1421">
        <f t="shared" si="185"/>
        <v>1420</v>
      </c>
      <c r="B1421" s="25">
        <v>42990</v>
      </c>
      <c r="C1421" s="14">
        <v>1.6521999999999999</v>
      </c>
      <c r="D1421" s="14">
        <v>1.6197999999999999</v>
      </c>
      <c r="F1421">
        <f t="shared" si="199"/>
        <v>0</v>
      </c>
      <c r="G1421">
        <f>SUM(E$2:E1421)</f>
        <v>0</v>
      </c>
      <c r="H1421" s="13">
        <f>SUM(F$2:F1421)</f>
        <v>0</v>
      </c>
      <c r="I1421" s="13">
        <f t="shared" si="200"/>
        <v>0</v>
      </c>
      <c r="J1421" s="13" t="e">
        <f t="shared" si="192"/>
        <v>#DIV/0!</v>
      </c>
      <c r="K1421" s="13">
        <f t="shared" si="201"/>
        <v>0</v>
      </c>
      <c r="L1421" s="11" t="e">
        <f t="shared" si="202"/>
        <v>#DIV/0!</v>
      </c>
    </row>
    <row r="1422" spans="1:12" x14ac:dyDescent="0.25">
      <c r="A1422">
        <f t="shared" si="185"/>
        <v>1421</v>
      </c>
      <c r="B1422" s="25">
        <v>42991</v>
      </c>
      <c r="C1422" s="14">
        <v>1.6583000000000001</v>
      </c>
      <c r="D1422" s="14">
        <v>1.6256999999999999</v>
      </c>
      <c r="F1422">
        <f t="shared" si="199"/>
        <v>0</v>
      </c>
      <c r="G1422">
        <f>SUM(E$2:E1422)</f>
        <v>0</v>
      </c>
      <c r="H1422" s="13">
        <f>SUM(F$2:F1422)</f>
        <v>0</v>
      </c>
      <c r="I1422" s="13">
        <f t="shared" si="200"/>
        <v>0</v>
      </c>
      <c r="J1422" s="13" t="e">
        <f t="shared" si="192"/>
        <v>#DIV/0!</v>
      </c>
      <c r="K1422" s="13">
        <f t="shared" si="201"/>
        <v>0</v>
      </c>
      <c r="L1422" s="11" t="e">
        <f t="shared" si="202"/>
        <v>#DIV/0!</v>
      </c>
    </row>
    <row r="1423" spans="1:12" x14ac:dyDescent="0.25">
      <c r="A1423">
        <f t="shared" si="185"/>
        <v>1422</v>
      </c>
      <c r="B1423" s="25">
        <v>42992</v>
      </c>
      <c r="C1423" s="14">
        <v>1.6536</v>
      </c>
      <c r="D1423" s="14">
        <v>1.6211</v>
      </c>
      <c r="F1423">
        <f t="shared" si="199"/>
        <v>0</v>
      </c>
      <c r="G1423">
        <f>SUM(E$2:E1423)</f>
        <v>0</v>
      </c>
      <c r="H1423" s="13">
        <f>SUM(F$2:F1423)</f>
        <v>0</v>
      </c>
      <c r="I1423" s="13">
        <f t="shared" si="200"/>
        <v>0</v>
      </c>
      <c r="J1423" s="13" t="e">
        <f t="shared" si="192"/>
        <v>#DIV/0!</v>
      </c>
      <c r="K1423" s="13">
        <f t="shared" si="201"/>
        <v>0</v>
      </c>
      <c r="L1423" s="11" t="e">
        <f t="shared" si="202"/>
        <v>#DIV/0!</v>
      </c>
    </row>
    <row r="1424" spans="1:12" x14ac:dyDescent="0.25">
      <c r="A1424">
        <f t="shared" si="185"/>
        <v>1423</v>
      </c>
      <c r="B1424" s="25">
        <v>42993</v>
      </c>
      <c r="C1424" s="14">
        <v>1.6517999999999999</v>
      </c>
      <c r="D1424" s="14">
        <v>1.6194</v>
      </c>
      <c r="F1424">
        <f t="shared" ref="F1424:F1429" si="203">E1424/C1424</f>
        <v>0</v>
      </c>
      <c r="G1424">
        <f>SUM(E$2:E1424)</f>
        <v>0</v>
      </c>
      <c r="H1424" s="13">
        <f>SUM(F$2:F1424)</f>
        <v>0</v>
      </c>
      <c r="I1424" s="13">
        <f t="shared" ref="I1424:I1429" si="204">H1424*D1424</f>
        <v>0</v>
      </c>
      <c r="J1424" s="13" t="e">
        <f t="shared" si="192"/>
        <v>#DIV/0!</v>
      </c>
      <c r="K1424" s="13">
        <f t="shared" ref="K1424:K1429" si="205">I1424-G1424</f>
        <v>0</v>
      </c>
      <c r="L1424" s="11" t="e">
        <f t="shared" ref="L1424:L1429" si="206">(I1424-G1424)/G1424</f>
        <v>#DIV/0!</v>
      </c>
    </row>
    <row r="1425" spans="1:12" x14ac:dyDescent="0.25">
      <c r="A1425">
        <f t="shared" si="185"/>
        <v>1424</v>
      </c>
      <c r="B1425" s="25">
        <v>42996</v>
      </c>
      <c r="C1425" s="14">
        <v>1.6619999999999999</v>
      </c>
      <c r="D1425" s="14">
        <v>1.6294</v>
      </c>
      <c r="F1425">
        <f t="shared" si="203"/>
        <v>0</v>
      </c>
      <c r="G1425">
        <f>SUM(E$2:E1425)</f>
        <v>0</v>
      </c>
      <c r="H1425" s="13">
        <f>SUM(F$2:F1425)</f>
        <v>0</v>
      </c>
      <c r="I1425" s="13">
        <f t="shared" si="204"/>
        <v>0</v>
      </c>
      <c r="J1425" s="13" t="e">
        <f t="shared" si="192"/>
        <v>#DIV/0!</v>
      </c>
      <c r="K1425" s="13">
        <f t="shared" si="205"/>
        <v>0</v>
      </c>
      <c r="L1425" s="11" t="e">
        <f t="shared" si="206"/>
        <v>#DIV/0!</v>
      </c>
    </row>
    <row r="1426" spans="1:12" x14ac:dyDescent="0.25">
      <c r="A1426">
        <f t="shared" si="185"/>
        <v>1425</v>
      </c>
      <c r="B1426" s="25">
        <v>42997</v>
      </c>
      <c r="C1426" s="14">
        <v>1.6536</v>
      </c>
      <c r="D1426" s="14">
        <v>1.6211</v>
      </c>
      <c r="F1426">
        <f t="shared" si="203"/>
        <v>0</v>
      </c>
      <c r="G1426">
        <f>SUM(E$2:E1426)</f>
        <v>0</v>
      </c>
      <c r="H1426" s="13">
        <f>SUM(F$2:F1426)</f>
        <v>0</v>
      </c>
      <c r="I1426" s="13">
        <f t="shared" si="204"/>
        <v>0</v>
      </c>
      <c r="J1426" s="13" t="e">
        <f t="shared" si="192"/>
        <v>#DIV/0!</v>
      </c>
      <c r="K1426" s="13">
        <f t="shared" si="205"/>
        <v>0</v>
      </c>
      <c r="L1426" s="11" t="e">
        <f t="shared" si="206"/>
        <v>#DIV/0!</v>
      </c>
    </row>
    <row r="1427" spans="1:12" x14ac:dyDescent="0.25">
      <c r="A1427">
        <f t="shared" si="185"/>
        <v>1426</v>
      </c>
      <c r="B1427" s="25">
        <v>42998</v>
      </c>
      <c r="C1427" s="14">
        <v>1.6609</v>
      </c>
      <c r="D1427" s="14">
        <v>1.6283000000000001</v>
      </c>
      <c r="F1427">
        <f t="shared" si="203"/>
        <v>0</v>
      </c>
      <c r="G1427">
        <f>SUM(E$2:E1427)</f>
        <v>0</v>
      </c>
      <c r="H1427" s="13">
        <f>SUM(F$2:F1427)</f>
        <v>0</v>
      </c>
      <c r="I1427" s="13">
        <f t="shared" si="204"/>
        <v>0</v>
      </c>
      <c r="J1427" s="13" t="e">
        <f t="shared" si="192"/>
        <v>#DIV/0!</v>
      </c>
      <c r="K1427" s="13">
        <f t="shared" si="205"/>
        <v>0</v>
      </c>
      <c r="L1427" s="11" t="e">
        <f t="shared" si="206"/>
        <v>#DIV/0!</v>
      </c>
    </row>
    <row r="1428" spans="1:12" x14ac:dyDescent="0.25">
      <c r="A1428">
        <f t="shared" si="185"/>
        <v>1427</v>
      </c>
      <c r="B1428" s="25">
        <v>42999</v>
      </c>
      <c r="C1428" s="14">
        <v>1.6561999999999999</v>
      </c>
      <c r="D1428" s="14">
        <v>1.6236999999999999</v>
      </c>
      <c r="F1428">
        <f t="shared" si="203"/>
        <v>0</v>
      </c>
      <c r="G1428">
        <f>SUM(E$2:E1428)</f>
        <v>0</v>
      </c>
      <c r="H1428" s="13">
        <f>SUM(F$2:F1428)</f>
        <v>0</v>
      </c>
      <c r="I1428" s="13">
        <f t="shared" si="204"/>
        <v>0</v>
      </c>
      <c r="J1428" s="13" t="e">
        <f t="shared" si="192"/>
        <v>#DIV/0!</v>
      </c>
      <c r="K1428" s="13">
        <f t="shared" si="205"/>
        <v>0</v>
      </c>
      <c r="L1428" s="11" t="e">
        <f t="shared" si="206"/>
        <v>#DIV/0!</v>
      </c>
    </row>
    <row r="1429" spans="1:12" x14ac:dyDescent="0.25">
      <c r="A1429">
        <f t="shared" si="185"/>
        <v>1428</v>
      </c>
      <c r="B1429" s="25">
        <v>43000</v>
      </c>
      <c r="C1429" s="14">
        <v>1.6556</v>
      </c>
      <c r="D1429" s="14">
        <v>1.6231</v>
      </c>
      <c r="F1429">
        <f t="shared" si="203"/>
        <v>0</v>
      </c>
      <c r="G1429">
        <f>SUM(E$2:E1429)</f>
        <v>0</v>
      </c>
      <c r="H1429" s="13">
        <f>SUM(F$2:F1429)</f>
        <v>0</v>
      </c>
      <c r="I1429" s="13">
        <f t="shared" si="204"/>
        <v>0</v>
      </c>
      <c r="J1429" s="13" t="e">
        <f t="shared" si="192"/>
        <v>#DIV/0!</v>
      </c>
      <c r="K1429" s="13">
        <f t="shared" si="205"/>
        <v>0</v>
      </c>
      <c r="L1429" s="11" t="e">
        <f t="shared" si="206"/>
        <v>#DIV/0!</v>
      </c>
    </row>
    <row r="1430" spans="1:12" x14ac:dyDescent="0.25">
      <c r="A1430">
        <f t="shared" si="185"/>
        <v>1429</v>
      </c>
      <c r="B1430" s="25">
        <v>43003</v>
      </c>
      <c r="C1430" s="14">
        <v>1.6484000000000001</v>
      </c>
      <c r="D1430" s="14">
        <v>1.6160000000000001</v>
      </c>
      <c r="F1430">
        <f t="shared" ref="F1430:F1433" si="207">E1430/C1430</f>
        <v>0</v>
      </c>
      <c r="G1430">
        <f>SUM(E$2:E1430)</f>
        <v>0</v>
      </c>
      <c r="H1430" s="13">
        <f>SUM(F$2:F1430)</f>
        <v>0</v>
      </c>
      <c r="I1430" s="13">
        <f t="shared" ref="I1430:I1433" si="208">H1430*D1430</f>
        <v>0</v>
      </c>
      <c r="J1430" s="13" t="e">
        <f t="shared" si="192"/>
        <v>#DIV/0!</v>
      </c>
      <c r="K1430" s="13">
        <f t="shared" ref="K1430:K1433" si="209">I1430-G1430</f>
        <v>0</v>
      </c>
      <c r="L1430" s="11" t="e">
        <f t="shared" ref="L1430:L1433" si="210">(I1430-G1430)/G1430</f>
        <v>#DIV/0!</v>
      </c>
    </row>
    <row r="1431" spans="1:12" x14ac:dyDescent="0.25">
      <c r="A1431">
        <f t="shared" si="185"/>
        <v>1430</v>
      </c>
      <c r="B1431" s="25">
        <v>43004</v>
      </c>
      <c r="C1431" s="14">
        <v>1.6527000000000001</v>
      </c>
      <c r="D1431" s="14">
        <v>1.6202000000000001</v>
      </c>
      <c r="F1431">
        <f t="shared" si="207"/>
        <v>0</v>
      </c>
      <c r="G1431">
        <f>SUM(E$2:E1431)</f>
        <v>0</v>
      </c>
      <c r="H1431" s="13">
        <f>SUM(F$2:F1431)</f>
        <v>0</v>
      </c>
      <c r="I1431" s="13">
        <f t="shared" si="208"/>
        <v>0</v>
      </c>
      <c r="J1431" s="13" t="e">
        <f t="shared" si="192"/>
        <v>#DIV/0!</v>
      </c>
      <c r="K1431" s="13">
        <f t="shared" si="209"/>
        <v>0</v>
      </c>
      <c r="L1431" s="11" t="e">
        <f t="shared" si="210"/>
        <v>#DIV/0!</v>
      </c>
    </row>
    <row r="1432" spans="1:12" x14ac:dyDescent="0.25">
      <c r="A1432">
        <f t="shared" si="185"/>
        <v>1431</v>
      </c>
      <c r="B1432" s="25">
        <v>43005</v>
      </c>
      <c r="C1432" s="14">
        <v>1.6573</v>
      </c>
      <c r="D1432" s="14">
        <v>1.6248</v>
      </c>
      <c r="F1432">
        <f t="shared" si="207"/>
        <v>0</v>
      </c>
      <c r="G1432">
        <f>SUM(E$2:E1432)</f>
        <v>0</v>
      </c>
      <c r="H1432" s="13">
        <f>SUM(F$2:F1432)</f>
        <v>0</v>
      </c>
      <c r="I1432" s="13">
        <f t="shared" si="208"/>
        <v>0</v>
      </c>
      <c r="J1432" s="13" t="e">
        <f t="shared" si="192"/>
        <v>#DIV/0!</v>
      </c>
      <c r="K1432" s="13">
        <f t="shared" si="209"/>
        <v>0</v>
      </c>
      <c r="L1432" s="11" t="e">
        <f t="shared" si="210"/>
        <v>#DIV/0!</v>
      </c>
    </row>
    <row r="1433" spans="1:12" x14ac:dyDescent="0.25">
      <c r="A1433">
        <f t="shared" si="185"/>
        <v>1432</v>
      </c>
      <c r="B1433" s="25">
        <v>43006</v>
      </c>
      <c r="C1433" s="14">
        <v>1.6631</v>
      </c>
      <c r="D1433" s="14">
        <v>1.6304000000000001</v>
      </c>
      <c r="F1433">
        <f t="shared" si="207"/>
        <v>0</v>
      </c>
      <c r="G1433">
        <f>SUM(E$2:E1433)</f>
        <v>0</v>
      </c>
      <c r="H1433" s="13">
        <f>SUM(F$2:F1433)</f>
        <v>0</v>
      </c>
      <c r="I1433" s="13">
        <f t="shared" si="208"/>
        <v>0</v>
      </c>
      <c r="J1433" s="13" t="e">
        <f t="shared" si="192"/>
        <v>#DIV/0!</v>
      </c>
      <c r="K1433" s="13">
        <f t="shared" si="209"/>
        <v>0</v>
      </c>
      <c r="L1433" s="11" t="e">
        <f t="shared" si="210"/>
        <v>#DIV/0!</v>
      </c>
    </row>
    <row r="1434" spans="1:12" x14ac:dyDescent="0.25">
      <c r="A1434">
        <f t="shared" si="185"/>
        <v>1433</v>
      </c>
      <c r="B1434" s="25">
        <v>43007</v>
      </c>
      <c r="C1434" s="14">
        <v>1.6695</v>
      </c>
      <c r="D1434" s="14">
        <v>1.6367</v>
      </c>
      <c r="F1434">
        <f t="shared" ref="F1434" si="211">E1434/C1434</f>
        <v>0</v>
      </c>
      <c r="G1434">
        <f>SUM(E$2:E1434)</f>
        <v>0</v>
      </c>
      <c r="H1434" s="13">
        <f>SUM(F$2:F1434)</f>
        <v>0</v>
      </c>
      <c r="I1434" s="13">
        <f t="shared" ref="I1434" si="212">H1434*D1434</f>
        <v>0</v>
      </c>
      <c r="J1434" s="13" t="e">
        <f t="shared" si="192"/>
        <v>#DIV/0!</v>
      </c>
      <c r="K1434" s="13">
        <f t="shared" ref="K1434" si="213">I1434-G1434</f>
        <v>0</v>
      </c>
      <c r="L1434" s="11" t="e">
        <f t="shared" ref="L1434" si="214">(I1434-G1434)/G1434</f>
        <v>#DIV/0!</v>
      </c>
    </row>
    <row r="1435" spans="1:12" x14ac:dyDescent="0.25">
      <c r="A1435">
        <f t="shared" si="185"/>
        <v>1434</v>
      </c>
      <c r="B1435" s="25">
        <v>43017</v>
      </c>
      <c r="C1435" s="14">
        <v>1.6827000000000001</v>
      </c>
      <c r="D1435" s="14">
        <v>1.6496999999999999</v>
      </c>
      <c r="F1435">
        <f t="shared" ref="F1435" si="215">E1435/C1435</f>
        <v>0</v>
      </c>
      <c r="G1435">
        <f>SUM(E$2:E1435)</f>
        <v>0</v>
      </c>
      <c r="H1435" s="13">
        <f>SUM(F$2:F1435)</f>
        <v>0</v>
      </c>
      <c r="I1435" s="13">
        <f t="shared" ref="I1435" si="216">H1435*D1435</f>
        <v>0</v>
      </c>
      <c r="J1435" s="13" t="e">
        <f t="shared" si="192"/>
        <v>#DIV/0!</v>
      </c>
      <c r="K1435" s="13">
        <f t="shared" ref="K1435" si="217">I1435-G1435</f>
        <v>0</v>
      </c>
      <c r="L1435" s="11" t="e">
        <f t="shared" ref="L1435" si="218">(I1435-G1435)/G1435</f>
        <v>#DIV/0!</v>
      </c>
    </row>
    <row r="1436" spans="1:12" x14ac:dyDescent="0.25">
      <c r="A1436">
        <f t="shared" si="185"/>
        <v>1435</v>
      </c>
      <c r="B1436" s="25">
        <v>43018</v>
      </c>
      <c r="C1436" s="14">
        <v>1.6841999999999999</v>
      </c>
      <c r="D1436" s="14">
        <v>1.6511</v>
      </c>
      <c r="F1436">
        <f t="shared" ref="F1436:F1439" si="219">E1436/C1436</f>
        <v>0</v>
      </c>
      <c r="G1436">
        <f>SUM(E$2:E1436)</f>
        <v>0</v>
      </c>
      <c r="H1436" s="13">
        <f>SUM(F$2:F1436)</f>
        <v>0</v>
      </c>
      <c r="I1436" s="13">
        <f t="shared" ref="I1436:I1439" si="220">H1436*D1436</f>
        <v>0</v>
      </c>
      <c r="J1436" s="13" t="e">
        <f t="shared" si="192"/>
        <v>#DIV/0!</v>
      </c>
      <c r="K1436" s="13">
        <f t="shared" ref="K1436:K1439" si="221">I1436-G1436</f>
        <v>0</v>
      </c>
      <c r="L1436" s="11" t="e">
        <f t="shared" ref="L1436:L1439" si="222">(I1436-G1436)/G1436</f>
        <v>#DIV/0!</v>
      </c>
    </row>
    <row r="1437" spans="1:12" x14ac:dyDescent="0.25">
      <c r="A1437">
        <f t="shared" si="185"/>
        <v>1436</v>
      </c>
      <c r="B1437" s="25">
        <v>43019</v>
      </c>
      <c r="C1437" s="14">
        <v>1.6898</v>
      </c>
      <c r="D1437" s="14">
        <v>1.6566000000000001</v>
      </c>
      <c r="F1437">
        <f t="shared" si="219"/>
        <v>0</v>
      </c>
      <c r="G1437">
        <f>SUM(E$2:E1437)</f>
        <v>0</v>
      </c>
      <c r="H1437" s="13">
        <f>SUM(F$2:F1437)</f>
        <v>0</v>
      </c>
      <c r="I1437" s="13">
        <f t="shared" si="220"/>
        <v>0</v>
      </c>
      <c r="J1437" s="13" t="e">
        <f t="shared" si="192"/>
        <v>#DIV/0!</v>
      </c>
      <c r="K1437" s="13">
        <f t="shared" si="221"/>
        <v>0</v>
      </c>
      <c r="L1437" s="11" t="e">
        <f t="shared" si="222"/>
        <v>#DIV/0!</v>
      </c>
    </row>
    <row r="1438" spans="1:12" x14ac:dyDescent="0.25">
      <c r="A1438">
        <f t="shared" si="185"/>
        <v>1437</v>
      </c>
      <c r="B1438" s="25">
        <v>43020</v>
      </c>
      <c r="C1438" s="14">
        <v>1.6921999999999999</v>
      </c>
      <c r="D1438" s="14">
        <v>1.659</v>
      </c>
      <c r="F1438">
        <f t="shared" si="219"/>
        <v>0</v>
      </c>
      <c r="G1438">
        <f>SUM(E$2:E1438)</f>
        <v>0</v>
      </c>
      <c r="H1438" s="13">
        <f>SUM(F$2:F1438)</f>
        <v>0</v>
      </c>
      <c r="I1438" s="13">
        <f t="shared" si="220"/>
        <v>0</v>
      </c>
      <c r="J1438" s="13" t="e">
        <f t="shared" si="192"/>
        <v>#DIV/0!</v>
      </c>
      <c r="K1438" s="13">
        <f t="shared" si="221"/>
        <v>0</v>
      </c>
      <c r="L1438" s="11" t="e">
        <f t="shared" si="222"/>
        <v>#DIV/0!</v>
      </c>
    </row>
    <row r="1439" spans="1:12" x14ac:dyDescent="0.25">
      <c r="A1439">
        <f t="shared" si="185"/>
        <v>1438</v>
      </c>
      <c r="B1439" s="25">
        <v>43021</v>
      </c>
      <c r="C1439" s="14">
        <v>1.7009000000000001</v>
      </c>
      <c r="D1439" s="14">
        <v>1.6675</v>
      </c>
      <c r="F1439">
        <f t="shared" si="219"/>
        <v>0</v>
      </c>
      <c r="G1439">
        <f>SUM(E$2:E1439)</f>
        <v>0</v>
      </c>
      <c r="H1439" s="13">
        <f>SUM(F$2:F1439)</f>
        <v>0</v>
      </c>
      <c r="I1439" s="13">
        <f t="shared" si="220"/>
        <v>0</v>
      </c>
      <c r="J1439" s="13" t="e">
        <f t="shared" si="192"/>
        <v>#DIV/0!</v>
      </c>
      <c r="K1439" s="13">
        <f t="shared" si="221"/>
        <v>0</v>
      </c>
      <c r="L1439" s="11" t="e">
        <f t="shared" si="222"/>
        <v>#DIV/0!</v>
      </c>
    </row>
    <row r="1440" spans="1:12" x14ac:dyDescent="0.25">
      <c r="A1440">
        <f t="shared" si="185"/>
        <v>1439</v>
      </c>
      <c r="B1440" s="25">
        <v>43024</v>
      </c>
      <c r="C1440" s="14">
        <v>1.6970000000000001</v>
      </c>
      <c r="D1440" s="14">
        <v>1.6637</v>
      </c>
      <c r="F1440">
        <f t="shared" ref="F1440:F1444" si="223">E1440/C1440</f>
        <v>0</v>
      </c>
      <c r="G1440">
        <f>SUM(E$2:E1440)</f>
        <v>0</v>
      </c>
      <c r="H1440" s="13">
        <f>SUM(F$2:F1440)</f>
        <v>0</v>
      </c>
      <c r="I1440" s="13">
        <f t="shared" ref="I1440:I1444" si="224">H1440*D1440</f>
        <v>0</v>
      </c>
      <c r="J1440" s="13" t="e">
        <f t="shared" si="192"/>
        <v>#DIV/0!</v>
      </c>
      <c r="K1440" s="13">
        <f t="shared" ref="K1440:K1444" si="225">I1440-G1440</f>
        <v>0</v>
      </c>
      <c r="L1440" s="11" t="e">
        <f t="shared" ref="L1440:L1444" si="226">(I1440-G1440)/G1440</f>
        <v>#DIV/0!</v>
      </c>
    </row>
    <row r="1441" spans="1:12" x14ac:dyDescent="0.25">
      <c r="A1441">
        <f t="shared" si="185"/>
        <v>1440</v>
      </c>
      <c r="B1441" s="25">
        <v>43025</v>
      </c>
      <c r="C1441" s="14">
        <v>1.6977</v>
      </c>
      <c r="D1441" s="14">
        <v>1.6644000000000001</v>
      </c>
      <c r="F1441">
        <f t="shared" si="223"/>
        <v>0</v>
      </c>
      <c r="G1441">
        <f>SUM(E$2:E1441)</f>
        <v>0</v>
      </c>
      <c r="H1441" s="13">
        <f>SUM(F$2:F1441)</f>
        <v>0</v>
      </c>
      <c r="I1441" s="13">
        <f t="shared" si="224"/>
        <v>0</v>
      </c>
      <c r="J1441" s="13" t="e">
        <f t="shared" si="192"/>
        <v>#DIV/0!</v>
      </c>
      <c r="K1441" s="13">
        <f t="shared" si="225"/>
        <v>0</v>
      </c>
      <c r="L1441" s="11" t="e">
        <f t="shared" si="226"/>
        <v>#DIV/0!</v>
      </c>
    </row>
    <row r="1442" spans="1:12" x14ac:dyDescent="0.25">
      <c r="A1442">
        <f t="shared" si="185"/>
        <v>1441</v>
      </c>
      <c r="B1442" s="25">
        <v>43026</v>
      </c>
      <c r="C1442" s="14">
        <v>1.7079</v>
      </c>
      <c r="D1442" s="14">
        <v>1.6744000000000001</v>
      </c>
      <c r="F1442">
        <f t="shared" si="223"/>
        <v>0</v>
      </c>
      <c r="G1442">
        <f>SUM(E$2:E1442)</f>
        <v>0</v>
      </c>
      <c r="H1442" s="13">
        <f>SUM(F$2:F1442)</f>
        <v>0</v>
      </c>
      <c r="I1442" s="13">
        <f t="shared" si="224"/>
        <v>0</v>
      </c>
      <c r="J1442" s="13" t="e">
        <f t="shared" si="192"/>
        <v>#DIV/0!</v>
      </c>
      <c r="K1442" s="13">
        <f t="shared" si="225"/>
        <v>0</v>
      </c>
      <c r="L1442" s="11" t="e">
        <f t="shared" si="226"/>
        <v>#DIV/0!</v>
      </c>
    </row>
    <row r="1443" spans="1:12" x14ac:dyDescent="0.25">
      <c r="A1443">
        <f t="shared" si="185"/>
        <v>1442</v>
      </c>
      <c r="B1443" s="25">
        <v>43027</v>
      </c>
      <c r="C1443" s="14">
        <v>1.708</v>
      </c>
      <c r="D1443" s="14">
        <v>1.6745000000000001</v>
      </c>
      <c r="F1443">
        <f t="shared" si="223"/>
        <v>0</v>
      </c>
      <c r="G1443">
        <f>SUM(E$2:E1443)</f>
        <v>0</v>
      </c>
      <c r="H1443" s="13">
        <f>SUM(F$2:F1443)</f>
        <v>0</v>
      </c>
      <c r="I1443" s="13">
        <f t="shared" si="224"/>
        <v>0</v>
      </c>
      <c r="J1443" s="13" t="e">
        <f t="shared" si="192"/>
        <v>#DIV/0!</v>
      </c>
      <c r="K1443" s="13">
        <f t="shared" si="225"/>
        <v>0</v>
      </c>
      <c r="L1443" s="11" t="e">
        <f t="shared" si="226"/>
        <v>#DIV/0!</v>
      </c>
    </row>
    <row r="1444" spans="1:12" x14ac:dyDescent="0.25">
      <c r="A1444">
        <f t="shared" si="185"/>
        <v>1443</v>
      </c>
      <c r="B1444" s="25">
        <v>43028</v>
      </c>
      <c r="C1444" s="14">
        <v>1.7057</v>
      </c>
      <c r="D1444" s="14">
        <v>1.6721999999999999</v>
      </c>
      <c r="F1444">
        <f t="shared" si="223"/>
        <v>0</v>
      </c>
      <c r="G1444">
        <f>SUM(E$2:E1444)</f>
        <v>0</v>
      </c>
      <c r="H1444" s="13">
        <f>SUM(F$2:F1444)</f>
        <v>0</v>
      </c>
      <c r="I1444" s="13">
        <f t="shared" si="224"/>
        <v>0</v>
      </c>
      <c r="J1444" s="13" t="e">
        <f t="shared" si="192"/>
        <v>#DIV/0!</v>
      </c>
      <c r="K1444" s="13">
        <f t="shared" si="225"/>
        <v>0</v>
      </c>
      <c r="L1444" s="11" t="e">
        <f t="shared" si="226"/>
        <v>#DIV/0!</v>
      </c>
    </row>
    <row r="1445" spans="1:12" x14ac:dyDescent="0.25">
      <c r="A1445">
        <f t="shared" si="185"/>
        <v>1444</v>
      </c>
      <c r="B1445" s="25">
        <v>43031</v>
      </c>
      <c r="C1445" s="14">
        <v>1.7121999999999999</v>
      </c>
      <c r="D1445" s="14">
        <v>1.6786000000000001</v>
      </c>
      <c r="F1445">
        <f t="shared" ref="F1445:F1448" si="227">E1445/C1445</f>
        <v>0</v>
      </c>
      <c r="G1445">
        <f>SUM(E$2:E1445)</f>
        <v>0</v>
      </c>
      <c r="H1445" s="13">
        <f>SUM(F$2:F1445)</f>
        <v>0</v>
      </c>
      <c r="I1445" s="13">
        <f t="shared" ref="I1445:I1448" si="228">H1445*D1445</f>
        <v>0</v>
      </c>
      <c r="J1445" s="13" t="e">
        <f t="shared" si="192"/>
        <v>#DIV/0!</v>
      </c>
      <c r="K1445" s="13">
        <f t="shared" ref="K1445:K1448" si="229">I1445-G1445</f>
        <v>0</v>
      </c>
      <c r="L1445" s="11" t="e">
        <f t="shared" ref="L1445:L1448" si="230">(I1445-G1445)/G1445</f>
        <v>#DIV/0!</v>
      </c>
    </row>
    <row r="1446" spans="1:12" x14ac:dyDescent="0.25">
      <c r="A1446">
        <f t="shared" si="185"/>
        <v>1445</v>
      </c>
      <c r="B1446" s="25">
        <v>43032</v>
      </c>
      <c r="C1446" s="14">
        <v>1.7193000000000001</v>
      </c>
      <c r="D1446" s="14">
        <v>1.6855</v>
      </c>
      <c r="F1446">
        <f t="shared" si="227"/>
        <v>0</v>
      </c>
      <c r="G1446">
        <f>SUM(E$2:E1446)</f>
        <v>0</v>
      </c>
      <c r="H1446" s="13">
        <f>SUM(F$2:F1446)</f>
        <v>0</v>
      </c>
      <c r="I1446" s="13">
        <f t="shared" si="228"/>
        <v>0</v>
      </c>
      <c r="J1446" s="13" t="e">
        <f t="shared" si="192"/>
        <v>#DIV/0!</v>
      </c>
      <c r="K1446" s="13">
        <f t="shared" si="229"/>
        <v>0</v>
      </c>
      <c r="L1446" s="11" t="e">
        <f t="shared" si="230"/>
        <v>#DIV/0!</v>
      </c>
    </row>
    <row r="1447" spans="1:12" x14ac:dyDescent="0.25">
      <c r="A1447">
        <f t="shared" si="185"/>
        <v>1446</v>
      </c>
      <c r="B1447" s="25">
        <v>43033</v>
      </c>
      <c r="C1447" s="14">
        <v>1.7265999999999999</v>
      </c>
      <c r="D1447" s="14">
        <v>1.6927000000000001</v>
      </c>
      <c r="F1447">
        <f t="shared" si="227"/>
        <v>0</v>
      </c>
      <c r="G1447">
        <f>SUM(E$2:E1447)</f>
        <v>0</v>
      </c>
      <c r="H1447" s="13">
        <f>SUM(F$2:F1447)</f>
        <v>0</v>
      </c>
      <c r="I1447" s="13">
        <f t="shared" si="228"/>
        <v>0</v>
      </c>
      <c r="J1447" s="13" t="e">
        <f t="shared" si="192"/>
        <v>#DIV/0!</v>
      </c>
      <c r="K1447" s="13">
        <f t="shared" si="229"/>
        <v>0</v>
      </c>
      <c r="L1447" s="11" t="e">
        <f t="shared" si="230"/>
        <v>#DIV/0!</v>
      </c>
    </row>
    <row r="1448" spans="1:12" x14ac:dyDescent="0.25">
      <c r="A1448">
        <f t="shared" si="185"/>
        <v>1447</v>
      </c>
      <c r="B1448" s="25">
        <v>43034</v>
      </c>
      <c r="C1448" s="14">
        <v>1.7344999999999999</v>
      </c>
      <c r="D1448" s="14">
        <v>1.7003999999999999</v>
      </c>
      <c r="F1448">
        <f t="shared" si="227"/>
        <v>0</v>
      </c>
      <c r="G1448">
        <f>SUM(E$2:E1448)</f>
        <v>0</v>
      </c>
      <c r="H1448" s="13">
        <f>SUM(F$2:F1448)</f>
        <v>0</v>
      </c>
      <c r="I1448" s="13">
        <f t="shared" si="228"/>
        <v>0</v>
      </c>
      <c r="J1448" s="13" t="e">
        <f t="shared" si="192"/>
        <v>#DIV/0!</v>
      </c>
      <c r="K1448" s="13">
        <f t="shared" si="229"/>
        <v>0</v>
      </c>
      <c r="L1448" s="11" t="e">
        <f t="shared" si="230"/>
        <v>#DIV/0!</v>
      </c>
    </row>
    <row r="1449" spans="1:12" x14ac:dyDescent="0.25">
      <c r="A1449">
        <f t="shared" si="185"/>
        <v>1448</v>
      </c>
      <c r="B1449" s="25">
        <v>43035</v>
      </c>
      <c r="C1449" s="14">
        <v>1.7459</v>
      </c>
      <c r="D1449" s="14">
        <v>1.7116</v>
      </c>
      <c r="F1449">
        <f t="shared" ref="F1449:F1453" si="231">E1449/C1449</f>
        <v>0</v>
      </c>
      <c r="G1449">
        <f>SUM(E$2:E1449)</f>
        <v>0</v>
      </c>
      <c r="H1449" s="13">
        <f>SUM(F$2:F1449)</f>
        <v>0</v>
      </c>
      <c r="I1449" s="13">
        <f t="shared" ref="I1449:I1453" si="232">H1449*D1449</f>
        <v>0</v>
      </c>
      <c r="J1449" s="13" t="e">
        <f t="shared" si="192"/>
        <v>#DIV/0!</v>
      </c>
      <c r="K1449" s="13">
        <f t="shared" ref="K1449:K1453" si="233">I1449-G1449</f>
        <v>0</v>
      </c>
      <c r="L1449" s="11" t="e">
        <f t="shared" ref="L1449:L1453" si="234">(I1449-G1449)/G1449</f>
        <v>#DIV/0!</v>
      </c>
    </row>
    <row r="1450" spans="1:12" x14ac:dyDescent="0.25">
      <c r="A1450">
        <f t="shared" si="185"/>
        <v>1449</v>
      </c>
      <c r="B1450" s="25">
        <v>43038</v>
      </c>
      <c r="C1450" s="14">
        <v>1.7410000000000001</v>
      </c>
      <c r="D1450" s="14">
        <v>1.7068000000000001</v>
      </c>
      <c r="F1450">
        <f t="shared" si="231"/>
        <v>0</v>
      </c>
      <c r="G1450">
        <f>SUM(E$2:E1450)</f>
        <v>0</v>
      </c>
      <c r="H1450" s="13">
        <f>SUM(F$2:F1450)</f>
        <v>0</v>
      </c>
      <c r="I1450" s="13">
        <f t="shared" si="232"/>
        <v>0</v>
      </c>
      <c r="J1450" s="13" t="e">
        <f t="shared" si="192"/>
        <v>#DIV/0!</v>
      </c>
      <c r="K1450" s="13">
        <f t="shared" si="233"/>
        <v>0</v>
      </c>
      <c r="L1450" s="11" t="e">
        <f t="shared" si="234"/>
        <v>#DIV/0!</v>
      </c>
    </row>
    <row r="1451" spans="1:12" x14ac:dyDescent="0.25">
      <c r="A1451">
        <f t="shared" si="185"/>
        <v>1450</v>
      </c>
      <c r="B1451" s="25">
        <v>43039</v>
      </c>
      <c r="C1451" s="14">
        <v>1.7447999999999999</v>
      </c>
      <c r="D1451" s="14">
        <v>1.7104999999999999</v>
      </c>
      <c r="F1451">
        <f t="shared" si="231"/>
        <v>0</v>
      </c>
      <c r="G1451">
        <f>SUM(E$2:E1451)</f>
        <v>0</v>
      </c>
      <c r="H1451" s="13">
        <f>SUM(F$2:F1451)</f>
        <v>0</v>
      </c>
      <c r="I1451" s="13">
        <f t="shared" si="232"/>
        <v>0</v>
      </c>
      <c r="J1451" s="13" t="e">
        <f t="shared" si="192"/>
        <v>#DIV/0!</v>
      </c>
      <c r="K1451" s="13">
        <f t="shared" si="233"/>
        <v>0</v>
      </c>
      <c r="L1451" s="11" t="e">
        <f t="shared" si="234"/>
        <v>#DIV/0!</v>
      </c>
    </row>
    <row r="1452" spans="1:12" x14ac:dyDescent="0.25">
      <c r="A1452">
        <f t="shared" si="185"/>
        <v>1451</v>
      </c>
      <c r="B1452" s="25">
        <v>43040</v>
      </c>
      <c r="C1452" s="14">
        <v>1.7385999999999999</v>
      </c>
      <c r="D1452" s="14">
        <v>1.7044999999999999</v>
      </c>
      <c r="F1452">
        <f t="shared" si="231"/>
        <v>0</v>
      </c>
      <c r="G1452">
        <f>SUM(E$2:E1452)</f>
        <v>0</v>
      </c>
      <c r="H1452" s="13">
        <f>SUM(F$2:F1452)</f>
        <v>0</v>
      </c>
      <c r="I1452" s="13">
        <f t="shared" si="232"/>
        <v>0</v>
      </c>
      <c r="J1452" s="13" t="e">
        <f t="shared" si="192"/>
        <v>#DIV/0!</v>
      </c>
      <c r="K1452" s="13">
        <f t="shared" si="233"/>
        <v>0</v>
      </c>
      <c r="L1452" s="11" t="e">
        <f t="shared" si="234"/>
        <v>#DIV/0!</v>
      </c>
    </row>
    <row r="1453" spans="1:12" x14ac:dyDescent="0.25">
      <c r="A1453">
        <f t="shared" si="185"/>
        <v>1452</v>
      </c>
      <c r="B1453" s="25">
        <v>43041</v>
      </c>
      <c r="C1453" s="14">
        <v>1.7361</v>
      </c>
      <c r="D1453" s="14">
        <v>1.702</v>
      </c>
      <c r="F1453">
        <f t="shared" si="231"/>
        <v>0</v>
      </c>
      <c r="G1453">
        <f>SUM(E$2:E1453)</f>
        <v>0</v>
      </c>
      <c r="H1453" s="13">
        <f>SUM(F$2:F1453)</f>
        <v>0</v>
      </c>
      <c r="I1453" s="13">
        <f t="shared" si="232"/>
        <v>0</v>
      </c>
      <c r="J1453" s="13" t="e">
        <f t="shared" si="192"/>
        <v>#DIV/0!</v>
      </c>
      <c r="K1453" s="13">
        <f t="shared" si="233"/>
        <v>0</v>
      </c>
      <c r="L1453" s="11" t="e">
        <f t="shared" si="234"/>
        <v>#DIV/0!</v>
      </c>
    </row>
    <row r="1454" spans="1:12" x14ac:dyDescent="0.25">
      <c r="A1454">
        <f t="shared" si="185"/>
        <v>1453</v>
      </c>
      <c r="B1454" s="25">
        <v>43042</v>
      </c>
      <c r="C1454" s="14">
        <v>1.7343999999999999</v>
      </c>
      <c r="D1454" s="14">
        <v>1.7002999999999999</v>
      </c>
      <c r="F1454">
        <f t="shared" ref="F1454:F1459" si="235">E1454/C1454</f>
        <v>0</v>
      </c>
      <c r="G1454">
        <f>SUM(E$2:E1454)</f>
        <v>0</v>
      </c>
      <c r="H1454" s="13">
        <f>SUM(F$2:F1454)</f>
        <v>0</v>
      </c>
      <c r="I1454" s="13">
        <f t="shared" ref="I1454:I1459" si="236">H1454*D1454</f>
        <v>0</v>
      </c>
      <c r="J1454" s="13" t="e">
        <f t="shared" si="192"/>
        <v>#DIV/0!</v>
      </c>
      <c r="K1454" s="13">
        <f t="shared" ref="K1454:K1459" si="237">I1454-G1454</f>
        <v>0</v>
      </c>
      <c r="L1454" s="11" t="e">
        <f t="shared" ref="L1454:L1459" si="238">(I1454-G1454)/G1454</f>
        <v>#DIV/0!</v>
      </c>
    </row>
    <row r="1455" spans="1:12" x14ac:dyDescent="0.25">
      <c r="A1455">
        <f t="shared" si="185"/>
        <v>1454</v>
      </c>
      <c r="B1455" s="25">
        <v>43045</v>
      </c>
      <c r="C1455" s="14">
        <v>1.7554000000000001</v>
      </c>
      <c r="D1455" s="14">
        <v>1.7209000000000001</v>
      </c>
      <c r="F1455">
        <f t="shared" si="235"/>
        <v>0</v>
      </c>
      <c r="G1455">
        <f>SUM(E$2:E1455)</f>
        <v>0</v>
      </c>
      <c r="H1455" s="13">
        <f>SUM(F$2:F1455)</f>
        <v>0</v>
      </c>
      <c r="I1455" s="13">
        <f t="shared" si="236"/>
        <v>0</v>
      </c>
      <c r="J1455" s="13" t="e">
        <f t="shared" si="192"/>
        <v>#DIV/0!</v>
      </c>
      <c r="K1455" s="13">
        <f t="shared" si="237"/>
        <v>0</v>
      </c>
      <c r="L1455" s="11" t="e">
        <f t="shared" si="238"/>
        <v>#DIV/0!</v>
      </c>
    </row>
    <row r="1456" spans="1:12" x14ac:dyDescent="0.25">
      <c r="A1456">
        <f t="shared" si="185"/>
        <v>1455</v>
      </c>
      <c r="B1456" s="25">
        <v>43046</v>
      </c>
      <c r="C1456" s="14">
        <v>1.7617</v>
      </c>
      <c r="D1456" s="14">
        <v>1.7271000000000001</v>
      </c>
      <c r="F1456">
        <f t="shared" si="235"/>
        <v>0</v>
      </c>
      <c r="G1456">
        <f>SUM(E$2:E1456)</f>
        <v>0</v>
      </c>
      <c r="H1456" s="13">
        <f>SUM(F$2:F1456)</f>
        <v>0</v>
      </c>
      <c r="I1456" s="13">
        <f t="shared" si="236"/>
        <v>0</v>
      </c>
      <c r="J1456" s="13" t="e">
        <f t="shared" si="192"/>
        <v>#DIV/0!</v>
      </c>
      <c r="K1456" s="13">
        <f t="shared" si="237"/>
        <v>0</v>
      </c>
      <c r="L1456" s="11" t="e">
        <f t="shared" si="238"/>
        <v>#DIV/0!</v>
      </c>
    </row>
    <row r="1457" spans="1:12" x14ac:dyDescent="0.25">
      <c r="A1457">
        <f t="shared" si="185"/>
        <v>1456</v>
      </c>
      <c r="B1457" s="25">
        <v>43047</v>
      </c>
      <c r="C1457" s="14">
        <v>1.7565999999999999</v>
      </c>
      <c r="D1457" s="14">
        <v>1.7221</v>
      </c>
      <c r="F1457">
        <f t="shared" si="235"/>
        <v>0</v>
      </c>
      <c r="G1457">
        <f>SUM(E$2:E1457)</f>
        <v>0</v>
      </c>
      <c r="H1457" s="13">
        <f>SUM(F$2:F1457)</f>
        <v>0</v>
      </c>
      <c r="I1457" s="13">
        <f t="shared" si="236"/>
        <v>0</v>
      </c>
      <c r="J1457" s="13" t="e">
        <f t="shared" si="192"/>
        <v>#DIV/0!</v>
      </c>
      <c r="K1457" s="13">
        <f t="shared" si="237"/>
        <v>0</v>
      </c>
      <c r="L1457" s="11" t="e">
        <f t="shared" si="238"/>
        <v>#DIV/0!</v>
      </c>
    </row>
    <row r="1458" spans="1:12" x14ac:dyDescent="0.25">
      <c r="A1458">
        <f t="shared" si="185"/>
        <v>1457</v>
      </c>
      <c r="B1458" s="25">
        <v>43048</v>
      </c>
      <c r="C1458" s="14">
        <v>1.7697000000000001</v>
      </c>
      <c r="D1458" s="14">
        <v>1.7350000000000001</v>
      </c>
      <c r="F1458">
        <f t="shared" si="235"/>
        <v>0</v>
      </c>
      <c r="G1458">
        <f>SUM(E$2:E1458)</f>
        <v>0</v>
      </c>
      <c r="H1458" s="13">
        <f>SUM(F$2:F1458)</f>
        <v>0</v>
      </c>
      <c r="I1458" s="13">
        <f t="shared" si="236"/>
        <v>0</v>
      </c>
      <c r="J1458" s="13" t="e">
        <f t="shared" si="192"/>
        <v>#DIV/0!</v>
      </c>
      <c r="K1458" s="13">
        <f t="shared" si="237"/>
        <v>0</v>
      </c>
      <c r="L1458" s="11" t="e">
        <f t="shared" si="238"/>
        <v>#DIV/0!</v>
      </c>
    </row>
    <row r="1459" spans="1:12" x14ac:dyDescent="0.25">
      <c r="A1459">
        <f t="shared" si="185"/>
        <v>1458</v>
      </c>
      <c r="B1459" s="25">
        <v>43049</v>
      </c>
      <c r="C1459" s="14">
        <v>1.7897000000000001</v>
      </c>
      <c r="D1459" s="14">
        <v>1.7545999999999999</v>
      </c>
      <c r="F1459">
        <f t="shared" si="235"/>
        <v>0</v>
      </c>
      <c r="G1459">
        <f>SUM(E$2:E1459)</f>
        <v>0</v>
      </c>
      <c r="H1459" s="13">
        <f>SUM(F$2:F1459)</f>
        <v>0</v>
      </c>
      <c r="I1459" s="13">
        <f t="shared" si="236"/>
        <v>0</v>
      </c>
      <c r="J1459" s="13" t="e">
        <f t="shared" si="192"/>
        <v>#DIV/0!</v>
      </c>
      <c r="K1459" s="13">
        <f t="shared" si="237"/>
        <v>0</v>
      </c>
      <c r="L1459" s="11" t="e">
        <f t="shared" si="238"/>
        <v>#DIV/0!</v>
      </c>
    </row>
    <row r="1460" spans="1:12" x14ac:dyDescent="0.25">
      <c r="A1460">
        <f t="shared" si="185"/>
        <v>1459</v>
      </c>
      <c r="B1460" s="25">
        <v>43052</v>
      </c>
      <c r="C1460" s="14">
        <v>1.7955000000000001</v>
      </c>
      <c r="D1460" s="14">
        <v>1.7602</v>
      </c>
      <c r="F1460">
        <f t="shared" ref="F1460:F1461" si="239">E1460/C1460</f>
        <v>0</v>
      </c>
      <c r="G1460">
        <f>SUM(E$2:E1460)</f>
        <v>0</v>
      </c>
      <c r="H1460" s="13">
        <f>SUM(F$2:F1460)</f>
        <v>0</v>
      </c>
      <c r="I1460" s="13">
        <f t="shared" ref="I1460:I1461" si="240">H1460*D1460</f>
        <v>0</v>
      </c>
      <c r="J1460" s="13" t="e">
        <f t="shared" si="192"/>
        <v>#DIV/0!</v>
      </c>
      <c r="K1460" s="13">
        <f t="shared" ref="K1460:K1461" si="241">I1460-G1460</f>
        <v>0</v>
      </c>
      <c r="L1460" s="11" t="e">
        <f t="shared" ref="L1460:L1461" si="242">(I1460-G1460)/G1460</f>
        <v>#DIV/0!</v>
      </c>
    </row>
    <row r="1461" spans="1:12" x14ac:dyDescent="0.25">
      <c r="A1461">
        <f t="shared" si="185"/>
        <v>1460</v>
      </c>
      <c r="B1461" s="25">
        <v>43053</v>
      </c>
      <c r="C1461" s="14">
        <v>1.7806</v>
      </c>
      <c r="D1461" s="14">
        <v>1.7456</v>
      </c>
      <c r="F1461">
        <f t="shared" si="239"/>
        <v>0</v>
      </c>
      <c r="G1461">
        <f>SUM(E$2:E1461)</f>
        <v>0</v>
      </c>
      <c r="H1461" s="13">
        <f>SUM(F$2:F1461)</f>
        <v>0</v>
      </c>
      <c r="I1461" s="13">
        <f t="shared" si="240"/>
        <v>0</v>
      </c>
      <c r="J1461" s="13" t="e">
        <f t="shared" si="192"/>
        <v>#DIV/0!</v>
      </c>
      <c r="K1461" s="13">
        <f t="shared" si="241"/>
        <v>0</v>
      </c>
      <c r="L1461" s="11" t="e">
        <f t="shared" si="242"/>
        <v>#DIV/0!</v>
      </c>
    </row>
    <row r="1462" spans="1:12" x14ac:dyDescent="0.25">
      <c r="A1462">
        <f t="shared" si="185"/>
        <v>1461</v>
      </c>
      <c r="B1462" s="25">
        <v>43054</v>
      </c>
      <c r="C1462" s="14">
        <v>1.7661</v>
      </c>
      <c r="D1462" s="14">
        <v>1.7314000000000001</v>
      </c>
      <c r="F1462">
        <f t="shared" ref="F1462:F1466" si="243">E1462/C1462</f>
        <v>0</v>
      </c>
      <c r="G1462">
        <f>SUM(E$2:E1462)</f>
        <v>0</v>
      </c>
      <c r="H1462" s="13">
        <f>SUM(F$2:F1462)</f>
        <v>0</v>
      </c>
      <c r="I1462" s="13">
        <f t="shared" ref="I1462:I1466" si="244">H1462*D1462</f>
        <v>0</v>
      </c>
      <c r="J1462" s="13" t="e">
        <f t="shared" si="192"/>
        <v>#DIV/0!</v>
      </c>
      <c r="K1462" s="13">
        <f t="shared" ref="K1462:K1466" si="245">I1462-G1462</f>
        <v>0</v>
      </c>
      <c r="L1462" s="11" t="e">
        <f t="shared" ref="L1462:L1466" si="246">(I1462-G1462)/G1462</f>
        <v>#DIV/0!</v>
      </c>
    </row>
    <row r="1463" spans="1:12" x14ac:dyDescent="0.25">
      <c r="A1463">
        <f t="shared" si="185"/>
        <v>1462</v>
      </c>
      <c r="B1463" s="25">
        <v>43055</v>
      </c>
      <c r="C1463" s="14">
        <v>1.7861</v>
      </c>
      <c r="D1463" s="14">
        <v>1.7509999999999999</v>
      </c>
      <c r="F1463">
        <f t="shared" si="243"/>
        <v>0</v>
      </c>
      <c r="G1463">
        <f>SUM(E$2:E1463)</f>
        <v>0</v>
      </c>
      <c r="H1463" s="13">
        <f>SUM(F$2:F1463)</f>
        <v>0</v>
      </c>
      <c r="I1463" s="13">
        <f t="shared" si="244"/>
        <v>0</v>
      </c>
      <c r="J1463" s="13" t="e">
        <f t="shared" si="192"/>
        <v>#DIV/0!</v>
      </c>
      <c r="K1463" s="13">
        <f t="shared" si="245"/>
        <v>0</v>
      </c>
      <c r="L1463" s="11" t="e">
        <f t="shared" si="246"/>
        <v>#DIV/0!</v>
      </c>
    </row>
    <row r="1464" spans="1:12" x14ac:dyDescent="0.25">
      <c r="A1464">
        <f t="shared" si="185"/>
        <v>1463</v>
      </c>
      <c r="B1464" s="25">
        <v>43056</v>
      </c>
      <c r="C1464" s="14">
        <v>1.7733000000000001</v>
      </c>
      <c r="D1464" s="14">
        <v>1.7384999999999999</v>
      </c>
      <c r="F1464">
        <f t="shared" si="243"/>
        <v>0</v>
      </c>
      <c r="G1464">
        <f>SUM(E$2:E1464)</f>
        <v>0</v>
      </c>
      <c r="H1464" s="13">
        <f>SUM(F$2:F1464)</f>
        <v>0</v>
      </c>
      <c r="I1464" s="13">
        <f t="shared" si="244"/>
        <v>0</v>
      </c>
      <c r="J1464" s="13" t="e">
        <f t="shared" si="192"/>
        <v>#DIV/0!</v>
      </c>
      <c r="K1464" s="13">
        <f t="shared" si="245"/>
        <v>0</v>
      </c>
      <c r="L1464" s="11" t="e">
        <f t="shared" si="246"/>
        <v>#DIV/0!</v>
      </c>
    </row>
    <row r="1465" spans="1:12" x14ac:dyDescent="0.25">
      <c r="A1465">
        <f t="shared" si="185"/>
        <v>1464</v>
      </c>
      <c r="B1465" s="25">
        <v>43059</v>
      </c>
      <c r="C1465" s="14">
        <v>1.7908999999999999</v>
      </c>
      <c r="D1465" s="14">
        <v>1.7557</v>
      </c>
      <c r="F1465">
        <f t="shared" si="243"/>
        <v>0</v>
      </c>
      <c r="G1465">
        <f>SUM(E$2:E1465)</f>
        <v>0</v>
      </c>
      <c r="H1465" s="13">
        <f>SUM(F$2:F1465)</f>
        <v>0</v>
      </c>
      <c r="I1465" s="13">
        <f t="shared" si="244"/>
        <v>0</v>
      </c>
      <c r="J1465" s="13" t="e">
        <f t="shared" si="192"/>
        <v>#DIV/0!</v>
      </c>
      <c r="K1465" s="13">
        <f t="shared" si="245"/>
        <v>0</v>
      </c>
      <c r="L1465" s="11" t="e">
        <f t="shared" si="246"/>
        <v>#DIV/0!</v>
      </c>
    </row>
    <row r="1466" spans="1:12" x14ac:dyDescent="0.25">
      <c r="A1466">
        <f t="shared" si="185"/>
        <v>1465</v>
      </c>
      <c r="B1466" s="25">
        <v>43060</v>
      </c>
      <c r="C1466" s="14">
        <v>1.8129999999999999</v>
      </c>
      <c r="D1466" s="14">
        <v>1.7774000000000001</v>
      </c>
      <c r="F1466">
        <f t="shared" si="243"/>
        <v>0</v>
      </c>
      <c r="G1466">
        <f>SUM(E$2:E1466)</f>
        <v>0</v>
      </c>
      <c r="H1466" s="13">
        <f>SUM(F$2:F1466)</f>
        <v>0</v>
      </c>
      <c r="I1466" s="13">
        <f t="shared" si="244"/>
        <v>0</v>
      </c>
      <c r="J1466" s="13" t="e">
        <f t="shared" si="192"/>
        <v>#DIV/0!</v>
      </c>
      <c r="K1466" s="13">
        <f t="shared" si="245"/>
        <v>0</v>
      </c>
      <c r="L1466" s="11" t="e">
        <f t="shared" si="246"/>
        <v>#DIV/0!</v>
      </c>
    </row>
    <row r="1467" spans="1:12" x14ac:dyDescent="0.25">
      <c r="A1467">
        <f t="shared" si="185"/>
        <v>1466</v>
      </c>
      <c r="B1467" s="25">
        <v>43061</v>
      </c>
      <c r="C1467" s="14">
        <v>1.8039000000000001</v>
      </c>
      <c r="D1467" s="14">
        <v>1.7685</v>
      </c>
      <c r="F1467">
        <f t="shared" ref="F1467:F1475" si="247">E1467/C1467</f>
        <v>0</v>
      </c>
      <c r="G1467">
        <f>SUM(E$2:E1467)</f>
        <v>0</v>
      </c>
      <c r="H1467" s="13">
        <f>SUM(F$2:F1467)</f>
        <v>0</v>
      </c>
      <c r="I1467" s="13">
        <f t="shared" ref="I1467:I1475" si="248">H1467*D1467</f>
        <v>0</v>
      </c>
      <c r="J1467" s="13" t="e">
        <f t="shared" si="192"/>
        <v>#DIV/0!</v>
      </c>
      <c r="K1467" s="13">
        <f t="shared" ref="K1467:K1475" si="249">I1467-G1467</f>
        <v>0</v>
      </c>
      <c r="L1467" s="11" t="e">
        <f t="shared" ref="L1467:L1475" si="250">(I1467-G1467)/G1467</f>
        <v>#DIV/0!</v>
      </c>
    </row>
    <row r="1468" spans="1:12" x14ac:dyDescent="0.25">
      <c r="A1468">
        <f t="shared" si="185"/>
        <v>1467</v>
      </c>
      <c r="B1468" s="25">
        <v>43062</v>
      </c>
      <c r="C1468" s="14">
        <v>1.7490000000000001</v>
      </c>
      <c r="D1468" s="14">
        <v>1.7146999999999999</v>
      </c>
      <c r="F1468">
        <f t="shared" si="247"/>
        <v>0</v>
      </c>
      <c r="G1468">
        <f>SUM(E$2:E1468)</f>
        <v>0</v>
      </c>
      <c r="H1468" s="13">
        <f>SUM(F$2:F1468)</f>
        <v>0</v>
      </c>
      <c r="I1468" s="13">
        <f t="shared" si="248"/>
        <v>0</v>
      </c>
      <c r="J1468" s="13" t="e">
        <f t="shared" si="192"/>
        <v>#DIV/0!</v>
      </c>
      <c r="K1468" s="13">
        <f t="shared" si="249"/>
        <v>0</v>
      </c>
      <c r="L1468" s="11" t="e">
        <f t="shared" si="250"/>
        <v>#DIV/0!</v>
      </c>
    </row>
    <row r="1469" spans="1:12" x14ac:dyDescent="0.25">
      <c r="A1469">
        <f t="shared" si="185"/>
        <v>1468</v>
      </c>
      <c r="B1469" s="25">
        <v>43063</v>
      </c>
      <c r="C1469" s="14">
        <v>1.7488999999999999</v>
      </c>
      <c r="D1469" s="14">
        <v>1.7145999999999999</v>
      </c>
      <c r="F1469">
        <f t="shared" si="247"/>
        <v>0</v>
      </c>
      <c r="G1469">
        <f>SUM(E$2:E1469)</f>
        <v>0</v>
      </c>
      <c r="H1469" s="13">
        <f>SUM(F$2:F1469)</f>
        <v>0</v>
      </c>
      <c r="I1469" s="13">
        <f t="shared" si="248"/>
        <v>0</v>
      </c>
      <c r="J1469" s="13" t="e">
        <f t="shared" si="192"/>
        <v>#DIV/0!</v>
      </c>
      <c r="K1469" s="13">
        <f t="shared" si="249"/>
        <v>0</v>
      </c>
      <c r="L1469" s="11" t="e">
        <f t="shared" si="250"/>
        <v>#DIV/0!</v>
      </c>
    </row>
    <row r="1470" spans="1:12" x14ac:dyDescent="0.25">
      <c r="A1470">
        <f t="shared" si="185"/>
        <v>1469</v>
      </c>
      <c r="B1470" s="25">
        <v>43066</v>
      </c>
      <c r="C1470" s="14">
        <v>1.7214</v>
      </c>
      <c r="D1470" s="14">
        <v>1.6876</v>
      </c>
      <c r="F1470">
        <f t="shared" si="247"/>
        <v>0</v>
      </c>
      <c r="G1470">
        <f>SUM(E$2:E1470)</f>
        <v>0</v>
      </c>
      <c r="H1470" s="13">
        <f>SUM(F$2:F1470)</f>
        <v>0</v>
      </c>
      <c r="I1470" s="13">
        <f t="shared" si="248"/>
        <v>0</v>
      </c>
      <c r="J1470" s="13" t="e">
        <f t="shared" si="192"/>
        <v>#DIV/0!</v>
      </c>
      <c r="K1470" s="13">
        <f t="shared" si="249"/>
        <v>0</v>
      </c>
      <c r="L1470" s="11" t="e">
        <f t="shared" si="250"/>
        <v>#DIV/0!</v>
      </c>
    </row>
    <row r="1471" spans="1:12" x14ac:dyDescent="0.25">
      <c r="A1471">
        <f t="shared" si="185"/>
        <v>1470</v>
      </c>
      <c r="B1471" s="25">
        <v>43067</v>
      </c>
      <c r="C1471" s="14">
        <v>1.7334000000000001</v>
      </c>
      <c r="D1471" s="14">
        <v>1.6994</v>
      </c>
      <c r="F1471">
        <f t="shared" si="247"/>
        <v>0</v>
      </c>
      <c r="G1471">
        <f>SUM(E$2:E1471)</f>
        <v>0</v>
      </c>
      <c r="H1471" s="13">
        <f>SUM(F$2:F1471)</f>
        <v>0</v>
      </c>
      <c r="I1471" s="13">
        <f t="shared" si="248"/>
        <v>0</v>
      </c>
      <c r="J1471" s="13" t="e">
        <f t="shared" si="192"/>
        <v>#DIV/0!</v>
      </c>
      <c r="K1471" s="13">
        <f t="shared" si="249"/>
        <v>0</v>
      </c>
      <c r="L1471" s="11" t="e">
        <f t="shared" si="250"/>
        <v>#DIV/0!</v>
      </c>
    </row>
    <row r="1472" spans="1:12" x14ac:dyDescent="0.25">
      <c r="A1472">
        <f t="shared" si="185"/>
        <v>1471</v>
      </c>
      <c r="B1472" s="25">
        <v>43068</v>
      </c>
      <c r="C1472" s="14">
        <v>1.7314000000000001</v>
      </c>
      <c r="D1472" s="14">
        <v>1.6974</v>
      </c>
      <c r="F1472">
        <f t="shared" si="247"/>
        <v>0</v>
      </c>
      <c r="G1472">
        <f>SUM(E$2:E1472)</f>
        <v>0</v>
      </c>
      <c r="H1472" s="13">
        <f>SUM(F$2:F1472)</f>
        <v>0</v>
      </c>
      <c r="I1472" s="13">
        <f t="shared" si="248"/>
        <v>0</v>
      </c>
      <c r="J1472" s="13" t="e">
        <f t="shared" si="192"/>
        <v>#DIV/0!</v>
      </c>
      <c r="K1472" s="13">
        <f t="shared" si="249"/>
        <v>0</v>
      </c>
      <c r="L1472" s="11" t="e">
        <f t="shared" si="250"/>
        <v>#DIV/0!</v>
      </c>
    </row>
    <row r="1473" spans="1:12" x14ac:dyDescent="0.25">
      <c r="A1473">
        <f t="shared" si="185"/>
        <v>1472</v>
      </c>
      <c r="B1473" s="25">
        <v>43069</v>
      </c>
      <c r="C1473" s="14">
        <v>1.7121</v>
      </c>
      <c r="D1473" s="14">
        <v>1.6785000000000001</v>
      </c>
      <c r="F1473">
        <f t="shared" si="247"/>
        <v>0</v>
      </c>
      <c r="G1473">
        <f>SUM(E$2:E1473)</f>
        <v>0</v>
      </c>
      <c r="H1473" s="13">
        <f>SUM(F$2:F1473)</f>
        <v>0</v>
      </c>
      <c r="I1473" s="13">
        <f t="shared" si="248"/>
        <v>0</v>
      </c>
      <c r="J1473" s="13" t="e">
        <f t="shared" si="192"/>
        <v>#DIV/0!</v>
      </c>
      <c r="K1473" s="13">
        <f t="shared" si="249"/>
        <v>0</v>
      </c>
      <c r="L1473" s="11" t="e">
        <f t="shared" si="250"/>
        <v>#DIV/0!</v>
      </c>
    </row>
    <row r="1474" spans="1:12" x14ac:dyDescent="0.25">
      <c r="A1474">
        <f t="shared" ref="A1474:A1537" si="251">ROW()-1</f>
        <v>1473</v>
      </c>
      <c r="B1474" s="25">
        <v>43070</v>
      </c>
      <c r="C1474" s="14">
        <v>1.7132000000000001</v>
      </c>
      <c r="D1474" s="14">
        <v>1.6796</v>
      </c>
      <c r="F1474">
        <f t="shared" si="247"/>
        <v>0</v>
      </c>
      <c r="G1474">
        <f>SUM(E$2:E1474)</f>
        <v>0</v>
      </c>
      <c r="H1474" s="13">
        <f>SUM(F$2:F1474)</f>
        <v>0</v>
      </c>
      <c r="I1474" s="13">
        <f t="shared" si="248"/>
        <v>0</v>
      </c>
      <c r="J1474" s="13" t="e">
        <f t="shared" si="192"/>
        <v>#DIV/0!</v>
      </c>
      <c r="K1474" s="13">
        <f t="shared" si="249"/>
        <v>0</v>
      </c>
      <c r="L1474" s="11" t="e">
        <f t="shared" si="250"/>
        <v>#DIV/0!</v>
      </c>
    </row>
    <row r="1475" spans="1:12" x14ac:dyDescent="0.25">
      <c r="A1475">
        <f t="shared" si="251"/>
        <v>1474</v>
      </c>
      <c r="B1475" s="25">
        <v>43073</v>
      </c>
      <c r="C1475" s="14">
        <v>1.726</v>
      </c>
      <c r="D1475" s="14">
        <v>1.6920999999999999</v>
      </c>
      <c r="F1475">
        <f t="shared" si="247"/>
        <v>0</v>
      </c>
      <c r="G1475">
        <f>SUM(E$2:E1475)</f>
        <v>0</v>
      </c>
      <c r="H1475" s="13">
        <f>SUM(F$2:F1475)</f>
        <v>0</v>
      </c>
      <c r="I1475" s="13">
        <f t="shared" si="248"/>
        <v>0</v>
      </c>
      <c r="J1475" s="13" t="e">
        <f t="shared" si="192"/>
        <v>#DIV/0!</v>
      </c>
      <c r="K1475" s="13">
        <f t="shared" si="249"/>
        <v>0</v>
      </c>
      <c r="L1475" s="11" t="e">
        <f t="shared" si="250"/>
        <v>#DIV/0!</v>
      </c>
    </row>
    <row r="1476" spans="1:12" x14ac:dyDescent="0.25">
      <c r="A1476">
        <f t="shared" si="251"/>
        <v>1475</v>
      </c>
      <c r="B1476" s="25">
        <v>43074</v>
      </c>
      <c r="C1476" s="14">
        <v>1.7204999999999999</v>
      </c>
      <c r="D1476" s="14">
        <v>1.6867000000000001</v>
      </c>
      <c r="F1476">
        <f t="shared" ref="F1476:F1477" si="252">E1476/C1476</f>
        <v>0</v>
      </c>
      <c r="G1476">
        <f>SUM(E$2:E1476)</f>
        <v>0</v>
      </c>
      <c r="H1476" s="13">
        <f>SUM(F$2:F1476)</f>
        <v>0</v>
      </c>
      <c r="I1476" s="13">
        <f t="shared" ref="I1476:I1477" si="253">H1476*D1476</f>
        <v>0</v>
      </c>
      <c r="J1476" s="13" t="e">
        <f t="shared" si="192"/>
        <v>#DIV/0!</v>
      </c>
      <c r="K1476" s="13">
        <f t="shared" ref="K1476:K1477" si="254">I1476-G1476</f>
        <v>0</v>
      </c>
      <c r="L1476" s="11" t="e">
        <f t="shared" ref="L1476:L1477" si="255">(I1476-G1476)/G1476</f>
        <v>#DIV/0!</v>
      </c>
    </row>
    <row r="1477" spans="1:12" x14ac:dyDescent="0.25">
      <c r="A1477">
        <f t="shared" si="251"/>
        <v>1476</v>
      </c>
      <c r="B1477" s="25">
        <v>43075</v>
      </c>
      <c r="C1477" s="14">
        <v>1.7150000000000001</v>
      </c>
      <c r="D1477" s="14">
        <v>1.6813</v>
      </c>
      <c r="F1477">
        <f t="shared" si="252"/>
        <v>0</v>
      </c>
      <c r="G1477">
        <f>SUM(E$2:E1477)</f>
        <v>0</v>
      </c>
      <c r="H1477" s="13">
        <f>SUM(F$2:F1477)</f>
        <v>0</v>
      </c>
      <c r="I1477" s="13">
        <f t="shared" si="253"/>
        <v>0</v>
      </c>
      <c r="J1477" s="13" t="e">
        <f t="shared" si="192"/>
        <v>#DIV/0!</v>
      </c>
      <c r="K1477" s="13">
        <f t="shared" si="254"/>
        <v>0</v>
      </c>
      <c r="L1477" s="11" t="e">
        <f t="shared" si="255"/>
        <v>#DIV/0!</v>
      </c>
    </row>
    <row r="1478" spans="1:12" x14ac:dyDescent="0.25">
      <c r="A1478">
        <f t="shared" si="251"/>
        <v>1477</v>
      </c>
      <c r="B1478" s="25">
        <v>43076</v>
      </c>
      <c r="C1478" s="14">
        <v>1.6978</v>
      </c>
      <c r="D1478" s="14">
        <v>1.6645000000000001</v>
      </c>
      <c r="F1478">
        <f t="shared" ref="F1478:F1494" si="256">E1478/C1478</f>
        <v>0</v>
      </c>
      <c r="G1478">
        <f>SUM(E$2:E1478)</f>
        <v>0</v>
      </c>
      <c r="H1478" s="13">
        <f>SUM(F$2:F1478)</f>
        <v>0</v>
      </c>
      <c r="I1478" s="13">
        <f t="shared" ref="I1478:I1494" si="257">H1478*D1478</f>
        <v>0</v>
      </c>
      <c r="J1478" s="13" t="e">
        <f t="shared" ref="J1478:J1525" si="258">G1478/H1478</f>
        <v>#DIV/0!</v>
      </c>
      <c r="K1478" s="13">
        <f t="shared" ref="K1478:K1494" si="259">I1478-G1478</f>
        <v>0</v>
      </c>
      <c r="L1478" s="11" t="e">
        <f t="shared" ref="L1478:L1494" si="260">(I1478-G1478)/G1478</f>
        <v>#DIV/0!</v>
      </c>
    </row>
    <row r="1479" spans="1:12" x14ac:dyDescent="0.25">
      <c r="A1479">
        <f t="shared" si="251"/>
        <v>1478</v>
      </c>
      <c r="B1479" s="25">
        <v>43077</v>
      </c>
      <c r="C1479" s="14">
        <v>1.7190000000000001</v>
      </c>
      <c r="D1479" s="14">
        <v>1.6852</v>
      </c>
      <c r="F1479">
        <f t="shared" si="256"/>
        <v>0</v>
      </c>
      <c r="G1479">
        <f>SUM(E$2:E1479)</f>
        <v>0</v>
      </c>
      <c r="H1479" s="13">
        <f>SUM(F$2:F1479)</f>
        <v>0</v>
      </c>
      <c r="I1479" s="13">
        <f t="shared" si="257"/>
        <v>0</v>
      </c>
      <c r="J1479" s="13" t="e">
        <f t="shared" si="258"/>
        <v>#DIV/0!</v>
      </c>
      <c r="K1479" s="13">
        <f t="shared" si="259"/>
        <v>0</v>
      </c>
      <c r="L1479" s="11" t="e">
        <f t="shared" si="260"/>
        <v>#DIV/0!</v>
      </c>
    </row>
    <row r="1480" spans="1:12" x14ac:dyDescent="0.25">
      <c r="A1480">
        <f t="shared" si="251"/>
        <v>1479</v>
      </c>
      <c r="B1480" s="25">
        <v>43080</v>
      </c>
      <c r="C1480" s="14">
        <v>1.7471000000000001</v>
      </c>
      <c r="D1480" s="14">
        <v>1.7128000000000001</v>
      </c>
      <c r="F1480">
        <f t="shared" si="256"/>
        <v>0</v>
      </c>
      <c r="G1480">
        <f>SUM(E$2:E1480)</f>
        <v>0</v>
      </c>
      <c r="H1480" s="13">
        <f>SUM(F$2:F1480)</f>
        <v>0</v>
      </c>
      <c r="I1480" s="13">
        <f t="shared" si="257"/>
        <v>0</v>
      </c>
      <c r="J1480" s="13" t="e">
        <f t="shared" si="258"/>
        <v>#DIV/0!</v>
      </c>
      <c r="K1480" s="13">
        <f t="shared" si="259"/>
        <v>0</v>
      </c>
      <c r="L1480" s="11" t="e">
        <f t="shared" si="260"/>
        <v>#DIV/0!</v>
      </c>
    </row>
    <row r="1481" spans="1:12" x14ac:dyDescent="0.25">
      <c r="A1481">
        <f t="shared" si="251"/>
        <v>1480</v>
      </c>
      <c r="B1481" s="25">
        <v>43081</v>
      </c>
      <c r="C1481" s="14">
        <v>1.7319</v>
      </c>
      <c r="D1481" s="14">
        <v>1.6979</v>
      </c>
      <c r="F1481">
        <f t="shared" si="256"/>
        <v>0</v>
      </c>
      <c r="G1481">
        <f>SUM(E$2:E1481)</f>
        <v>0</v>
      </c>
      <c r="H1481" s="13">
        <f>SUM(F$2:F1481)</f>
        <v>0</v>
      </c>
      <c r="I1481" s="13">
        <f t="shared" si="257"/>
        <v>0</v>
      </c>
      <c r="J1481" s="13" t="e">
        <f t="shared" si="258"/>
        <v>#DIV/0!</v>
      </c>
      <c r="K1481" s="13">
        <f t="shared" si="259"/>
        <v>0</v>
      </c>
      <c r="L1481" s="11" t="e">
        <f t="shared" si="260"/>
        <v>#DIV/0!</v>
      </c>
    </row>
    <row r="1482" spans="1:12" x14ac:dyDescent="0.25">
      <c r="A1482">
        <f t="shared" si="251"/>
        <v>1481</v>
      </c>
      <c r="B1482" s="25">
        <v>43082</v>
      </c>
      <c r="C1482" s="14">
        <v>1.744</v>
      </c>
      <c r="D1482" s="14">
        <v>1.7098</v>
      </c>
      <c r="F1482">
        <f t="shared" si="256"/>
        <v>0</v>
      </c>
      <c r="G1482">
        <f>SUM(E$2:E1482)</f>
        <v>0</v>
      </c>
      <c r="H1482" s="13">
        <f>SUM(F$2:F1482)</f>
        <v>0</v>
      </c>
      <c r="I1482" s="13">
        <f t="shared" si="257"/>
        <v>0</v>
      </c>
      <c r="J1482" s="13" t="e">
        <f t="shared" si="258"/>
        <v>#DIV/0!</v>
      </c>
      <c r="K1482" s="13">
        <f t="shared" si="259"/>
        <v>0</v>
      </c>
      <c r="L1482" s="11" t="e">
        <f t="shared" si="260"/>
        <v>#DIV/0!</v>
      </c>
    </row>
    <row r="1483" spans="1:12" x14ac:dyDescent="0.25">
      <c r="A1483">
        <f t="shared" si="251"/>
        <v>1482</v>
      </c>
      <c r="B1483" s="25">
        <v>43083</v>
      </c>
      <c r="C1483" s="14">
        <v>1.7372000000000001</v>
      </c>
      <c r="D1483" s="14">
        <v>1.7031000000000001</v>
      </c>
      <c r="F1483">
        <f t="shared" si="256"/>
        <v>0</v>
      </c>
      <c r="G1483">
        <f>SUM(E$2:E1483)</f>
        <v>0</v>
      </c>
      <c r="H1483" s="13">
        <f>SUM(F$2:F1483)</f>
        <v>0</v>
      </c>
      <c r="I1483" s="13">
        <f t="shared" si="257"/>
        <v>0</v>
      </c>
      <c r="J1483" s="13" t="e">
        <f t="shared" si="258"/>
        <v>#DIV/0!</v>
      </c>
      <c r="K1483" s="13">
        <f t="shared" si="259"/>
        <v>0</v>
      </c>
      <c r="L1483" s="11" t="e">
        <f t="shared" si="260"/>
        <v>#DIV/0!</v>
      </c>
    </row>
    <row r="1484" spans="1:12" x14ac:dyDescent="0.25">
      <c r="A1484">
        <f t="shared" si="251"/>
        <v>1483</v>
      </c>
      <c r="B1484" s="25">
        <v>43084</v>
      </c>
      <c r="C1484" s="14">
        <v>1.7213000000000001</v>
      </c>
      <c r="D1484" s="14">
        <v>1.6875</v>
      </c>
      <c r="F1484">
        <f t="shared" si="256"/>
        <v>0</v>
      </c>
      <c r="G1484">
        <f>SUM(E$2:E1484)</f>
        <v>0</v>
      </c>
      <c r="H1484" s="13">
        <f>SUM(F$2:F1484)</f>
        <v>0</v>
      </c>
      <c r="I1484" s="13">
        <f t="shared" si="257"/>
        <v>0</v>
      </c>
      <c r="J1484" s="13" t="e">
        <f t="shared" si="258"/>
        <v>#DIV/0!</v>
      </c>
      <c r="K1484" s="13">
        <f t="shared" si="259"/>
        <v>0</v>
      </c>
      <c r="L1484" s="11" t="e">
        <f t="shared" si="260"/>
        <v>#DIV/0!</v>
      </c>
    </row>
    <row r="1485" spans="1:12" x14ac:dyDescent="0.25">
      <c r="A1485">
        <f t="shared" si="251"/>
        <v>1484</v>
      </c>
      <c r="B1485" s="25">
        <v>43087</v>
      </c>
      <c r="C1485" s="14">
        <v>1.722</v>
      </c>
      <c r="D1485" s="14">
        <v>1.6881999999999999</v>
      </c>
      <c r="F1485">
        <f t="shared" si="256"/>
        <v>0</v>
      </c>
      <c r="G1485">
        <f>SUM(E$2:E1485)</f>
        <v>0</v>
      </c>
      <c r="H1485" s="13">
        <f>SUM(F$2:F1485)</f>
        <v>0</v>
      </c>
      <c r="I1485" s="13">
        <f t="shared" si="257"/>
        <v>0</v>
      </c>
      <c r="J1485" s="13" t="e">
        <f t="shared" si="258"/>
        <v>#DIV/0!</v>
      </c>
      <c r="K1485" s="13">
        <f t="shared" si="259"/>
        <v>0</v>
      </c>
      <c r="L1485" s="11" t="e">
        <f t="shared" si="260"/>
        <v>#DIV/0!</v>
      </c>
    </row>
    <row r="1486" spans="1:12" x14ac:dyDescent="0.25">
      <c r="A1486">
        <f t="shared" si="251"/>
        <v>1485</v>
      </c>
      <c r="B1486" s="25">
        <v>43088</v>
      </c>
      <c r="C1486" s="14">
        <v>1.7386999999999999</v>
      </c>
      <c r="D1486" s="14">
        <v>1.7045999999999999</v>
      </c>
      <c r="F1486">
        <f t="shared" si="256"/>
        <v>0</v>
      </c>
      <c r="G1486">
        <f>SUM(E$2:E1486)</f>
        <v>0</v>
      </c>
      <c r="H1486" s="13">
        <f>SUM(F$2:F1486)</f>
        <v>0</v>
      </c>
      <c r="I1486" s="13">
        <f t="shared" si="257"/>
        <v>0</v>
      </c>
      <c r="J1486" s="13" t="e">
        <f t="shared" si="258"/>
        <v>#DIV/0!</v>
      </c>
      <c r="K1486" s="13">
        <f t="shared" si="259"/>
        <v>0</v>
      </c>
      <c r="L1486" s="11" t="e">
        <f t="shared" si="260"/>
        <v>#DIV/0!</v>
      </c>
    </row>
    <row r="1487" spans="1:12" x14ac:dyDescent="0.25">
      <c r="A1487">
        <f t="shared" si="251"/>
        <v>1486</v>
      </c>
      <c r="B1487" s="25">
        <v>43089</v>
      </c>
      <c r="C1487" s="14">
        <v>1.7397</v>
      </c>
      <c r="D1487" s="14">
        <v>1.7055</v>
      </c>
      <c r="F1487">
        <f t="shared" si="256"/>
        <v>0</v>
      </c>
      <c r="G1487">
        <f>SUM(E$2:E1487)</f>
        <v>0</v>
      </c>
      <c r="H1487" s="13">
        <f>SUM(F$2:F1487)</f>
        <v>0</v>
      </c>
      <c r="I1487" s="13">
        <f t="shared" si="257"/>
        <v>0</v>
      </c>
      <c r="J1487" s="13" t="e">
        <f t="shared" si="258"/>
        <v>#DIV/0!</v>
      </c>
      <c r="K1487" s="13">
        <f t="shared" si="259"/>
        <v>0</v>
      </c>
      <c r="L1487" s="11" t="e">
        <f t="shared" si="260"/>
        <v>#DIV/0!</v>
      </c>
    </row>
    <row r="1488" spans="1:12" x14ac:dyDescent="0.25">
      <c r="A1488">
        <f t="shared" si="251"/>
        <v>1487</v>
      </c>
      <c r="B1488" s="25">
        <v>43090</v>
      </c>
      <c r="C1488" s="14">
        <v>1.7559</v>
      </c>
      <c r="D1488" s="14">
        <v>1.7214</v>
      </c>
      <c r="F1488">
        <f t="shared" si="256"/>
        <v>0</v>
      </c>
      <c r="G1488">
        <f>SUM(E$2:E1488)</f>
        <v>0</v>
      </c>
      <c r="H1488" s="13">
        <f>SUM(F$2:F1488)</f>
        <v>0</v>
      </c>
      <c r="I1488" s="13">
        <f t="shared" si="257"/>
        <v>0</v>
      </c>
      <c r="J1488" s="13" t="e">
        <f t="shared" si="258"/>
        <v>#DIV/0!</v>
      </c>
      <c r="K1488" s="13">
        <f t="shared" si="259"/>
        <v>0</v>
      </c>
      <c r="L1488" s="11" t="e">
        <f t="shared" si="260"/>
        <v>#DIV/0!</v>
      </c>
    </row>
    <row r="1489" spans="1:12" x14ac:dyDescent="0.25">
      <c r="A1489">
        <f t="shared" si="251"/>
        <v>1488</v>
      </c>
      <c r="B1489" s="25">
        <v>43091</v>
      </c>
      <c r="C1489" s="14">
        <v>1.7516</v>
      </c>
      <c r="D1489" s="14">
        <v>1.7172000000000001</v>
      </c>
      <c r="F1489">
        <f t="shared" si="256"/>
        <v>0</v>
      </c>
      <c r="G1489">
        <f>SUM(E$2:E1489)</f>
        <v>0</v>
      </c>
      <c r="H1489" s="13">
        <f>SUM(F$2:F1489)</f>
        <v>0</v>
      </c>
      <c r="I1489" s="13">
        <f t="shared" si="257"/>
        <v>0</v>
      </c>
      <c r="J1489" s="13" t="e">
        <f t="shared" si="258"/>
        <v>#DIV/0!</v>
      </c>
      <c r="K1489" s="13">
        <f t="shared" si="259"/>
        <v>0</v>
      </c>
      <c r="L1489" s="11" t="e">
        <f t="shared" si="260"/>
        <v>#DIV/0!</v>
      </c>
    </row>
    <row r="1490" spans="1:12" x14ac:dyDescent="0.25">
      <c r="A1490">
        <f t="shared" si="251"/>
        <v>1489</v>
      </c>
      <c r="B1490" s="25">
        <v>43094</v>
      </c>
      <c r="C1490" s="14">
        <v>1.7422</v>
      </c>
      <c r="D1490" s="14">
        <v>1.708</v>
      </c>
      <c r="F1490">
        <f t="shared" si="256"/>
        <v>0</v>
      </c>
      <c r="G1490">
        <f>SUM(E$2:E1490)</f>
        <v>0</v>
      </c>
      <c r="H1490" s="13">
        <f>SUM(F$2:F1490)</f>
        <v>0</v>
      </c>
      <c r="I1490" s="13">
        <f t="shared" si="257"/>
        <v>0</v>
      </c>
      <c r="J1490" s="13" t="e">
        <f t="shared" si="258"/>
        <v>#DIV/0!</v>
      </c>
      <c r="K1490" s="13">
        <f t="shared" si="259"/>
        <v>0</v>
      </c>
      <c r="L1490" s="11" t="e">
        <f t="shared" si="260"/>
        <v>#DIV/0!</v>
      </c>
    </row>
    <row r="1491" spans="1:12" x14ac:dyDescent="0.25">
      <c r="A1491">
        <f t="shared" si="251"/>
        <v>1490</v>
      </c>
      <c r="B1491" s="25">
        <v>43095</v>
      </c>
      <c r="C1491" s="14">
        <v>1.7433000000000001</v>
      </c>
      <c r="D1491" s="14">
        <v>1.7091000000000001</v>
      </c>
      <c r="F1491">
        <f t="shared" si="256"/>
        <v>0</v>
      </c>
      <c r="G1491">
        <f>SUM(E$2:E1491)</f>
        <v>0</v>
      </c>
      <c r="H1491" s="13">
        <f>SUM(F$2:F1491)</f>
        <v>0</v>
      </c>
      <c r="I1491" s="13">
        <f t="shared" si="257"/>
        <v>0</v>
      </c>
      <c r="J1491" s="13" t="e">
        <f t="shared" si="258"/>
        <v>#DIV/0!</v>
      </c>
      <c r="K1491" s="13">
        <f t="shared" si="259"/>
        <v>0</v>
      </c>
      <c r="L1491" s="11" t="e">
        <f t="shared" si="260"/>
        <v>#DIV/0!</v>
      </c>
    </row>
    <row r="1492" spans="1:12" x14ac:dyDescent="0.25">
      <c r="A1492">
        <f t="shared" si="251"/>
        <v>1491</v>
      </c>
      <c r="B1492" s="25">
        <v>43096</v>
      </c>
      <c r="C1492" s="14">
        <v>1.7196</v>
      </c>
      <c r="D1492" s="14">
        <v>1.6858</v>
      </c>
      <c r="F1492">
        <f t="shared" si="256"/>
        <v>0</v>
      </c>
      <c r="G1492">
        <f>SUM(E$2:E1492)</f>
        <v>0</v>
      </c>
      <c r="H1492" s="13">
        <f>SUM(F$2:F1492)</f>
        <v>0</v>
      </c>
      <c r="I1492" s="13">
        <f t="shared" si="257"/>
        <v>0</v>
      </c>
      <c r="J1492" s="13" t="e">
        <f t="shared" si="258"/>
        <v>#DIV/0!</v>
      </c>
      <c r="K1492" s="13">
        <f t="shared" si="259"/>
        <v>0</v>
      </c>
      <c r="L1492" s="11" t="e">
        <f t="shared" si="260"/>
        <v>#DIV/0!</v>
      </c>
    </row>
    <row r="1493" spans="1:12" x14ac:dyDescent="0.25">
      <c r="A1493">
        <f t="shared" si="251"/>
        <v>1492</v>
      </c>
      <c r="B1493" s="25">
        <v>43097</v>
      </c>
      <c r="C1493" s="14">
        <v>1.7331000000000001</v>
      </c>
      <c r="D1493" s="14">
        <v>1.6991000000000001</v>
      </c>
      <c r="F1493">
        <f t="shared" si="256"/>
        <v>0</v>
      </c>
      <c r="G1493">
        <f>SUM(E$2:E1493)</f>
        <v>0</v>
      </c>
      <c r="H1493" s="13">
        <f>SUM(F$2:F1493)</f>
        <v>0</v>
      </c>
      <c r="I1493" s="13">
        <f t="shared" si="257"/>
        <v>0</v>
      </c>
      <c r="J1493" s="13" t="e">
        <f t="shared" si="258"/>
        <v>#DIV/0!</v>
      </c>
      <c r="K1493" s="13">
        <f t="shared" si="259"/>
        <v>0</v>
      </c>
      <c r="L1493" s="11" t="e">
        <f t="shared" si="260"/>
        <v>#DIV/0!</v>
      </c>
    </row>
    <row r="1494" spans="1:12" x14ac:dyDescent="0.25">
      <c r="A1494">
        <f t="shared" si="251"/>
        <v>1493</v>
      </c>
      <c r="B1494" s="25">
        <v>43098</v>
      </c>
      <c r="C1494" s="14">
        <v>1.7383</v>
      </c>
      <c r="D1494" s="14">
        <v>1.7041999999999999</v>
      </c>
      <c r="F1494">
        <f t="shared" si="256"/>
        <v>0</v>
      </c>
      <c r="G1494">
        <f>SUM(E$2:E1494)</f>
        <v>0</v>
      </c>
      <c r="H1494" s="13">
        <f>SUM(F$2:F1494)</f>
        <v>0</v>
      </c>
      <c r="I1494" s="13">
        <f t="shared" si="257"/>
        <v>0</v>
      </c>
      <c r="J1494" s="13" t="e">
        <f t="shared" si="258"/>
        <v>#DIV/0!</v>
      </c>
      <c r="K1494" s="13">
        <f t="shared" si="259"/>
        <v>0</v>
      </c>
      <c r="L1494" s="11" t="e">
        <f t="shared" si="260"/>
        <v>#DIV/0!</v>
      </c>
    </row>
    <row r="1495" spans="1:12" x14ac:dyDescent="0.25">
      <c r="A1495">
        <f t="shared" si="251"/>
        <v>1494</v>
      </c>
      <c r="B1495" s="25">
        <v>43102</v>
      </c>
      <c r="C1495" s="14">
        <v>1.7541</v>
      </c>
      <c r="D1495" s="14">
        <v>1.7197</v>
      </c>
      <c r="F1495">
        <f t="shared" ref="F1495:F1498" si="261">E1495/C1495</f>
        <v>0</v>
      </c>
      <c r="G1495">
        <f>SUM(E$2:E1495)</f>
        <v>0</v>
      </c>
      <c r="H1495" s="13">
        <f>SUM(F$2:F1495)</f>
        <v>0</v>
      </c>
      <c r="I1495" s="13">
        <f t="shared" ref="I1495:I1498" si="262">H1495*D1495</f>
        <v>0</v>
      </c>
      <c r="J1495" s="13" t="e">
        <f t="shared" si="258"/>
        <v>#DIV/0!</v>
      </c>
      <c r="K1495" s="13">
        <f t="shared" ref="K1495:K1498" si="263">I1495-G1495</f>
        <v>0</v>
      </c>
      <c r="L1495" s="11" t="e">
        <f t="shared" ref="L1495:L1498" si="264">(I1495-G1495)/G1495</f>
        <v>#DIV/0!</v>
      </c>
    </row>
    <row r="1496" spans="1:12" x14ac:dyDescent="0.25">
      <c r="A1496">
        <f t="shared" si="251"/>
        <v>1495</v>
      </c>
      <c r="B1496" s="25">
        <v>43103</v>
      </c>
      <c r="C1496" s="14">
        <v>1.7647999999999999</v>
      </c>
      <c r="D1496" s="14">
        <v>1.7301</v>
      </c>
      <c r="F1496">
        <f t="shared" si="261"/>
        <v>0</v>
      </c>
      <c r="G1496">
        <f>SUM(E$2:E1496)</f>
        <v>0</v>
      </c>
      <c r="H1496" s="13">
        <f>SUM(F$2:F1496)</f>
        <v>0</v>
      </c>
      <c r="I1496" s="13">
        <f t="shared" si="262"/>
        <v>0</v>
      </c>
      <c r="J1496" s="13" t="e">
        <f t="shared" si="258"/>
        <v>#DIV/0!</v>
      </c>
      <c r="K1496" s="13">
        <f t="shared" si="263"/>
        <v>0</v>
      </c>
      <c r="L1496" s="11" t="e">
        <f t="shared" si="264"/>
        <v>#DIV/0!</v>
      </c>
    </row>
    <row r="1497" spans="1:12" x14ac:dyDescent="0.25">
      <c r="A1497">
        <f t="shared" si="251"/>
        <v>1496</v>
      </c>
      <c r="B1497" s="25">
        <v>43104</v>
      </c>
      <c r="C1497" s="14">
        <v>1.7745</v>
      </c>
      <c r="D1497" s="14">
        <v>1.7397</v>
      </c>
      <c r="F1497">
        <f t="shared" si="261"/>
        <v>0</v>
      </c>
      <c r="G1497">
        <f>SUM(E$2:E1497)</f>
        <v>0</v>
      </c>
      <c r="H1497" s="13">
        <f>SUM(F$2:F1497)</f>
        <v>0</v>
      </c>
      <c r="I1497" s="13">
        <f t="shared" si="262"/>
        <v>0</v>
      </c>
      <c r="J1497" s="13" t="e">
        <f t="shared" si="258"/>
        <v>#DIV/0!</v>
      </c>
      <c r="K1497" s="13">
        <f t="shared" si="263"/>
        <v>0</v>
      </c>
      <c r="L1497" s="11" t="e">
        <f t="shared" si="264"/>
        <v>#DIV/0!</v>
      </c>
    </row>
    <row r="1498" spans="1:12" x14ac:dyDescent="0.25">
      <c r="A1498">
        <f t="shared" si="251"/>
        <v>1497</v>
      </c>
      <c r="B1498" s="25">
        <v>43105</v>
      </c>
      <c r="C1498" s="14">
        <v>1.7738</v>
      </c>
      <c r="D1498" s="14">
        <v>1.7390000000000001</v>
      </c>
      <c r="F1498">
        <f t="shared" si="261"/>
        <v>0</v>
      </c>
      <c r="G1498">
        <f>SUM(E$2:E1498)</f>
        <v>0</v>
      </c>
      <c r="H1498" s="13">
        <f>SUM(F$2:F1498)</f>
        <v>0</v>
      </c>
      <c r="I1498" s="13">
        <f t="shared" si="262"/>
        <v>0</v>
      </c>
      <c r="J1498" s="13" t="e">
        <f t="shared" si="258"/>
        <v>#DIV/0!</v>
      </c>
      <c r="K1498" s="13">
        <f t="shared" si="263"/>
        <v>0</v>
      </c>
      <c r="L1498" s="11" t="e">
        <f t="shared" si="264"/>
        <v>#DIV/0!</v>
      </c>
    </row>
    <row r="1499" spans="1:12" x14ac:dyDescent="0.25">
      <c r="A1499">
        <f t="shared" si="251"/>
        <v>1498</v>
      </c>
      <c r="B1499" s="25">
        <v>43108</v>
      </c>
      <c r="C1499" s="14">
        <v>1.7769999999999999</v>
      </c>
      <c r="D1499" s="14">
        <v>1.7421</v>
      </c>
      <c r="F1499">
        <f t="shared" ref="F1499" si="265">E1499/C1499</f>
        <v>0</v>
      </c>
      <c r="G1499">
        <f>SUM(E$2:E1499)</f>
        <v>0</v>
      </c>
      <c r="H1499" s="13">
        <f>SUM(F$2:F1499)</f>
        <v>0</v>
      </c>
      <c r="I1499" s="13">
        <f t="shared" ref="I1499" si="266">H1499*D1499</f>
        <v>0</v>
      </c>
      <c r="J1499" s="13" t="e">
        <f t="shared" si="258"/>
        <v>#DIV/0!</v>
      </c>
      <c r="K1499" s="13">
        <f t="shared" ref="K1499" si="267">I1499-G1499</f>
        <v>0</v>
      </c>
      <c r="L1499" s="11" t="e">
        <f t="shared" ref="L1499" si="268">(I1499-G1499)/G1499</f>
        <v>#DIV/0!</v>
      </c>
    </row>
    <row r="1500" spans="1:12" x14ac:dyDescent="0.25">
      <c r="A1500">
        <f t="shared" si="251"/>
        <v>1499</v>
      </c>
      <c r="B1500" s="25">
        <v>43109</v>
      </c>
      <c r="C1500" s="14">
        <v>1.7906</v>
      </c>
      <c r="D1500" s="14">
        <v>1.7554000000000001</v>
      </c>
      <c r="F1500">
        <f t="shared" ref="F1500:F1502" si="269">E1500/C1500</f>
        <v>0</v>
      </c>
      <c r="G1500">
        <f>SUM(E$2:E1500)</f>
        <v>0</v>
      </c>
      <c r="H1500" s="13">
        <f>SUM(F$2:F1500)</f>
        <v>0</v>
      </c>
      <c r="I1500" s="13">
        <f t="shared" ref="I1500:I1502" si="270">H1500*D1500</f>
        <v>0</v>
      </c>
      <c r="J1500" s="13" t="e">
        <f t="shared" si="258"/>
        <v>#DIV/0!</v>
      </c>
      <c r="K1500" s="13">
        <f t="shared" ref="K1500:K1502" si="271">I1500-G1500</f>
        <v>0</v>
      </c>
      <c r="L1500" s="11" t="e">
        <f t="shared" ref="L1500:L1502" si="272">(I1500-G1500)/G1500</f>
        <v>#DIV/0!</v>
      </c>
    </row>
    <row r="1501" spans="1:12" x14ac:dyDescent="0.25">
      <c r="A1501">
        <f t="shared" si="251"/>
        <v>1500</v>
      </c>
      <c r="B1501" s="25">
        <v>43110</v>
      </c>
      <c r="C1501" s="14">
        <v>1.7907999999999999</v>
      </c>
      <c r="D1501" s="14">
        <v>1.7556</v>
      </c>
      <c r="F1501">
        <f t="shared" si="269"/>
        <v>0</v>
      </c>
      <c r="G1501">
        <f>SUM(E$2:E1501)</f>
        <v>0</v>
      </c>
      <c r="H1501" s="13">
        <f>SUM(F$2:F1501)</f>
        <v>0</v>
      </c>
      <c r="I1501" s="13">
        <f t="shared" si="270"/>
        <v>0</v>
      </c>
      <c r="J1501" s="13" t="e">
        <f t="shared" si="258"/>
        <v>#DIV/0!</v>
      </c>
      <c r="K1501" s="13">
        <f t="shared" si="271"/>
        <v>0</v>
      </c>
      <c r="L1501" s="11" t="e">
        <f t="shared" si="272"/>
        <v>#DIV/0!</v>
      </c>
    </row>
    <row r="1502" spans="1:12" x14ac:dyDescent="0.25">
      <c r="A1502">
        <f t="shared" si="251"/>
        <v>1501</v>
      </c>
      <c r="B1502" s="25">
        <v>43111</v>
      </c>
      <c r="C1502" s="14">
        <v>1.7878000000000001</v>
      </c>
      <c r="D1502" s="14">
        <v>1.7526999999999999</v>
      </c>
      <c r="F1502">
        <f t="shared" si="269"/>
        <v>0</v>
      </c>
      <c r="G1502">
        <f>SUM(E$2:E1502)</f>
        <v>0</v>
      </c>
      <c r="H1502" s="13">
        <f>SUM(F$2:F1502)</f>
        <v>0</v>
      </c>
      <c r="I1502" s="13">
        <f t="shared" si="270"/>
        <v>0</v>
      </c>
      <c r="J1502" s="13" t="e">
        <f t="shared" si="258"/>
        <v>#DIV/0!</v>
      </c>
      <c r="K1502" s="13">
        <f t="shared" si="271"/>
        <v>0</v>
      </c>
      <c r="L1502" s="11" t="e">
        <f t="shared" si="272"/>
        <v>#DIV/0!</v>
      </c>
    </row>
    <row r="1503" spans="1:12" x14ac:dyDescent="0.25">
      <c r="A1503">
        <f t="shared" si="251"/>
        <v>1502</v>
      </c>
      <c r="B1503" s="25">
        <v>43112</v>
      </c>
      <c r="C1503" s="14">
        <v>1.7949999999999999</v>
      </c>
      <c r="D1503" s="14">
        <v>1.7598</v>
      </c>
      <c r="F1503">
        <f t="shared" ref="F1503:F1517" si="273">E1503/C1503</f>
        <v>0</v>
      </c>
      <c r="G1503">
        <f>SUM(E$2:E1503)</f>
        <v>0</v>
      </c>
      <c r="H1503" s="13">
        <f>SUM(F$2:F1503)</f>
        <v>0</v>
      </c>
      <c r="I1503" s="13">
        <f t="shared" ref="I1503:I1517" si="274">H1503*D1503</f>
        <v>0</v>
      </c>
      <c r="J1503" s="13" t="e">
        <f t="shared" si="258"/>
        <v>#DIV/0!</v>
      </c>
      <c r="K1503" s="13">
        <f t="shared" ref="K1503:K1517" si="275">I1503-G1503</f>
        <v>0</v>
      </c>
      <c r="L1503" s="11" t="e">
        <f t="shared" ref="L1503:L1517" si="276">(I1503-G1503)/G1503</f>
        <v>#DIV/0!</v>
      </c>
    </row>
    <row r="1504" spans="1:12" x14ac:dyDescent="0.25">
      <c r="A1504">
        <f t="shared" si="251"/>
        <v>1503</v>
      </c>
      <c r="B1504" s="25">
        <v>43115</v>
      </c>
      <c r="C1504" s="14">
        <v>1.7884</v>
      </c>
      <c r="D1504" s="14">
        <v>1.7533000000000001</v>
      </c>
      <c r="F1504">
        <f t="shared" si="273"/>
        <v>0</v>
      </c>
      <c r="G1504">
        <f>SUM(E$2:E1504)</f>
        <v>0</v>
      </c>
      <c r="H1504" s="13">
        <f>SUM(F$2:F1504)</f>
        <v>0</v>
      </c>
      <c r="I1504" s="13">
        <f t="shared" si="274"/>
        <v>0</v>
      </c>
      <c r="J1504" s="13" t="e">
        <f t="shared" si="258"/>
        <v>#DIV/0!</v>
      </c>
      <c r="K1504" s="13">
        <f t="shared" si="275"/>
        <v>0</v>
      </c>
      <c r="L1504" s="11" t="e">
        <f t="shared" si="276"/>
        <v>#DIV/0!</v>
      </c>
    </row>
    <row r="1505" spans="1:12" x14ac:dyDescent="0.25">
      <c r="A1505">
        <f t="shared" si="251"/>
        <v>1504</v>
      </c>
      <c r="B1505" s="25">
        <v>43116</v>
      </c>
      <c r="C1505" s="14">
        <v>1.7963</v>
      </c>
      <c r="D1505" s="14">
        <v>1.7609999999999999</v>
      </c>
      <c r="F1505">
        <f t="shared" si="273"/>
        <v>0</v>
      </c>
      <c r="G1505">
        <f>SUM(E$2:E1505)</f>
        <v>0</v>
      </c>
      <c r="H1505" s="13">
        <f>SUM(F$2:F1505)</f>
        <v>0</v>
      </c>
      <c r="I1505" s="13">
        <f t="shared" si="274"/>
        <v>0</v>
      </c>
      <c r="J1505" s="13" t="e">
        <f t="shared" si="258"/>
        <v>#DIV/0!</v>
      </c>
      <c r="K1505" s="13">
        <f t="shared" si="275"/>
        <v>0</v>
      </c>
      <c r="L1505" s="11" t="e">
        <f t="shared" si="276"/>
        <v>#DIV/0!</v>
      </c>
    </row>
    <row r="1506" spans="1:12" x14ac:dyDescent="0.25">
      <c r="A1506">
        <f t="shared" si="251"/>
        <v>1505</v>
      </c>
      <c r="B1506" s="25">
        <v>43117</v>
      </c>
      <c r="C1506" s="14">
        <v>1.7830999999999999</v>
      </c>
      <c r="D1506" s="14">
        <v>1.7481</v>
      </c>
      <c r="F1506">
        <f t="shared" si="273"/>
        <v>0</v>
      </c>
      <c r="G1506">
        <f>SUM(E$2:E1506)</f>
        <v>0</v>
      </c>
      <c r="H1506" s="13">
        <f>SUM(F$2:F1506)</f>
        <v>0</v>
      </c>
      <c r="I1506" s="13">
        <f t="shared" si="274"/>
        <v>0</v>
      </c>
      <c r="J1506" s="13" t="e">
        <f t="shared" si="258"/>
        <v>#DIV/0!</v>
      </c>
      <c r="K1506" s="13">
        <f t="shared" si="275"/>
        <v>0</v>
      </c>
      <c r="L1506" s="11" t="e">
        <f t="shared" si="276"/>
        <v>#DIV/0!</v>
      </c>
    </row>
    <row r="1507" spans="1:12" x14ac:dyDescent="0.25">
      <c r="A1507">
        <f t="shared" si="251"/>
        <v>1506</v>
      </c>
      <c r="B1507" s="25">
        <v>43118</v>
      </c>
      <c r="C1507" s="14">
        <v>1.7899</v>
      </c>
      <c r="D1507" s="14">
        <v>1.7547999999999999</v>
      </c>
      <c r="F1507">
        <f t="shared" si="273"/>
        <v>0</v>
      </c>
      <c r="G1507">
        <f>SUM(E$2:E1507)</f>
        <v>0</v>
      </c>
      <c r="H1507" s="13">
        <f>SUM(F$2:F1507)</f>
        <v>0</v>
      </c>
      <c r="I1507" s="13">
        <f t="shared" si="274"/>
        <v>0</v>
      </c>
      <c r="J1507" s="13" t="e">
        <f t="shared" si="258"/>
        <v>#DIV/0!</v>
      </c>
      <c r="K1507" s="13">
        <f t="shared" si="275"/>
        <v>0</v>
      </c>
      <c r="L1507" s="11" t="e">
        <f t="shared" si="276"/>
        <v>#DIV/0!</v>
      </c>
    </row>
    <row r="1508" spans="1:12" x14ac:dyDescent="0.25">
      <c r="A1508">
        <f t="shared" si="251"/>
        <v>1507</v>
      </c>
      <c r="B1508" s="25">
        <v>43119</v>
      </c>
      <c r="C1508" s="14">
        <v>1.7867</v>
      </c>
      <c r="D1508" s="14">
        <v>1.7516</v>
      </c>
      <c r="F1508">
        <f t="shared" si="273"/>
        <v>0</v>
      </c>
      <c r="G1508">
        <f>SUM(E$2:E1508)</f>
        <v>0</v>
      </c>
      <c r="H1508" s="13">
        <f>SUM(F$2:F1508)</f>
        <v>0</v>
      </c>
      <c r="I1508" s="13">
        <f t="shared" si="274"/>
        <v>0</v>
      </c>
      <c r="J1508" s="13" t="e">
        <f t="shared" si="258"/>
        <v>#DIV/0!</v>
      </c>
      <c r="K1508" s="13">
        <f t="shared" si="275"/>
        <v>0</v>
      </c>
      <c r="L1508" s="11" t="e">
        <f t="shared" si="276"/>
        <v>#DIV/0!</v>
      </c>
    </row>
    <row r="1509" spans="1:12" x14ac:dyDescent="0.25">
      <c r="A1509">
        <f t="shared" si="251"/>
        <v>1508</v>
      </c>
      <c r="B1509" s="25">
        <v>43122</v>
      </c>
      <c r="C1509" s="14">
        <v>1.8122</v>
      </c>
      <c r="D1509" s="14">
        <v>1.7766</v>
      </c>
      <c r="F1509">
        <f t="shared" si="273"/>
        <v>0</v>
      </c>
      <c r="G1509">
        <f>SUM(E$2:E1509)</f>
        <v>0</v>
      </c>
      <c r="H1509" s="13">
        <f>SUM(F$2:F1509)</f>
        <v>0</v>
      </c>
      <c r="I1509" s="13">
        <f t="shared" si="274"/>
        <v>0</v>
      </c>
      <c r="J1509" s="13" t="e">
        <f t="shared" si="258"/>
        <v>#DIV/0!</v>
      </c>
      <c r="K1509" s="13">
        <f t="shared" si="275"/>
        <v>0</v>
      </c>
      <c r="L1509" s="11" t="e">
        <f t="shared" si="276"/>
        <v>#DIV/0!</v>
      </c>
    </row>
    <row r="1510" spans="1:12" x14ac:dyDescent="0.25">
      <c r="A1510">
        <f t="shared" si="251"/>
        <v>1509</v>
      </c>
      <c r="B1510" s="25">
        <v>43123</v>
      </c>
      <c r="C1510" s="14">
        <v>1.8245</v>
      </c>
      <c r="D1510" s="14">
        <v>1.7887</v>
      </c>
      <c r="F1510">
        <f t="shared" si="273"/>
        <v>0</v>
      </c>
      <c r="G1510">
        <f>SUM(E$2:E1510)</f>
        <v>0</v>
      </c>
      <c r="H1510" s="13">
        <f>SUM(F$2:F1510)</f>
        <v>0</v>
      </c>
      <c r="I1510" s="13">
        <f t="shared" si="274"/>
        <v>0</v>
      </c>
      <c r="J1510" s="13" t="e">
        <f t="shared" si="258"/>
        <v>#DIV/0!</v>
      </c>
      <c r="K1510" s="13">
        <f t="shared" si="275"/>
        <v>0</v>
      </c>
      <c r="L1510" s="11" t="e">
        <f t="shared" si="276"/>
        <v>#DIV/0!</v>
      </c>
    </row>
    <row r="1511" spans="1:12" x14ac:dyDescent="0.25">
      <c r="A1511">
        <f t="shared" si="251"/>
        <v>1510</v>
      </c>
      <c r="B1511" s="25">
        <v>43124</v>
      </c>
      <c r="C1511" s="14">
        <v>1.8189</v>
      </c>
      <c r="D1511" s="14">
        <v>1.7831999999999999</v>
      </c>
      <c r="F1511">
        <f t="shared" si="273"/>
        <v>0</v>
      </c>
      <c r="G1511">
        <f>SUM(E$2:E1511)</f>
        <v>0</v>
      </c>
      <c r="H1511" s="13">
        <f>SUM(F$2:F1511)</f>
        <v>0</v>
      </c>
      <c r="I1511" s="13">
        <f t="shared" si="274"/>
        <v>0</v>
      </c>
      <c r="J1511" s="13" t="e">
        <f t="shared" si="258"/>
        <v>#DIV/0!</v>
      </c>
      <c r="K1511" s="13">
        <f t="shared" si="275"/>
        <v>0</v>
      </c>
      <c r="L1511" s="11" t="e">
        <f t="shared" si="276"/>
        <v>#DIV/0!</v>
      </c>
    </row>
    <row r="1512" spans="1:12" x14ac:dyDescent="0.25">
      <c r="A1512">
        <f t="shared" si="251"/>
        <v>1511</v>
      </c>
      <c r="B1512" s="25">
        <v>43125</v>
      </c>
      <c r="C1512" s="14">
        <v>1.8089999999999999</v>
      </c>
      <c r="D1512" s="14">
        <v>1.7735000000000001</v>
      </c>
      <c r="F1512">
        <f t="shared" si="273"/>
        <v>0</v>
      </c>
      <c r="G1512">
        <f>SUM(E$2:E1512)</f>
        <v>0</v>
      </c>
      <c r="H1512" s="13">
        <f>SUM(F$2:F1512)</f>
        <v>0</v>
      </c>
      <c r="I1512" s="13">
        <f t="shared" si="274"/>
        <v>0</v>
      </c>
      <c r="J1512" s="13" t="e">
        <f t="shared" si="258"/>
        <v>#DIV/0!</v>
      </c>
      <c r="K1512" s="13">
        <f t="shared" si="275"/>
        <v>0</v>
      </c>
      <c r="L1512" s="11" t="e">
        <f t="shared" si="276"/>
        <v>#DIV/0!</v>
      </c>
    </row>
    <row r="1513" spans="1:12" x14ac:dyDescent="0.25">
      <c r="A1513">
        <f t="shared" si="251"/>
        <v>1512</v>
      </c>
      <c r="B1513" s="25">
        <v>43126</v>
      </c>
      <c r="C1513" s="14">
        <v>1.8132999999999999</v>
      </c>
      <c r="D1513" s="14">
        <v>1.7777000000000001</v>
      </c>
      <c r="F1513">
        <f t="shared" si="273"/>
        <v>0</v>
      </c>
      <c r="G1513">
        <f>SUM(E$2:E1513)</f>
        <v>0</v>
      </c>
      <c r="H1513" s="13">
        <f>SUM(F$2:F1513)</f>
        <v>0</v>
      </c>
      <c r="I1513" s="13">
        <f t="shared" si="274"/>
        <v>0</v>
      </c>
      <c r="J1513" s="13" t="e">
        <f t="shared" si="258"/>
        <v>#DIV/0!</v>
      </c>
      <c r="K1513" s="13">
        <f t="shared" si="275"/>
        <v>0</v>
      </c>
      <c r="L1513" s="11" t="e">
        <f t="shared" si="276"/>
        <v>#DIV/0!</v>
      </c>
    </row>
    <row r="1514" spans="1:12" x14ac:dyDescent="0.25">
      <c r="A1514">
        <f t="shared" si="251"/>
        <v>1513</v>
      </c>
      <c r="B1514" s="25">
        <v>43129</v>
      </c>
      <c r="C1514" s="14">
        <v>1.7846</v>
      </c>
      <c r="D1514" s="14">
        <v>1.7496</v>
      </c>
      <c r="F1514">
        <f t="shared" si="273"/>
        <v>0</v>
      </c>
      <c r="G1514">
        <f>SUM(E$2:E1514)</f>
        <v>0</v>
      </c>
      <c r="H1514" s="13">
        <f>SUM(F$2:F1514)</f>
        <v>0</v>
      </c>
      <c r="I1514" s="13">
        <f t="shared" si="274"/>
        <v>0</v>
      </c>
      <c r="J1514" s="13" t="e">
        <f t="shared" si="258"/>
        <v>#DIV/0!</v>
      </c>
      <c r="K1514" s="13">
        <f t="shared" si="275"/>
        <v>0</v>
      </c>
      <c r="L1514" s="11" t="e">
        <f t="shared" si="276"/>
        <v>#DIV/0!</v>
      </c>
    </row>
    <row r="1515" spans="1:12" x14ac:dyDescent="0.25">
      <c r="A1515">
        <f t="shared" si="251"/>
        <v>1514</v>
      </c>
      <c r="B1515" s="25">
        <v>43130</v>
      </c>
      <c r="C1515" s="14">
        <v>1.7742</v>
      </c>
      <c r="D1515" s="14">
        <v>1.7394000000000001</v>
      </c>
      <c r="F1515">
        <f t="shared" si="273"/>
        <v>0</v>
      </c>
      <c r="G1515">
        <f>SUM(E$2:E1515)</f>
        <v>0</v>
      </c>
      <c r="H1515" s="13">
        <f>SUM(F$2:F1515)</f>
        <v>0</v>
      </c>
      <c r="I1515" s="13">
        <f t="shared" si="274"/>
        <v>0</v>
      </c>
      <c r="J1515" s="13" t="e">
        <f t="shared" si="258"/>
        <v>#DIV/0!</v>
      </c>
      <c r="K1515" s="13">
        <f t="shared" si="275"/>
        <v>0</v>
      </c>
      <c r="L1515" s="11" t="e">
        <f t="shared" si="276"/>
        <v>#DIV/0!</v>
      </c>
    </row>
    <row r="1516" spans="1:12" x14ac:dyDescent="0.25">
      <c r="A1516">
        <f t="shared" si="251"/>
        <v>1515</v>
      </c>
      <c r="B1516" s="25">
        <v>43131</v>
      </c>
      <c r="C1516" s="14">
        <v>1.7845</v>
      </c>
      <c r="D1516" s="14">
        <v>1.7495000000000001</v>
      </c>
      <c r="F1516">
        <f t="shared" si="273"/>
        <v>0</v>
      </c>
      <c r="G1516">
        <f>SUM(E$2:E1516)</f>
        <v>0</v>
      </c>
      <c r="H1516" s="13">
        <f>SUM(F$2:F1516)</f>
        <v>0</v>
      </c>
      <c r="I1516" s="13">
        <f t="shared" si="274"/>
        <v>0</v>
      </c>
      <c r="J1516" s="13" t="e">
        <f t="shared" si="258"/>
        <v>#DIV/0!</v>
      </c>
      <c r="K1516" s="13">
        <f t="shared" si="275"/>
        <v>0</v>
      </c>
      <c r="L1516" s="11" t="e">
        <f t="shared" si="276"/>
        <v>#DIV/0!</v>
      </c>
    </row>
    <row r="1517" spans="1:12" x14ac:dyDescent="0.25">
      <c r="A1517">
        <f t="shared" si="251"/>
        <v>1516</v>
      </c>
      <c r="B1517" s="25">
        <v>43132</v>
      </c>
      <c r="C1517" s="14">
        <v>1.7701</v>
      </c>
      <c r="D1517" s="14">
        <v>1.7353000000000001</v>
      </c>
      <c r="F1517">
        <f t="shared" si="273"/>
        <v>0</v>
      </c>
      <c r="G1517">
        <f>SUM(E$2:E1517)</f>
        <v>0</v>
      </c>
      <c r="H1517" s="13">
        <f>SUM(F$2:F1517)</f>
        <v>0</v>
      </c>
      <c r="I1517" s="13">
        <f t="shared" si="274"/>
        <v>0</v>
      </c>
      <c r="J1517" s="13" t="e">
        <f t="shared" si="258"/>
        <v>#DIV/0!</v>
      </c>
      <c r="K1517" s="13">
        <f t="shared" si="275"/>
        <v>0</v>
      </c>
      <c r="L1517" s="11" t="e">
        <f t="shared" si="276"/>
        <v>#DIV/0!</v>
      </c>
    </row>
    <row r="1518" spans="1:12" x14ac:dyDescent="0.25">
      <c r="A1518">
        <f t="shared" si="251"/>
        <v>1517</v>
      </c>
      <c r="B1518" s="25">
        <v>43133</v>
      </c>
      <c r="C1518" s="14">
        <v>1.7813000000000001</v>
      </c>
      <c r="D1518" s="14">
        <v>1.7463</v>
      </c>
      <c r="F1518">
        <f t="shared" ref="F1518:F1522" si="277">E1518/C1518</f>
        <v>0</v>
      </c>
      <c r="G1518">
        <f>SUM(E$2:E1518)</f>
        <v>0</v>
      </c>
      <c r="H1518" s="13">
        <f>SUM(F$2:F1518)</f>
        <v>0</v>
      </c>
      <c r="I1518" s="13">
        <f t="shared" ref="I1518:I1522" si="278">H1518*D1518</f>
        <v>0</v>
      </c>
      <c r="J1518" s="13" t="e">
        <f t="shared" si="258"/>
        <v>#DIV/0!</v>
      </c>
      <c r="K1518" s="13">
        <f t="shared" ref="K1518:K1522" si="279">I1518-G1518</f>
        <v>0</v>
      </c>
      <c r="L1518" s="11" t="e">
        <f t="shared" ref="L1518:L1522" si="280">(I1518-G1518)/G1518</f>
        <v>#DIV/0!</v>
      </c>
    </row>
    <row r="1519" spans="1:12" x14ac:dyDescent="0.25">
      <c r="A1519">
        <f t="shared" si="251"/>
        <v>1518</v>
      </c>
      <c r="B1519" s="25">
        <v>43136</v>
      </c>
      <c r="C1519" s="14">
        <v>1.7696000000000001</v>
      </c>
      <c r="D1519" s="14">
        <v>1.7349000000000001</v>
      </c>
      <c r="F1519">
        <f t="shared" si="277"/>
        <v>0</v>
      </c>
      <c r="G1519">
        <f>SUM(E$2:E1519)</f>
        <v>0</v>
      </c>
      <c r="H1519" s="13">
        <f>SUM(F$2:F1519)</f>
        <v>0</v>
      </c>
      <c r="I1519" s="13">
        <f t="shared" si="278"/>
        <v>0</v>
      </c>
      <c r="J1519" s="13" t="e">
        <f t="shared" si="258"/>
        <v>#DIV/0!</v>
      </c>
      <c r="K1519" s="13">
        <f t="shared" si="279"/>
        <v>0</v>
      </c>
      <c r="L1519" s="11" t="e">
        <f t="shared" si="280"/>
        <v>#DIV/0!</v>
      </c>
    </row>
    <row r="1520" spans="1:12" x14ac:dyDescent="0.25">
      <c r="A1520">
        <f t="shared" si="251"/>
        <v>1519</v>
      </c>
      <c r="B1520" s="25">
        <v>43137</v>
      </c>
      <c r="C1520" s="14">
        <v>1.7193000000000001</v>
      </c>
      <c r="D1520" s="14">
        <v>1.6855</v>
      </c>
      <c r="F1520">
        <f t="shared" si="277"/>
        <v>0</v>
      </c>
      <c r="G1520">
        <f>SUM(E$2:E1520)</f>
        <v>0</v>
      </c>
      <c r="H1520" s="13">
        <f>SUM(F$2:F1520)</f>
        <v>0</v>
      </c>
      <c r="I1520" s="13">
        <f t="shared" si="278"/>
        <v>0</v>
      </c>
      <c r="J1520" s="13" t="e">
        <f t="shared" si="258"/>
        <v>#DIV/0!</v>
      </c>
      <c r="K1520" s="13">
        <f t="shared" si="279"/>
        <v>0</v>
      </c>
      <c r="L1520" s="11" t="e">
        <f t="shared" si="280"/>
        <v>#DIV/0!</v>
      </c>
    </row>
    <row r="1521" spans="1:12" x14ac:dyDescent="0.25">
      <c r="A1521">
        <f t="shared" si="251"/>
        <v>1520</v>
      </c>
      <c r="B1521" s="25">
        <v>43138</v>
      </c>
      <c r="C1521" s="14">
        <v>1.6825000000000001</v>
      </c>
      <c r="D1521" s="14">
        <v>1.6495</v>
      </c>
      <c r="F1521">
        <f t="shared" si="277"/>
        <v>0</v>
      </c>
      <c r="G1521">
        <f>SUM(E$2:E1521)</f>
        <v>0</v>
      </c>
      <c r="H1521" s="13">
        <f>SUM(F$2:F1521)</f>
        <v>0</v>
      </c>
      <c r="I1521" s="13">
        <f t="shared" si="278"/>
        <v>0</v>
      </c>
      <c r="J1521" s="13" t="e">
        <f t="shared" si="258"/>
        <v>#DIV/0!</v>
      </c>
      <c r="K1521" s="13">
        <f t="shared" si="279"/>
        <v>0</v>
      </c>
      <c r="L1521" s="11" t="e">
        <f t="shared" si="280"/>
        <v>#DIV/0!</v>
      </c>
    </row>
    <row r="1522" spans="1:12" x14ac:dyDescent="0.25">
      <c r="A1522">
        <f t="shared" si="251"/>
        <v>1521</v>
      </c>
      <c r="B1522" s="25">
        <v>43139</v>
      </c>
      <c r="C1522" s="14">
        <v>1.6846000000000001</v>
      </c>
      <c r="D1522" s="14">
        <v>1.6515</v>
      </c>
      <c r="F1522">
        <f t="shared" si="277"/>
        <v>0</v>
      </c>
      <c r="G1522">
        <f>SUM(E$2:E1522)</f>
        <v>0</v>
      </c>
      <c r="H1522" s="13">
        <f>SUM(F$2:F1522)</f>
        <v>0</v>
      </c>
      <c r="I1522" s="13">
        <f t="shared" si="278"/>
        <v>0</v>
      </c>
      <c r="J1522" s="13" t="e">
        <f t="shared" si="258"/>
        <v>#DIV/0!</v>
      </c>
      <c r="K1522" s="13">
        <f t="shared" si="279"/>
        <v>0</v>
      </c>
      <c r="L1522" s="11" t="e">
        <f t="shared" si="280"/>
        <v>#DIV/0!</v>
      </c>
    </row>
    <row r="1523" spans="1:12" x14ac:dyDescent="0.25">
      <c r="A1523">
        <f t="shared" si="251"/>
        <v>1522</v>
      </c>
      <c r="B1523" s="25">
        <v>43140</v>
      </c>
      <c r="C1523" s="14">
        <v>1.6404000000000001</v>
      </c>
      <c r="D1523" s="14">
        <v>1.6082000000000001</v>
      </c>
      <c r="F1523">
        <f t="shared" ref="F1523:F1526" si="281">E1523/C1523</f>
        <v>0</v>
      </c>
      <c r="G1523">
        <f>SUM(E$2:E1523)</f>
        <v>0</v>
      </c>
      <c r="H1523" s="13">
        <f>SUM(F$2:F1523)</f>
        <v>0</v>
      </c>
      <c r="I1523" s="13">
        <f t="shared" ref="I1523:I1526" si="282">H1523*D1523</f>
        <v>0</v>
      </c>
      <c r="J1523" s="13" t="e">
        <f t="shared" si="258"/>
        <v>#DIV/0!</v>
      </c>
      <c r="K1523" s="13">
        <f t="shared" ref="K1523:K1526" si="283">I1523-G1523</f>
        <v>0</v>
      </c>
      <c r="L1523" s="11" t="e">
        <f t="shared" ref="L1523:L1526" si="284">(I1523-G1523)/G1523</f>
        <v>#DIV/0!</v>
      </c>
    </row>
    <row r="1524" spans="1:12" x14ac:dyDescent="0.25">
      <c r="A1524">
        <f t="shared" si="251"/>
        <v>1523</v>
      </c>
      <c r="B1524" s="25">
        <v>43143</v>
      </c>
      <c r="C1524" s="14">
        <v>1.6686000000000001</v>
      </c>
      <c r="D1524" s="14">
        <v>1.6357999999999999</v>
      </c>
      <c r="F1524">
        <f t="shared" si="281"/>
        <v>0</v>
      </c>
      <c r="G1524">
        <f>SUM(E$2:E1524)</f>
        <v>0</v>
      </c>
      <c r="H1524" s="13">
        <f>SUM(F$2:F1524)</f>
        <v>0</v>
      </c>
      <c r="I1524" s="13">
        <f t="shared" si="282"/>
        <v>0</v>
      </c>
      <c r="J1524" s="13" t="e">
        <f t="shared" si="258"/>
        <v>#DIV/0!</v>
      </c>
      <c r="K1524" s="13">
        <f t="shared" si="283"/>
        <v>0</v>
      </c>
      <c r="L1524" s="11" t="e">
        <f t="shared" si="284"/>
        <v>#DIV/0!</v>
      </c>
    </row>
    <row r="1525" spans="1:12" x14ac:dyDescent="0.25">
      <c r="A1525">
        <f t="shared" si="251"/>
        <v>1524</v>
      </c>
      <c r="B1525" s="25">
        <v>43144</v>
      </c>
      <c r="C1525" s="14">
        <v>1.6846000000000001</v>
      </c>
      <c r="D1525" s="14">
        <v>1.6515</v>
      </c>
      <c r="F1525">
        <f t="shared" si="281"/>
        <v>0</v>
      </c>
      <c r="G1525">
        <f>SUM(E$2:E1525)</f>
        <v>0</v>
      </c>
      <c r="H1525" s="13">
        <f>SUM(F$2:F1525)</f>
        <v>0</v>
      </c>
      <c r="I1525" s="13">
        <f t="shared" si="282"/>
        <v>0</v>
      </c>
      <c r="J1525" s="13" t="e">
        <f t="shared" si="258"/>
        <v>#DIV/0!</v>
      </c>
      <c r="K1525" s="13">
        <f t="shared" si="283"/>
        <v>0</v>
      </c>
      <c r="L1525" s="11" t="e">
        <f t="shared" si="284"/>
        <v>#DIV/0!</v>
      </c>
    </row>
    <row r="1526" spans="1:12" x14ac:dyDescent="0.25">
      <c r="A1526">
        <f t="shared" si="251"/>
        <v>1525</v>
      </c>
      <c r="B1526" s="25">
        <v>43145</v>
      </c>
      <c r="C1526" s="14">
        <v>1.6991000000000001</v>
      </c>
      <c r="D1526" s="14">
        <v>1.6657</v>
      </c>
      <c r="F1526">
        <f t="shared" si="281"/>
        <v>0</v>
      </c>
      <c r="G1526">
        <f>SUM(E$2:E1526)</f>
        <v>0</v>
      </c>
      <c r="H1526" s="13">
        <f>SUM(F$2:F1526)</f>
        <v>0</v>
      </c>
      <c r="I1526" s="13">
        <f t="shared" si="282"/>
        <v>0</v>
      </c>
      <c r="J1526" s="13" t="e">
        <f>G1526/H1526</f>
        <v>#DIV/0!</v>
      </c>
      <c r="K1526" s="13">
        <f t="shared" si="283"/>
        <v>0</v>
      </c>
      <c r="L1526" s="11" t="e">
        <f t="shared" si="284"/>
        <v>#DIV/0!</v>
      </c>
    </row>
    <row r="1527" spans="1:12" x14ac:dyDescent="0.25">
      <c r="A1527">
        <f t="shared" si="251"/>
        <v>1526</v>
      </c>
      <c r="B1527" s="25">
        <v>43153</v>
      </c>
      <c r="C1527" s="14">
        <v>1.7338</v>
      </c>
      <c r="D1527" s="14">
        <v>1.6998</v>
      </c>
      <c r="F1527">
        <f t="shared" ref="F1527:F1534" si="285">E1527/C1527</f>
        <v>0</v>
      </c>
      <c r="G1527">
        <f>SUM(E$2:E1527)</f>
        <v>0</v>
      </c>
      <c r="H1527" s="13">
        <f>SUM(F$2:F1527)</f>
        <v>0</v>
      </c>
      <c r="I1527" s="13">
        <f t="shared" ref="I1527:I1534" si="286">H1527*D1527</f>
        <v>0</v>
      </c>
      <c r="J1527" s="13" t="e">
        <f t="shared" ref="J1527:J1534" si="287">G1527/H1527</f>
        <v>#DIV/0!</v>
      </c>
      <c r="K1527" s="13">
        <f t="shared" ref="K1527:K1534" si="288">I1527-G1527</f>
        <v>0</v>
      </c>
      <c r="L1527" s="11" t="e">
        <f t="shared" ref="L1527:L1534" si="289">(I1527-G1527)/G1527</f>
        <v>#DIV/0!</v>
      </c>
    </row>
    <row r="1528" spans="1:12" x14ac:dyDescent="0.25">
      <c r="A1528">
        <f t="shared" si="251"/>
        <v>1527</v>
      </c>
      <c r="B1528" s="25">
        <v>43154</v>
      </c>
      <c r="C1528" s="14">
        <v>1.7363999999999999</v>
      </c>
      <c r="D1528" s="14">
        <v>1.7022999999999999</v>
      </c>
      <c r="F1528">
        <f t="shared" si="285"/>
        <v>0</v>
      </c>
      <c r="G1528">
        <f>SUM(E$2:E1528)</f>
        <v>0</v>
      </c>
      <c r="H1528" s="13">
        <f>SUM(F$2:F1528)</f>
        <v>0</v>
      </c>
      <c r="I1528" s="13">
        <f t="shared" si="286"/>
        <v>0</v>
      </c>
      <c r="J1528" s="13" t="e">
        <f t="shared" si="287"/>
        <v>#DIV/0!</v>
      </c>
      <c r="K1528" s="13">
        <f t="shared" si="288"/>
        <v>0</v>
      </c>
      <c r="L1528" s="11" t="e">
        <f t="shared" si="289"/>
        <v>#DIV/0!</v>
      </c>
    </row>
    <row r="1529" spans="1:12" x14ac:dyDescent="0.25">
      <c r="A1529">
        <f t="shared" si="251"/>
        <v>1528</v>
      </c>
      <c r="B1529" s="25">
        <v>43157</v>
      </c>
      <c r="C1529" s="14">
        <v>1.758</v>
      </c>
      <c r="D1529" s="14">
        <v>1.7235</v>
      </c>
      <c r="F1529">
        <f t="shared" si="285"/>
        <v>0</v>
      </c>
      <c r="G1529">
        <f>SUM(E$2:E1529)</f>
        <v>0</v>
      </c>
      <c r="H1529" s="13">
        <f>SUM(F$2:F1529)</f>
        <v>0</v>
      </c>
      <c r="I1529" s="13">
        <f t="shared" si="286"/>
        <v>0</v>
      </c>
      <c r="J1529" s="13" t="e">
        <f t="shared" si="287"/>
        <v>#DIV/0!</v>
      </c>
      <c r="K1529" s="13">
        <f t="shared" si="288"/>
        <v>0</v>
      </c>
      <c r="L1529" s="11" t="e">
        <f t="shared" si="289"/>
        <v>#DIV/0!</v>
      </c>
    </row>
    <row r="1530" spans="1:12" x14ac:dyDescent="0.25">
      <c r="A1530">
        <f t="shared" si="251"/>
        <v>1529</v>
      </c>
      <c r="B1530" s="25">
        <v>43158</v>
      </c>
      <c r="C1530" s="14">
        <v>1.7363999999999999</v>
      </c>
      <c r="D1530" s="14">
        <v>1.7022999999999999</v>
      </c>
      <c r="F1530">
        <f t="shared" si="285"/>
        <v>0</v>
      </c>
      <c r="G1530">
        <f>SUM(E$2:E1530)</f>
        <v>0</v>
      </c>
      <c r="H1530" s="13">
        <f>SUM(F$2:F1530)</f>
        <v>0</v>
      </c>
      <c r="I1530" s="13">
        <f t="shared" si="286"/>
        <v>0</v>
      </c>
      <c r="J1530" s="13" t="e">
        <f t="shared" si="287"/>
        <v>#DIV/0!</v>
      </c>
      <c r="K1530" s="13">
        <f t="shared" si="288"/>
        <v>0</v>
      </c>
      <c r="L1530" s="11" t="e">
        <f t="shared" si="289"/>
        <v>#DIV/0!</v>
      </c>
    </row>
    <row r="1531" spans="1:12" x14ac:dyDescent="0.25">
      <c r="A1531">
        <f t="shared" si="251"/>
        <v>1530</v>
      </c>
      <c r="B1531" s="25">
        <v>43159</v>
      </c>
      <c r="C1531" s="14">
        <v>1.7272000000000001</v>
      </c>
      <c r="D1531" s="14">
        <v>1.6933</v>
      </c>
      <c r="F1531">
        <f t="shared" si="285"/>
        <v>0</v>
      </c>
      <c r="G1531">
        <f>SUM(E$2:E1531)</f>
        <v>0</v>
      </c>
      <c r="H1531" s="13">
        <f>SUM(F$2:F1531)</f>
        <v>0</v>
      </c>
      <c r="I1531" s="13">
        <f t="shared" si="286"/>
        <v>0</v>
      </c>
      <c r="J1531" s="13" t="e">
        <f t="shared" si="287"/>
        <v>#DIV/0!</v>
      </c>
      <c r="K1531" s="13">
        <f t="shared" si="288"/>
        <v>0</v>
      </c>
      <c r="L1531" s="11" t="e">
        <f t="shared" si="289"/>
        <v>#DIV/0!</v>
      </c>
    </row>
    <row r="1532" spans="1:12" x14ac:dyDescent="0.25">
      <c r="A1532">
        <f t="shared" si="251"/>
        <v>1531</v>
      </c>
      <c r="B1532" s="25">
        <v>43160</v>
      </c>
      <c r="C1532" s="14">
        <v>1.7385999999999999</v>
      </c>
      <c r="D1532" s="14">
        <v>1.7044999999999999</v>
      </c>
      <c r="F1532">
        <f t="shared" si="285"/>
        <v>0</v>
      </c>
      <c r="G1532">
        <f>SUM(E$2:E1532)</f>
        <v>0</v>
      </c>
      <c r="H1532" s="13">
        <f>SUM(F$2:F1532)</f>
        <v>0</v>
      </c>
      <c r="I1532" s="13">
        <f t="shared" si="286"/>
        <v>0</v>
      </c>
      <c r="J1532" s="13" t="e">
        <f t="shared" si="287"/>
        <v>#DIV/0!</v>
      </c>
      <c r="K1532" s="13">
        <f t="shared" si="288"/>
        <v>0</v>
      </c>
      <c r="L1532" s="11" t="e">
        <f t="shared" si="289"/>
        <v>#DIV/0!</v>
      </c>
    </row>
    <row r="1533" spans="1:12" x14ac:dyDescent="0.25">
      <c r="A1533">
        <f t="shared" si="251"/>
        <v>1532</v>
      </c>
      <c r="B1533" s="25">
        <v>43161</v>
      </c>
      <c r="C1533" s="14">
        <v>1.7244999999999999</v>
      </c>
      <c r="D1533" s="14">
        <v>1.6906000000000001</v>
      </c>
      <c r="F1533">
        <f t="shared" si="285"/>
        <v>0</v>
      </c>
      <c r="G1533">
        <f>SUM(E$2:E1533)</f>
        <v>0</v>
      </c>
      <c r="H1533" s="13">
        <f>SUM(F$2:F1533)</f>
        <v>0</v>
      </c>
      <c r="I1533" s="13">
        <f t="shared" si="286"/>
        <v>0</v>
      </c>
      <c r="J1533" s="13" t="e">
        <f t="shared" si="287"/>
        <v>#DIV/0!</v>
      </c>
      <c r="K1533" s="13">
        <f t="shared" si="288"/>
        <v>0</v>
      </c>
      <c r="L1533" s="11" t="e">
        <f t="shared" si="289"/>
        <v>#DIV/0!</v>
      </c>
    </row>
    <row r="1534" spans="1:12" x14ac:dyDescent="0.25">
      <c r="A1534">
        <f t="shared" si="251"/>
        <v>1533</v>
      </c>
      <c r="B1534" s="25">
        <v>43164</v>
      </c>
      <c r="C1534" s="14">
        <v>1.7206999999999999</v>
      </c>
      <c r="D1534" s="14">
        <v>1.6869000000000001</v>
      </c>
      <c r="F1534">
        <f t="shared" si="285"/>
        <v>0</v>
      </c>
      <c r="G1534">
        <f>SUM(E$2:E1534)</f>
        <v>0</v>
      </c>
      <c r="H1534" s="13">
        <f>SUM(F$2:F1534)</f>
        <v>0</v>
      </c>
      <c r="I1534" s="13">
        <f t="shared" si="286"/>
        <v>0</v>
      </c>
      <c r="J1534" s="13" t="e">
        <f t="shared" si="287"/>
        <v>#DIV/0!</v>
      </c>
      <c r="K1534" s="13">
        <f t="shared" si="288"/>
        <v>0</v>
      </c>
      <c r="L1534" s="11" t="e">
        <f t="shared" si="289"/>
        <v>#DIV/0!</v>
      </c>
    </row>
    <row r="1535" spans="1:12" x14ac:dyDescent="0.25">
      <c r="A1535">
        <f t="shared" si="251"/>
        <v>1534</v>
      </c>
      <c r="B1535" s="25">
        <v>43165</v>
      </c>
      <c r="C1535" s="14">
        <v>1.7391000000000001</v>
      </c>
      <c r="D1535" s="14">
        <v>1.7050000000000001</v>
      </c>
      <c r="F1535">
        <f t="shared" ref="F1535:F1541" si="290">E1535/C1535</f>
        <v>0</v>
      </c>
      <c r="G1535">
        <f>SUM(E$2:E1535)</f>
        <v>0</v>
      </c>
      <c r="H1535" s="13">
        <f>SUM(F$2:F1535)</f>
        <v>0</v>
      </c>
      <c r="I1535" s="13">
        <f t="shared" ref="I1535:I1541" si="291">H1535*D1535</f>
        <v>0</v>
      </c>
      <c r="J1535" s="13" t="e">
        <f t="shared" ref="J1535:J1541" si="292">G1535/H1535</f>
        <v>#DIV/0!</v>
      </c>
      <c r="K1535" s="13">
        <f t="shared" ref="K1535:K1541" si="293">I1535-G1535</f>
        <v>0</v>
      </c>
      <c r="L1535" s="11" t="e">
        <f t="shared" ref="L1535:L1541" si="294">(I1535-G1535)/G1535</f>
        <v>#DIV/0!</v>
      </c>
    </row>
    <row r="1536" spans="1:12" x14ac:dyDescent="0.25">
      <c r="A1536">
        <f t="shared" si="251"/>
        <v>1535</v>
      </c>
      <c r="B1536" s="25">
        <v>43166</v>
      </c>
      <c r="C1536" s="14">
        <v>1.726</v>
      </c>
      <c r="D1536" s="14">
        <v>1.6920999999999999</v>
      </c>
      <c r="F1536">
        <f t="shared" si="290"/>
        <v>0</v>
      </c>
      <c r="G1536">
        <f>SUM(E$2:E1536)</f>
        <v>0</v>
      </c>
      <c r="H1536" s="13">
        <f>SUM(F$2:F1536)</f>
        <v>0</v>
      </c>
      <c r="I1536" s="13">
        <f t="shared" si="291"/>
        <v>0</v>
      </c>
      <c r="J1536" s="13" t="e">
        <f t="shared" si="292"/>
        <v>#DIV/0!</v>
      </c>
      <c r="K1536" s="13">
        <f t="shared" si="293"/>
        <v>0</v>
      </c>
      <c r="L1536" s="11" t="e">
        <f t="shared" si="294"/>
        <v>#DIV/0!</v>
      </c>
    </row>
    <row r="1537" spans="1:12" x14ac:dyDescent="0.25">
      <c r="A1537">
        <f t="shared" si="251"/>
        <v>1536</v>
      </c>
      <c r="B1537" s="25">
        <v>43167</v>
      </c>
      <c r="C1537" s="14">
        <v>1.7408999999999999</v>
      </c>
      <c r="D1537" s="14">
        <v>1.7067000000000001</v>
      </c>
      <c r="F1537">
        <f t="shared" si="290"/>
        <v>0</v>
      </c>
      <c r="G1537">
        <f>SUM(E$2:E1537)</f>
        <v>0</v>
      </c>
      <c r="H1537" s="13">
        <f>SUM(F$2:F1537)</f>
        <v>0</v>
      </c>
      <c r="I1537" s="13">
        <f t="shared" si="291"/>
        <v>0</v>
      </c>
      <c r="J1537" s="13" t="e">
        <f t="shared" si="292"/>
        <v>#DIV/0!</v>
      </c>
      <c r="K1537" s="13">
        <f t="shared" si="293"/>
        <v>0</v>
      </c>
      <c r="L1537" s="11" t="e">
        <f t="shared" si="294"/>
        <v>#DIV/0!</v>
      </c>
    </row>
    <row r="1538" spans="1:12" x14ac:dyDescent="0.25">
      <c r="A1538">
        <f t="shared" ref="A1538:A1596" si="295">ROW()-1</f>
        <v>1537</v>
      </c>
      <c r="B1538" s="25">
        <v>43168</v>
      </c>
      <c r="C1538" s="14">
        <v>1.7551000000000001</v>
      </c>
      <c r="D1538" s="14">
        <v>1.7205999999999999</v>
      </c>
      <c r="F1538">
        <f t="shared" si="290"/>
        <v>0</v>
      </c>
      <c r="G1538">
        <f>SUM(E$2:E1538)</f>
        <v>0</v>
      </c>
      <c r="H1538" s="13">
        <f>SUM(F$2:F1538)</f>
        <v>0</v>
      </c>
      <c r="I1538" s="13">
        <f t="shared" si="291"/>
        <v>0</v>
      </c>
      <c r="J1538" s="13" t="e">
        <f t="shared" si="292"/>
        <v>#DIV/0!</v>
      </c>
      <c r="K1538" s="13">
        <f t="shared" si="293"/>
        <v>0</v>
      </c>
      <c r="L1538" s="11" t="e">
        <f t="shared" si="294"/>
        <v>#DIV/0!</v>
      </c>
    </row>
    <row r="1539" spans="1:12" x14ac:dyDescent="0.25">
      <c r="A1539">
        <f t="shared" si="295"/>
        <v>1538</v>
      </c>
      <c r="B1539" s="25">
        <v>43171</v>
      </c>
      <c r="C1539" s="14">
        <v>1.7676000000000001</v>
      </c>
      <c r="D1539" s="14">
        <v>1.7329000000000001</v>
      </c>
      <c r="F1539">
        <f t="shared" si="290"/>
        <v>0</v>
      </c>
      <c r="G1539">
        <f>SUM(E$2:E1539)</f>
        <v>0</v>
      </c>
      <c r="H1539" s="13">
        <f>SUM(F$2:F1539)</f>
        <v>0</v>
      </c>
      <c r="I1539" s="13">
        <f t="shared" si="291"/>
        <v>0</v>
      </c>
      <c r="J1539" s="13" t="e">
        <f t="shared" si="292"/>
        <v>#DIV/0!</v>
      </c>
      <c r="K1539" s="13">
        <f t="shared" si="293"/>
        <v>0</v>
      </c>
      <c r="L1539" s="11" t="e">
        <f t="shared" si="294"/>
        <v>#DIV/0!</v>
      </c>
    </row>
    <row r="1540" spans="1:12" x14ac:dyDescent="0.25">
      <c r="A1540">
        <f t="shared" si="295"/>
        <v>1539</v>
      </c>
      <c r="B1540" s="25">
        <v>43172</v>
      </c>
      <c r="C1540" s="14">
        <v>1.754</v>
      </c>
      <c r="D1540" s="14">
        <v>1.7196</v>
      </c>
      <c r="F1540">
        <f t="shared" si="290"/>
        <v>0</v>
      </c>
      <c r="G1540">
        <f>SUM(E$2:E1540)</f>
        <v>0</v>
      </c>
      <c r="H1540" s="13">
        <f>SUM(F$2:F1540)</f>
        <v>0</v>
      </c>
      <c r="I1540" s="13">
        <f t="shared" si="291"/>
        <v>0</v>
      </c>
      <c r="J1540" s="13" t="e">
        <f t="shared" si="292"/>
        <v>#DIV/0!</v>
      </c>
      <c r="K1540" s="13">
        <f t="shared" si="293"/>
        <v>0</v>
      </c>
      <c r="L1540" s="11" t="e">
        <f t="shared" si="294"/>
        <v>#DIV/0!</v>
      </c>
    </row>
    <row r="1541" spans="1:12" x14ac:dyDescent="0.25">
      <c r="A1541">
        <f t="shared" si="295"/>
        <v>1540</v>
      </c>
      <c r="B1541" s="25">
        <v>43173</v>
      </c>
      <c r="C1541" s="14">
        <v>1.7486999999999999</v>
      </c>
      <c r="D1541" s="14">
        <v>1.7143999999999999</v>
      </c>
      <c r="F1541">
        <f t="shared" si="290"/>
        <v>0</v>
      </c>
      <c r="G1541">
        <f>SUM(E$2:E1541)</f>
        <v>0</v>
      </c>
      <c r="H1541" s="13">
        <f>SUM(F$2:F1541)</f>
        <v>0</v>
      </c>
      <c r="I1541" s="13">
        <f t="shared" si="291"/>
        <v>0</v>
      </c>
      <c r="J1541" s="13" t="e">
        <f t="shared" si="292"/>
        <v>#DIV/0!</v>
      </c>
      <c r="K1541" s="13">
        <f t="shared" si="293"/>
        <v>0</v>
      </c>
      <c r="L1541" s="11" t="e">
        <f t="shared" si="294"/>
        <v>#DIV/0!</v>
      </c>
    </row>
    <row r="1542" spans="1:12" x14ac:dyDescent="0.25">
      <c r="A1542">
        <f t="shared" si="295"/>
        <v>1541</v>
      </c>
      <c r="B1542" s="25">
        <v>43174</v>
      </c>
      <c r="C1542" s="14">
        <v>1.7593000000000001</v>
      </c>
      <c r="D1542" s="14">
        <v>1.7248000000000001</v>
      </c>
      <c r="F1542">
        <f t="shared" ref="F1542:F1556" si="296">E1542/C1542</f>
        <v>0</v>
      </c>
      <c r="G1542">
        <f>SUM(E$2:E1542)</f>
        <v>0</v>
      </c>
      <c r="H1542" s="13">
        <f>SUM(F$2:F1542)</f>
        <v>0</v>
      </c>
      <c r="I1542" s="13">
        <f t="shared" ref="I1542:I1556" si="297">H1542*D1542</f>
        <v>0</v>
      </c>
      <c r="J1542" s="13" t="e">
        <f t="shared" ref="J1542:J1556" si="298">G1542/H1542</f>
        <v>#DIV/0!</v>
      </c>
      <c r="K1542" s="13">
        <f t="shared" ref="K1542:K1556" si="299">I1542-G1542</f>
        <v>0</v>
      </c>
      <c r="L1542" s="11" t="e">
        <f t="shared" ref="L1542:L1556" si="300">(I1542-G1542)/G1542</f>
        <v>#DIV/0!</v>
      </c>
    </row>
    <row r="1543" spans="1:12" x14ac:dyDescent="0.25">
      <c r="A1543">
        <f t="shared" si="295"/>
        <v>1542</v>
      </c>
      <c r="B1543" s="25">
        <v>43175</v>
      </c>
      <c r="C1543" s="14">
        <v>1.7439</v>
      </c>
      <c r="D1543" s="14">
        <v>1.7097</v>
      </c>
      <c r="F1543">
        <f t="shared" si="296"/>
        <v>0</v>
      </c>
      <c r="G1543">
        <f>SUM(E$2:E1543)</f>
        <v>0</v>
      </c>
      <c r="H1543" s="13">
        <f>SUM(F$2:F1543)</f>
        <v>0</v>
      </c>
      <c r="I1543" s="13">
        <f t="shared" si="297"/>
        <v>0</v>
      </c>
      <c r="J1543" s="13" t="e">
        <f t="shared" si="298"/>
        <v>#DIV/0!</v>
      </c>
      <c r="K1543" s="13">
        <f t="shared" si="299"/>
        <v>0</v>
      </c>
      <c r="L1543" s="11" t="e">
        <f t="shared" si="300"/>
        <v>#DIV/0!</v>
      </c>
    </row>
    <row r="1544" spans="1:12" x14ac:dyDescent="0.25">
      <c r="A1544">
        <f t="shared" si="295"/>
        <v>1543</v>
      </c>
      <c r="B1544" s="25">
        <v>43178</v>
      </c>
      <c r="C1544" s="14">
        <v>1.7471000000000001</v>
      </c>
      <c r="D1544" s="14">
        <v>1.7128000000000001</v>
      </c>
      <c r="F1544">
        <f t="shared" si="296"/>
        <v>0</v>
      </c>
      <c r="G1544">
        <f>SUM(E$2:E1544)</f>
        <v>0</v>
      </c>
      <c r="H1544" s="13">
        <f>SUM(F$2:F1544)</f>
        <v>0</v>
      </c>
      <c r="I1544" s="13">
        <f t="shared" si="297"/>
        <v>0</v>
      </c>
      <c r="J1544" s="13" t="e">
        <f t="shared" si="298"/>
        <v>#DIV/0!</v>
      </c>
      <c r="K1544" s="13">
        <f t="shared" si="299"/>
        <v>0</v>
      </c>
      <c r="L1544" s="11" t="e">
        <f t="shared" si="300"/>
        <v>#DIV/0!</v>
      </c>
    </row>
    <row r="1545" spans="1:12" x14ac:dyDescent="0.25">
      <c r="A1545">
        <f t="shared" si="295"/>
        <v>1544</v>
      </c>
      <c r="B1545" s="25">
        <v>43179</v>
      </c>
      <c r="C1545" s="14">
        <v>1.7486999999999999</v>
      </c>
      <c r="D1545" s="14">
        <v>1.7143999999999999</v>
      </c>
      <c r="F1545">
        <f t="shared" si="296"/>
        <v>0</v>
      </c>
      <c r="G1545">
        <f>SUM(E$2:E1545)</f>
        <v>0</v>
      </c>
      <c r="H1545" s="13">
        <f>SUM(F$2:F1545)</f>
        <v>0</v>
      </c>
      <c r="I1545" s="13">
        <f t="shared" si="297"/>
        <v>0</v>
      </c>
      <c r="J1545" s="13" t="e">
        <f t="shared" si="298"/>
        <v>#DIV/0!</v>
      </c>
      <c r="K1545" s="13">
        <f t="shared" si="299"/>
        <v>0</v>
      </c>
      <c r="L1545" s="11" t="e">
        <f t="shared" si="300"/>
        <v>#DIV/0!</v>
      </c>
    </row>
    <row r="1546" spans="1:12" x14ac:dyDescent="0.25">
      <c r="A1546">
        <f t="shared" si="295"/>
        <v>1545</v>
      </c>
      <c r="B1546" s="25">
        <v>43180</v>
      </c>
      <c r="C1546" s="14">
        <v>1.7379</v>
      </c>
      <c r="D1546" s="14">
        <v>1.7038</v>
      </c>
      <c r="F1546">
        <f t="shared" si="296"/>
        <v>0</v>
      </c>
      <c r="G1546">
        <f>SUM(E$2:E1546)</f>
        <v>0</v>
      </c>
      <c r="H1546" s="13">
        <f>SUM(F$2:F1546)</f>
        <v>0</v>
      </c>
      <c r="I1546" s="13">
        <f t="shared" si="297"/>
        <v>0</v>
      </c>
      <c r="J1546" s="13" t="e">
        <f t="shared" si="298"/>
        <v>#DIV/0!</v>
      </c>
      <c r="K1546" s="13">
        <f t="shared" si="299"/>
        <v>0</v>
      </c>
      <c r="L1546" s="11" t="e">
        <f t="shared" si="300"/>
        <v>#DIV/0!</v>
      </c>
    </row>
    <row r="1547" spans="1:12" x14ac:dyDescent="0.25">
      <c r="A1547">
        <f t="shared" si="295"/>
        <v>1546</v>
      </c>
      <c r="B1547" s="25">
        <v>43181</v>
      </c>
      <c r="C1547" s="14">
        <v>1.7203999999999999</v>
      </c>
      <c r="D1547" s="14">
        <v>1.6866000000000001</v>
      </c>
      <c r="F1547">
        <f t="shared" si="296"/>
        <v>0</v>
      </c>
      <c r="G1547">
        <f>SUM(E$2:E1547)</f>
        <v>0</v>
      </c>
      <c r="H1547" s="13">
        <f>SUM(F$2:F1547)</f>
        <v>0</v>
      </c>
      <c r="I1547" s="13">
        <f t="shared" si="297"/>
        <v>0</v>
      </c>
      <c r="J1547" s="13" t="e">
        <f t="shared" si="298"/>
        <v>#DIV/0!</v>
      </c>
      <c r="K1547" s="13">
        <f t="shared" si="299"/>
        <v>0</v>
      </c>
      <c r="L1547" s="11" t="e">
        <f t="shared" si="300"/>
        <v>#DIV/0!</v>
      </c>
    </row>
    <row r="1548" spans="1:12" x14ac:dyDescent="0.25">
      <c r="A1548">
        <f t="shared" si="295"/>
        <v>1547</v>
      </c>
      <c r="B1548" s="25">
        <v>43182</v>
      </c>
      <c r="C1548" s="14">
        <v>1.6758999999999999</v>
      </c>
      <c r="D1548" s="14">
        <v>1.643</v>
      </c>
      <c r="F1548">
        <f t="shared" si="296"/>
        <v>0</v>
      </c>
      <c r="G1548">
        <f>SUM(E$2:E1548)</f>
        <v>0</v>
      </c>
      <c r="H1548" s="13">
        <f>SUM(F$2:F1548)</f>
        <v>0</v>
      </c>
      <c r="I1548" s="13">
        <f t="shared" si="297"/>
        <v>0</v>
      </c>
      <c r="J1548" s="13" t="e">
        <f t="shared" si="298"/>
        <v>#DIV/0!</v>
      </c>
      <c r="K1548" s="13">
        <f t="shared" si="299"/>
        <v>0</v>
      </c>
      <c r="L1548" s="11" t="e">
        <f t="shared" si="300"/>
        <v>#DIV/0!</v>
      </c>
    </row>
    <row r="1549" spans="1:12" x14ac:dyDescent="0.25">
      <c r="A1549">
        <f t="shared" si="295"/>
        <v>1548</v>
      </c>
      <c r="B1549" s="25">
        <v>43185</v>
      </c>
      <c r="C1549" s="14">
        <v>1.679</v>
      </c>
      <c r="D1549" s="14">
        <v>1.6459999999999999</v>
      </c>
      <c r="F1549">
        <f t="shared" si="296"/>
        <v>0</v>
      </c>
      <c r="G1549">
        <f>SUM(E$2:E1549)</f>
        <v>0</v>
      </c>
      <c r="H1549" s="13">
        <f>SUM(F$2:F1549)</f>
        <v>0</v>
      </c>
      <c r="I1549" s="13">
        <f t="shared" si="297"/>
        <v>0</v>
      </c>
      <c r="J1549" s="13" t="e">
        <f t="shared" si="298"/>
        <v>#DIV/0!</v>
      </c>
      <c r="K1549" s="13">
        <f t="shared" si="299"/>
        <v>0</v>
      </c>
      <c r="L1549" s="11" t="e">
        <f t="shared" si="300"/>
        <v>#DIV/0!</v>
      </c>
    </row>
    <row r="1550" spans="1:12" x14ac:dyDescent="0.25">
      <c r="A1550">
        <f t="shared" si="295"/>
        <v>1549</v>
      </c>
      <c r="B1550" s="25">
        <v>43186</v>
      </c>
      <c r="C1550" s="14">
        <v>1.6974</v>
      </c>
      <c r="D1550" s="14">
        <v>1.6640999999999999</v>
      </c>
      <c r="F1550">
        <f t="shared" si="296"/>
        <v>0</v>
      </c>
      <c r="G1550">
        <f>SUM(E$2:E1550)</f>
        <v>0</v>
      </c>
      <c r="H1550" s="13">
        <f>SUM(F$2:F1550)</f>
        <v>0</v>
      </c>
      <c r="I1550" s="13">
        <f t="shared" si="297"/>
        <v>0</v>
      </c>
      <c r="J1550" s="13" t="e">
        <f t="shared" si="298"/>
        <v>#DIV/0!</v>
      </c>
      <c r="K1550" s="13">
        <f t="shared" si="299"/>
        <v>0</v>
      </c>
      <c r="L1550" s="11" t="e">
        <f t="shared" si="300"/>
        <v>#DIV/0!</v>
      </c>
    </row>
    <row r="1551" spans="1:12" x14ac:dyDescent="0.25">
      <c r="A1551">
        <f t="shared" si="295"/>
        <v>1550</v>
      </c>
      <c r="B1551" s="25">
        <v>43187</v>
      </c>
      <c r="C1551" s="14">
        <v>1.6686000000000001</v>
      </c>
      <c r="D1551" s="14">
        <v>1.6357999999999999</v>
      </c>
      <c r="F1551">
        <f t="shared" si="296"/>
        <v>0</v>
      </c>
      <c r="G1551">
        <f>SUM(E$2:E1551)</f>
        <v>0</v>
      </c>
      <c r="H1551" s="13">
        <f>SUM(F$2:F1551)</f>
        <v>0</v>
      </c>
      <c r="I1551" s="13">
        <f t="shared" si="297"/>
        <v>0</v>
      </c>
      <c r="J1551" s="13" t="e">
        <f t="shared" si="298"/>
        <v>#DIV/0!</v>
      </c>
      <c r="K1551" s="13">
        <f t="shared" si="299"/>
        <v>0</v>
      </c>
      <c r="L1551" s="11" t="e">
        <f t="shared" si="300"/>
        <v>#DIV/0!</v>
      </c>
    </row>
    <row r="1552" spans="1:12" x14ac:dyDescent="0.25">
      <c r="A1552">
        <f t="shared" si="295"/>
        <v>1551</v>
      </c>
      <c r="B1552" s="25">
        <v>43188</v>
      </c>
      <c r="C1552" s="14">
        <v>1.6819</v>
      </c>
      <c r="D1552" s="14">
        <v>1.6489</v>
      </c>
      <c r="F1552">
        <f t="shared" si="296"/>
        <v>0</v>
      </c>
      <c r="G1552">
        <f>SUM(E$2:E1552)</f>
        <v>0</v>
      </c>
      <c r="H1552" s="13">
        <f>SUM(F$2:F1552)</f>
        <v>0</v>
      </c>
      <c r="I1552" s="13">
        <f t="shared" si="297"/>
        <v>0</v>
      </c>
      <c r="J1552" s="13" t="e">
        <f t="shared" si="298"/>
        <v>#DIV/0!</v>
      </c>
      <c r="K1552" s="13">
        <f t="shared" si="299"/>
        <v>0</v>
      </c>
      <c r="L1552" s="11" t="e">
        <f t="shared" si="300"/>
        <v>#DIV/0!</v>
      </c>
    </row>
    <row r="1553" spans="1:12" x14ac:dyDescent="0.25">
      <c r="A1553">
        <f t="shared" si="295"/>
        <v>1552</v>
      </c>
      <c r="B1553" s="25">
        <v>43189</v>
      </c>
      <c r="C1553" s="14">
        <v>1.6904999999999999</v>
      </c>
      <c r="D1553" s="14">
        <v>1.6573</v>
      </c>
      <c r="F1553">
        <f t="shared" si="296"/>
        <v>0</v>
      </c>
      <c r="G1553">
        <f>SUM(E$2:E1553)</f>
        <v>0</v>
      </c>
      <c r="H1553" s="13">
        <f>SUM(F$2:F1553)</f>
        <v>0</v>
      </c>
      <c r="I1553" s="13">
        <f t="shared" si="297"/>
        <v>0</v>
      </c>
      <c r="J1553" s="13" t="e">
        <f t="shared" si="298"/>
        <v>#DIV/0!</v>
      </c>
      <c r="K1553" s="13">
        <f t="shared" si="299"/>
        <v>0</v>
      </c>
      <c r="L1553" s="11" t="e">
        <f t="shared" si="300"/>
        <v>#DIV/0!</v>
      </c>
    </row>
    <row r="1554" spans="1:12" x14ac:dyDescent="0.25">
      <c r="A1554">
        <f t="shared" si="295"/>
        <v>1553</v>
      </c>
      <c r="B1554" s="25">
        <v>43192</v>
      </c>
      <c r="C1554" s="14">
        <v>1.6839</v>
      </c>
      <c r="D1554" s="14">
        <v>1.6508</v>
      </c>
      <c r="F1554">
        <f t="shared" si="296"/>
        <v>0</v>
      </c>
      <c r="G1554">
        <f>SUM(E$2:E1554)</f>
        <v>0</v>
      </c>
      <c r="H1554" s="13">
        <f>SUM(F$2:F1554)</f>
        <v>0</v>
      </c>
      <c r="I1554" s="13">
        <f t="shared" si="297"/>
        <v>0</v>
      </c>
      <c r="J1554" s="13" t="e">
        <f t="shared" si="298"/>
        <v>#DIV/0!</v>
      </c>
      <c r="K1554" s="13">
        <f t="shared" si="299"/>
        <v>0</v>
      </c>
      <c r="L1554" s="11" t="e">
        <f t="shared" si="300"/>
        <v>#DIV/0!</v>
      </c>
    </row>
    <row r="1555" spans="1:12" x14ac:dyDescent="0.25">
      <c r="A1555">
        <f t="shared" si="295"/>
        <v>1554</v>
      </c>
      <c r="B1555" s="25">
        <v>43193</v>
      </c>
      <c r="C1555" s="14">
        <v>1.677</v>
      </c>
      <c r="D1555" s="14">
        <v>1.6440999999999999</v>
      </c>
      <c r="F1555">
        <f t="shared" si="296"/>
        <v>0</v>
      </c>
      <c r="G1555">
        <f>SUM(E$2:E1555)</f>
        <v>0</v>
      </c>
      <c r="H1555" s="13">
        <f>SUM(F$2:F1555)</f>
        <v>0</v>
      </c>
      <c r="I1555" s="13">
        <f t="shared" si="297"/>
        <v>0</v>
      </c>
      <c r="J1555" s="13" t="e">
        <f t="shared" si="298"/>
        <v>#DIV/0!</v>
      </c>
      <c r="K1555" s="13">
        <f t="shared" si="299"/>
        <v>0</v>
      </c>
      <c r="L1555" s="11" t="e">
        <f t="shared" si="300"/>
        <v>#DIV/0!</v>
      </c>
    </row>
    <row r="1556" spans="1:12" x14ac:dyDescent="0.25">
      <c r="A1556">
        <f t="shared" si="295"/>
        <v>1555</v>
      </c>
      <c r="B1556" s="25">
        <v>43194</v>
      </c>
      <c r="C1556" s="14">
        <v>1.6718999999999999</v>
      </c>
      <c r="D1556" s="14">
        <v>1.6391</v>
      </c>
      <c r="F1556">
        <f t="shared" si="296"/>
        <v>0</v>
      </c>
      <c r="G1556">
        <f>SUM(E$2:E1556)</f>
        <v>0</v>
      </c>
      <c r="H1556" s="13">
        <f>SUM(F$2:F1556)</f>
        <v>0</v>
      </c>
      <c r="I1556" s="13">
        <f t="shared" si="297"/>
        <v>0</v>
      </c>
      <c r="J1556" s="13" t="e">
        <f t="shared" si="298"/>
        <v>#DIV/0!</v>
      </c>
      <c r="K1556" s="13">
        <f t="shared" si="299"/>
        <v>0</v>
      </c>
      <c r="L1556" s="11" t="e">
        <f t="shared" si="300"/>
        <v>#DIV/0!</v>
      </c>
    </row>
    <row r="1557" spans="1:12" x14ac:dyDescent="0.25">
      <c r="A1557">
        <f t="shared" si="295"/>
        <v>1556</v>
      </c>
      <c r="B1557" s="25">
        <v>43199</v>
      </c>
      <c r="C1557" s="14">
        <v>1.6680999999999999</v>
      </c>
      <c r="D1557" s="14">
        <v>1.6353</v>
      </c>
      <c r="F1557">
        <f t="shared" ref="F1557:F1573" si="301">E1557/C1557</f>
        <v>0</v>
      </c>
      <c r="G1557">
        <f>SUM(E$2:E1557)</f>
        <v>0</v>
      </c>
      <c r="H1557" s="13">
        <f>SUM(F$2:F1557)</f>
        <v>0</v>
      </c>
      <c r="I1557" s="13">
        <f t="shared" ref="I1557:I1573" si="302">H1557*D1557</f>
        <v>0</v>
      </c>
      <c r="J1557" s="13" t="e">
        <f t="shared" ref="J1557:J1573" si="303">G1557/H1557</f>
        <v>#DIV/0!</v>
      </c>
      <c r="K1557" s="13">
        <f t="shared" ref="K1557:K1573" si="304">I1557-G1557</f>
        <v>0</v>
      </c>
      <c r="L1557" s="11" t="e">
        <f t="shared" ref="L1557:L1573" si="305">(I1557-G1557)/G1557</f>
        <v>#DIV/0!</v>
      </c>
    </row>
    <row r="1558" spans="1:12" x14ac:dyDescent="0.25">
      <c r="A1558">
        <f t="shared" si="295"/>
        <v>1557</v>
      </c>
      <c r="B1558" s="25">
        <v>43200</v>
      </c>
      <c r="C1558" s="14">
        <v>1.6919</v>
      </c>
      <c r="D1558" s="14">
        <v>1.6587000000000001</v>
      </c>
      <c r="F1558">
        <f t="shared" si="301"/>
        <v>0</v>
      </c>
      <c r="G1558">
        <f>SUM(E$2:E1558)</f>
        <v>0</v>
      </c>
      <c r="H1558" s="13">
        <f>SUM(F$2:F1558)</f>
        <v>0</v>
      </c>
      <c r="I1558" s="13">
        <f t="shared" si="302"/>
        <v>0</v>
      </c>
      <c r="J1558" s="13" t="e">
        <f t="shared" si="303"/>
        <v>#DIV/0!</v>
      </c>
      <c r="K1558" s="13">
        <f t="shared" si="304"/>
        <v>0</v>
      </c>
      <c r="L1558" s="11" t="e">
        <f t="shared" si="305"/>
        <v>#DIV/0!</v>
      </c>
    </row>
    <row r="1559" spans="1:12" x14ac:dyDescent="0.25">
      <c r="A1559">
        <f t="shared" si="295"/>
        <v>1558</v>
      </c>
      <c r="B1559" s="25">
        <v>43201</v>
      </c>
      <c r="C1559" s="14">
        <v>1.6967000000000001</v>
      </c>
      <c r="D1559" s="14">
        <v>1.6634</v>
      </c>
      <c r="F1559">
        <f t="shared" si="301"/>
        <v>0</v>
      </c>
      <c r="G1559">
        <f>SUM(E$2:E1559)</f>
        <v>0</v>
      </c>
      <c r="H1559" s="13">
        <f>SUM(F$2:F1559)</f>
        <v>0</v>
      </c>
      <c r="I1559" s="13">
        <f t="shared" si="302"/>
        <v>0</v>
      </c>
      <c r="J1559" s="13" t="e">
        <f t="shared" si="303"/>
        <v>#DIV/0!</v>
      </c>
      <c r="K1559" s="13">
        <f t="shared" si="304"/>
        <v>0</v>
      </c>
      <c r="L1559" s="11" t="e">
        <f t="shared" si="305"/>
        <v>#DIV/0!</v>
      </c>
    </row>
    <row r="1560" spans="1:12" x14ac:dyDescent="0.25">
      <c r="A1560">
        <f t="shared" si="295"/>
        <v>1559</v>
      </c>
      <c r="B1560" s="25">
        <v>43202</v>
      </c>
      <c r="C1560" s="14">
        <v>1.6850000000000001</v>
      </c>
      <c r="D1560" s="14">
        <v>1.6518999999999999</v>
      </c>
      <c r="F1560">
        <f t="shared" si="301"/>
        <v>0</v>
      </c>
      <c r="G1560">
        <f>SUM(E$2:E1560)</f>
        <v>0</v>
      </c>
      <c r="H1560" s="13">
        <f>SUM(F$2:F1560)</f>
        <v>0</v>
      </c>
      <c r="I1560" s="13">
        <f t="shared" si="302"/>
        <v>0</v>
      </c>
      <c r="J1560" s="13" t="e">
        <f t="shared" si="303"/>
        <v>#DIV/0!</v>
      </c>
      <c r="K1560" s="13">
        <f t="shared" si="304"/>
        <v>0</v>
      </c>
      <c r="L1560" s="11" t="e">
        <f t="shared" si="305"/>
        <v>#DIV/0!</v>
      </c>
    </row>
    <row r="1561" spans="1:12" x14ac:dyDescent="0.25">
      <c r="A1561">
        <f t="shared" si="295"/>
        <v>1560</v>
      </c>
      <c r="B1561" s="25">
        <v>43203</v>
      </c>
      <c r="C1561" s="14">
        <v>1.6758</v>
      </c>
      <c r="D1561" s="14">
        <v>1.6429</v>
      </c>
      <c r="F1561">
        <f t="shared" si="301"/>
        <v>0</v>
      </c>
      <c r="G1561">
        <f>SUM(E$2:E1561)</f>
        <v>0</v>
      </c>
      <c r="H1561" s="13">
        <f>SUM(F$2:F1561)</f>
        <v>0</v>
      </c>
      <c r="I1561" s="13">
        <f t="shared" si="302"/>
        <v>0</v>
      </c>
      <c r="J1561" s="13" t="e">
        <f t="shared" si="303"/>
        <v>#DIV/0!</v>
      </c>
      <c r="K1561" s="13">
        <f t="shared" si="304"/>
        <v>0</v>
      </c>
      <c r="L1561" s="11" t="e">
        <f t="shared" si="305"/>
        <v>#DIV/0!</v>
      </c>
    </row>
    <row r="1562" spans="1:12" x14ac:dyDescent="0.25">
      <c r="A1562">
        <f t="shared" si="295"/>
        <v>1561</v>
      </c>
      <c r="B1562" s="25">
        <v>43206</v>
      </c>
      <c r="C1562" s="14">
        <v>1.6620999999999999</v>
      </c>
      <c r="D1562" s="14">
        <v>1.6294999999999999</v>
      </c>
      <c r="F1562">
        <f t="shared" si="301"/>
        <v>0</v>
      </c>
      <c r="G1562">
        <f>SUM(E$2:E1562)</f>
        <v>0</v>
      </c>
      <c r="H1562" s="13">
        <f>SUM(F$2:F1562)</f>
        <v>0</v>
      </c>
      <c r="I1562" s="13">
        <f t="shared" si="302"/>
        <v>0</v>
      </c>
      <c r="J1562" s="13" t="e">
        <f t="shared" si="303"/>
        <v>#DIV/0!</v>
      </c>
      <c r="K1562" s="13">
        <f t="shared" si="304"/>
        <v>0</v>
      </c>
      <c r="L1562" s="11" t="e">
        <f t="shared" si="305"/>
        <v>#DIV/0!</v>
      </c>
    </row>
    <row r="1563" spans="1:12" x14ac:dyDescent="0.25">
      <c r="A1563">
        <f t="shared" si="295"/>
        <v>1562</v>
      </c>
      <c r="B1563" s="25">
        <v>43207</v>
      </c>
      <c r="C1563" s="14">
        <v>1.6344000000000001</v>
      </c>
      <c r="D1563" s="14">
        <v>1.6023000000000001</v>
      </c>
      <c r="F1563">
        <f t="shared" si="301"/>
        <v>0</v>
      </c>
      <c r="G1563">
        <f>SUM(E$2:E1563)</f>
        <v>0</v>
      </c>
      <c r="H1563" s="13">
        <f>SUM(F$2:F1563)</f>
        <v>0</v>
      </c>
      <c r="I1563" s="13">
        <f t="shared" si="302"/>
        <v>0</v>
      </c>
      <c r="J1563" s="13" t="e">
        <f t="shared" si="303"/>
        <v>#DIV/0!</v>
      </c>
      <c r="K1563" s="13">
        <f t="shared" si="304"/>
        <v>0</v>
      </c>
      <c r="L1563" s="11" t="e">
        <f t="shared" si="305"/>
        <v>#DIV/0!</v>
      </c>
    </row>
    <row r="1564" spans="1:12" x14ac:dyDescent="0.25">
      <c r="A1564">
        <f t="shared" si="295"/>
        <v>1563</v>
      </c>
      <c r="B1564" s="25">
        <v>43208</v>
      </c>
      <c r="C1564" s="14">
        <v>1.6409</v>
      </c>
      <c r="D1564" s="14">
        <v>1.6087</v>
      </c>
      <c r="F1564">
        <f t="shared" si="301"/>
        <v>0</v>
      </c>
      <c r="G1564">
        <f>SUM(E$2:E1564)</f>
        <v>0</v>
      </c>
      <c r="H1564" s="13">
        <f>SUM(F$2:F1564)</f>
        <v>0</v>
      </c>
      <c r="I1564" s="13">
        <f t="shared" si="302"/>
        <v>0</v>
      </c>
      <c r="J1564" s="13" t="e">
        <f t="shared" si="303"/>
        <v>#DIV/0!</v>
      </c>
      <c r="K1564" s="13">
        <f t="shared" si="304"/>
        <v>0</v>
      </c>
      <c r="L1564" s="11" t="e">
        <f t="shared" si="305"/>
        <v>#DIV/0!</v>
      </c>
    </row>
    <row r="1565" spans="1:12" x14ac:dyDescent="0.25">
      <c r="A1565">
        <f t="shared" si="295"/>
        <v>1564</v>
      </c>
      <c r="B1565" s="25">
        <v>43209</v>
      </c>
      <c r="C1565" s="14">
        <v>1.6549</v>
      </c>
      <c r="D1565" s="14">
        <v>1.6224000000000001</v>
      </c>
      <c r="F1565">
        <f t="shared" si="301"/>
        <v>0</v>
      </c>
      <c r="G1565">
        <f>SUM(E$2:E1565)</f>
        <v>0</v>
      </c>
      <c r="H1565" s="13">
        <f>SUM(F$2:F1565)</f>
        <v>0</v>
      </c>
      <c r="I1565" s="13">
        <f t="shared" si="302"/>
        <v>0</v>
      </c>
      <c r="J1565" s="13" t="e">
        <f t="shared" si="303"/>
        <v>#DIV/0!</v>
      </c>
      <c r="K1565" s="13">
        <f t="shared" si="304"/>
        <v>0</v>
      </c>
      <c r="L1565" s="11" t="e">
        <f t="shared" si="305"/>
        <v>#DIV/0!</v>
      </c>
    </row>
    <row r="1566" spans="1:12" x14ac:dyDescent="0.25">
      <c r="A1566">
        <f t="shared" si="295"/>
        <v>1565</v>
      </c>
      <c r="B1566" s="25">
        <v>43210</v>
      </c>
      <c r="C1566" s="14">
        <v>1.6362000000000001</v>
      </c>
      <c r="D1566" s="14">
        <v>1.6041000000000001</v>
      </c>
      <c r="F1566">
        <f t="shared" si="301"/>
        <v>0</v>
      </c>
      <c r="G1566">
        <f>SUM(E$2:E1566)</f>
        <v>0</v>
      </c>
      <c r="H1566" s="13">
        <f>SUM(F$2:F1566)</f>
        <v>0</v>
      </c>
      <c r="I1566" s="13">
        <f t="shared" si="302"/>
        <v>0</v>
      </c>
      <c r="J1566" s="13" t="e">
        <f t="shared" si="303"/>
        <v>#DIV/0!</v>
      </c>
      <c r="K1566" s="13">
        <f t="shared" si="304"/>
        <v>0</v>
      </c>
      <c r="L1566" s="11" t="e">
        <f t="shared" si="305"/>
        <v>#DIV/0!</v>
      </c>
    </row>
    <row r="1567" spans="1:12" x14ac:dyDescent="0.25">
      <c r="A1567">
        <f t="shared" si="295"/>
        <v>1566</v>
      </c>
      <c r="B1567" s="25">
        <v>43213</v>
      </c>
      <c r="C1567" s="14">
        <v>1.6259999999999999</v>
      </c>
      <c r="D1567" s="14">
        <v>1.5941000000000001</v>
      </c>
      <c r="F1567">
        <f t="shared" si="301"/>
        <v>0</v>
      </c>
      <c r="G1567">
        <f>SUM(E$2:E1567)</f>
        <v>0</v>
      </c>
      <c r="H1567" s="13">
        <f>SUM(F$2:F1567)</f>
        <v>0</v>
      </c>
      <c r="I1567" s="13">
        <f t="shared" si="302"/>
        <v>0</v>
      </c>
      <c r="J1567" s="13" t="e">
        <f t="shared" si="303"/>
        <v>#DIV/0!</v>
      </c>
      <c r="K1567" s="13">
        <f t="shared" si="304"/>
        <v>0</v>
      </c>
      <c r="L1567" s="11" t="e">
        <f t="shared" si="305"/>
        <v>#DIV/0!</v>
      </c>
    </row>
    <row r="1568" spans="1:12" x14ac:dyDescent="0.25">
      <c r="A1568">
        <f t="shared" si="295"/>
        <v>1567</v>
      </c>
      <c r="B1568" s="25">
        <v>43214</v>
      </c>
      <c r="C1568" s="14">
        <v>1.6571</v>
      </c>
      <c r="D1568" s="14">
        <v>1.6246</v>
      </c>
      <c r="F1568">
        <f t="shared" si="301"/>
        <v>0</v>
      </c>
      <c r="G1568">
        <f>SUM(E$2:E1568)</f>
        <v>0</v>
      </c>
      <c r="H1568" s="13">
        <f>SUM(F$2:F1568)</f>
        <v>0</v>
      </c>
      <c r="I1568" s="13">
        <f t="shared" si="302"/>
        <v>0</v>
      </c>
      <c r="J1568" s="13" t="e">
        <f t="shared" si="303"/>
        <v>#DIV/0!</v>
      </c>
      <c r="K1568" s="13">
        <f t="shared" si="304"/>
        <v>0</v>
      </c>
      <c r="L1568" s="11" t="e">
        <f t="shared" si="305"/>
        <v>#DIV/0!</v>
      </c>
    </row>
    <row r="1569" spans="1:12" x14ac:dyDescent="0.25">
      <c r="A1569">
        <f t="shared" si="295"/>
        <v>1568</v>
      </c>
      <c r="B1569" s="25">
        <v>43215</v>
      </c>
      <c r="C1569" s="14">
        <v>1.6580999999999999</v>
      </c>
      <c r="D1569" s="14">
        <v>1.6254999999999999</v>
      </c>
      <c r="F1569">
        <f t="shared" si="301"/>
        <v>0</v>
      </c>
      <c r="G1569">
        <f>SUM(E$2:E1569)</f>
        <v>0</v>
      </c>
      <c r="H1569" s="13">
        <f>SUM(F$2:F1569)</f>
        <v>0</v>
      </c>
      <c r="I1569" s="13">
        <f t="shared" si="302"/>
        <v>0</v>
      </c>
      <c r="J1569" s="13" t="e">
        <f t="shared" si="303"/>
        <v>#DIV/0!</v>
      </c>
      <c r="K1569" s="13">
        <f t="shared" si="304"/>
        <v>0</v>
      </c>
      <c r="L1569" s="11" t="e">
        <f t="shared" si="305"/>
        <v>#DIV/0!</v>
      </c>
    </row>
    <row r="1570" spans="1:12" x14ac:dyDescent="0.25">
      <c r="A1570">
        <f t="shared" si="295"/>
        <v>1569</v>
      </c>
      <c r="B1570" s="25">
        <v>43216</v>
      </c>
      <c r="C1570" s="14">
        <v>1.6289</v>
      </c>
      <c r="D1570" s="14">
        <v>1.5969</v>
      </c>
      <c r="F1570">
        <f t="shared" si="301"/>
        <v>0</v>
      </c>
      <c r="G1570">
        <f>SUM(E$2:E1570)</f>
        <v>0</v>
      </c>
      <c r="H1570" s="13">
        <f>SUM(F$2:F1570)</f>
        <v>0</v>
      </c>
      <c r="I1570" s="13">
        <f t="shared" si="302"/>
        <v>0</v>
      </c>
      <c r="J1570" s="13" t="e">
        <f t="shared" si="303"/>
        <v>#DIV/0!</v>
      </c>
      <c r="K1570" s="13">
        <f t="shared" si="304"/>
        <v>0</v>
      </c>
      <c r="L1570" s="11" t="e">
        <f t="shared" si="305"/>
        <v>#DIV/0!</v>
      </c>
    </row>
    <row r="1571" spans="1:12" x14ac:dyDescent="0.25">
      <c r="A1571">
        <f t="shared" si="295"/>
        <v>1570</v>
      </c>
      <c r="B1571" s="25">
        <v>43217</v>
      </c>
      <c r="C1571" s="14">
        <v>1.6325000000000001</v>
      </c>
      <c r="D1571" s="14">
        <v>1.6004</v>
      </c>
      <c r="F1571">
        <f t="shared" si="301"/>
        <v>0</v>
      </c>
      <c r="G1571">
        <f>SUM(E$2:E1571)</f>
        <v>0</v>
      </c>
      <c r="H1571" s="13">
        <f>SUM(F$2:F1571)</f>
        <v>0</v>
      </c>
      <c r="I1571" s="13">
        <f t="shared" si="302"/>
        <v>0</v>
      </c>
      <c r="J1571" s="13" t="e">
        <f t="shared" si="303"/>
        <v>#DIV/0!</v>
      </c>
      <c r="K1571" s="13">
        <f t="shared" si="304"/>
        <v>0</v>
      </c>
      <c r="L1571" s="11" t="e">
        <f t="shared" si="305"/>
        <v>#DIV/0!</v>
      </c>
    </row>
    <row r="1572" spans="1:12" x14ac:dyDescent="0.25">
      <c r="A1572">
        <f t="shared" si="295"/>
        <v>1571</v>
      </c>
      <c r="B1572" s="25">
        <v>43222</v>
      </c>
      <c r="C1572" s="14">
        <v>1.6382000000000001</v>
      </c>
      <c r="D1572" s="14">
        <v>1.6060000000000001</v>
      </c>
      <c r="F1572">
        <f t="shared" si="301"/>
        <v>0</v>
      </c>
      <c r="G1572">
        <f>SUM(E$2:E1572)</f>
        <v>0</v>
      </c>
      <c r="H1572" s="13">
        <f>SUM(F$2:F1572)</f>
        <v>0</v>
      </c>
      <c r="I1572" s="13">
        <f t="shared" si="302"/>
        <v>0</v>
      </c>
      <c r="J1572" s="13" t="e">
        <f t="shared" si="303"/>
        <v>#DIV/0!</v>
      </c>
      <c r="K1572" s="13">
        <f t="shared" si="304"/>
        <v>0</v>
      </c>
      <c r="L1572" s="11" t="e">
        <f t="shared" si="305"/>
        <v>#DIV/0!</v>
      </c>
    </row>
    <row r="1573" spans="1:12" x14ac:dyDescent="0.25">
      <c r="A1573">
        <f t="shared" si="295"/>
        <v>1572</v>
      </c>
      <c r="B1573" s="25">
        <v>43223</v>
      </c>
      <c r="C1573" s="14">
        <v>1.6489</v>
      </c>
      <c r="D1573" s="14">
        <v>1.6165</v>
      </c>
      <c r="F1573">
        <f t="shared" si="301"/>
        <v>0</v>
      </c>
      <c r="G1573">
        <f>SUM(E$2:E1573)</f>
        <v>0</v>
      </c>
      <c r="H1573" s="13">
        <f>SUM(F$2:F1573)</f>
        <v>0</v>
      </c>
      <c r="I1573" s="13">
        <f t="shared" si="302"/>
        <v>0</v>
      </c>
      <c r="J1573" s="13" t="e">
        <f t="shared" si="303"/>
        <v>#DIV/0!</v>
      </c>
      <c r="K1573" s="13">
        <f t="shared" si="304"/>
        <v>0</v>
      </c>
      <c r="L1573" s="11" t="e">
        <f t="shared" si="305"/>
        <v>#DIV/0!</v>
      </c>
    </row>
    <row r="1574" spans="1:12" x14ac:dyDescent="0.25">
      <c r="A1574">
        <f t="shared" si="295"/>
        <v>1573</v>
      </c>
      <c r="B1574" s="25">
        <v>43224</v>
      </c>
      <c r="C1574" s="14">
        <v>1.6478999999999999</v>
      </c>
      <c r="D1574" s="14">
        <v>1.6154999999999999</v>
      </c>
      <c r="F1574">
        <f t="shared" ref="F1574:F1596" si="306">E1574/C1574</f>
        <v>0</v>
      </c>
      <c r="G1574">
        <f>SUM(E$2:E1574)</f>
        <v>0</v>
      </c>
      <c r="H1574" s="13">
        <f>SUM(F$2:F1574)</f>
        <v>0</v>
      </c>
      <c r="I1574" s="13">
        <f t="shared" ref="I1574:I1596" si="307">H1574*D1574</f>
        <v>0</v>
      </c>
      <c r="J1574" s="13" t="e">
        <f t="shared" ref="J1574:J1596" si="308">G1574/H1574</f>
        <v>#DIV/0!</v>
      </c>
      <c r="K1574" s="13">
        <f t="shared" ref="K1574:K1596" si="309">I1574-G1574</f>
        <v>0</v>
      </c>
      <c r="L1574" s="11" t="e">
        <f t="shared" ref="L1574:L1596" si="310">(I1574-G1574)/G1574</f>
        <v>#DIV/0!</v>
      </c>
    </row>
    <row r="1575" spans="1:12" x14ac:dyDescent="0.25">
      <c r="A1575">
        <f t="shared" si="295"/>
        <v>1574</v>
      </c>
      <c r="B1575" s="25">
        <v>43227</v>
      </c>
      <c r="C1575" s="14">
        <v>1.6740999999999999</v>
      </c>
      <c r="D1575" s="14">
        <v>1.6412</v>
      </c>
      <c r="F1575">
        <f t="shared" si="306"/>
        <v>0</v>
      </c>
      <c r="G1575">
        <f>SUM(E$2:E1575)</f>
        <v>0</v>
      </c>
      <c r="H1575" s="13">
        <f>SUM(F$2:F1575)</f>
        <v>0</v>
      </c>
      <c r="I1575" s="13">
        <f t="shared" si="307"/>
        <v>0</v>
      </c>
      <c r="J1575" s="13" t="e">
        <f t="shared" si="308"/>
        <v>#DIV/0!</v>
      </c>
      <c r="K1575" s="13">
        <f t="shared" si="309"/>
        <v>0</v>
      </c>
      <c r="L1575" s="11" t="e">
        <f t="shared" si="310"/>
        <v>#DIV/0!</v>
      </c>
    </row>
    <row r="1576" spans="1:12" x14ac:dyDescent="0.25">
      <c r="A1576">
        <f t="shared" si="295"/>
        <v>1575</v>
      </c>
      <c r="B1576" s="25">
        <v>43228</v>
      </c>
      <c r="C1576" s="14">
        <v>1.6876</v>
      </c>
      <c r="D1576" s="14">
        <v>1.6545000000000001</v>
      </c>
      <c r="F1576">
        <f t="shared" si="306"/>
        <v>0</v>
      </c>
      <c r="G1576">
        <f>SUM(E$2:E1576)</f>
        <v>0</v>
      </c>
      <c r="H1576" s="13">
        <f>SUM(F$2:F1576)</f>
        <v>0</v>
      </c>
      <c r="I1576" s="13">
        <f t="shared" si="307"/>
        <v>0</v>
      </c>
      <c r="J1576" s="13" t="e">
        <f t="shared" si="308"/>
        <v>#DIV/0!</v>
      </c>
      <c r="K1576" s="13">
        <f t="shared" si="309"/>
        <v>0</v>
      </c>
      <c r="L1576" s="11" t="e">
        <f t="shared" si="310"/>
        <v>#DIV/0!</v>
      </c>
    </row>
    <row r="1577" spans="1:12" x14ac:dyDescent="0.25">
      <c r="A1577">
        <f t="shared" si="295"/>
        <v>1576</v>
      </c>
      <c r="B1577" s="25">
        <v>43229</v>
      </c>
      <c r="C1577" s="14">
        <v>1.6859999999999999</v>
      </c>
      <c r="D1577" s="14">
        <v>1.6529</v>
      </c>
      <c r="F1577">
        <f t="shared" si="306"/>
        <v>0</v>
      </c>
      <c r="G1577">
        <f>SUM(E$2:E1577)</f>
        <v>0</v>
      </c>
      <c r="H1577" s="13">
        <f>SUM(F$2:F1577)</f>
        <v>0</v>
      </c>
      <c r="I1577" s="13">
        <f t="shared" si="307"/>
        <v>0</v>
      </c>
      <c r="J1577" s="13" t="e">
        <f t="shared" si="308"/>
        <v>#DIV/0!</v>
      </c>
      <c r="K1577" s="13">
        <f t="shared" si="309"/>
        <v>0</v>
      </c>
      <c r="L1577" s="11" t="e">
        <f t="shared" si="310"/>
        <v>#DIV/0!</v>
      </c>
    </row>
    <row r="1578" spans="1:12" x14ac:dyDescent="0.25">
      <c r="A1578">
        <f t="shared" si="295"/>
        <v>1577</v>
      </c>
      <c r="B1578" s="25">
        <v>43230</v>
      </c>
      <c r="C1578" s="14">
        <v>1.6942999999999999</v>
      </c>
      <c r="D1578" s="14">
        <v>1.661</v>
      </c>
      <c r="F1578">
        <f t="shared" si="306"/>
        <v>0</v>
      </c>
      <c r="G1578">
        <f>SUM(E$2:E1578)</f>
        <v>0</v>
      </c>
      <c r="H1578" s="13">
        <f>SUM(F$2:F1578)</f>
        <v>0</v>
      </c>
      <c r="I1578" s="13">
        <f t="shared" si="307"/>
        <v>0</v>
      </c>
      <c r="J1578" s="13" t="e">
        <f t="shared" si="308"/>
        <v>#DIV/0!</v>
      </c>
      <c r="K1578" s="13">
        <f t="shared" si="309"/>
        <v>0</v>
      </c>
      <c r="L1578" s="11" t="e">
        <f t="shared" si="310"/>
        <v>#DIV/0!</v>
      </c>
    </row>
    <row r="1579" spans="1:12" x14ac:dyDescent="0.25">
      <c r="A1579">
        <f t="shared" si="295"/>
        <v>1578</v>
      </c>
      <c r="B1579" s="25">
        <v>43231</v>
      </c>
      <c r="C1579" s="14">
        <v>1.6838</v>
      </c>
      <c r="D1579" s="14">
        <v>1.6507000000000001</v>
      </c>
      <c r="F1579">
        <f t="shared" si="306"/>
        <v>0</v>
      </c>
      <c r="G1579">
        <f>SUM(E$2:E1579)</f>
        <v>0</v>
      </c>
      <c r="H1579" s="13">
        <f>SUM(F$2:F1579)</f>
        <v>0</v>
      </c>
      <c r="I1579" s="13">
        <f t="shared" si="307"/>
        <v>0</v>
      </c>
      <c r="J1579" s="13" t="e">
        <f t="shared" si="308"/>
        <v>#DIV/0!</v>
      </c>
      <c r="K1579" s="13">
        <f t="shared" si="309"/>
        <v>0</v>
      </c>
      <c r="L1579" s="11" t="e">
        <f t="shared" si="310"/>
        <v>#DIV/0!</v>
      </c>
    </row>
    <row r="1580" spans="1:12" x14ac:dyDescent="0.25">
      <c r="A1580">
        <f t="shared" si="295"/>
        <v>1579</v>
      </c>
      <c r="B1580" s="25">
        <v>43234</v>
      </c>
      <c r="C1580" s="14">
        <v>1.6960999999999999</v>
      </c>
      <c r="D1580" s="14">
        <v>1.6628000000000001</v>
      </c>
      <c r="F1580">
        <f t="shared" si="306"/>
        <v>0</v>
      </c>
      <c r="G1580">
        <f>SUM(E$2:E1580)</f>
        <v>0</v>
      </c>
      <c r="H1580" s="13">
        <f>SUM(F$2:F1580)</f>
        <v>0</v>
      </c>
      <c r="I1580" s="13">
        <f t="shared" si="307"/>
        <v>0</v>
      </c>
      <c r="J1580" s="13" t="e">
        <f t="shared" si="308"/>
        <v>#DIV/0!</v>
      </c>
      <c r="K1580" s="13">
        <f t="shared" si="309"/>
        <v>0</v>
      </c>
      <c r="L1580" s="11" t="e">
        <f t="shared" si="310"/>
        <v>#DIV/0!</v>
      </c>
    </row>
    <row r="1581" spans="1:12" x14ac:dyDescent="0.25">
      <c r="A1581">
        <f t="shared" si="295"/>
        <v>1580</v>
      </c>
      <c r="B1581" s="25">
        <v>43235</v>
      </c>
      <c r="C1581" s="14">
        <v>1.708</v>
      </c>
      <c r="D1581" s="14">
        <v>1.6745000000000001</v>
      </c>
      <c r="F1581">
        <f t="shared" si="306"/>
        <v>0</v>
      </c>
      <c r="G1581">
        <f>SUM(E$2:E1581)</f>
        <v>0</v>
      </c>
      <c r="H1581" s="13">
        <f>SUM(F$2:F1581)</f>
        <v>0</v>
      </c>
      <c r="I1581" s="13">
        <f t="shared" si="307"/>
        <v>0</v>
      </c>
      <c r="J1581" s="13" t="e">
        <f t="shared" si="308"/>
        <v>#DIV/0!</v>
      </c>
      <c r="K1581" s="13">
        <f t="shared" si="309"/>
        <v>0</v>
      </c>
      <c r="L1581" s="11" t="e">
        <f t="shared" si="310"/>
        <v>#DIV/0!</v>
      </c>
    </row>
    <row r="1582" spans="1:12" x14ac:dyDescent="0.25">
      <c r="A1582">
        <f t="shared" si="295"/>
        <v>1581</v>
      </c>
      <c r="B1582" s="25">
        <v>43236</v>
      </c>
      <c r="C1582" s="14">
        <v>1.7017</v>
      </c>
      <c r="D1582" s="14">
        <v>1.6682999999999999</v>
      </c>
      <c r="F1582">
        <f t="shared" si="306"/>
        <v>0</v>
      </c>
      <c r="G1582">
        <f>SUM(E$2:E1582)</f>
        <v>0</v>
      </c>
      <c r="H1582" s="13">
        <f>SUM(F$2:F1582)</f>
        <v>0</v>
      </c>
      <c r="I1582" s="13">
        <f t="shared" si="307"/>
        <v>0</v>
      </c>
      <c r="J1582" s="13" t="e">
        <f t="shared" si="308"/>
        <v>#DIV/0!</v>
      </c>
      <c r="K1582" s="13">
        <f t="shared" si="309"/>
        <v>0</v>
      </c>
      <c r="L1582" s="11" t="e">
        <f t="shared" si="310"/>
        <v>#DIV/0!</v>
      </c>
    </row>
    <row r="1583" spans="1:12" x14ac:dyDescent="0.25">
      <c r="A1583">
        <f t="shared" si="295"/>
        <v>1582</v>
      </c>
      <c r="B1583" s="25">
        <v>43237</v>
      </c>
      <c r="C1583" s="14">
        <v>1.6911</v>
      </c>
      <c r="D1583" s="14">
        <v>1.6578999999999999</v>
      </c>
      <c r="F1583">
        <f t="shared" si="306"/>
        <v>0</v>
      </c>
      <c r="G1583">
        <f>SUM(E$2:E1583)</f>
        <v>0</v>
      </c>
      <c r="H1583" s="13">
        <f>SUM(F$2:F1583)</f>
        <v>0</v>
      </c>
      <c r="I1583" s="13">
        <f t="shared" si="307"/>
        <v>0</v>
      </c>
      <c r="J1583" s="13" t="e">
        <f t="shared" si="308"/>
        <v>#DIV/0!</v>
      </c>
      <c r="K1583" s="13">
        <f t="shared" si="309"/>
        <v>0</v>
      </c>
      <c r="L1583" s="11" t="e">
        <f t="shared" si="310"/>
        <v>#DIV/0!</v>
      </c>
    </row>
    <row r="1584" spans="1:12" x14ac:dyDescent="0.25">
      <c r="A1584">
        <f t="shared" si="295"/>
        <v>1583</v>
      </c>
      <c r="B1584" s="25">
        <v>43238</v>
      </c>
      <c r="C1584" s="14">
        <v>1.6973</v>
      </c>
      <c r="D1584" s="14">
        <v>1.6639999999999999</v>
      </c>
      <c r="F1584">
        <f t="shared" si="306"/>
        <v>0</v>
      </c>
      <c r="G1584">
        <f>SUM(E$2:E1584)</f>
        <v>0</v>
      </c>
      <c r="H1584" s="13">
        <f>SUM(F$2:F1584)</f>
        <v>0</v>
      </c>
      <c r="I1584" s="13">
        <f t="shared" si="307"/>
        <v>0</v>
      </c>
      <c r="J1584" s="13" t="e">
        <f t="shared" si="308"/>
        <v>#DIV/0!</v>
      </c>
      <c r="K1584" s="13">
        <f t="shared" si="309"/>
        <v>0</v>
      </c>
      <c r="L1584" s="11" t="e">
        <f t="shared" si="310"/>
        <v>#DIV/0!</v>
      </c>
    </row>
    <row r="1585" spans="1:12" x14ac:dyDescent="0.25">
      <c r="A1585">
        <f t="shared" si="295"/>
        <v>1584</v>
      </c>
      <c r="B1585" s="25">
        <v>43241</v>
      </c>
      <c r="C1585" s="14">
        <v>1.7087000000000001</v>
      </c>
      <c r="D1585" s="14">
        <v>1.6751</v>
      </c>
      <c r="F1585">
        <f t="shared" si="306"/>
        <v>0</v>
      </c>
      <c r="G1585">
        <f>SUM(E$2:E1585)</f>
        <v>0</v>
      </c>
      <c r="H1585" s="13">
        <f>SUM(F$2:F1585)</f>
        <v>0</v>
      </c>
      <c r="I1585" s="13">
        <f t="shared" si="307"/>
        <v>0</v>
      </c>
      <c r="J1585" s="13" t="e">
        <f t="shared" si="308"/>
        <v>#DIV/0!</v>
      </c>
      <c r="K1585" s="13">
        <f t="shared" si="309"/>
        <v>0</v>
      </c>
      <c r="L1585" s="11" t="e">
        <f t="shared" si="310"/>
        <v>#DIV/0!</v>
      </c>
    </row>
    <row r="1586" spans="1:12" x14ac:dyDescent="0.25">
      <c r="A1586">
        <f t="shared" si="295"/>
        <v>1585</v>
      </c>
      <c r="B1586" s="25">
        <v>43242</v>
      </c>
      <c r="C1586" s="14">
        <v>1.7107000000000001</v>
      </c>
      <c r="D1586" s="14">
        <v>1.6771</v>
      </c>
      <c r="F1586">
        <f t="shared" si="306"/>
        <v>0</v>
      </c>
      <c r="G1586">
        <f>SUM(E$2:E1586)</f>
        <v>0</v>
      </c>
      <c r="H1586" s="13">
        <f>SUM(F$2:F1586)</f>
        <v>0</v>
      </c>
      <c r="I1586" s="13">
        <f t="shared" si="307"/>
        <v>0</v>
      </c>
      <c r="J1586" s="13" t="e">
        <f t="shared" si="308"/>
        <v>#DIV/0!</v>
      </c>
      <c r="K1586" s="13">
        <f t="shared" si="309"/>
        <v>0</v>
      </c>
      <c r="L1586" s="11" t="e">
        <f t="shared" si="310"/>
        <v>#DIV/0!</v>
      </c>
    </row>
    <row r="1587" spans="1:12" x14ac:dyDescent="0.25">
      <c r="A1587">
        <f t="shared" si="295"/>
        <v>1586</v>
      </c>
      <c r="B1587" s="25">
        <v>43243</v>
      </c>
      <c r="C1587" s="14">
        <v>1.6942999999999999</v>
      </c>
      <c r="D1587" s="14">
        <v>1.661</v>
      </c>
      <c r="F1587">
        <f t="shared" si="306"/>
        <v>0</v>
      </c>
      <c r="G1587">
        <f>SUM(E$2:E1587)</f>
        <v>0</v>
      </c>
      <c r="H1587" s="13">
        <f>SUM(F$2:F1587)</f>
        <v>0</v>
      </c>
      <c r="I1587" s="13">
        <f t="shared" si="307"/>
        <v>0</v>
      </c>
      <c r="J1587" s="13" t="e">
        <f t="shared" si="308"/>
        <v>#DIV/0!</v>
      </c>
      <c r="K1587" s="13">
        <f t="shared" si="309"/>
        <v>0</v>
      </c>
      <c r="L1587" s="11" t="e">
        <f t="shared" si="310"/>
        <v>#DIV/0!</v>
      </c>
    </row>
    <row r="1588" spans="1:12" x14ac:dyDescent="0.25">
      <c r="A1588">
        <f t="shared" si="295"/>
        <v>1587</v>
      </c>
      <c r="B1588" s="25">
        <v>43244</v>
      </c>
      <c r="C1588" s="14">
        <v>1.6849000000000001</v>
      </c>
      <c r="D1588" s="14">
        <v>1.6517999999999999</v>
      </c>
      <c r="F1588">
        <f t="shared" si="306"/>
        <v>0</v>
      </c>
      <c r="G1588">
        <f>SUM(E$2:E1588)</f>
        <v>0</v>
      </c>
      <c r="H1588" s="13">
        <f>SUM(F$2:F1588)</f>
        <v>0</v>
      </c>
      <c r="I1588" s="13">
        <f t="shared" si="307"/>
        <v>0</v>
      </c>
      <c r="J1588" s="13" t="e">
        <f t="shared" si="308"/>
        <v>#DIV/0!</v>
      </c>
      <c r="K1588" s="13">
        <f t="shared" si="309"/>
        <v>0</v>
      </c>
      <c r="L1588" s="11" t="e">
        <f t="shared" si="310"/>
        <v>#DIV/0!</v>
      </c>
    </row>
    <row r="1589" spans="1:12" x14ac:dyDescent="0.25">
      <c r="A1589">
        <f t="shared" si="295"/>
        <v>1588</v>
      </c>
      <c r="B1589" s="25">
        <v>43245</v>
      </c>
      <c r="C1589" s="14">
        <v>1.6757</v>
      </c>
      <c r="D1589" s="14">
        <v>1.6428</v>
      </c>
      <c r="F1589">
        <f t="shared" si="306"/>
        <v>0</v>
      </c>
      <c r="G1589">
        <f>SUM(E$2:E1589)</f>
        <v>0</v>
      </c>
      <c r="H1589" s="13">
        <f>SUM(F$2:F1589)</f>
        <v>0</v>
      </c>
      <c r="I1589" s="13">
        <f t="shared" si="307"/>
        <v>0</v>
      </c>
      <c r="J1589" s="13" t="e">
        <f t="shared" si="308"/>
        <v>#DIV/0!</v>
      </c>
      <c r="K1589" s="13">
        <f t="shared" si="309"/>
        <v>0</v>
      </c>
      <c r="L1589" s="11" t="e">
        <f t="shared" si="310"/>
        <v>#DIV/0!</v>
      </c>
    </row>
    <row r="1590" spans="1:12" x14ac:dyDescent="0.25">
      <c r="A1590">
        <f t="shared" si="295"/>
        <v>1589</v>
      </c>
      <c r="B1590" s="25">
        <v>43248</v>
      </c>
      <c r="C1590" s="14">
        <v>1.6860999999999999</v>
      </c>
      <c r="D1590" s="14">
        <v>1.653</v>
      </c>
      <c r="F1590">
        <f t="shared" si="306"/>
        <v>0</v>
      </c>
      <c r="G1590">
        <f>SUM(E$2:E1590)</f>
        <v>0</v>
      </c>
      <c r="H1590" s="13">
        <f>SUM(F$2:F1590)</f>
        <v>0</v>
      </c>
      <c r="I1590" s="13">
        <f t="shared" si="307"/>
        <v>0</v>
      </c>
      <c r="J1590" s="13" t="e">
        <f t="shared" si="308"/>
        <v>#DIV/0!</v>
      </c>
      <c r="K1590" s="13">
        <f t="shared" si="309"/>
        <v>0</v>
      </c>
      <c r="L1590" s="11" t="e">
        <f t="shared" si="310"/>
        <v>#DIV/0!</v>
      </c>
    </row>
    <row r="1591" spans="1:12" x14ac:dyDescent="0.25">
      <c r="A1591">
        <f t="shared" si="295"/>
        <v>1590</v>
      </c>
      <c r="B1591" s="25">
        <v>43249</v>
      </c>
      <c r="C1591" s="14">
        <v>1.673</v>
      </c>
      <c r="D1591" s="14">
        <v>1.6400999999999999</v>
      </c>
      <c r="F1591">
        <f t="shared" si="306"/>
        <v>0</v>
      </c>
      <c r="G1591">
        <f>SUM(E$2:E1591)</f>
        <v>0</v>
      </c>
      <c r="H1591" s="13">
        <f>SUM(F$2:F1591)</f>
        <v>0</v>
      </c>
      <c r="I1591" s="13">
        <f t="shared" si="307"/>
        <v>0</v>
      </c>
      <c r="J1591" s="13" t="e">
        <f t="shared" si="308"/>
        <v>#DIV/0!</v>
      </c>
      <c r="K1591" s="13">
        <f t="shared" si="309"/>
        <v>0</v>
      </c>
      <c r="L1591" s="11" t="e">
        <f t="shared" si="310"/>
        <v>#DIV/0!</v>
      </c>
    </row>
    <row r="1592" spans="1:12" x14ac:dyDescent="0.25">
      <c r="A1592">
        <f t="shared" si="295"/>
        <v>1591</v>
      </c>
      <c r="B1592" s="25">
        <v>43250</v>
      </c>
      <c r="C1592" s="14">
        <v>1.6466000000000001</v>
      </c>
      <c r="D1592" s="14">
        <v>1.6143000000000001</v>
      </c>
      <c r="F1592">
        <f t="shared" si="306"/>
        <v>0</v>
      </c>
      <c r="G1592">
        <f>SUM(E$2:E1592)</f>
        <v>0</v>
      </c>
      <c r="H1592" s="13">
        <f>SUM(F$2:F1592)</f>
        <v>0</v>
      </c>
      <c r="I1592" s="13">
        <f t="shared" si="307"/>
        <v>0</v>
      </c>
      <c r="J1592" s="13" t="e">
        <f t="shared" si="308"/>
        <v>#DIV/0!</v>
      </c>
      <c r="K1592" s="13">
        <f t="shared" si="309"/>
        <v>0</v>
      </c>
      <c r="L1592" s="11" t="e">
        <f t="shared" si="310"/>
        <v>#DIV/0!</v>
      </c>
    </row>
    <row r="1593" spans="1:12" x14ac:dyDescent="0.25">
      <c r="A1593">
        <f t="shared" si="295"/>
        <v>1592</v>
      </c>
      <c r="B1593" s="25">
        <v>43251</v>
      </c>
      <c r="C1593" s="14">
        <v>1.675</v>
      </c>
      <c r="D1593" s="14">
        <v>1.6420999999999999</v>
      </c>
      <c r="F1593">
        <f t="shared" si="306"/>
        <v>0</v>
      </c>
      <c r="G1593">
        <f>SUM(E$2:E1593)</f>
        <v>0</v>
      </c>
      <c r="H1593" s="13">
        <f>SUM(F$2:F1593)</f>
        <v>0</v>
      </c>
      <c r="I1593" s="13">
        <f t="shared" si="307"/>
        <v>0</v>
      </c>
      <c r="J1593" s="13" t="e">
        <f t="shared" si="308"/>
        <v>#DIV/0!</v>
      </c>
      <c r="K1593" s="13">
        <f t="shared" si="309"/>
        <v>0</v>
      </c>
      <c r="L1593" s="11" t="e">
        <f t="shared" si="310"/>
        <v>#DIV/0!</v>
      </c>
    </row>
    <row r="1594" spans="1:12" x14ac:dyDescent="0.25">
      <c r="A1594">
        <f t="shared" si="295"/>
        <v>1593</v>
      </c>
      <c r="B1594" s="25">
        <v>43252</v>
      </c>
      <c r="C1594" s="14">
        <v>1.6538999999999999</v>
      </c>
      <c r="D1594" s="14">
        <v>1.6214</v>
      </c>
      <c r="F1594">
        <f t="shared" si="306"/>
        <v>0</v>
      </c>
      <c r="G1594">
        <f>SUM(E$2:E1594)</f>
        <v>0</v>
      </c>
      <c r="H1594" s="13">
        <f>SUM(F$2:F1594)</f>
        <v>0</v>
      </c>
      <c r="I1594" s="13">
        <f t="shared" si="307"/>
        <v>0</v>
      </c>
      <c r="J1594" s="13" t="e">
        <f t="shared" si="308"/>
        <v>#DIV/0!</v>
      </c>
      <c r="K1594" s="13">
        <f t="shared" si="309"/>
        <v>0</v>
      </c>
      <c r="L1594" s="11" t="e">
        <f t="shared" si="310"/>
        <v>#DIV/0!</v>
      </c>
    </row>
    <row r="1595" spans="1:12" x14ac:dyDescent="0.25">
      <c r="A1595">
        <f t="shared" si="295"/>
        <v>1594</v>
      </c>
      <c r="B1595" s="25">
        <v>43255</v>
      </c>
      <c r="C1595" s="14">
        <v>1.6662999999999999</v>
      </c>
      <c r="D1595" s="14">
        <v>1.6335999999999999</v>
      </c>
      <c r="F1595">
        <f t="shared" si="306"/>
        <v>0</v>
      </c>
      <c r="G1595">
        <f>SUM(E$2:E1595)</f>
        <v>0</v>
      </c>
      <c r="H1595" s="13">
        <f>SUM(F$2:F1595)</f>
        <v>0</v>
      </c>
      <c r="I1595" s="13">
        <f t="shared" si="307"/>
        <v>0</v>
      </c>
      <c r="J1595" s="13" t="e">
        <f t="shared" si="308"/>
        <v>#DIV/0!</v>
      </c>
      <c r="K1595" s="13">
        <f t="shared" si="309"/>
        <v>0</v>
      </c>
      <c r="L1595" s="11" t="e">
        <f t="shared" si="310"/>
        <v>#DIV/0!</v>
      </c>
    </row>
    <row r="1596" spans="1:12" x14ac:dyDescent="0.25">
      <c r="A1596">
        <f t="shared" si="295"/>
        <v>1595</v>
      </c>
      <c r="B1596" s="25">
        <v>43256</v>
      </c>
      <c r="C1596" s="14">
        <v>1.6907000000000001</v>
      </c>
      <c r="D1596" s="14">
        <v>1.6575</v>
      </c>
      <c r="F1596">
        <f t="shared" si="306"/>
        <v>0</v>
      </c>
      <c r="G1596">
        <f>SUM(E$2:E1596)</f>
        <v>0</v>
      </c>
      <c r="H1596" s="13">
        <f>SUM(F$2:F1596)</f>
        <v>0</v>
      </c>
      <c r="I1596" s="13">
        <f t="shared" si="307"/>
        <v>0</v>
      </c>
      <c r="J1596" s="13" t="e">
        <f t="shared" si="308"/>
        <v>#DIV/0!</v>
      </c>
      <c r="K1596" s="13">
        <f t="shared" si="309"/>
        <v>0</v>
      </c>
      <c r="L1596" s="11" t="e">
        <f t="shared" si="310"/>
        <v>#DIV/0!</v>
      </c>
    </row>
  </sheetData>
  <autoFilter ref="B1:H131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>
      <pane ySplit="1" topLeftCell="A100" activePane="bottomLeft" state="frozen"/>
      <selection pane="bottomLeft" activeCell="A107" sqref="A107:XFD107"/>
    </sheetView>
  </sheetViews>
  <sheetFormatPr defaultColWidth="9" defaultRowHeight="14" x14ac:dyDescent="0.25"/>
  <cols>
    <col min="1" max="1" width="9" style="23"/>
    <col min="2" max="2" width="11.6328125" style="23" bestFit="1" customWidth="1"/>
    <col min="3" max="4" width="7.453125" style="23" bestFit="1" customWidth="1"/>
    <col min="5" max="16384" width="9" style="23"/>
  </cols>
  <sheetData>
    <row r="1" spans="1:5" x14ac:dyDescent="0.25">
      <c r="A1" s="21" t="s">
        <v>27</v>
      </c>
      <c r="B1" s="19" t="s">
        <v>0</v>
      </c>
      <c r="C1" s="19" t="s">
        <v>1</v>
      </c>
      <c r="D1" s="19" t="s">
        <v>2</v>
      </c>
      <c r="E1" s="22">
        <f>'进取图表（15天）'!B1</f>
        <v>0.18</v>
      </c>
    </row>
    <row r="2" spans="1:5" x14ac:dyDescent="0.25">
      <c r="A2" s="24">
        <v>1</v>
      </c>
      <c r="B2" s="20">
        <f>VLOOKUP(A:A,进取原始数据!A:B,2,FALSE)</f>
        <v>40861</v>
      </c>
      <c r="C2" s="19">
        <f>VLOOKUP(B:B,进取原始数据!B:D,2,FALSE)</f>
        <v>1.02</v>
      </c>
      <c r="D2" s="19">
        <f>VLOOKUP(B:B,进取原始数据!B:D,3,FALSE)</f>
        <v>1</v>
      </c>
      <c r="E2" s="24">
        <v>1</v>
      </c>
    </row>
    <row r="3" spans="1:5" x14ac:dyDescent="0.25">
      <c r="A3" s="24">
        <f>A2+15</f>
        <v>16</v>
      </c>
      <c r="B3" s="20">
        <f>VLOOKUP(A:A,进取原始数据!A:B,2,FALSE)</f>
        <v>40882</v>
      </c>
      <c r="C3" s="19">
        <f>VLOOKUP(B:B,进取原始数据!B:D,2,FALSE)</f>
        <v>1.0199</v>
      </c>
      <c r="D3" s="19">
        <f>VLOOKUP(B:B,进取原始数据!B:D,3,FALSE)</f>
        <v>0.99990000000000001</v>
      </c>
      <c r="E3" s="24">
        <f>IF(YEAR(B3)=YEAR(B2),E2,E2*(1+E$1))</f>
        <v>1</v>
      </c>
    </row>
    <row r="4" spans="1:5" x14ac:dyDescent="0.25">
      <c r="A4" s="24">
        <f t="shared" ref="A4:A67" si="0">A3+15</f>
        <v>31</v>
      </c>
      <c r="B4" s="20">
        <f>VLOOKUP(A:A,进取原始数据!A:B,2,FALSE)</f>
        <v>40903</v>
      </c>
      <c r="C4" s="19">
        <f>VLOOKUP(B:B,进取原始数据!B:D,2,FALSE)</f>
        <v>1.0153000000000001</v>
      </c>
      <c r="D4" s="19">
        <f>VLOOKUP(B:B,进取原始数据!B:D,3,FALSE)</f>
        <v>0.99529999999999996</v>
      </c>
      <c r="E4" s="24">
        <f>IF(YEAR(B4)=YEAR(B3),E3,E3*(1+E$1))</f>
        <v>1</v>
      </c>
    </row>
    <row r="5" spans="1:5" x14ac:dyDescent="0.25">
      <c r="A5" s="24">
        <f t="shared" si="0"/>
        <v>46</v>
      </c>
      <c r="B5" s="20">
        <f>VLOOKUP(A:A,进取原始数据!A:B,2,FALSE)</f>
        <v>40926</v>
      </c>
      <c r="C5" s="19">
        <f>VLOOKUP(B:B,进取原始数据!B:D,2,FALSE)</f>
        <v>1.0271999999999999</v>
      </c>
      <c r="D5" s="19">
        <f>VLOOKUP(B:B,进取原始数据!B:D,3,FALSE)</f>
        <v>1.0069999999999999</v>
      </c>
      <c r="E5" s="24">
        <f t="shared" ref="E5:E68" si="1">IF(YEAR(B5)=YEAR(B4),E4,E4*(1+E$1))</f>
        <v>1.18</v>
      </c>
    </row>
    <row r="6" spans="1:5" x14ac:dyDescent="0.25">
      <c r="A6" s="24">
        <f t="shared" si="0"/>
        <v>61</v>
      </c>
      <c r="B6" s="20">
        <f>VLOOKUP(A:A,进取原始数据!A:B,2,FALSE)</f>
        <v>40954</v>
      </c>
      <c r="C6" s="19">
        <f>VLOOKUP(B:B,进取原始数据!B:D,2,FALSE)</f>
        <v>1.0377000000000001</v>
      </c>
      <c r="D6" s="19">
        <f>VLOOKUP(B:B,进取原始数据!B:D,3,FALSE)</f>
        <v>1.0173000000000001</v>
      </c>
      <c r="E6" s="24">
        <f t="shared" si="1"/>
        <v>1.18</v>
      </c>
    </row>
    <row r="7" spans="1:5" x14ac:dyDescent="0.25">
      <c r="A7" s="24">
        <f t="shared" si="0"/>
        <v>76</v>
      </c>
      <c r="B7" s="20">
        <f>VLOOKUP(A:A,进取原始数据!A:B,2,FALSE)</f>
        <v>40975</v>
      </c>
      <c r="C7" s="19">
        <f>VLOOKUP(B:B,进取原始数据!B:D,2,FALSE)</f>
        <v>1.0398000000000001</v>
      </c>
      <c r="D7" s="19">
        <f>VLOOKUP(B:B,进取原始数据!B:D,3,FALSE)</f>
        <v>1.0194000000000001</v>
      </c>
      <c r="E7" s="24">
        <f t="shared" si="1"/>
        <v>1.18</v>
      </c>
    </row>
    <row r="8" spans="1:5" x14ac:dyDescent="0.25">
      <c r="A8" s="24">
        <f t="shared" si="0"/>
        <v>91</v>
      </c>
      <c r="B8" s="20">
        <f>VLOOKUP(A:A,进取原始数据!A:B,2,FALSE)</f>
        <v>40996</v>
      </c>
      <c r="C8" s="19">
        <f>VLOOKUP(B:B,进取原始数据!B:D,2,FALSE)</f>
        <v>1.0190999999999999</v>
      </c>
      <c r="D8" s="19">
        <f>VLOOKUP(B:B,进取原始数据!B:D,3,FALSE)</f>
        <v>0.99909999999999999</v>
      </c>
      <c r="E8" s="24">
        <f t="shared" si="1"/>
        <v>1.18</v>
      </c>
    </row>
    <row r="9" spans="1:5" x14ac:dyDescent="0.25">
      <c r="A9" s="24">
        <f t="shared" si="0"/>
        <v>106</v>
      </c>
      <c r="B9" s="20">
        <f>VLOOKUP(A:A,进取原始数据!A:B,2,FALSE)</f>
        <v>41022</v>
      </c>
      <c r="C9" s="19">
        <f>VLOOKUP(B:B,进取原始数据!B:D,2,FALSE)</f>
        <v>1.046</v>
      </c>
      <c r="D9" s="19">
        <f>VLOOKUP(B:B,进取原始数据!B:D,3,FALSE)</f>
        <v>1.0254000000000001</v>
      </c>
      <c r="E9" s="24">
        <f t="shared" si="1"/>
        <v>1.18</v>
      </c>
    </row>
    <row r="10" spans="1:5" x14ac:dyDescent="0.25">
      <c r="A10" s="24">
        <f t="shared" si="0"/>
        <v>121</v>
      </c>
      <c r="B10" s="20">
        <f>VLOOKUP(A:A,进取原始数据!A:B,2,FALSE)</f>
        <v>41045</v>
      </c>
      <c r="C10" s="19">
        <f>VLOOKUP(B:B,进取原始数据!B:D,2,FALSE)</f>
        <v>1.03</v>
      </c>
      <c r="D10" s="19">
        <f>VLOOKUP(B:B,进取原始数据!B:D,3,FALSE)</f>
        <v>1.0098</v>
      </c>
      <c r="E10" s="24">
        <f t="shared" si="1"/>
        <v>1.18</v>
      </c>
    </row>
    <row r="11" spans="1:5" x14ac:dyDescent="0.25">
      <c r="A11" s="24">
        <f t="shared" si="0"/>
        <v>136</v>
      </c>
      <c r="B11" s="20">
        <f>VLOOKUP(A:A,进取原始数据!A:B,2,FALSE)</f>
        <v>41066</v>
      </c>
      <c r="C11" s="19">
        <f>VLOOKUP(B:B,进取原始数据!B:D,2,FALSE)</f>
        <v>1.0274000000000001</v>
      </c>
      <c r="D11" s="19">
        <f>VLOOKUP(B:B,进取原始数据!B:D,3,FALSE)</f>
        <v>1.0072000000000001</v>
      </c>
      <c r="E11" s="24">
        <f t="shared" si="1"/>
        <v>1.18</v>
      </c>
    </row>
    <row r="12" spans="1:5" x14ac:dyDescent="0.25">
      <c r="A12" s="24">
        <f t="shared" si="0"/>
        <v>151</v>
      </c>
      <c r="B12" s="20">
        <f>VLOOKUP(A:A,进取原始数据!A:B,2,FALSE)</f>
        <v>41088</v>
      </c>
      <c r="C12" s="19">
        <f>VLOOKUP(B:B,进取原始数据!B:D,2,FALSE)</f>
        <v>0.99109999999999998</v>
      </c>
      <c r="D12" s="19">
        <f>VLOOKUP(B:B,进取原始数据!B:D,3,FALSE)</f>
        <v>0.97160000000000002</v>
      </c>
      <c r="E12" s="24">
        <f t="shared" si="1"/>
        <v>1.18</v>
      </c>
    </row>
    <row r="13" spans="1:5" x14ac:dyDescent="0.25">
      <c r="A13" s="24">
        <f t="shared" si="0"/>
        <v>166</v>
      </c>
      <c r="B13" s="20">
        <f>VLOOKUP(A:A,进取原始数据!A:B,2,FALSE)</f>
        <v>41109</v>
      </c>
      <c r="C13" s="19">
        <f>VLOOKUP(B:B,进取原始数据!B:D,2,FALSE)</f>
        <v>0.99109999999999998</v>
      </c>
      <c r="D13" s="19">
        <f>VLOOKUP(B:B,进取原始数据!B:D,3,FALSE)</f>
        <v>0.97160000000000002</v>
      </c>
      <c r="E13" s="24">
        <f t="shared" si="1"/>
        <v>1.18</v>
      </c>
    </row>
    <row r="14" spans="1:5" x14ac:dyDescent="0.25">
      <c r="A14" s="24">
        <f t="shared" si="0"/>
        <v>181</v>
      </c>
      <c r="B14" s="20">
        <f>VLOOKUP(A:A,进取原始数据!A:B,2,FALSE)</f>
        <v>41130</v>
      </c>
      <c r="C14" s="19">
        <f>VLOOKUP(B:B,进取原始数据!B:D,2,FALSE)</f>
        <v>0.98699999999999999</v>
      </c>
      <c r="D14" s="19">
        <f>VLOOKUP(B:B,进取原始数据!B:D,3,FALSE)</f>
        <v>0.96760000000000002</v>
      </c>
      <c r="E14" s="24">
        <f t="shared" si="1"/>
        <v>1.18</v>
      </c>
    </row>
    <row r="15" spans="1:5" x14ac:dyDescent="0.25">
      <c r="A15" s="24">
        <f t="shared" si="0"/>
        <v>196</v>
      </c>
      <c r="B15" s="20">
        <f>VLOOKUP(A:A,进取原始数据!A:B,2,FALSE)</f>
        <v>41151</v>
      </c>
      <c r="C15" s="19">
        <f>VLOOKUP(B:B,进取原始数据!B:D,2,FALSE)</f>
        <v>0.91379999999999995</v>
      </c>
      <c r="D15" s="19">
        <f>VLOOKUP(B:B,进取原始数据!B:D,3,FALSE)</f>
        <v>0.89580000000000004</v>
      </c>
      <c r="E15" s="24">
        <f t="shared" si="1"/>
        <v>1.18</v>
      </c>
    </row>
    <row r="16" spans="1:5" x14ac:dyDescent="0.25">
      <c r="A16" s="24">
        <f t="shared" si="0"/>
        <v>211</v>
      </c>
      <c r="B16" s="20">
        <f>VLOOKUP(A:A,进取原始数据!A:B,2,FALSE)</f>
        <v>41172</v>
      </c>
      <c r="C16" s="19">
        <f>VLOOKUP(B:B,进取原始数据!B:D,2,FALSE)</f>
        <v>0.90859999999999996</v>
      </c>
      <c r="D16" s="19">
        <f>VLOOKUP(B:B,进取原始数据!B:D,3,FALSE)</f>
        <v>0.89070000000000005</v>
      </c>
      <c r="E16" s="24">
        <f t="shared" si="1"/>
        <v>1.18</v>
      </c>
    </row>
    <row r="17" spans="1:5" x14ac:dyDescent="0.25">
      <c r="A17" s="24">
        <f t="shared" si="0"/>
        <v>226</v>
      </c>
      <c r="B17" s="20">
        <f>VLOOKUP(A:A,进取原始数据!A:B,2,FALSE)</f>
        <v>41200</v>
      </c>
      <c r="C17" s="19">
        <f>VLOOKUP(B:B,进取原始数据!B:D,2,FALSE)</f>
        <v>0.95509999999999995</v>
      </c>
      <c r="D17" s="19">
        <f>VLOOKUP(B:B,进取原始数据!B:D,3,FALSE)</f>
        <v>0.93630000000000002</v>
      </c>
      <c r="E17" s="24">
        <f t="shared" si="1"/>
        <v>1.18</v>
      </c>
    </row>
    <row r="18" spans="1:5" x14ac:dyDescent="0.25">
      <c r="A18" s="24">
        <f t="shared" si="0"/>
        <v>241</v>
      </c>
      <c r="B18" s="20">
        <f>VLOOKUP(A:A,进取原始数据!A:B,2,FALSE)</f>
        <v>41221</v>
      </c>
      <c r="C18" s="19">
        <f>VLOOKUP(B:B,进取原始数据!B:D,2,FALSE)</f>
        <v>0.92359999999999998</v>
      </c>
      <c r="D18" s="19">
        <f>VLOOKUP(B:B,进取原始数据!B:D,3,FALSE)</f>
        <v>0.90539999999999998</v>
      </c>
      <c r="E18" s="24">
        <f t="shared" si="1"/>
        <v>1.18</v>
      </c>
    </row>
    <row r="19" spans="1:5" x14ac:dyDescent="0.25">
      <c r="A19" s="24">
        <f t="shared" si="0"/>
        <v>256</v>
      </c>
      <c r="B19" s="20">
        <f>VLOOKUP(A:A,进取原始数据!A:B,2,FALSE)</f>
        <v>41242</v>
      </c>
      <c r="C19" s="19">
        <f>VLOOKUP(B:B,进取原始数据!B:D,2,FALSE)</f>
        <v>0.88229999999999997</v>
      </c>
      <c r="D19" s="19">
        <f>VLOOKUP(B:B,进取原始数据!B:D,3,FALSE)</f>
        <v>0.86499999999999999</v>
      </c>
      <c r="E19" s="24">
        <f t="shared" si="1"/>
        <v>1.18</v>
      </c>
    </row>
    <row r="20" spans="1:5" x14ac:dyDescent="0.25">
      <c r="A20" s="24">
        <f t="shared" si="0"/>
        <v>271</v>
      </c>
      <c r="B20" s="20">
        <f>VLOOKUP(A:A,进取原始数据!A:B,2,FALSE)</f>
        <v>41263</v>
      </c>
      <c r="C20" s="19">
        <f>VLOOKUP(B:B,进取原始数据!B:D,2,FALSE)</f>
        <v>0.97140000000000004</v>
      </c>
      <c r="D20" s="19">
        <f>VLOOKUP(B:B,进取原始数据!B:D,3,FALSE)</f>
        <v>0.95230000000000004</v>
      </c>
      <c r="E20" s="24">
        <f t="shared" si="1"/>
        <v>1.18</v>
      </c>
    </row>
    <row r="21" spans="1:5" x14ac:dyDescent="0.25">
      <c r="A21" s="24">
        <f t="shared" si="0"/>
        <v>286</v>
      </c>
      <c r="B21" s="20">
        <f>VLOOKUP(A:A,进取原始数据!A:B,2,FALSE)</f>
        <v>41289</v>
      </c>
      <c r="C21" s="19">
        <f>VLOOKUP(B:B,进取原始数据!B:D,2,FALSE)</f>
        <v>1.0344</v>
      </c>
      <c r="D21" s="19">
        <f>VLOOKUP(B:B,进取原始数据!B:D,3,FALSE)</f>
        <v>1.0141</v>
      </c>
      <c r="E21" s="24">
        <f t="shared" si="1"/>
        <v>1.3923999999999999</v>
      </c>
    </row>
    <row r="22" spans="1:5" x14ac:dyDescent="0.25">
      <c r="A22" s="24">
        <f t="shared" si="0"/>
        <v>301</v>
      </c>
      <c r="B22" s="20">
        <f>VLOOKUP(A:A,进取原始数据!A:B,2,FALSE)</f>
        <v>41310</v>
      </c>
      <c r="C22" s="19">
        <f>VLOOKUP(B:B,进取原始数据!B:D,2,FALSE)</f>
        <v>1.0881000000000001</v>
      </c>
      <c r="D22" s="19">
        <f>VLOOKUP(B:B,进取原始数据!B:D,3,FALSE)</f>
        <v>1.0667</v>
      </c>
      <c r="E22" s="24">
        <f t="shared" si="1"/>
        <v>1.3923999999999999</v>
      </c>
    </row>
    <row r="23" spans="1:5" x14ac:dyDescent="0.25">
      <c r="A23" s="24">
        <f t="shared" si="0"/>
        <v>316</v>
      </c>
      <c r="B23" s="20">
        <f>VLOOKUP(A:A,进取原始数据!A:B,2,FALSE)</f>
        <v>41338</v>
      </c>
      <c r="C23" s="19">
        <f>VLOOKUP(B:B,进取原始数据!B:D,2,FALSE)</f>
        <v>1.0566</v>
      </c>
      <c r="D23" s="19">
        <f>VLOOKUP(B:B,进取原始数据!B:D,3,FALSE)</f>
        <v>1.0358000000000001</v>
      </c>
      <c r="E23" s="24">
        <f t="shared" si="1"/>
        <v>1.3923999999999999</v>
      </c>
    </row>
    <row r="24" spans="1:5" x14ac:dyDescent="0.25">
      <c r="A24" s="24">
        <f t="shared" si="0"/>
        <v>331</v>
      </c>
      <c r="B24" s="20">
        <f>VLOOKUP(A:A,进取原始数据!A:B,2,FALSE)</f>
        <v>41359</v>
      </c>
      <c r="C24" s="19">
        <f>VLOOKUP(B:B,进取原始数据!B:D,2,FALSE)</f>
        <v>1.0496000000000001</v>
      </c>
      <c r="D24" s="19">
        <f>VLOOKUP(B:B,进取原始数据!B:D,3,FALSE)</f>
        <v>1.0289999999999999</v>
      </c>
      <c r="E24" s="24">
        <f t="shared" si="1"/>
        <v>1.3923999999999999</v>
      </c>
    </row>
    <row r="25" spans="1:5" x14ac:dyDescent="0.25">
      <c r="A25" s="24">
        <f t="shared" si="0"/>
        <v>346</v>
      </c>
      <c r="B25" s="20">
        <f>VLOOKUP(A:A,进取原始数据!A:B,2,FALSE)</f>
        <v>41382</v>
      </c>
      <c r="C25" s="19">
        <f>VLOOKUP(B:B,进取原始数据!B:D,2,FALSE)</f>
        <v>1.0223</v>
      </c>
      <c r="D25" s="19">
        <f>VLOOKUP(B:B,进取原始数据!B:D,3,FALSE)</f>
        <v>1.0022</v>
      </c>
      <c r="E25" s="24">
        <f t="shared" si="1"/>
        <v>1.3923999999999999</v>
      </c>
    </row>
    <row r="26" spans="1:5" x14ac:dyDescent="0.25">
      <c r="A26" s="24">
        <f t="shared" si="0"/>
        <v>361</v>
      </c>
      <c r="B26" s="20">
        <f>VLOOKUP(A:A,进取原始数据!A:B,2,FALSE)</f>
        <v>41408</v>
      </c>
      <c r="C26" s="19">
        <f>VLOOKUP(B:B,进取原始数据!B:D,2,FALSE)</f>
        <v>1.0331999999999999</v>
      </c>
      <c r="D26" s="19">
        <f>VLOOKUP(B:B,进取原始数据!B:D,3,FALSE)</f>
        <v>1.0128999999999999</v>
      </c>
      <c r="E26" s="24">
        <f t="shared" si="1"/>
        <v>1.3923999999999999</v>
      </c>
    </row>
    <row r="27" spans="1:5" x14ac:dyDescent="0.25">
      <c r="A27" s="24">
        <f t="shared" si="0"/>
        <v>376</v>
      </c>
      <c r="B27" s="20">
        <f>VLOOKUP(A:A,进取原始数据!A:B,2,FALSE)</f>
        <v>41429</v>
      </c>
      <c r="C27" s="19">
        <f>VLOOKUP(B:B,进取原始数据!B:D,2,FALSE)</f>
        <v>1.0526</v>
      </c>
      <c r="D27" s="19">
        <f>VLOOKUP(B:B,进取原始数据!B:D,3,FALSE)</f>
        <v>1.0319</v>
      </c>
      <c r="E27" s="24">
        <f t="shared" si="1"/>
        <v>1.3923999999999999</v>
      </c>
    </row>
    <row r="28" spans="1:5" x14ac:dyDescent="0.25">
      <c r="A28" s="24">
        <f t="shared" si="0"/>
        <v>391</v>
      </c>
      <c r="B28" s="20">
        <f>VLOOKUP(A:A,进取原始数据!A:B,2,FALSE)</f>
        <v>41453</v>
      </c>
      <c r="C28" s="19">
        <f>VLOOKUP(B:B,进取原始数据!B:D,2,FALSE)</f>
        <v>0.98509999999999998</v>
      </c>
      <c r="D28" s="19">
        <f>VLOOKUP(B:B,进取原始数据!B:D,3,FALSE)</f>
        <v>0.9657</v>
      </c>
      <c r="E28" s="24">
        <f t="shared" si="1"/>
        <v>1.3923999999999999</v>
      </c>
    </row>
    <row r="29" spans="1:5" x14ac:dyDescent="0.25">
      <c r="A29" s="24">
        <f t="shared" si="0"/>
        <v>406</v>
      </c>
      <c r="B29" s="20">
        <f>VLOOKUP(A:A,进取原始数据!A:B,2,FALSE)</f>
        <v>41474</v>
      </c>
      <c r="C29" s="19">
        <f>VLOOKUP(B:B,进取原始数据!B:D,2,FALSE)</f>
        <v>1.0243</v>
      </c>
      <c r="D29" s="19">
        <f>VLOOKUP(B:B,进取原始数据!B:D,3,FALSE)</f>
        <v>1.0042</v>
      </c>
      <c r="E29" s="24">
        <f t="shared" si="1"/>
        <v>1.3923999999999999</v>
      </c>
    </row>
    <row r="30" spans="1:5" x14ac:dyDescent="0.25">
      <c r="A30" s="24">
        <f t="shared" si="0"/>
        <v>421</v>
      </c>
      <c r="B30" s="20">
        <f>VLOOKUP(A:A,进取原始数据!A:B,2,FALSE)</f>
        <v>41495</v>
      </c>
      <c r="C30" s="19">
        <f>VLOOKUP(B:B,进取原始数据!B:D,2,FALSE)</f>
        <v>1.0652999999999999</v>
      </c>
      <c r="D30" s="19">
        <f>VLOOKUP(B:B,进取原始数据!B:D,3,FALSE)</f>
        <v>1.0444</v>
      </c>
      <c r="E30" s="24">
        <f t="shared" si="1"/>
        <v>1.3923999999999999</v>
      </c>
    </row>
    <row r="31" spans="1:5" x14ac:dyDescent="0.25">
      <c r="A31" s="24">
        <f t="shared" si="0"/>
        <v>436</v>
      </c>
      <c r="B31" s="20">
        <f>VLOOKUP(A:A,进取原始数据!A:B,2,FALSE)</f>
        <v>41516</v>
      </c>
      <c r="C31" s="19">
        <f>VLOOKUP(B:B,进取原始数据!B:D,2,FALSE)</f>
        <v>1.0491999999999999</v>
      </c>
      <c r="D31" s="19">
        <f>VLOOKUP(B:B,进取原始数据!B:D,3,FALSE)</f>
        <v>1.0286</v>
      </c>
      <c r="E31" s="24">
        <f t="shared" si="1"/>
        <v>1.3923999999999999</v>
      </c>
    </row>
    <row r="32" spans="1:5" x14ac:dyDescent="0.25">
      <c r="A32" s="24">
        <f t="shared" si="0"/>
        <v>451</v>
      </c>
      <c r="B32" s="20">
        <f>VLOOKUP(A:A,进取原始数据!A:B,2,FALSE)</f>
        <v>41541</v>
      </c>
      <c r="C32" s="19">
        <f>VLOOKUP(B:B,进取原始数据!B:D,2,FALSE)</f>
        <v>1.0951</v>
      </c>
      <c r="D32" s="19">
        <f>VLOOKUP(B:B,进取原始数据!B:D,3,FALSE)</f>
        <v>1.0736000000000001</v>
      </c>
      <c r="E32" s="24">
        <f t="shared" si="1"/>
        <v>1.3923999999999999</v>
      </c>
    </row>
    <row r="33" spans="1:5" x14ac:dyDescent="0.25">
      <c r="A33" s="24">
        <f t="shared" si="0"/>
        <v>466</v>
      </c>
      <c r="B33" s="20">
        <f>VLOOKUP(A:A,进取原始数据!A:B,2,FALSE)</f>
        <v>41569</v>
      </c>
      <c r="C33" s="19">
        <f>VLOOKUP(B:B,进取原始数据!B:D,2,FALSE)</f>
        <v>1.1165</v>
      </c>
      <c r="D33" s="19">
        <f>VLOOKUP(B:B,进取原始数据!B:D,3,FALSE)</f>
        <v>1.0946</v>
      </c>
      <c r="E33" s="24">
        <f t="shared" si="1"/>
        <v>1.3923999999999999</v>
      </c>
    </row>
    <row r="34" spans="1:5" x14ac:dyDescent="0.25">
      <c r="A34" s="24">
        <f t="shared" si="0"/>
        <v>481</v>
      </c>
      <c r="B34" s="20">
        <f>VLOOKUP(A:A,进取原始数据!A:B,2,FALSE)</f>
        <v>41590</v>
      </c>
      <c r="C34" s="19">
        <f>VLOOKUP(B:B,进取原始数据!B:D,2,FALSE)</f>
        <v>1.0450999999999999</v>
      </c>
      <c r="D34" s="19">
        <f>VLOOKUP(B:B,进取原始数据!B:D,3,FALSE)</f>
        <v>1.0246</v>
      </c>
      <c r="E34" s="24">
        <f t="shared" si="1"/>
        <v>1.3923999999999999</v>
      </c>
    </row>
    <row r="35" spans="1:5" x14ac:dyDescent="0.25">
      <c r="A35" s="24">
        <f t="shared" si="0"/>
        <v>496</v>
      </c>
      <c r="B35" s="20">
        <f>VLOOKUP(A:A,进取原始数据!A:B,2,FALSE)</f>
        <v>41611</v>
      </c>
      <c r="C35" s="19">
        <f>VLOOKUP(B:B,进取原始数据!B:D,2,FALSE)</f>
        <v>1.0638000000000001</v>
      </c>
      <c r="D35" s="19">
        <f>VLOOKUP(B:B,进取原始数据!B:D,3,FALSE)</f>
        <v>1.0428999999999999</v>
      </c>
      <c r="E35" s="24">
        <f t="shared" si="1"/>
        <v>1.3923999999999999</v>
      </c>
    </row>
    <row r="36" spans="1:5" x14ac:dyDescent="0.25">
      <c r="A36" s="24">
        <f t="shared" si="0"/>
        <v>511</v>
      </c>
      <c r="B36" s="20">
        <f>VLOOKUP(A:A,进取原始数据!A:B,2,FALSE)</f>
        <v>41632</v>
      </c>
      <c r="C36" s="19">
        <f>VLOOKUP(B:B,进取原始数据!B:D,2,FALSE)</f>
        <v>1.0451999999999999</v>
      </c>
      <c r="D36" s="19">
        <f>VLOOKUP(B:B,进取原始数据!B:D,3,FALSE)</f>
        <v>1.0246999999999999</v>
      </c>
      <c r="E36" s="24">
        <f t="shared" si="1"/>
        <v>1.3923999999999999</v>
      </c>
    </row>
    <row r="37" spans="1:5" x14ac:dyDescent="0.25">
      <c r="A37" s="24">
        <f t="shared" si="0"/>
        <v>526</v>
      </c>
      <c r="B37" s="20">
        <f>VLOOKUP(A:A,进取原始数据!A:B,2,FALSE)</f>
        <v>41654</v>
      </c>
      <c r="C37" s="19">
        <f>VLOOKUP(B:B,进取原始数据!B:D,2,FALSE)</f>
        <v>1.0389999999999999</v>
      </c>
      <c r="D37" s="19">
        <f>VLOOKUP(B:B,进取原始数据!B:D,3,FALSE)</f>
        <v>1.0185999999999999</v>
      </c>
      <c r="E37" s="24">
        <f t="shared" si="1"/>
        <v>1.6430319999999998</v>
      </c>
    </row>
    <row r="38" spans="1:5" x14ac:dyDescent="0.25">
      <c r="A38" s="24">
        <f t="shared" si="0"/>
        <v>541</v>
      </c>
      <c r="B38" s="20">
        <f>VLOOKUP(A:A,进取原始数据!A:B,2,FALSE)</f>
        <v>41682</v>
      </c>
      <c r="C38" s="19">
        <f>VLOOKUP(B:B,进取原始数据!B:D,2,FALSE)</f>
        <v>1.0783</v>
      </c>
      <c r="D38" s="19">
        <f>VLOOKUP(B:B,进取原始数据!B:D,3,FALSE)</f>
        <v>1.0570999999999999</v>
      </c>
      <c r="E38" s="24">
        <f t="shared" si="1"/>
        <v>1.6430319999999998</v>
      </c>
    </row>
    <row r="39" spans="1:5" x14ac:dyDescent="0.25">
      <c r="A39" s="24">
        <f t="shared" si="0"/>
        <v>556</v>
      </c>
      <c r="B39" s="20">
        <f>VLOOKUP(A:A,进取原始数据!A:B,2,FALSE)</f>
        <v>41703</v>
      </c>
      <c r="C39" s="19">
        <f>VLOOKUP(B:B,进取原始数据!B:D,2,FALSE)</f>
        <v>1.0472999999999999</v>
      </c>
      <c r="D39" s="19">
        <f>VLOOKUP(B:B,进取原始数据!B:D,3,FALSE)</f>
        <v>1.0266999999999999</v>
      </c>
      <c r="E39" s="24">
        <f t="shared" si="1"/>
        <v>1.6430319999999998</v>
      </c>
    </row>
    <row r="40" spans="1:5" x14ac:dyDescent="0.25">
      <c r="A40" s="24">
        <f t="shared" si="0"/>
        <v>571</v>
      </c>
      <c r="B40" s="20">
        <f>VLOOKUP(A:A,进取原始数据!A:B,2,FALSE)</f>
        <v>41724</v>
      </c>
      <c r="C40" s="19">
        <f>VLOOKUP(B:B,进取原始数据!B:D,2,FALSE)</f>
        <v>1.0461</v>
      </c>
      <c r="D40" s="19">
        <f>VLOOKUP(B:B,进取原始数据!B:D,3,FALSE)</f>
        <v>1.0255000000000001</v>
      </c>
      <c r="E40" s="24">
        <f t="shared" si="1"/>
        <v>1.6430319999999998</v>
      </c>
    </row>
    <row r="41" spans="1:5" x14ac:dyDescent="0.25">
      <c r="A41" s="24">
        <f t="shared" si="0"/>
        <v>586</v>
      </c>
      <c r="B41" s="20">
        <f>VLOOKUP(A:A,进取原始数据!A:B,2,FALSE)</f>
        <v>41746</v>
      </c>
      <c r="C41" s="19">
        <f>VLOOKUP(B:B,进取原始数据!B:D,2,FALSE)</f>
        <v>1.0472999999999999</v>
      </c>
      <c r="D41" s="19">
        <f>VLOOKUP(B:B,进取原始数据!B:D,3,FALSE)</f>
        <v>1.0266999999999999</v>
      </c>
      <c r="E41" s="24">
        <f t="shared" si="1"/>
        <v>1.6430319999999998</v>
      </c>
    </row>
    <row r="42" spans="1:5" x14ac:dyDescent="0.25">
      <c r="A42" s="24">
        <f t="shared" si="0"/>
        <v>601</v>
      </c>
      <c r="B42" s="20">
        <f>VLOOKUP(A:A,进取原始数据!A:B,2,FALSE)</f>
        <v>41771</v>
      </c>
      <c r="C42" s="19">
        <f>VLOOKUP(B:B,进取原始数据!B:D,2,FALSE)</f>
        <v>1.0125</v>
      </c>
      <c r="D42" s="19">
        <f>VLOOKUP(B:B,进取原始数据!B:D,3,FALSE)</f>
        <v>0.99260000000000004</v>
      </c>
      <c r="E42" s="24">
        <f t="shared" si="1"/>
        <v>1.6430319999999998</v>
      </c>
    </row>
    <row r="43" spans="1:5" x14ac:dyDescent="0.25">
      <c r="A43" s="24">
        <f t="shared" si="0"/>
        <v>616</v>
      </c>
      <c r="B43" s="20">
        <f>VLOOKUP(A:A,进取原始数据!A:B,2,FALSE)</f>
        <v>41793</v>
      </c>
      <c r="C43" s="19">
        <f>VLOOKUP(B:B,进取原始数据!B:D,2,FALSE)</f>
        <v>1.0127999999999999</v>
      </c>
      <c r="D43" s="19">
        <f>VLOOKUP(B:B,进取原始数据!B:D,3,FALSE)</f>
        <v>0.9929</v>
      </c>
      <c r="E43" s="24">
        <f t="shared" si="1"/>
        <v>1.6430319999999998</v>
      </c>
    </row>
    <row r="44" spans="1:5" x14ac:dyDescent="0.25">
      <c r="A44" s="24">
        <f t="shared" si="0"/>
        <v>631</v>
      </c>
      <c r="B44" s="20">
        <f>VLOOKUP(A:A,进取原始数据!A:B,2,FALSE)</f>
        <v>41814</v>
      </c>
      <c r="C44" s="19">
        <f>VLOOKUP(B:B,进取原始数据!B:D,2,FALSE)</f>
        <v>1.0234000000000001</v>
      </c>
      <c r="D44" s="19">
        <f>VLOOKUP(B:B,进取原始数据!B:D,3,FALSE)</f>
        <v>1.0033000000000001</v>
      </c>
      <c r="E44" s="24">
        <f t="shared" si="1"/>
        <v>1.6430319999999998</v>
      </c>
    </row>
    <row r="45" spans="1:5" x14ac:dyDescent="0.25">
      <c r="A45" s="24">
        <f t="shared" si="0"/>
        <v>646</v>
      </c>
      <c r="B45" s="20">
        <f>VLOOKUP(A:A,进取原始数据!A:B,2,FALSE)</f>
        <v>41835</v>
      </c>
      <c r="C45" s="19">
        <f>VLOOKUP(B:B,进取原始数据!B:D,2,FALSE)</f>
        <v>1.0491999999999999</v>
      </c>
      <c r="D45" s="19">
        <f>VLOOKUP(B:B,进取原始数据!B:D,3,FALSE)</f>
        <v>1.0286</v>
      </c>
      <c r="E45" s="24">
        <f t="shared" si="1"/>
        <v>1.6430319999999998</v>
      </c>
    </row>
    <row r="46" spans="1:5" x14ac:dyDescent="0.25">
      <c r="A46" s="24">
        <f t="shared" si="0"/>
        <v>661</v>
      </c>
      <c r="B46" s="20">
        <f>VLOOKUP(A:A,进取原始数据!A:B,2,FALSE)</f>
        <v>41856</v>
      </c>
      <c r="C46" s="19">
        <f>VLOOKUP(B:B,进取原始数据!B:D,2,FALSE)</f>
        <v>1.1020000000000001</v>
      </c>
      <c r="D46" s="19">
        <f>VLOOKUP(B:B,进取原始数据!B:D,3,FALSE)</f>
        <v>1.0803</v>
      </c>
      <c r="E46" s="24">
        <f t="shared" si="1"/>
        <v>1.6430319999999998</v>
      </c>
    </row>
    <row r="47" spans="1:5" x14ac:dyDescent="0.25">
      <c r="A47" s="24">
        <f t="shared" si="0"/>
        <v>676</v>
      </c>
      <c r="B47" s="20">
        <f>VLOOKUP(A:A,进取原始数据!A:B,2,FALSE)</f>
        <v>41877</v>
      </c>
      <c r="C47" s="19">
        <f>VLOOKUP(B:B,进取原始数据!B:D,2,FALSE)</f>
        <v>1.1022000000000001</v>
      </c>
      <c r="D47" s="19">
        <f>VLOOKUP(B:B,进取原始数据!B:D,3,FALSE)</f>
        <v>1.0805</v>
      </c>
      <c r="E47" s="24">
        <f t="shared" si="1"/>
        <v>1.6430319999999998</v>
      </c>
    </row>
    <row r="48" spans="1:5" x14ac:dyDescent="0.25">
      <c r="A48" s="24">
        <f t="shared" si="0"/>
        <v>691</v>
      </c>
      <c r="B48" s="20">
        <f>VLOOKUP(A:A,进取原始数据!A:B,2,FALSE)</f>
        <v>41899</v>
      </c>
      <c r="C48" s="19">
        <f>VLOOKUP(B:B,进取原始数据!B:D,2,FALSE)</f>
        <v>1.1516</v>
      </c>
      <c r="D48" s="19">
        <f>VLOOKUP(B:B,进取原始数据!B:D,3,FALSE)</f>
        <v>1.129</v>
      </c>
      <c r="E48" s="24">
        <f t="shared" si="1"/>
        <v>1.6430319999999998</v>
      </c>
    </row>
    <row r="49" spans="1:5" x14ac:dyDescent="0.25">
      <c r="A49" s="24">
        <f t="shared" si="0"/>
        <v>706</v>
      </c>
      <c r="B49" s="20">
        <f>VLOOKUP(A:A,进取原始数据!A:B,2,FALSE)</f>
        <v>41927</v>
      </c>
      <c r="C49" s="19">
        <f>VLOOKUP(B:B,进取原始数据!B:D,2,FALSE)</f>
        <v>1.2048000000000001</v>
      </c>
      <c r="D49" s="19">
        <f>VLOOKUP(B:B,进取原始数据!B:D,3,FALSE)</f>
        <v>1.1811</v>
      </c>
      <c r="E49" s="24">
        <f t="shared" si="1"/>
        <v>1.6430319999999998</v>
      </c>
    </row>
    <row r="50" spans="1:5" x14ac:dyDescent="0.25">
      <c r="A50" s="24">
        <f t="shared" si="0"/>
        <v>721</v>
      </c>
      <c r="B50" s="20">
        <f>VLOOKUP(A:A,进取原始数据!A:B,2,FALSE)</f>
        <v>41948</v>
      </c>
      <c r="C50" s="19">
        <f>VLOOKUP(B:B,进取原始数据!B:D,2,FALSE)</f>
        <v>1.1963999999999999</v>
      </c>
      <c r="D50" s="19">
        <f>VLOOKUP(B:B,进取原始数据!B:D,3,FALSE)</f>
        <v>1.1729000000000001</v>
      </c>
      <c r="E50" s="24">
        <f t="shared" si="1"/>
        <v>1.6430319999999998</v>
      </c>
    </row>
    <row r="51" spans="1:5" x14ac:dyDescent="0.25">
      <c r="A51" s="24">
        <f t="shared" si="0"/>
        <v>736</v>
      </c>
      <c r="B51" s="20">
        <f>VLOOKUP(A:A,进取原始数据!A:B,2,FALSE)</f>
        <v>41969</v>
      </c>
      <c r="C51" s="19">
        <f>VLOOKUP(B:B,进取原始数据!B:D,2,FALSE)</f>
        <v>1.2415</v>
      </c>
      <c r="D51" s="19">
        <f>VLOOKUP(B:B,进取原始数据!B:D,3,FALSE)</f>
        <v>1.2171000000000001</v>
      </c>
      <c r="E51" s="24">
        <f t="shared" si="1"/>
        <v>1.6430319999999998</v>
      </c>
    </row>
    <row r="52" spans="1:5" x14ac:dyDescent="0.25">
      <c r="A52" s="24">
        <f t="shared" si="0"/>
        <v>751</v>
      </c>
      <c r="B52" s="20">
        <f>VLOOKUP(A:A,进取原始数据!A:B,2,FALSE)</f>
        <v>41990</v>
      </c>
      <c r="C52" s="19">
        <f>VLOOKUP(B:B,进取原始数据!B:D,2,FALSE)</f>
        <v>1.3107</v>
      </c>
      <c r="D52" s="19">
        <f>VLOOKUP(B:B,进取原始数据!B:D,3,FALSE)</f>
        <v>1.2849999999999999</v>
      </c>
      <c r="E52" s="24">
        <f t="shared" si="1"/>
        <v>1.6430319999999998</v>
      </c>
    </row>
    <row r="53" spans="1:5" x14ac:dyDescent="0.25">
      <c r="A53" s="24">
        <f t="shared" si="0"/>
        <v>766</v>
      </c>
      <c r="B53" s="20">
        <f>VLOOKUP(A:A,进取原始数据!A:B,2,FALSE)</f>
        <v>42013</v>
      </c>
      <c r="C53" s="19">
        <f>VLOOKUP(B:B,进取原始数据!B:D,2,FALSE)</f>
        <v>1.2889999999999999</v>
      </c>
      <c r="D53" s="19">
        <f>VLOOKUP(B:B,进取原始数据!B:D,3,FALSE)</f>
        <v>1.2637</v>
      </c>
      <c r="E53" s="24">
        <f t="shared" si="1"/>
        <v>1.9387777599999998</v>
      </c>
    </row>
    <row r="54" spans="1:5" x14ac:dyDescent="0.25">
      <c r="A54" s="24">
        <f t="shared" si="0"/>
        <v>781</v>
      </c>
      <c r="B54" s="20">
        <f>VLOOKUP(A:A,进取原始数据!A:B,2,FALSE)</f>
        <v>42034</v>
      </c>
      <c r="C54" s="19">
        <f>VLOOKUP(B:B,进取原始数据!B:D,2,FALSE)</f>
        <v>1.3385</v>
      </c>
      <c r="D54" s="19">
        <f>VLOOKUP(B:B,进取原始数据!B:D,3,FALSE)</f>
        <v>1.3122</v>
      </c>
      <c r="E54" s="24">
        <f t="shared" si="1"/>
        <v>1.9387777599999998</v>
      </c>
    </row>
    <row r="55" spans="1:5" x14ac:dyDescent="0.25">
      <c r="A55" s="24">
        <f t="shared" si="0"/>
        <v>796</v>
      </c>
      <c r="B55" s="20">
        <f>VLOOKUP(A:A,进取原始数据!A:B,2,FALSE)</f>
        <v>42062</v>
      </c>
      <c r="C55" s="19">
        <f>VLOOKUP(B:B,进取原始数据!B:D,2,FALSE)</f>
        <v>1.4308000000000001</v>
      </c>
      <c r="D55" s="19">
        <f>VLOOKUP(B:B,进取原始数据!B:D,3,FALSE)</f>
        <v>1.4027000000000001</v>
      </c>
      <c r="E55" s="24">
        <f t="shared" si="1"/>
        <v>1.9387777599999998</v>
      </c>
    </row>
    <row r="56" spans="1:5" x14ac:dyDescent="0.25">
      <c r="A56" s="24">
        <f t="shared" si="0"/>
        <v>811</v>
      </c>
      <c r="B56" s="20">
        <f>VLOOKUP(A:A,进取原始数据!A:B,2,FALSE)</f>
        <v>42083</v>
      </c>
      <c r="C56" s="19">
        <f>VLOOKUP(B:B,进取原始数据!B:D,2,FALSE)</f>
        <v>1.5569</v>
      </c>
      <c r="D56" s="19">
        <f>VLOOKUP(B:B,进取原始数据!B:D,3,FALSE)</f>
        <v>1.5263</v>
      </c>
      <c r="E56" s="24">
        <f t="shared" si="1"/>
        <v>1.9387777599999998</v>
      </c>
    </row>
    <row r="57" spans="1:5" x14ac:dyDescent="0.25">
      <c r="A57" s="24">
        <f t="shared" si="0"/>
        <v>826</v>
      </c>
      <c r="B57" s="20">
        <f>VLOOKUP(A:A,进取原始数据!A:B,2,FALSE)</f>
        <v>42107</v>
      </c>
      <c r="C57" s="19">
        <f>VLOOKUP(B:B,进取原始数据!B:D,2,FALSE)</f>
        <v>1.7433000000000001</v>
      </c>
      <c r="D57" s="19">
        <f>VLOOKUP(B:B,进取原始数据!B:D,3,FALSE)</f>
        <v>1.7091000000000001</v>
      </c>
      <c r="E57" s="24">
        <f t="shared" si="1"/>
        <v>1.9387777599999998</v>
      </c>
    </row>
    <row r="58" spans="1:5" x14ac:dyDescent="0.25">
      <c r="A58" s="24">
        <f t="shared" si="0"/>
        <v>841</v>
      </c>
      <c r="B58" s="20">
        <f>VLOOKUP(A:A,进取原始数据!A:B,2,FALSE)</f>
        <v>42129</v>
      </c>
      <c r="C58" s="19">
        <f>VLOOKUP(B:B,进取原始数据!B:D,2,FALSE)</f>
        <v>1.7753000000000001</v>
      </c>
      <c r="D58" s="19">
        <f>VLOOKUP(B:B,进取原始数据!B:D,3,FALSE)</f>
        <v>1.7403999999999999</v>
      </c>
      <c r="E58" s="24">
        <f t="shared" si="1"/>
        <v>1.9387777599999998</v>
      </c>
    </row>
    <row r="59" spans="1:5" x14ac:dyDescent="0.25">
      <c r="A59" s="24">
        <f t="shared" si="0"/>
        <v>856</v>
      </c>
      <c r="B59" s="20">
        <f>VLOOKUP(A:A,进取原始数据!A:B,2,FALSE)</f>
        <v>42150</v>
      </c>
      <c r="C59" s="19">
        <f>VLOOKUP(B:B,进取原始数据!B:D,2,FALSE)</f>
        <v>2.1326000000000001</v>
      </c>
      <c r="D59" s="19">
        <f>VLOOKUP(B:B,进取原始数据!B:D,3,FALSE)</f>
        <v>2.0907</v>
      </c>
      <c r="E59" s="24">
        <f t="shared" si="1"/>
        <v>1.9387777599999998</v>
      </c>
    </row>
    <row r="60" spans="1:5" x14ac:dyDescent="0.25">
      <c r="A60" s="24">
        <f t="shared" si="0"/>
        <v>871</v>
      </c>
      <c r="B60" s="20">
        <f>VLOOKUP(A:A,进取原始数据!A:B,2,FALSE)</f>
        <v>42171</v>
      </c>
      <c r="C60" s="19">
        <f>VLOOKUP(B:B,进取原始数据!B:D,2,FALSE)</f>
        <v>2.1627999999999998</v>
      </c>
      <c r="D60" s="19">
        <f>VLOOKUP(B:B,进取原始数据!B:D,3,FALSE)</f>
        <v>2.1202999999999999</v>
      </c>
      <c r="E60" s="24">
        <f t="shared" si="1"/>
        <v>1.9387777599999998</v>
      </c>
    </row>
    <row r="61" spans="1:5" x14ac:dyDescent="0.25">
      <c r="A61" s="24">
        <f t="shared" si="0"/>
        <v>886</v>
      </c>
      <c r="B61" s="20">
        <f>VLOOKUP(A:A,进取原始数据!A:B,2,FALSE)</f>
        <v>42193</v>
      </c>
      <c r="C61" s="19">
        <f>VLOOKUP(B:B,进取原始数据!B:D,2,FALSE)</f>
        <v>1.4416</v>
      </c>
      <c r="D61" s="19">
        <f>VLOOKUP(B:B,进取原始数据!B:D,3,FALSE)</f>
        <v>1.4133</v>
      </c>
      <c r="E61" s="24">
        <f t="shared" si="1"/>
        <v>1.9387777599999998</v>
      </c>
    </row>
    <row r="62" spans="1:5" x14ac:dyDescent="0.25">
      <c r="A62" s="24">
        <f t="shared" si="0"/>
        <v>901</v>
      </c>
      <c r="B62" s="20">
        <f>VLOOKUP(A:A,进取原始数据!A:B,2,FALSE)</f>
        <v>42214</v>
      </c>
      <c r="C62" s="19">
        <f>VLOOKUP(B:B,进取原始数据!B:D,2,FALSE)</f>
        <v>1.716</v>
      </c>
      <c r="D62" s="19">
        <f>VLOOKUP(B:B,进取原始数据!B:D,3,FALSE)</f>
        <v>1.6822999999999999</v>
      </c>
      <c r="E62" s="24">
        <f t="shared" si="1"/>
        <v>1.9387777599999998</v>
      </c>
    </row>
    <row r="63" spans="1:5" x14ac:dyDescent="0.25">
      <c r="A63" s="24">
        <f t="shared" si="0"/>
        <v>916</v>
      </c>
      <c r="B63" s="20">
        <f>VLOOKUP(A:A,进取原始数据!A:B,2,FALSE)</f>
        <v>42235</v>
      </c>
      <c r="C63" s="19">
        <f>VLOOKUP(B:B,进取原始数据!B:D,2,FALSE)</f>
        <v>1.7285999999999999</v>
      </c>
      <c r="D63" s="19">
        <f>VLOOKUP(B:B,进取原始数据!B:D,3,FALSE)</f>
        <v>1.6947000000000001</v>
      </c>
      <c r="E63" s="24">
        <f t="shared" si="1"/>
        <v>1.9387777599999998</v>
      </c>
    </row>
    <row r="64" spans="1:5" x14ac:dyDescent="0.25">
      <c r="A64" s="24">
        <f t="shared" si="0"/>
        <v>931</v>
      </c>
      <c r="B64" s="20">
        <f>VLOOKUP(A:A,进取原始数据!A:B,2,FALSE)</f>
        <v>42258</v>
      </c>
      <c r="C64" s="19">
        <f>VLOOKUP(B:B,进取原始数据!B:D,2,FALSE)</f>
        <v>1.4964</v>
      </c>
      <c r="D64" s="19">
        <f>VLOOKUP(B:B,进取原始数据!B:D,3,FALSE)</f>
        <v>1.4670000000000001</v>
      </c>
      <c r="E64" s="24">
        <f t="shared" si="1"/>
        <v>1.9387777599999998</v>
      </c>
    </row>
    <row r="65" spans="1:5" x14ac:dyDescent="0.25">
      <c r="A65" s="24">
        <f t="shared" si="0"/>
        <v>946</v>
      </c>
      <c r="B65" s="20">
        <f>VLOOKUP(A:A,进取原始数据!A:B,2,FALSE)</f>
        <v>42286</v>
      </c>
      <c r="C65" s="19">
        <f>VLOOKUP(B:B,进取原始数据!B:D,2,FALSE)</f>
        <v>1.5365</v>
      </c>
      <c r="D65" s="19">
        <f>VLOOKUP(B:B,进取原始数据!B:D,3,FALSE)</f>
        <v>1.5063</v>
      </c>
      <c r="E65" s="24">
        <f t="shared" si="1"/>
        <v>1.9387777599999998</v>
      </c>
    </row>
    <row r="66" spans="1:5" x14ac:dyDescent="0.25">
      <c r="A66" s="24">
        <f t="shared" si="0"/>
        <v>961</v>
      </c>
      <c r="B66" s="20">
        <f>VLOOKUP(A:A,进取原始数据!A:B,2,FALSE)</f>
        <v>42307</v>
      </c>
      <c r="C66" s="19">
        <f>VLOOKUP(B:B,进取原始数据!B:D,2,FALSE)</f>
        <v>1.6512</v>
      </c>
      <c r="D66" s="19">
        <f>VLOOKUP(B:B,进取原始数据!B:D,3,FALSE)</f>
        <v>1.6188</v>
      </c>
      <c r="E66" s="24">
        <f t="shared" si="1"/>
        <v>1.9387777599999998</v>
      </c>
    </row>
    <row r="67" spans="1:5" x14ac:dyDescent="0.25">
      <c r="A67" s="24">
        <f t="shared" si="0"/>
        <v>976</v>
      </c>
      <c r="B67" s="20">
        <f>VLOOKUP(A:A,进取原始数据!A:B,2,FALSE)</f>
        <v>42328</v>
      </c>
      <c r="C67" s="19">
        <f>VLOOKUP(B:B,进取原始数据!B:D,2,FALSE)</f>
        <v>1.7864</v>
      </c>
      <c r="D67" s="19">
        <f>VLOOKUP(B:B,进取原始数据!B:D,3,FALSE)</f>
        <v>1.7513000000000001</v>
      </c>
      <c r="E67" s="24">
        <f t="shared" si="1"/>
        <v>1.9387777599999998</v>
      </c>
    </row>
    <row r="68" spans="1:5" x14ac:dyDescent="0.25">
      <c r="A68" s="24">
        <f t="shared" ref="A68:A131" si="2">A67+15</f>
        <v>991</v>
      </c>
      <c r="B68" s="20">
        <f>VLOOKUP(A:A,进取原始数据!A:B,2,FALSE)</f>
        <v>42349</v>
      </c>
      <c r="C68" s="19">
        <f>VLOOKUP(B:B,进取原始数据!B:D,2,FALSE)</f>
        <v>1.7182999999999999</v>
      </c>
      <c r="D68" s="19">
        <f>VLOOKUP(B:B,进取原始数据!B:D,3,FALSE)</f>
        <v>1.6846000000000001</v>
      </c>
      <c r="E68" s="24">
        <f t="shared" si="1"/>
        <v>1.9387777599999998</v>
      </c>
    </row>
    <row r="69" spans="1:5" x14ac:dyDescent="0.25">
      <c r="A69" s="24">
        <f t="shared" si="2"/>
        <v>1006</v>
      </c>
      <c r="B69" s="20">
        <f>VLOOKUP(A:A,进取原始数据!A:B,2,FALSE)</f>
        <v>42373</v>
      </c>
      <c r="C69" s="19">
        <f>VLOOKUP(B:B,进取原始数据!B:D,2,FALSE)</f>
        <v>1.6655</v>
      </c>
      <c r="D69" s="19">
        <f>VLOOKUP(B:B,进取原始数据!B:D,3,FALSE)</f>
        <v>1.6328</v>
      </c>
      <c r="E69" s="24">
        <f t="shared" ref="E69:E132" si="3">IF(YEAR(B69)=YEAR(B68),E68,E68*(1+E$1))</f>
        <v>2.2877577567999996</v>
      </c>
    </row>
    <row r="70" spans="1:5" x14ac:dyDescent="0.25">
      <c r="A70" s="24">
        <f t="shared" si="2"/>
        <v>1021</v>
      </c>
      <c r="B70" s="20">
        <f>VLOOKUP(A:A,进取原始数据!A:B,2,FALSE)</f>
        <v>42394</v>
      </c>
      <c r="C70" s="19">
        <f>VLOOKUP(B:B,进取原始数据!B:D,2,FALSE)</f>
        <v>1.4865999999999999</v>
      </c>
      <c r="D70" s="19">
        <f>VLOOKUP(B:B,进取原始数据!B:D,3,FALSE)</f>
        <v>1.4574</v>
      </c>
      <c r="E70" s="24">
        <f t="shared" si="3"/>
        <v>2.2877577567999996</v>
      </c>
    </row>
    <row r="71" spans="1:5" x14ac:dyDescent="0.25">
      <c r="A71" s="24">
        <f t="shared" si="2"/>
        <v>1036</v>
      </c>
      <c r="B71" s="20">
        <f>VLOOKUP(A:A,进取原始数据!A:B,2,FALSE)</f>
        <v>42422</v>
      </c>
      <c r="C71" s="19">
        <f>VLOOKUP(B:B,进取原始数据!B:D,2,FALSE)</f>
        <v>1.4953000000000001</v>
      </c>
      <c r="D71" s="19">
        <f>VLOOKUP(B:B,进取原始数据!B:D,3,FALSE)</f>
        <v>1.4659</v>
      </c>
      <c r="E71" s="24">
        <f t="shared" si="3"/>
        <v>2.2877577567999996</v>
      </c>
    </row>
    <row r="72" spans="1:5" x14ac:dyDescent="0.25">
      <c r="A72" s="24">
        <f t="shared" si="2"/>
        <v>1051</v>
      </c>
      <c r="B72" s="20">
        <f>VLOOKUP(A:A,进取原始数据!A:B,2,FALSE)</f>
        <v>42443</v>
      </c>
      <c r="C72" s="19">
        <f>VLOOKUP(B:B,进取原始数据!B:D,2,FALSE)</f>
        <v>1.4322999999999999</v>
      </c>
      <c r="D72" s="19">
        <f>VLOOKUP(B:B,进取原始数据!B:D,3,FALSE)</f>
        <v>1.4041999999999999</v>
      </c>
      <c r="E72" s="24">
        <f t="shared" si="3"/>
        <v>2.2877577567999996</v>
      </c>
    </row>
    <row r="73" spans="1:5" x14ac:dyDescent="0.25">
      <c r="A73" s="24">
        <f t="shared" si="2"/>
        <v>1066</v>
      </c>
      <c r="B73" s="20">
        <f>VLOOKUP(A:A,进取原始数据!A:B,2,FALSE)</f>
        <v>42465</v>
      </c>
      <c r="C73" s="19">
        <f>VLOOKUP(B:B,进取原始数据!B:D,2,FALSE)</f>
        <v>1.5275000000000001</v>
      </c>
      <c r="D73" s="19">
        <f>VLOOKUP(B:B,进取原始数据!B:D,3,FALSE)</f>
        <v>1.4975000000000001</v>
      </c>
      <c r="E73" s="24">
        <f t="shared" si="3"/>
        <v>2.2877577567999996</v>
      </c>
    </row>
    <row r="74" spans="1:5" x14ac:dyDescent="0.25">
      <c r="A74" s="24">
        <f t="shared" si="2"/>
        <v>1081</v>
      </c>
      <c r="B74" s="20">
        <f>VLOOKUP(A:A,进取原始数据!A:B,2,FALSE)</f>
        <v>42486</v>
      </c>
      <c r="C74" s="19">
        <f>VLOOKUP(B:B,进取原始数据!B:D,2,FALSE)</f>
        <v>1.4845999999999999</v>
      </c>
      <c r="D74" s="19">
        <f>VLOOKUP(B:B,进取原始数据!B:D,3,FALSE)</f>
        <v>1.4554</v>
      </c>
      <c r="E74" s="24">
        <f t="shared" si="3"/>
        <v>2.2877577567999996</v>
      </c>
    </row>
    <row r="75" spans="1:5" x14ac:dyDescent="0.25">
      <c r="A75" s="24">
        <f t="shared" si="2"/>
        <v>1096</v>
      </c>
      <c r="B75" s="20">
        <f>VLOOKUP(A:A,进取原始数据!A:B,2,FALSE)</f>
        <v>42508</v>
      </c>
      <c r="C75" s="19">
        <f>VLOOKUP(B:B,进取原始数据!B:D,2,FALSE)</f>
        <v>1.4356</v>
      </c>
      <c r="D75" s="19">
        <f>VLOOKUP(B:B,进取原始数据!B:D,3,FALSE)</f>
        <v>1.4074</v>
      </c>
      <c r="E75" s="24">
        <f t="shared" si="3"/>
        <v>2.2877577567999996</v>
      </c>
    </row>
    <row r="76" spans="1:5" x14ac:dyDescent="0.25">
      <c r="A76" s="24">
        <f t="shared" si="2"/>
        <v>1111</v>
      </c>
      <c r="B76" s="20">
        <f>VLOOKUP(A:A,进取原始数据!A:B,2,FALSE)</f>
        <v>42529</v>
      </c>
      <c r="C76" s="19">
        <f>VLOOKUP(B:B,进取原始数据!B:D,2,FALSE)</f>
        <v>1.502</v>
      </c>
      <c r="D76" s="19">
        <f>VLOOKUP(B:B,进取原始数据!B:D,3,FALSE)</f>
        <v>1.4724999999999999</v>
      </c>
      <c r="E76" s="24">
        <f t="shared" si="3"/>
        <v>2.2877577567999996</v>
      </c>
    </row>
    <row r="77" spans="1:5" x14ac:dyDescent="0.25">
      <c r="A77" s="24">
        <f t="shared" si="2"/>
        <v>1126</v>
      </c>
      <c r="B77" s="20">
        <f>VLOOKUP(A:A,进取原始数据!A:B,2,FALSE)</f>
        <v>42552</v>
      </c>
      <c r="C77" s="19">
        <f>VLOOKUP(B:B,进取原始数据!B:D,2,FALSE)</f>
        <v>1.518</v>
      </c>
      <c r="D77" s="19">
        <f>VLOOKUP(B:B,进取原始数据!B:D,3,FALSE)</f>
        <v>1.4882</v>
      </c>
      <c r="E77" s="24">
        <f t="shared" si="3"/>
        <v>2.2877577567999996</v>
      </c>
    </row>
    <row r="78" spans="1:5" x14ac:dyDescent="0.25">
      <c r="A78" s="24">
        <f t="shared" si="2"/>
        <v>1141</v>
      </c>
      <c r="B78" s="20">
        <f>VLOOKUP(A:A,进取原始数据!A:B,2,FALSE)</f>
        <v>42573</v>
      </c>
      <c r="C78" s="19">
        <f>VLOOKUP(B:B,进取原始数据!B:D,2,FALSE)</f>
        <v>1.5494000000000001</v>
      </c>
      <c r="D78" s="19">
        <f>VLOOKUP(B:B,进取原始数据!B:D,3,FALSE)</f>
        <v>1.5189999999999999</v>
      </c>
      <c r="E78" s="24">
        <f t="shared" si="3"/>
        <v>2.2877577567999996</v>
      </c>
    </row>
    <row r="79" spans="1:5" x14ac:dyDescent="0.25">
      <c r="A79" s="24">
        <f t="shared" si="2"/>
        <v>1156</v>
      </c>
      <c r="B79" s="20">
        <f>VLOOKUP(A:A,进取原始数据!A:B,2,FALSE)</f>
        <v>42594</v>
      </c>
      <c r="C79" s="19">
        <f>VLOOKUP(B:B,进取原始数据!B:D,2,FALSE)</f>
        <v>1.5414000000000001</v>
      </c>
      <c r="D79" s="19">
        <f>VLOOKUP(B:B,进取原始数据!B:D,3,FALSE)</f>
        <v>1.5111000000000001</v>
      </c>
      <c r="E79" s="24">
        <f t="shared" si="3"/>
        <v>2.2877577567999996</v>
      </c>
    </row>
    <row r="80" spans="1:5" x14ac:dyDescent="0.25">
      <c r="A80" s="24">
        <f t="shared" si="2"/>
        <v>1171</v>
      </c>
      <c r="B80" s="20">
        <f>VLOOKUP(A:A,进取原始数据!A:B,2,FALSE)</f>
        <v>42615</v>
      </c>
      <c r="C80" s="19">
        <f>VLOOKUP(B:B,进取原始数据!B:D,2,FALSE)</f>
        <v>1.5496000000000001</v>
      </c>
      <c r="D80" s="19">
        <f>VLOOKUP(B:B,进取原始数据!B:D,3,FALSE)</f>
        <v>1.5192000000000001</v>
      </c>
      <c r="E80" s="24">
        <f t="shared" si="3"/>
        <v>2.2877577567999996</v>
      </c>
    </row>
    <row r="81" spans="1:5" x14ac:dyDescent="0.25">
      <c r="A81" s="24">
        <f t="shared" si="2"/>
        <v>1186</v>
      </c>
      <c r="B81" s="20">
        <f>VLOOKUP(A:A,进取原始数据!A:B,2,FALSE)</f>
        <v>42640</v>
      </c>
      <c r="C81" s="19">
        <f>VLOOKUP(B:B,进取原始数据!B:D,2,FALSE)</f>
        <v>1.5337000000000001</v>
      </c>
      <c r="D81" s="19">
        <f>VLOOKUP(B:B,进取原始数据!B:D,3,FALSE)</f>
        <v>1.5036</v>
      </c>
      <c r="E81" s="24">
        <f t="shared" si="3"/>
        <v>2.2877577567999996</v>
      </c>
    </row>
    <row r="82" spans="1:5" x14ac:dyDescent="0.25">
      <c r="A82" s="24">
        <f t="shared" si="2"/>
        <v>1201</v>
      </c>
      <c r="B82" s="20">
        <f>VLOOKUP(A:A,进取原始数据!A:B,2,FALSE)</f>
        <v>42668</v>
      </c>
      <c r="C82" s="19">
        <f>VLOOKUP(B:B,进取原始数据!B:D,2,FALSE)</f>
        <v>1.5832999999999999</v>
      </c>
      <c r="D82" s="19">
        <f>VLOOKUP(B:B,进取原始数据!B:D,3,FALSE)</f>
        <v>1.5522</v>
      </c>
      <c r="E82" s="24">
        <f t="shared" si="3"/>
        <v>2.2877577567999996</v>
      </c>
    </row>
    <row r="83" spans="1:5" x14ac:dyDescent="0.25">
      <c r="A83" s="24">
        <f t="shared" si="2"/>
        <v>1216</v>
      </c>
      <c r="B83" s="20">
        <f>VLOOKUP(A:A,进取原始数据!A:B,2,FALSE)</f>
        <v>42689</v>
      </c>
      <c r="C83" s="19">
        <f>VLOOKUP(B:B,进取原始数据!B:D,2,FALSE)</f>
        <v>1.5868</v>
      </c>
      <c r="D83" s="19">
        <f>VLOOKUP(B:B,进取原始数据!B:D,3,FALSE)</f>
        <v>1.5556000000000001</v>
      </c>
      <c r="E83" s="24">
        <f t="shared" si="3"/>
        <v>2.2877577567999996</v>
      </c>
    </row>
    <row r="84" spans="1:5" x14ac:dyDescent="0.25">
      <c r="A84" s="24">
        <f t="shared" si="2"/>
        <v>1231</v>
      </c>
      <c r="B84" s="20">
        <f>VLOOKUP(A:A,进取原始数据!A:B,2,FALSE)</f>
        <v>42710</v>
      </c>
      <c r="C84" s="19">
        <f>VLOOKUP(B:B,进取原始数据!B:D,2,FALSE)</f>
        <v>1.5741000000000001</v>
      </c>
      <c r="D84" s="19">
        <f>VLOOKUP(B:B,进取原始数据!B:D,3,FALSE)</f>
        <v>1.5431999999999999</v>
      </c>
      <c r="E84" s="24">
        <f t="shared" si="3"/>
        <v>2.2877577567999996</v>
      </c>
    </row>
    <row r="85" spans="1:5" x14ac:dyDescent="0.25">
      <c r="A85" s="24">
        <f t="shared" si="2"/>
        <v>1246</v>
      </c>
      <c r="B85" s="20">
        <f>VLOOKUP(A:A,进取原始数据!A:B,2,FALSE)</f>
        <v>42731</v>
      </c>
      <c r="C85" s="19">
        <f>VLOOKUP(B:B,进取原始数据!B:D,2,FALSE)</f>
        <v>1.5266999999999999</v>
      </c>
      <c r="D85" s="19">
        <f>VLOOKUP(B:B,进取原始数据!B:D,3,FALSE)</f>
        <v>1.4966999999999999</v>
      </c>
      <c r="E85" s="24">
        <f t="shared" si="3"/>
        <v>2.2877577567999996</v>
      </c>
    </row>
    <row r="86" spans="1:5" x14ac:dyDescent="0.25">
      <c r="A86" s="24">
        <f t="shared" si="2"/>
        <v>1261</v>
      </c>
      <c r="B86" s="20">
        <f>VLOOKUP(A:A,进取原始数据!A:B,2,FALSE)</f>
        <v>42753</v>
      </c>
      <c r="C86" s="19">
        <f>VLOOKUP(B:B,进取原始数据!B:D,2,FALSE)</f>
        <v>1.4979</v>
      </c>
      <c r="D86" s="19">
        <f>VLOOKUP(B:B,进取原始数据!B:D,3,FALSE)</f>
        <v>1.4684999999999999</v>
      </c>
      <c r="E86" s="24">
        <f t="shared" si="3"/>
        <v>2.6995541530239993</v>
      </c>
    </row>
    <row r="87" spans="1:5" x14ac:dyDescent="0.25">
      <c r="A87" s="24">
        <f t="shared" si="2"/>
        <v>1276</v>
      </c>
      <c r="B87" s="20">
        <f>VLOOKUP(A:A,进取原始数据!A:B,2,FALSE)</f>
        <v>42781</v>
      </c>
      <c r="C87" s="19">
        <f>VLOOKUP(B:B,进取原始数据!B:D,2,FALSE)</f>
        <v>1.5348999999999999</v>
      </c>
      <c r="D87" s="19">
        <f>VLOOKUP(B:B,进取原始数据!B:D,3,FALSE)</f>
        <v>1.5047999999999999</v>
      </c>
      <c r="E87" s="24">
        <f t="shared" si="3"/>
        <v>2.6995541530239993</v>
      </c>
    </row>
    <row r="88" spans="1:5" x14ac:dyDescent="0.25">
      <c r="A88" s="24">
        <f t="shared" si="2"/>
        <v>1291</v>
      </c>
      <c r="B88" s="20">
        <f>VLOOKUP(A:A,进取原始数据!A:B,2,FALSE)</f>
        <v>42802</v>
      </c>
      <c r="C88" s="19">
        <f>VLOOKUP(B:B,进取原始数据!B:D,2,FALSE)</f>
        <v>1.5629</v>
      </c>
      <c r="D88" s="19">
        <f>VLOOKUP(B:B,进取原始数据!B:D,3,FALSE)</f>
        <v>1.5322</v>
      </c>
      <c r="E88" s="24">
        <f t="shared" si="3"/>
        <v>2.6995541530239993</v>
      </c>
    </row>
    <row r="89" spans="1:5" x14ac:dyDescent="0.25">
      <c r="A89" s="24">
        <f t="shared" si="2"/>
        <v>1306</v>
      </c>
      <c r="B89" s="20">
        <f>VLOOKUP(A:A,进取原始数据!A:B,2,FALSE)</f>
        <v>42823</v>
      </c>
      <c r="C89" s="19">
        <f>VLOOKUP(B:B,进取原始数据!B:D,2,FALSE)</f>
        <v>1.5731999999999999</v>
      </c>
      <c r="D89" s="19">
        <f>VLOOKUP(B:B,进取原始数据!B:D,3,FALSE)</f>
        <v>1.5423</v>
      </c>
      <c r="E89" s="24">
        <f t="shared" si="3"/>
        <v>2.6995541530239993</v>
      </c>
    </row>
    <row r="90" spans="1:5" x14ac:dyDescent="0.25">
      <c r="A90" s="24">
        <f t="shared" si="2"/>
        <v>1321</v>
      </c>
      <c r="B90" s="20">
        <f>VLOOKUP(A:A,进取原始数据!A:B,2,FALSE)</f>
        <v>42846</v>
      </c>
      <c r="C90" s="19">
        <f>VLOOKUP(B:B,进取原始数据!B:D,2,FALSE)</f>
        <v>1.5576000000000001</v>
      </c>
      <c r="D90" s="19">
        <f>VLOOKUP(B:B,进取原始数据!B:D,3,FALSE)</f>
        <v>1.5269999999999999</v>
      </c>
      <c r="E90" s="24">
        <f t="shared" si="3"/>
        <v>2.6995541530239993</v>
      </c>
    </row>
    <row r="91" spans="1:5" x14ac:dyDescent="0.25">
      <c r="A91" s="24">
        <f t="shared" si="2"/>
        <v>1336</v>
      </c>
      <c r="B91" s="20">
        <f>VLOOKUP(A:A,进取原始数据!A:B,2,FALSE)</f>
        <v>42870</v>
      </c>
      <c r="C91" s="19">
        <f>VLOOKUP(B:B,进取原始数据!B:D,2,FALSE)</f>
        <v>1.5247999999999999</v>
      </c>
      <c r="D91" s="19">
        <f>VLOOKUP(B:B,进取原始数据!B:D,3,FALSE)</f>
        <v>1.4948999999999999</v>
      </c>
      <c r="E91" s="24">
        <f t="shared" si="3"/>
        <v>2.6995541530239993</v>
      </c>
    </row>
    <row r="92" spans="1:5" x14ac:dyDescent="0.25">
      <c r="A92" s="24">
        <f t="shared" si="2"/>
        <v>1351</v>
      </c>
      <c r="B92" s="20">
        <f>VLOOKUP(A:A,进取原始数据!A:B,2,FALSE)</f>
        <v>42893</v>
      </c>
      <c r="C92" s="19">
        <f>VLOOKUP(B:B,进取原始数据!B:D,2,FALSE)</f>
        <v>1.5535000000000001</v>
      </c>
      <c r="D92" s="19">
        <f>VLOOKUP(B:B,进取原始数据!B:D,3,FALSE)</f>
        <v>1.5229999999999999</v>
      </c>
      <c r="E92" s="24">
        <f t="shared" si="3"/>
        <v>2.6995541530239993</v>
      </c>
    </row>
    <row r="93" spans="1:5" x14ac:dyDescent="0.25">
      <c r="A93" s="24">
        <f t="shared" si="2"/>
        <v>1366</v>
      </c>
      <c r="B93" s="20">
        <f>VLOOKUP(A:A,进取原始数据!A:B,2,FALSE)</f>
        <v>42914</v>
      </c>
      <c r="C93" s="19">
        <f>VLOOKUP(B:B,进取原始数据!B:D,2,FALSE)</f>
        <v>1.5908</v>
      </c>
      <c r="D93" s="19">
        <f>VLOOKUP(B:B,进取原始数据!B:D,3,FALSE)</f>
        <v>1.5596000000000001</v>
      </c>
      <c r="E93" s="24">
        <f t="shared" si="3"/>
        <v>2.6995541530239993</v>
      </c>
    </row>
    <row r="94" spans="1:5" x14ac:dyDescent="0.25">
      <c r="A94" s="24">
        <f t="shared" si="2"/>
        <v>1381</v>
      </c>
      <c r="B94" s="20">
        <f>VLOOKUP(A:A,进取原始数据!A:B,2,FALSE)</f>
        <v>42935</v>
      </c>
      <c r="C94" s="19">
        <f>VLOOKUP(B:B,进取原始数据!B:D,2,FALSE)</f>
        <v>1.5915999999999999</v>
      </c>
      <c r="D94" s="19">
        <f>VLOOKUP(B:B,进取原始数据!B:D,3,FALSE)</f>
        <v>1.5603</v>
      </c>
      <c r="E94" s="24">
        <f t="shared" si="3"/>
        <v>2.6995541530239993</v>
      </c>
    </row>
    <row r="95" spans="1:5" x14ac:dyDescent="0.25">
      <c r="A95" s="24">
        <f t="shared" si="2"/>
        <v>1396</v>
      </c>
      <c r="B95" s="20">
        <f>VLOOKUP(A:A,进取原始数据!A:B,2,FALSE)</f>
        <v>42956</v>
      </c>
      <c r="C95" s="19">
        <f>VLOOKUP(B:B,进取原始数据!B:D,2,FALSE)</f>
        <v>1.6012</v>
      </c>
      <c r="D95" s="19">
        <f>VLOOKUP(B:B,进取原始数据!B:D,3,FALSE)</f>
        <v>1.5698000000000001</v>
      </c>
      <c r="E95" s="24">
        <f t="shared" si="3"/>
        <v>2.6995541530239993</v>
      </c>
    </row>
    <row r="96" spans="1:5" x14ac:dyDescent="0.25">
      <c r="A96" s="24">
        <f t="shared" si="2"/>
        <v>1411</v>
      </c>
      <c r="B96" s="20">
        <f>VLOOKUP(A:A,进取原始数据!A:B,2,FALSE)</f>
        <v>42977</v>
      </c>
      <c r="C96" s="19">
        <f>VLOOKUP(B:B,进取原始数据!B:D,2,FALSE)</f>
        <v>1.6365000000000001</v>
      </c>
      <c r="D96" s="19">
        <f>VLOOKUP(B:B,进取原始数据!B:D,3,FALSE)</f>
        <v>1.6044</v>
      </c>
      <c r="E96" s="24">
        <f t="shared" si="3"/>
        <v>2.6995541530239993</v>
      </c>
    </row>
    <row r="97" spans="1:5" x14ac:dyDescent="0.25">
      <c r="A97" s="24">
        <f t="shared" si="2"/>
        <v>1426</v>
      </c>
      <c r="B97" s="20">
        <f>VLOOKUP(A:A,进取原始数据!A:B,2,FALSE)</f>
        <v>42998</v>
      </c>
      <c r="C97" s="19">
        <f>VLOOKUP(B:B,进取原始数据!B:D,2,FALSE)</f>
        <v>1.6609</v>
      </c>
      <c r="D97" s="19">
        <f>VLOOKUP(B:B,进取原始数据!B:D,3,FALSE)</f>
        <v>1.6283000000000001</v>
      </c>
      <c r="E97" s="24">
        <f t="shared" si="3"/>
        <v>2.6995541530239993</v>
      </c>
    </row>
    <row r="98" spans="1:5" x14ac:dyDescent="0.25">
      <c r="A98" s="24">
        <f t="shared" si="2"/>
        <v>1441</v>
      </c>
      <c r="B98" s="20">
        <f>VLOOKUP(A:A,进取原始数据!A:B,2,FALSE)</f>
        <v>43026</v>
      </c>
      <c r="C98" s="19">
        <f>VLOOKUP(B:B,进取原始数据!B:D,2,FALSE)</f>
        <v>1.7079</v>
      </c>
      <c r="D98" s="19">
        <f>VLOOKUP(B:B,进取原始数据!B:D,3,FALSE)</f>
        <v>1.6744000000000001</v>
      </c>
      <c r="E98" s="24">
        <f t="shared" si="3"/>
        <v>2.6995541530239993</v>
      </c>
    </row>
    <row r="99" spans="1:5" x14ac:dyDescent="0.25">
      <c r="A99" s="24">
        <f t="shared" si="2"/>
        <v>1456</v>
      </c>
      <c r="B99" s="20">
        <f>VLOOKUP(A:A,进取原始数据!A:B,2,FALSE)</f>
        <v>43047</v>
      </c>
      <c r="C99" s="19">
        <f>VLOOKUP(B:B,进取原始数据!B:D,2,FALSE)</f>
        <v>1.7565999999999999</v>
      </c>
      <c r="D99" s="19">
        <f>VLOOKUP(B:B,进取原始数据!B:D,3,FALSE)</f>
        <v>1.7221</v>
      </c>
      <c r="E99" s="24">
        <f t="shared" si="3"/>
        <v>2.6995541530239993</v>
      </c>
    </row>
    <row r="100" spans="1:5" x14ac:dyDescent="0.25">
      <c r="A100" s="24">
        <f t="shared" si="2"/>
        <v>1471</v>
      </c>
      <c r="B100" s="20">
        <f>VLOOKUP(A:A,进取原始数据!A:B,2,FALSE)</f>
        <v>43068</v>
      </c>
      <c r="C100" s="19">
        <f>VLOOKUP(B:B,进取原始数据!B:D,2,FALSE)</f>
        <v>1.7314000000000001</v>
      </c>
      <c r="D100" s="19">
        <f>VLOOKUP(B:B,进取原始数据!B:D,3,FALSE)</f>
        <v>1.6974</v>
      </c>
      <c r="E100" s="24">
        <f t="shared" si="3"/>
        <v>2.6995541530239993</v>
      </c>
    </row>
    <row r="101" spans="1:5" x14ac:dyDescent="0.25">
      <c r="A101" s="24">
        <f t="shared" si="2"/>
        <v>1486</v>
      </c>
      <c r="B101" s="20">
        <f>VLOOKUP(A:A,进取原始数据!A:B,2,FALSE)</f>
        <v>43089</v>
      </c>
      <c r="C101" s="19">
        <f>VLOOKUP(B:B,进取原始数据!B:D,2,FALSE)</f>
        <v>1.7397</v>
      </c>
      <c r="D101" s="19">
        <f>VLOOKUP(B:B,进取原始数据!B:D,3,FALSE)</f>
        <v>1.7055</v>
      </c>
      <c r="E101" s="24">
        <f t="shared" si="3"/>
        <v>2.6995541530239993</v>
      </c>
    </row>
    <row r="102" spans="1:5" x14ac:dyDescent="0.25">
      <c r="A102" s="24">
        <f t="shared" si="2"/>
        <v>1501</v>
      </c>
      <c r="B102" s="20">
        <f>VLOOKUP(A:A,进取原始数据!A:B,2,FALSE)</f>
        <v>43111</v>
      </c>
      <c r="C102" s="19">
        <f>VLOOKUP(B:B,进取原始数据!B:D,2,FALSE)</f>
        <v>1.7878000000000001</v>
      </c>
      <c r="D102" s="19">
        <f>VLOOKUP(B:B,进取原始数据!B:D,3,FALSE)</f>
        <v>1.7526999999999999</v>
      </c>
      <c r="E102" s="24">
        <f t="shared" si="3"/>
        <v>3.185473900568319</v>
      </c>
    </row>
    <row r="103" spans="1:5" x14ac:dyDescent="0.25">
      <c r="A103" s="24">
        <f t="shared" si="2"/>
        <v>1516</v>
      </c>
      <c r="B103" s="20">
        <f>VLOOKUP(A:A,进取原始数据!A:B,2,FALSE)</f>
        <v>43132</v>
      </c>
      <c r="C103" s="19">
        <f>VLOOKUP(B:B,进取原始数据!B:D,2,FALSE)</f>
        <v>1.7701</v>
      </c>
      <c r="D103" s="19">
        <f>VLOOKUP(B:B,进取原始数据!B:D,3,FALSE)</f>
        <v>1.7353000000000001</v>
      </c>
      <c r="E103" s="24">
        <f t="shared" si="3"/>
        <v>3.185473900568319</v>
      </c>
    </row>
    <row r="104" spans="1:5" x14ac:dyDescent="0.25">
      <c r="A104" s="24">
        <f t="shared" si="2"/>
        <v>1531</v>
      </c>
      <c r="B104" s="20">
        <f>VLOOKUP(A:A,进取原始数据!A:B,2,FALSE)</f>
        <v>43160</v>
      </c>
      <c r="C104" s="19">
        <f>VLOOKUP(B:B,进取原始数据!B:D,2,FALSE)</f>
        <v>1.7385999999999999</v>
      </c>
      <c r="D104" s="19">
        <f>VLOOKUP(B:B,进取原始数据!B:D,3,FALSE)</f>
        <v>1.7044999999999999</v>
      </c>
      <c r="E104" s="24">
        <f t="shared" si="3"/>
        <v>3.185473900568319</v>
      </c>
    </row>
    <row r="105" spans="1:5" x14ac:dyDescent="0.25">
      <c r="A105" s="24">
        <f t="shared" si="2"/>
        <v>1546</v>
      </c>
      <c r="B105" s="20">
        <f>VLOOKUP(A:A,进取原始数据!A:B,2,FALSE)</f>
        <v>43181</v>
      </c>
      <c r="C105" s="19">
        <f>VLOOKUP(B:B,进取原始数据!B:D,2,FALSE)</f>
        <v>1.7203999999999999</v>
      </c>
      <c r="D105" s="19">
        <f>VLOOKUP(B:B,进取原始数据!B:D,3,FALSE)</f>
        <v>1.6866000000000001</v>
      </c>
      <c r="E105" s="24">
        <f t="shared" si="3"/>
        <v>3.185473900568319</v>
      </c>
    </row>
    <row r="106" spans="1:5" x14ac:dyDescent="0.25">
      <c r="A106" s="24">
        <f t="shared" si="2"/>
        <v>1561</v>
      </c>
      <c r="B106" s="20">
        <f>VLOOKUP(A:A,进取原始数据!A:B,2,FALSE)</f>
        <v>43206</v>
      </c>
      <c r="C106" s="19">
        <f>VLOOKUP(B:B,进取原始数据!B:D,2,FALSE)</f>
        <v>1.6620999999999999</v>
      </c>
      <c r="D106" s="19">
        <f>VLOOKUP(B:B,进取原始数据!B:D,3,FALSE)</f>
        <v>1.6294999999999999</v>
      </c>
      <c r="E106" s="24">
        <f t="shared" si="3"/>
        <v>3.185473900568319</v>
      </c>
    </row>
    <row r="107" spans="1:5" x14ac:dyDescent="0.25">
      <c r="A107" s="24">
        <f t="shared" si="2"/>
        <v>1576</v>
      </c>
      <c r="B107" s="20">
        <f t="shared" ref="B107:B136" si="4">B106+15</f>
        <v>43221</v>
      </c>
      <c r="C107" s="24"/>
      <c r="D107" s="24"/>
      <c r="E107" s="24">
        <f t="shared" si="3"/>
        <v>3.185473900568319</v>
      </c>
    </row>
    <row r="108" spans="1:5" x14ac:dyDescent="0.25">
      <c r="A108" s="24">
        <f t="shared" si="2"/>
        <v>1591</v>
      </c>
      <c r="B108" s="20">
        <f t="shared" si="4"/>
        <v>43236</v>
      </c>
      <c r="C108" s="24"/>
      <c r="D108" s="24"/>
      <c r="E108" s="24">
        <f t="shared" si="3"/>
        <v>3.185473900568319</v>
      </c>
    </row>
    <row r="109" spans="1:5" x14ac:dyDescent="0.25">
      <c r="A109" s="24">
        <f t="shared" si="2"/>
        <v>1606</v>
      </c>
      <c r="B109" s="20">
        <f t="shared" si="4"/>
        <v>43251</v>
      </c>
      <c r="C109" s="24"/>
      <c r="D109" s="24"/>
      <c r="E109" s="24">
        <f t="shared" si="3"/>
        <v>3.185473900568319</v>
      </c>
    </row>
    <row r="110" spans="1:5" x14ac:dyDescent="0.25">
      <c r="A110" s="24">
        <f t="shared" si="2"/>
        <v>1621</v>
      </c>
      <c r="B110" s="20">
        <f t="shared" si="4"/>
        <v>43266</v>
      </c>
      <c r="C110" s="24"/>
      <c r="D110" s="24"/>
      <c r="E110" s="24">
        <f t="shared" si="3"/>
        <v>3.185473900568319</v>
      </c>
    </row>
    <row r="111" spans="1:5" x14ac:dyDescent="0.25">
      <c r="A111" s="24">
        <f t="shared" si="2"/>
        <v>1636</v>
      </c>
      <c r="B111" s="20">
        <f t="shared" si="4"/>
        <v>43281</v>
      </c>
      <c r="C111" s="24"/>
      <c r="D111" s="24"/>
      <c r="E111" s="24">
        <f t="shared" si="3"/>
        <v>3.185473900568319</v>
      </c>
    </row>
    <row r="112" spans="1:5" x14ac:dyDescent="0.25">
      <c r="A112" s="24">
        <f t="shared" si="2"/>
        <v>1651</v>
      </c>
      <c r="B112" s="20">
        <f t="shared" si="4"/>
        <v>43296</v>
      </c>
      <c r="C112" s="24"/>
      <c r="D112" s="24"/>
      <c r="E112" s="24">
        <f t="shared" si="3"/>
        <v>3.185473900568319</v>
      </c>
    </row>
    <row r="113" spans="1:5" x14ac:dyDescent="0.25">
      <c r="A113" s="24">
        <f t="shared" si="2"/>
        <v>1666</v>
      </c>
      <c r="B113" s="20">
        <f t="shared" si="4"/>
        <v>43311</v>
      </c>
      <c r="C113" s="24"/>
      <c r="D113" s="24"/>
      <c r="E113" s="24">
        <f t="shared" si="3"/>
        <v>3.185473900568319</v>
      </c>
    </row>
    <row r="114" spans="1:5" x14ac:dyDescent="0.25">
      <c r="A114" s="24">
        <f t="shared" si="2"/>
        <v>1681</v>
      </c>
      <c r="B114" s="20">
        <f t="shared" si="4"/>
        <v>43326</v>
      </c>
      <c r="C114" s="24"/>
      <c r="D114" s="24"/>
      <c r="E114" s="24">
        <f t="shared" si="3"/>
        <v>3.185473900568319</v>
      </c>
    </row>
    <row r="115" spans="1:5" x14ac:dyDescent="0.25">
      <c r="A115" s="24">
        <f t="shared" si="2"/>
        <v>1696</v>
      </c>
      <c r="B115" s="20">
        <f t="shared" si="4"/>
        <v>43341</v>
      </c>
      <c r="C115" s="24"/>
      <c r="D115" s="24"/>
      <c r="E115" s="24">
        <f t="shared" si="3"/>
        <v>3.185473900568319</v>
      </c>
    </row>
    <row r="116" spans="1:5" x14ac:dyDescent="0.25">
      <c r="A116" s="24">
        <f t="shared" si="2"/>
        <v>1711</v>
      </c>
      <c r="B116" s="20">
        <f t="shared" si="4"/>
        <v>43356</v>
      </c>
      <c r="C116" s="24"/>
      <c r="D116" s="24"/>
      <c r="E116" s="24">
        <f t="shared" si="3"/>
        <v>3.185473900568319</v>
      </c>
    </row>
    <row r="117" spans="1:5" x14ac:dyDescent="0.25">
      <c r="A117" s="24">
        <f t="shared" si="2"/>
        <v>1726</v>
      </c>
      <c r="B117" s="20">
        <f t="shared" si="4"/>
        <v>43371</v>
      </c>
      <c r="C117" s="24"/>
      <c r="D117" s="24"/>
      <c r="E117" s="24">
        <f t="shared" si="3"/>
        <v>3.185473900568319</v>
      </c>
    </row>
    <row r="118" spans="1:5" x14ac:dyDescent="0.25">
      <c r="A118" s="24">
        <f t="shared" si="2"/>
        <v>1741</v>
      </c>
      <c r="B118" s="20">
        <f t="shared" si="4"/>
        <v>43386</v>
      </c>
      <c r="C118" s="24"/>
      <c r="D118" s="24"/>
      <c r="E118" s="24">
        <f t="shared" si="3"/>
        <v>3.185473900568319</v>
      </c>
    </row>
    <row r="119" spans="1:5" x14ac:dyDescent="0.25">
      <c r="A119" s="24">
        <f t="shared" si="2"/>
        <v>1756</v>
      </c>
      <c r="B119" s="20">
        <f t="shared" si="4"/>
        <v>43401</v>
      </c>
      <c r="C119" s="24"/>
      <c r="D119" s="24"/>
      <c r="E119" s="24">
        <f t="shared" si="3"/>
        <v>3.185473900568319</v>
      </c>
    </row>
    <row r="120" spans="1:5" x14ac:dyDescent="0.25">
      <c r="A120" s="24">
        <f t="shared" si="2"/>
        <v>1771</v>
      </c>
      <c r="B120" s="20">
        <f t="shared" si="4"/>
        <v>43416</v>
      </c>
      <c r="C120" s="24"/>
      <c r="D120" s="24"/>
      <c r="E120" s="24">
        <f t="shared" si="3"/>
        <v>3.185473900568319</v>
      </c>
    </row>
    <row r="121" spans="1:5" x14ac:dyDescent="0.25">
      <c r="A121" s="24">
        <f t="shared" si="2"/>
        <v>1786</v>
      </c>
      <c r="B121" s="20">
        <f t="shared" si="4"/>
        <v>43431</v>
      </c>
      <c r="C121" s="24"/>
      <c r="D121" s="24"/>
      <c r="E121" s="24">
        <f t="shared" si="3"/>
        <v>3.185473900568319</v>
      </c>
    </row>
    <row r="122" spans="1:5" x14ac:dyDescent="0.25">
      <c r="A122" s="24">
        <f t="shared" si="2"/>
        <v>1801</v>
      </c>
      <c r="B122" s="20">
        <f t="shared" si="4"/>
        <v>43446</v>
      </c>
      <c r="C122" s="24"/>
      <c r="D122" s="24"/>
      <c r="E122" s="24">
        <f t="shared" si="3"/>
        <v>3.185473900568319</v>
      </c>
    </row>
    <row r="123" spans="1:5" x14ac:dyDescent="0.25">
      <c r="A123" s="24">
        <f t="shared" si="2"/>
        <v>1816</v>
      </c>
      <c r="B123" s="20">
        <f t="shared" si="4"/>
        <v>43461</v>
      </c>
      <c r="C123" s="24"/>
      <c r="D123" s="24"/>
      <c r="E123" s="24">
        <f t="shared" si="3"/>
        <v>3.185473900568319</v>
      </c>
    </row>
    <row r="124" spans="1:5" x14ac:dyDescent="0.25">
      <c r="A124" s="24">
        <f t="shared" si="2"/>
        <v>1831</v>
      </c>
      <c r="B124" s="20">
        <f t="shared" si="4"/>
        <v>43476</v>
      </c>
      <c r="C124" s="24"/>
      <c r="D124" s="24"/>
      <c r="E124" s="24">
        <f t="shared" si="3"/>
        <v>3.7588592026706165</v>
      </c>
    </row>
    <row r="125" spans="1:5" x14ac:dyDescent="0.25">
      <c r="A125" s="24">
        <f t="shared" si="2"/>
        <v>1846</v>
      </c>
      <c r="B125" s="20">
        <f t="shared" si="4"/>
        <v>43491</v>
      </c>
      <c r="C125" s="24"/>
      <c r="D125" s="24"/>
      <c r="E125" s="24">
        <f t="shared" si="3"/>
        <v>3.7588592026706165</v>
      </c>
    </row>
    <row r="126" spans="1:5" x14ac:dyDescent="0.25">
      <c r="A126" s="24">
        <f t="shared" si="2"/>
        <v>1861</v>
      </c>
      <c r="B126" s="20">
        <f t="shared" si="4"/>
        <v>43506</v>
      </c>
      <c r="C126" s="24"/>
      <c r="D126" s="24"/>
      <c r="E126" s="24">
        <f t="shared" si="3"/>
        <v>3.7588592026706165</v>
      </c>
    </row>
    <row r="127" spans="1:5" x14ac:dyDescent="0.25">
      <c r="A127" s="24">
        <f t="shared" si="2"/>
        <v>1876</v>
      </c>
      <c r="B127" s="20">
        <f t="shared" si="4"/>
        <v>43521</v>
      </c>
      <c r="C127" s="24"/>
      <c r="D127" s="24"/>
      <c r="E127" s="24">
        <f t="shared" si="3"/>
        <v>3.7588592026706165</v>
      </c>
    </row>
    <row r="128" spans="1:5" x14ac:dyDescent="0.25">
      <c r="A128" s="24">
        <f t="shared" si="2"/>
        <v>1891</v>
      </c>
      <c r="B128" s="20">
        <f t="shared" si="4"/>
        <v>43536</v>
      </c>
      <c r="C128" s="24"/>
      <c r="D128" s="24"/>
      <c r="E128" s="24">
        <f t="shared" si="3"/>
        <v>3.7588592026706165</v>
      </c>
    </row>
    <row r="129" spans="1:5" x14ac:dyDescent="0.25">
      <c r="A129" s="24">
        <f t="shared" si="2"/>
        <v>1906</v>
      </c>
      <c r="B129" s="20">
        <f t="shared" si="4"/>
        <v>43551</v>
      </c>
      <c r="C129" s="24"/>
      <c r="D129" s="24"/>
      <c r="E129" s="24">
        <f t="shared" si="3"/>
        <v>3.7588592026706165</v>
      </c>
    </row>
    <row r="130" spans="1:5" x14ac:dyDescent="0.25">
      <c r="A130" s="24">
        <f t="shared" si="2"/>
        <v>1921</v>
      </c>
      <c r="B130" s="20">
        <f t="shared" si="4"/>
        <v>43566</v>
      </c>
      <c r="C130" s="24"/>
      <c r="D130" s="24"/>
      <c r="E130" s="24">
        <f t="shared" si="3"/>
        <v>3.7588592026706165</v>
      </c>
    </row>
    <row r="131" spans="1:5" x14ac:dyDescent="0.25">
      <c r="A131" s="24">
        <f t="shared" si="2"/>
        <v>1936</v>
      </c>
      <c r="B131" s="20">
        <f t="shared" si="4"/>
        <v>43581</v>
      </c>
      <c r="C131" s="24"/>
      <c r="D131" s="24"/>
      <c r="E131" s="24">
        <f t="shared" si="3"/>
        <v>3.7588592026706165</v>
      </c>
    </row>
    <row r="132" spans="1:5" x14ac:dyDescent="0.25">
      <c r="A132" s="24">
        <f t="shared" ref="A132:A136" si="5">A131+15</f>
        <v>1951</v>
      </c>
      <c r="B132" s="20">
        <f t="shared" si="4"/>
        <v>43596</v>
      </c>
      <c r="C132" s="24"/>
      <c r="D132" s="24"/>
      <c r="E132" s="24">
        <f t="shared" si="3"/>
        <v>3.7588592026706165</v>
      </c>
    </row>
    <row r="133" spans="1:5" x14ac:dyDescent="0.25">
      <c r="A133" s="24">
        <f t="shared" si="5"/>
        <v>1966</v>
      </c>
      <c r="B133" s="20">
        <f t="shared" si="4"/>
        <v>43611</v>
      </c>
      <c r="C133" s="24"/>
      <c r="D133" s="24"/>
      <c r="E133" s="24">
        <f t="shared" ref="E133:E136" si="6">IF(YEAR(B133)=YEAR(B132),E132,E132*(1+E$1))</f>
        <v>3.7588592026706165</v>
      </c>
    </row>
    <row r="134" spans="1:5" x14ac:dyDescent="0.25">
      <c r="A134" s="24">
        <f t="shared" si="5"/>
        <v>1981</v>
      </c>
      <c r="B134" s="20">
        <f t="shared" si="4"/>
        <v>43626</v>
      </c>
      <c r="C134" s="24"/>
      <c r="D134" s="24"/>
      <c r="E134" s="24">
        <f t="shared" si="6"/>
        <v>3.7588592026706165</v>
      </c>
    </row>
    <row r="135" spans="1:5" x14ac:dyDescent="0.25">
      <c r="A135" s="24">
        <f t="shared" si="5"/>
        <v>1996</v>
      </c>
      <c r="B135" s="20">
        <f t="shared" si="4"/>
        <v>43641</v>
      </c>
      <c r="C135" s="24"/>
      <c r="D135" s="24"/>
      <c r="E135" s="24">
        <f t="shared" si="6"/>
        <v>3.7588592026706165</v>
      </c>
    </row>
    <row r="136" spans="1:5" x14ac:dyDescent="0.25">
      <c r="A136" s="24">
        <f t="shared" si="5"/>
        <v>2011</v>
      </c>
      <c r="B136" s="20">
        <f t="shared" si="4"/>
        <v>43656</v>
      </c>
      <c r="C136" s="24"/>
      <c r="D136" s="24"/>
      <c r="E136" s="24">
        <f t="shared" si="6"/>
        <v>3.7588592026706165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100" workbookViewId="0">
      <pane ySplit="1" topLeftCell="A11" activePane="bottomLeft" state="frozen"/>
      <selection pane="bottomLeft" activeCell="R21" sqref="R21"/>
    </sheetView>
  </sheetViews>
  <sheetFormatPr defaultRowHeight="14" x14ac:dyDescent="0.25"/>
  <sheetData>
    <row r="1" spans="1:2" ht="17.5" x14ac:dyDescent="0.3">
      <c r="A1" s="7" t="s">
        <v>22</v>
      </c>
      <c r="B1" s="8">
        <v>0.18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9"/>
  <sheetViews>
    <sheetView workbookViewId="0">
      <pane ySplit="1" topLeftCell="A41" activePane="bottomLeft" state="frozen"/>
      <selection pane="bottomLeft" activeCell="I52" sqref="I52"/>
    </sheetView>
  </sheetViews>
  <sheetFormatPr defaultColWidth="9" defaultRowHeight="14" x14ac:dyDescent="0.25"/>
  <cols>
    <col min="1" max="1" width="9" style="16"/>
    <col min="2" max="2" width="11.6328125" style="16" bestFit="1" customWidth="1"/>
    <col min="3" max="4" width="7.453125" style="16" bestFit="1" customWidth="1"/>
    <col min="5" max="16384" width="9" style="16"/>
  </cols>
  <sheetData>
    <row r="1" spans="1:5" x14ac:dyDescent="0.25">
      <c r="A1" s="17" t="s">
        <v>28</v>
      </c>
      <c r="B1" s="19" t="s">
        <v>0</v>
      </c>
      <c r="C1" s="19" t="s">
        <v>1</v>
      </c>
      <c r="D1" s="19" t="s">
        <v>2</v>
      </c>
      <c r="E1" s="18">
        <f>'进取图表（15天）'!B1</f>
        <v>0.18</v>
      </c>
    </row>
    <row r="2" spans="1:5" x14ac:dyDescent="0.25">
      <c r="A2" s="17">
        <v>1</v>
      </c>
      <c r="B2" s="20">
        <f>VLOOKUP(A:A,进取原始数据!A:B,2,FALSE)</f>
        <v>40861</v>
      </c>
      <c r="C2" s="19">
        <f>VLOOKUP(B:B,进取原始数据!B:D,2,FALSE)</f>
        <v>1.02</v>
      </c>
      <c r="D2" s="19">
        <f>VLOOKUP(B:B,进取原始数据!B:D,3,FALSE)</f>
        <v>1</v>
      </c>
      <c r="E2" s="17">
        <v>1</v>
      </c>
    </row>
    <row r="3" spans="1:5" x14ac:dyDescent="0.25">
      <c r="A3" s="17">
        <f>A2+30</f>
        <v>31</v>
      </c>
      <c r="B3" s="20">
        <f>VLOOKUP(A:A,进取原始数据!A:B,2,FALSE)</f>
        <v>40903</v>
      </c>
      <c r="C3" s="19">
        <f>VLOOKUP(B:B,进取原始数据!B:D,2,FALSE)</f>
        <v>1.0153000000000001</v>
      </c>
      <c r="D3" s="19">
        <f>VLOOKUP(B:B,进取原始数据!B:D,3,FALSE)</f>
        <v>0.99529999999999996</v>
      </c>
      <c r="E3" s="17">
        <f t="shared" ref="E3:E41" si="0">IF(YEAR(B3)=YEAR(B2),E2,E2*(1+E$1))</f>
        <v>1</v>
      </c>
    </row>
    <row r="4" spans="1:5" x14ac:dyDescent="0.25">
      <c r="A4" s="17">
        <f t="shared" ref="A4:A67" si="1">A3+30</f>
        <v>61</v>
      </c>
      <c r="B4" s="20">
        <f>VLOOKUP(A:A,进取原始数据!A:B,2,FALSE)</f>
        <v>40954</v>
      </c>
      <c r="C4" s="19">
        <f>VLOOKUP(B:B,进取原始数据!B:D,2,FALSE)</f>
        <v>1.0377000000000001</v>
      </c>
      <c r="D4" s="19">
        <f>VLOOKUP(B:B,进取原始数据!B:D,3,FALSE)</f>
        <v>1.0173000000000001</v>
      </c>
      <c r="E4" s="17">
        <f t="shared" si="0"/>
        <v>1.18</v>
      </c>
    </row>
    <row r="5" spans="1:5" x14ac:dyDescent="0.25">
      <c r="A5" s="17">
        <f t="shared" si="1"/>
        <v>91</v>
      </c>
      <c r="B5" s="20">
        <f>VLOOKUP(A:A,进取原始数据!A:B,2,FALSE)</f>
        <v>40996</v>
      </c>
      <c r="C5" s="19">
        <f>VLOOKUP(B:B,进取原始数据!B:D,2,FALSE)</f>
        <v>1.0190999999999999</v>
      </c>
      <c r="D5" s="19">
        <f>VLOOKUP(B:B,进取原始数据!B:D,3,FALSE)</f>
        <v>0.99909999999999999</v>
      </c>
      <c r="E5" s="17">
        <f t="shared" si="0"/>
        <v>1.18</v>
      </c>
    </row>
    <row r="6" spans="1:5" x14ac:dyDescent="0.25">
      <c r="A6" s="17">
        <f t="shared" si="1"/>
        <v>121</v>
      </c>
      <c r="B6" s="20">
        <f>VLOOKUP(A:A,进取原始数据!A:B,2,FALSE)</f>
        <v>41045</v>
      </c>
      <c r="C6" s="19">
        <f>VLOOKUP(B:B,进取原始数据!B:D,2,FALSE)</f>
        <v>1.03</v>
      </c>
      <c r="D6" s="19">
        <f>VLOOKUP(B:B,进取原始数据!B:D,3,FALSE)</f>
        <v>1.0098</v>
      </c>
      <c r="E6" s="17">
        <f t="shared" si="0"/>
        <v>1.18</v>
      </c>
    </row>
    <row r="7" spans="1:5" x14ac:dyDescent="0.25">
      <c r="A7" s="17">
        <f t="shared" si="1"/>
        <v>151</v>
      </c>
      <c r="B7" s="20">
        <f>VLOOKUP(A:A,进取原始数据!A:B,2,FALSE)</f>
        <v>41088</v>
      </c>
      <c r="C7" s="19">
        <f>VLOOKUP(B:B,进取原始数据!B:D,2,FALSE)</f>
        <v>0.99109999999999998</v>
      </c>
      <c r="D7" s="19">
        <f>VLOOKUP(B:B,进取原始数据!B:D,3,FALSE)</f>
        <v>0.97160000000000002</v>
      </c>
      <c r="E7" s="17">
        <f t="shared" si="0"/>
        <v>1.18</v>
      </c>
    </row>
    <row r="8" spans="1:5" x14ac:dyDescent="0.25">
      <c r="A8" s="17">
        <f t="shared" si="1"/>
        <v>181</v>
      </c>
      <c r="B8" s="20">
        <f>VLOOKUP(A:A,进取原始数据!A:B,2,FALSE)</f>
        <v>41130</v>
      </c>
      <c r="C8" s="19">
        <f>VLOOKUP(B:B,进取原始数据!B:D,2,FALSE)</f>
        <v>0.98699999999999999</v>
      </c>
      <c r="D8" s="19">
        <f>VLOOKUP(B:B,进取原始数据!B:D,3,FALSE)</f>
        <v>0.96760000000000002</v>
      </c>
      <c r="E8" s="17">
        <f t="shared" si="0"/>
        <v>1.18</v>
      </c>
    </row>
    <row r="9" spans="1:5" x14ac:dyDescent="0.25">
      <c r="A9" s="17">
        <f t="shared" si="1"/>
        <v>211</v>
      </c>
      <c r="B9" s="20">
        <f>VLOOKUP(A:A,进取原始数据!A:B,2,FALSE)</f>
        <v>41172</v>
      </c>
      <c r="C9" s="19">
        <f>VLOOKUP(B:B,进取原始数据!B:D,2,FALSE)</f>
        <v>0.90859999999999996</v>
      </c>
      <c r="D9" s="19">
        <f>VLOOKUP(B:B,进取原始数据!B:D,3,FALSE)</f>
        <v>0.89070000000000005</v>
      </c>
      <c r="E9" s="17">
        <f t="shared" si="0"/>
        <v>1.18</v>
      </c>
    </row>
    <row r="10" spans="1:5" x14ac:dyDescent="0.25">
      <c r="A10" s="17">
        <f t="shared" si="1"/>
        <v>241</v>
      </c>
      <c r="B10" s="20">
        <f>VLOOKUP(A:A,进取原始数据!A:B,2,FALSE)</f>
        <v>41221</v>
      </c>
      <c r="C10" s="19">
        <f>VLOOKUP(B:B,进取原始数据!B:D,2,FALSE)</f>
        <v>0.92359999999999998</v>
      </c>
      <c r="D10" s="19">
        <f>VLOOKUP(B:B,进取原始数据!B:D,3,FALSE)</f>
        <v>0.90539999999999998</v>
      </c>
      <c r="E10" s="17">
        <f t="shared" si="0"/>
        <v>1.18</v>
      </c>
    </row>
    <row r="11" spans="1:5" x14ac:dyDescent="0.25">
      <c r="A11" s="17">
        <f t="shared" si="1"/>
        <v>271</v>
      </c>
      <c r="B11" s="20">
        <f>VLOOKUP(A:A,进取原始数据!A:B,2,FALSE)</f>
        <v>41263</v>
      </c>
      <c r="C11" s="19">
        <f>VLOOKUP(B:B,进取原始数据!B:D,2,FALSE)</f>
        <v>0.97140000000000004</v>
      </c>
      <c r="D11" s="19">
        <f>VLOOKUP(B:B,进取原始数据!B:D,3,FALSE)</f>
        <v>0.95230000000000004</v>
      </c>
      <c r="E11" s="17">
        <f t="shared" si="0"/>
        <v>1.18</v>
      </c>
    </row>
    <row r="12" spans="1:5" x14ac:dyDescent="0.25">
      <c r="A12" s="17">
        <f t="shared" si="1"/>
        <v>301</v>
      </c>
      <c r="B12" s="20">
        <f>VLOOKUP(A:A,进取原始数据!A:B,2,FALSE)</f>
        <v>41310</v>
      </c>
      <c r="C12" s="19">
        <f>VLOOKUP(B:B,进取原始数据!B:D,2,FALSE)</f>
        <v>1.0881000000000001</v>
      </c>
      <c r="D12" s="19">
        <f>VLOOKUP(B:B,进取原始数据!B:D,3,FALSE)</f>
        <v>1.0667</v>
      </c>
      <c r="E12" s="17">
        <f t="shared" si="0"/>
        <v>1.3923999999999999</v>
      </c>
    </row>
    <row r="13" spans="1:5" x14ac:dyDescent="0.25">
      <c r="A13" s="17">
        <f t="shared" si="1"/>
        <v>331</v>
      </c>
      <c r="B13" s="20">
        <f>VLOOKUP(A:A,进取原始数据!A:B,2,FALSE)</f>
        <v>41359</v>
      </c>
      <c r="C13" s="19">
        <f>VLOOKUP(B:B,进取原始数据!B:D,2,FALSE)</f>
        <v>1.0496000000000001</v>
      </c>
      <c r="D13" s="19">
        <f>VLOOKUP(B:B,进取原始数据!B:D,3,FALSE)</f>
        <v>1.0289999999999999</v>
      </c>
      <c r="E13" s="17">
        <f t="shared" si="0"/>
        <v>1.3923999999999999</v>
      </c>
    </row>
    <row r="14" spans="1:5" x14ac:dyDescent="0.25">
      <c r="A14" s="17">
        <f t="shared" si="1"/>
        <v>361</v>
      </c>
      <c r="B14" s="20">
        <f>VLOOKUP(A:A,进取原始数据!A:B,2,FALSE)</f>
        <v>41408</v>
      </c>
      <c r="C14" s="19">
        <f>VLOOKUP(B:B,进取原始数据!B:D,2,FALSE)</f>
        <v>1.0331999999999999</v>
      </c>
      <c r="D14" s="19">
        <f>VLOOKUP(B:B,进取原始数据!B:D,3,FALSE)</f>
        <v>1.0128999999999999</v>
      </c>
      <c r="E14" s="17">
        <f t="shared" si="0"/>
        <v>1.3923999999999999</v>
      </c>
    </row>
    <row r="15" spans="1:5" x14ac:dyDescent="0.25">
      <c r="A15" s="17">
        <f t="shared" si="1"/>
        <v>391</v>
      </c>
      <c r="B15" s="20">
        <f>VLOOKUP(A:A,进取原始数据!A:B,2,FALSE)</f>
        <v>41453</v>
      </c>
      <c r="C15" s="19">
        <f>VLOOKUP(B:B,进取原始数据!B:D,2,FALSE)</f>
        <v>0.98509999999999998</v>
      </c>
      <c r="D15" s="19">
        <f>VLOOKUP(B:B,进取原始数据!B:D,3,FALSE)</f>
        <v>0.9657</v>
      </c>
      <c r="E15" s="17">
        <f t="shared" si="0"/>
        <v>1.3923999999999999</v>
      </c>
    </row>
    <row r="16" spans="1:5" x14ac:dyDescent="0.25">
      <c r="A16" s="17">
        <f t="shared" si="1"/>
        <v>421</v>
      </c>
      <c r="B16" s="20">
        <f>VLOOKUP(A:A,进取原始数据!A:B,2,FALSE)</f>
        <v>41495</v>
      </c>
      <c r="C16" s="19">
        <f>VLOOKUP(B:B,进取原始数据!B:D,2,FALSE)</f>
        <v>1.0652999999999999</v>
      </c>
      <c r="D16" s="19">
        <f>VLOOKUP(B:B,进取原始数据!B:D,3,FALSE)</f>
        <v>1.0444</v>
      </c>
      <c r="E16" s="17">
        <f t="shared" si="0"/>
        <v>1.3923999999999999</v>
      </c>
    </row>
    <row r="17" spans="1:5" x14ac:dyDescent="0.25">
      <c r="A17" s="17">
        <f t="shared" si="1"/>
        <v>451</v>
      </c>
      <c r="B17" s="20">
        <f>VLOOKUP(A:A,进取原始数据!A:B,2,FALSE)</f>
        <v>41541</v>
      </c>
      <c r="C17" s="19">
        <f>VLOOKUP(B:B,进取原始数据!B:D,2,FALSE)</f>
        <v>1.0951</v>
      </c>
      <c r="D17" s="19">
        <f>VLOOKUP(B:B,进取原始数据!B:D,3,FALSE)</f>
        <v>1.0736000000000001</v>
      </c>
      <c r="E17" s="17">
        <f t="shared" si="0"/>
        <v>1.3923999999999999</v>
      </c>
    </row>
    <row r="18" spans="1:5" x14ac:dyDescent="0.25">
      <c r="A18" s="17">
        <f t="shared" si="1"/>
        <v>481</v>
      </c>
      <c r="B18" s="20">
        <f>VLOOKUP(A:A,进取原始数据!A:B,2,FALSE)</f>
        <v>41590</v>
      </c>
      <c r="C18" s="19">
        <f>VLOOKUP(B:B,进取原始数据!B:D,2,FALSE)</f>
        <v>1.0450999999999999</v>
      </c>
      <c r="D18" s="19">
        <f>VLOOKUP(B:B,进取原始数据!B:D,3,FALSE)</f>
        <v>1.0246</v>
      </c>
      <c r="E18" s="17">
        <f t="shared" si="0"/>
        <v>1.3923999999999999</v>
      </c>
    </row>
    <row r="19" spans="1:5" x14ac:dyDescent="0.25">
      <c r="A19" s="17">
        <f t="shared" si="1"/>
        <v>511</v>
      </c>
      <c r="B19" s="20">
        <f>VLOOKUP(A:A,进取原始数据!A:B,2,FALSE)</f>
        <v>41632</v>
      </c>
      <c r="C19" s="19">
        <f>VLOOKUP(B:B,进取原始数据!B:D,2,FALSE)</f>
        <v>1.0451999999999999</v>
      </c>
      <c r="D19" s="19">
        <f>VLOOKUP(B:B,进取原始数据!B:D,3,FALSE)</f>
        <v>1.0246999999999999</v>
      </c>
      <c r="E19" s="17">
        <f t="shared" si="0"/>
        <v>1.3923999999999999</v>
      </c>
    </row>
    <row r="20" spans="1:5" x14ac:dyDescent="0.25">
      <c r="A20" s="17">
        <f t="shared" si="1"/>
        <v>541</v>
      </c>
      <c r="B20" s="20">
        <f>VLOOKUP(A:A,进取原始数据!A:B,2,FALSE)</f>
        <v>41682</v>
      </c>
      <c r="C20" s="19">
        <f>VLOOKUP(B:B,进取原始数据!B:D,2,FALSE)</f>
        <v>1.0783</v>
      </c>
      <c r="D20" s="19">
        <f>VLOOKUP(B:B,进取原始数据!B:D,3,FALSE)</f>
        <v>1.0570999999999999</v>
      </c>
      <c r="E20" s="17">
        <f t="shared" si="0"/>
        <v>1.6430319999999998</v>
      </c>
    </row>
    <row r="21" spans="1:5" x14ac:dyDescent="0.25">
      <c r="A21" s="17">
        <f t="shared" si="1"/>
        <v>571</v>
      </c>
      <c r="B21" s="20">
        <f>VLOOKUP(A:A,进取原始数据!A:B,2,FALSE)</f>
        <v>41724</v>
      </c>
      <c r="C21" s="19">
        <f>VLOOKUP(B:B,进取原始数据!B:D,2,FALSE)</f>
        <v>1.0461</v>
      </c>
      <c r="D21" s="19">
        <f>VLOOKUP(B:B,进取原始数据!B:D,3,FALSE)</f>
        <v>1.0255000000000001</v>
      </c>
      <c r="E21" s="17">
        <f t="shared" si="0"/>
        <v>1.6430319999999998</v>
      </c>
    </row>
    <row r="22" spans="1:5" x14ac:dyDescent="0.25">
      <c r="A22" s="17">
        <f t="shared" si="1"/>
        <v>601</v>
      </c>
      <c r="B22" s="20">
        <f>VLOOKUP(A:A,进取原始数据!A:B,2,FALSE)</f>
        <v>41771</v>
      </c>
      <c r="C22" s="19">
        <f>VLOOKUP(B:B,进取原始数据!B:D,2,FALSE)</f>
        <v>1.0125</v>
      </c>
      <c r="D22" s="19">
        <f>VLOOKUP(B:B,进取原始数据!B:D,3,FALSE)</f>
        <v>0.99260000000000004</v>
      </c>
      <c r="E22" s="17">
        <f t="shared" si="0"/>
        <v>1.6430319999999998</v>
      </c>
    </row>
    <row r="23" spans="1:5" x14ac:dyDescent="0.25">
      <c r="A23" s="17">
        <f t="shared" si="1"/>
        <v>631</v>
      </c>
      <c r="B23" s="20">
        <f>VLOOKUP(A:A,进取原始数据!A:B,2,FALSE)</f>
        <v>41814</v>
      </c>
      <c r="C23" s="19">
        <f>VLOOKUP(B:B,进取原始数据!B:D,2,FALSE)</f>
        <v>1.0234000000000001</v>
      </c>
      <c r="D23" s="19">
        <f>VLOOKUP(B:B,进取原始数据!B:D,3,FALSE)</f>
        <v>1.0033000000000001</v>
      </c>
      <c r="E23" s="17">
        <f t="shared" si="0"/>
        <v>1.6430319999999998</v>
      </c>
    </row>
    <row r="24" spans="1:5" x14ac:dyDescent="0.25">
      <c r="A24" s="17">
        <f t="shared" si="1"/>
        <v>661</v>
      </c>
      <c r="B24" s="20">
        <f>VLOOKUP(A:A,进取原始数据!A:B,2,FALSE)</f>
        <v>41856</v>
      </c>
      <c r="C24" s="19">
        <f>VLOOKUP(B:B,进取原始数据!B:D,2,FALSE)</f>
        <v>1.1020000000000001</v>
      </c>
      <c r="D24" s="19">
        <f>VLOOKUP(B:B,进取原始数据!B:D,3,FALSE)</f>
        <v>1.0803</v>
      </c>
      <c r="E24" s="17">
        <f t="shared" si="0"/>
        <v>1.6430319999999998</v>
      </c>
    </row>
    <row r="25" spans="1:5" x14ac:dyDescent="0.25">
      <c r="A25" s="17">
        <f t="shared" si="1"/>
        <v>691</v>
      </c>
      <c r="B25" s="20">
        <f>VLOOKUP(A:A,进取原始数据!A:B,2,FALSE)</f>
        <v>41899</v>
      </c>
      <c r="C25" s="19">
        <f>VLOOKUP(B:B,进取原始数据!B:D,2,FALSE)</f>
        <v>1.1516</v>
      </c>
      <c r="D25" s="19">
        <f>VLOOKUP(B:B,进取原始数据!B:D,3,FALSE)</f>
        <v>1.129</v>
      </c>
      <c r="E25" s="17">
        <f t="shared" si="0"/>
        <v>1.6430319999999998</v>
      </c>
    </row>
    <row r="26" spans="1:5" x14ac:dyDescent="0.25">
      <c r="A26" s="17">
        <f t="shared" si="1"/>
        <v>721</v>
      </c>
      <c r="B26" s="20">
        <f>VLOOKUP(A:A,进取原始数据!A:B,2,FALSE)</f>
        <v>41948</v>
      </c>
      <c r="C26" s="19">
        <f>VLOOKUP(B:B,进取原始数据!B:D,2,FALSE)</f>
        <v>1.1963999999999999</v>
      </c>
      <c r="D26" s="19">
        <f>VLOOKUP(B:B,进取原始数据!B:D,3,FALSE)</f>
        <v>1.1729000000000001</v>
      </c>
      <c r="E26" s="17">
        <f t="shared" si="0"/>
        <v>1.6430319999999998</v>
      </c>
    </row>
    <row r="27" spans="1:5" x14ac:dyDescent="0.25">
      <c r="A27" s="17">
        <f t="shared" si="1"/>
        <v>751</v>
      </c>
      <c r="B27" s="20">
        <f>VLOOKUP(A:A,进取原始数据!A:B,2,FALSE)</f>
        <v>41990</v>
      </c>
      <c r="C27" s="19">
        <f>VLOOKUP(B:B,进取原始数据!B:D,2,FALSE)</f>
        <v>1.3107</v>
      </c>
      <c r="D27" s="19">
        <f>VLOOKUP(B:B,进取原始数据!B:D,3,FALSE)</f>
        <v>1.2849999999999999</v>
      </c>
      <c r="E27" s="17">
        <f t="shared" si="0"/>
        <v>1.6430319999999998</v>
      </c>
    </row>
    <row r="28" spans="1:5" x14ac:dyDescent="0.25">
      <c r="A28" s="17">
        <f t="shared" si="1"/>
        <v>781</v>
      </c>
      <c r="B28" s="20">
        <f>VLOOKUP(A:A,进取原始数据!A:B,2,FALSE)</f>
        <v>42034</v>
      </c>
      <c r="C28" s="19">
        <f>VLOOKUP(B:B,进取原始数据!B:D,2,FALSE)</f>
        <v>1.3385</v>
      </c>
      <c r="D28" s="19">
        <f>VLOOKUP(B:B,进取原始数据!B:D,3,FALSE)</f>
        <v>1.3122</v>
      </c>
      <c r="E28" s="17">
        <f t="shared" si="0"/>
        <v>1.9387777599999998</v>
      </c>
    </row>
    <row r="29" spans="1:5" x14ac:dyDescent="0.25">
      <c r="A29" s="17">
        <f t="shared" si="1"/>
        <v>811</v>
      </c>
      <c r="B29" s="20">
        <f>VLOOKUP(A:A,进取原始数据!A:B,2,FALSE)</f>
        <v>42083</v>
      </c>
      <c r="C29" s="19">
        <f>VLOOKUP(B:B,进取原始数据!B:D,2,FALSE)</f>
        <v>1.5569</v>
      </c>
      <c r="D29" s="19">
        <f>VLOOKUP(B:B,进取原始数据!B:D,3,FALSE)</f>
        <v>1.5263</v>
      </c>
      <c r="E29" s="17">
        <f t="shared" si="0"/>
        <v>1.9387777599999998</v>
      </c>
    </row>
    <row r="30" spans="1:5" x14ac:dyDescent="0.25">
      <c r="A30" s="17">
        <f t="shared" si="1"/>
        <v>841</v>
      </c>
      <c r="B30" s="20">
        <f>VLOOKUP(A:A,进取原始数据!A:B,2,FALSE)</f>
        <v>42129</v>
      </c>
      <c r="C30" s="19">
        <f>VLOOKUP(B:B,进取原始数据!B:D,2,FALSE)</f>
        <v>1.7753000000000001</v>
      </c>
      <c r="D30" s="19">
        <f>VLOOKUP(B:B,进取原始数据!B:D,3,FALSE)</f>
        <v>1.7403999999999999</v>
      </c>
      <c r="E30" s="17">
        <f t="shared" si="0"/>
        <v>1.9387777599999998</v>
      </c>
    </row>
    <row r="31" spans="1:5" x14ac:dyDescent="0.25">
      <c r="A31" s="17">
        <f t="shared" si="1"/>
        <v>871</v>
      </c>
      <c r="B31" s="20">
        <f>VLOOKUP(A:A,进取原始数据!A:B,2,FALSE)</f>
        <v>42171</v>
      </c>
      <c r="C31" s="19">
        <f>VLOOKUP(B:B,进取原始数据!B:D,2,FALSE)</f>
        <v>2.1627999999999998</v>
      </c>
      <c r="D31" s="19">
        <f>VLOOKUP(B:B,进取原始数据!B:D,3,FALSE)</f>
        <v>2.1202999999999999</v>
      </c>
      <c r="E31" s="17">
        <f t="shared" si="0"/>
        <v>1.9387777599999998</v>
      </c>
    </row>
    <row r="32" spans="1:5" x14ac:dyDescent="0.25">
      <c r="A32" s="17">
        <f t="shared" si="1"/>
        <v>901</v>
      </c>
      <c r="B32" s="20">
        <f>VLOOKUP(A:A,进取原始数据!A:B,2,FALSE)</f>
        <v>42214</v>
      </c>
      <c r="C32" s="19">
        <f>VLOOKUP(B:B,进取原始数据!B:D,2,FALSE)</f>
        <v>1.716</v>
      </c>
      <c r="D32" s="19">
        <f>VLOOKUP(B:B,进取原始数据!B:D,3,FALSE)</f>
        <v>1.6822999999999999</v>
      </c>
      <c r="E32" s="17">
        <f t="shared" si="0"/>
        <v>1.9387777599999998</v>
      </c>
    </row>
    <row r="33" spans="1:5" x14ac:dyDescent="0.25">
      <c r="A33" s="17">
        <f t="shared" si="1"/>
        <v>931</v>
      </c>
      <c r="B33" s="20">
        <f>VLOOKUP(A:A,进取原始数据!A:B,2,FALSE)</f>
        <v>42258</v>
      </c>
      <c r="C33" s="19">
        <f>VLOOKUP(B:B,进取原始数据!B:D,2,FALSE)</f>
        <v>1.4964</v>
      </c>
      <c r="D33" s="19">
        <f>VLOOKUP(B:B,进取原始数据!B:D,3,FALSE)</f>
        <v>1.4670000000000001</v>
      </c>
      <c r="E33" s="17">
        <f t="shared" si="0"/>
        <v>1.9387777599999998</v>
      </c>
    </row>
    <row r="34" spans="1:5" x14ac:dyDescent="0.25">
      <c r="A34" s="17">
        <f t="shared" si="1"/>
        <v>961</v>
      </c>
      <c r="B34" s="20">
        <f>VLOOKUP(A:A,进取原始数据!A:B,2,FALSE)</f>
        <v>42307</v>
      </c>
      <c r="C34" s="19">
        <f>VLOOKUP(B:B,进取原始数据!B:D,2,FALSE)</f>
        <v>1.6512</v>
      </c>
      <c r="D34" s="19">
        <f>VLOOKUP(B:B,进取原始数据!B:D,3,FALSE)</f>
        <v>1.6188</v>
      </c>
      <c r="E34" s="17">
        <f t="shared" si="0"/>
        <v>1.9387777599999998</v>
      </c>
    </row>
    <row r="35" spans="1:5" x14ac:dyDescent="0.25">
      <c r="A35" s="17">
        <f t="shared" si="1"/>
        <v>991</v>
      </c>
      <c r="B35" s="20">
        <f>VLOOKUP(A:A,进取原始数据!A:B,2,FALSE)</f>
        <v>42349</v>
      </c>
      <c r="C35" s="19">
        <f>VLOOKUP(B:B,进取原始数据!B:D,2,FALSE)</f>
        <v>1.7182999999999999</v>
      </c>
      <c r="D35" s="19">
        <f>VLOOKUP(B:B,进取原始数据!B:D,3,FALSE)</f>
        <v>1.6846000000000001</v>
      </c>
      <c r="E35" s="17">
        <f t="shared" si="0"/>
        <v>1.9387777599999998</v>
      </c>
    </row>
    <row r="36" spans="1:5" x14ac:dyDescent="0.25">
      <c r="A36" s="17">
        <f t="shared" si="1"/>
        <v>1021</v>
      </c>
      <c r="B36" s="20">
        <f>VLOOKUP(A:A,进取原始数据!A:B,2,FALSE)</f>
        <v>42394</v>
      </c>
      <c r="C36" s="19">
        <f>VLOOKUP(B:B,进取原始数据!B:D,2,FALSE)</f>
        <v>1.4865999999999999</v>
      </c>
      <c r="D36" s="19">
        <f>VLOOKUP(B:B,进取原始数据!B:D,3,FALSE)</f>
        <v>1.4574</v>
      </c>
      <c r="E36" s="17">
        <f t="shared" si="0"/>
        <v>2.2877577567999996</v>
      </c>
    </row>
    <row r="37" spans="1:5" x14ac:dyDescent="0.25">
      <c r="A37" s="17">
        <f t="shared" si="1"/>
        <v>1051</v>
      </c>
      <c r="B37" s="20">
        <f>VLOOKUP(A:A,进取原始数据!A:B,2,FALSE)</f>
        <v>42443</v>
      </c>
      <c r="C37" s="19">
        <f>VLOOKUP(B:B,进取原始数据!B:D,2,FALSE)</f>
        <v>1.4322999999999999</v>
      </c>
      <c r="D37" s="19">
        <f>VLOOKUP(B:B,进取原始数据!B:D,3,FALSE)</f>
        <v>1.4041999999999999</v>
      </c>
      <c r="E37" s="17">
        <f t="shared" si="0"/>
        <v>2.2877577567999996</v>
      </c>
    </row>
    <row r="38" spans="1:5" x14ac:dyDescent="0.25">
      <c r="A38" s="17">
        <f t="shared" si="1"/>
        <v>1081</v>
      </c>
      <c r="B38" s="20">
        <f>VLOOKUP(A:A,进取原始数据!A:B,2,FALSE)</f>
        <v>42486</v>
      </c>
      <c r="C38" s="19">
        <f>VLOOKUP(B:B,进取原始数据!B:D,2,FALSE)</f>
        <v>1.4845999999999999</v>
      </c>
      <c r="D38" s="19">
        <f>VLOOKUP(B:B,进取原始数据!B:D,3,FALSE)</f>
        <v>1.4554</v>
      </c>
      <c r="E38" s="17">
        <f t="shared" si="0"/>
        <v>2.2877577567999996</v>
      </c>
    </row>
    <row r="39" spans="1:5" x14ac:dyDescent="0.25">
      <c r="A39" s="17">
        <f t="shared" si="1"/>
        <v>1111</v>
      </c>
      <c r="B39" s="20">
        <f>VLOOKUP(A:A,进取原始数据!A:B,2,FALSE)</f>
        <v>42529</v>
      </c>
      <c r="C39" s="19">
        <f>VLOOKUP(B:B,进取原始数据!B:D,2,FALSE)</f>
        <v>1.502</v>
      </c>
      <c r="D39" s="19">
        <f>VLOOKUP(B:B,进取原始数据!B:D,3,FALSE)</f>
        <v>1.4724999999999999</v>
      </c>
      <c r="E39" s="17">
        <f t="shared" si="0"/>
        <v>2.2877577567999996</v>
      </c>
    </row>
    <row r="40" spans="1:5" x14ac:dyDescent="0.25">
      <c r="A40" s="17">
        <f t="shared" si="1"/>
        <v>1141</v>
      </c>
      <c r="B40" s="20">
        <f>VLOOKUP(A:A,进取原始数据!A:B,2,FALSE)</f>
        <v>42573</v>
      </c>
      <c r="C40" s="19">
        <f>VLOOKUP(B:B,进取原始数据!B:D,2,FALSE)</f>
        <v>1.5494000000000001</v>
      </c>
      <c r="D40" s="19">
        <f>VLOOKUP(B:B,进取原始数据!B:D,3,FALSE)</f>
        <v>1.5189999999999999</v>
      </c>
      <c r="E40" s="17">
        <f t="shared" si="0"/>
        <v>2.2877577567999996</v>
      </c>
    </row>
    <row r="41" spans="1:5" x14ac:dyDescent="0.25">
      <c r="A41" s="17">
        <f t="shared" si="1"/>
        <v>1171</v>
      </c>
      <c r="B41" s="20">
        <f>VLOOKUP(A:A,进取原始数据!A:B,2,FALSE)</f>
        <v>42615</v>
      </c>
      <c r="C41" s="19">
        <f>VLOOKUP(B:B,进取原始数据!B:D,2,FALSE)</f>
        <v>1.5496000000000001</v>
      </c>
      <c r="D41" s="19">
        <f>VLOOKUP(B:B,进取原始数据!B:D,3,FALSE)</f>
        <v>1.5192000000000001</v>
      </c>
      <c r="E41" s="17">
        <f t="shared" si="0"/>
        <v>2.2877577567999996</v>
      </c>
    </row>
    <row r="42" spans="1:5" x14ac:dyDescent="0.25">
      <c r="A42" s="17">
        <f t="shared" si="1"/>
        <v>1201</v>
      </c>
      <c r="B42" s="20">
        <f>VLOOKUP(A:A,进取原始数据!A:B,2,FALSE)</f>
        <v>42668</v>
      </c>
      <c r="C42" s="19">
        <f>VLOOKUP(B:B,进取原始数据!B:D,2,FALSE)</f>
        <v>1.5832999999999999</v>
      </c>
      <c r="D42" s="19">
        <f>VLOOKUP(B:B,进取原始数据!B:D,3,FALSE)</f>
        <v>1.5522</v>
      </c>
      <c r="E42" s="17">
        <f t="shared" ref="E42:E105" si="2">IF(YEAR(B42)=YEAR(B41),E41,E41*(1+E$1))</f>
        <v>2.2877577567999996</v>
      </c>
    </row>
    <row r="43" spans="1:5" x14ac:dyDescent="0.25">
      <c r="A43" s="17">
        <f t="shared" si="1"/>
        <v>1231</v>
      </c>
      <c r="B43" s="20">
        <f>VLOOKUP(A:A,进取原始数据!A:B,2,FALSE)</f>
        <v>42710</v>
      </c>
      <c r="C43" s="19">
        <f>VLOOKUP(B:B,进取原始数据!B:D,2,FALSE)</f>
        <v>1.5741000000000001</v>
      </c>
      <c r="D43" s="19">
        <f>VLOOKUP(B:B,进取原始数据!B:D,3,FALSE)</f>
        <v>1.5431999999999999</v>
      </c>
      <c r="E43" s="17">
        <f t="shared" si="2"/>
        <v>2.2877577567999996</v>
      </c>
    </row>
    <row r="44" spans="1:5" x14ac:dyDescent="0.25">
      <c r="A44" s="17">
        <f t="shared" si="1"/>
        <v>1261</v>
      </c>
      <c r="B44" s="20">
        <f>VLOOKUP(A:A,进取原始数据!A:B,2,FALSE)</f>
        <v>42753</v>
      </c>
      <c r="C44" s="19">
        <f>VLOOKUP(B:B,进取原始数据!B:D,2,FALSE)</f>
        <v>1.4979</v>
      </c>
      <c r="D44" s="19">
        <f>VLOOKUP(B:B,进取原始数据!B:D,3,FALSE)</f>
        <v>1.4684999999999999</v>
      </c>
      <c r="E44" s="17">
        <f t="shared" si="2"/>
        <v>2.6995541530239993</v>
      </c>
    </row>
    <row r="45" spans="1:5" x14ac:dyDescent="0.25">
      <c r="A45" s="17">
        <f t="shared" si="1"/>
        <v>1291</v>
      </c>
      <c r="B45" s="20">
        <f>VLOOKUP(A:A,进取原始数据!A:B,2,FALSE)</f>
        <v>42802</v>
      </c>
      <c r="C45" s="19">
        <f>VLOOKUP(B:B,进取原始数据!B:D,2,FALSE)</f>
        <v>1.5629</v>
      </c>
      <c r="D45" s="19">
        <f>VLOOKUP(B:B,进取原始数据!B:D,3,FALSE)</f>
        <v>1.5322</v>
      </c>
      <c r="E45" s="17">
        <f t="shared" si="2"/>
        <v>2.6995541530239993</v>
      </c>
    </row>
    <row r="46" spans="1:5" x14ac:dyDescent="0.25">
      <c r="A46" s="17">
        <f t="shared" si="1"/>
        <v>1321</v>
      </c>
      <c r="B46" s="20">
        <f>VLOOKUP(A:A,进取原始数据!A:B,2,FALSE)</f>
        <v>42846</v>
      </c>
      <c r="C46" s="19">
        <f>VLOOKUP(B:B,进取原始数据!B:D,2,FALSE)</f>
        <v>1.5576000000000001</v>
      </c>
      <c r="D46" s="19">
        <f>VLOOKUP(B:B,进取原始数据!B:D,3,FALSE)</f>
        <v>1.5269999999999999</v>
      </c>
      <c r="E46" s="17">
        <f t="shared" si="2"/>
        <v>2.6995541530239993</v>
      </c>
    </row>
    <row r="47" spans="1:5" x14ac:dyDescent="0.25">
      <c r="A47" s="17">
        <f t="shared" si="1"/>
        <v>1351</v>
      </c>
      <c r="B47" s="20">
        <f>VLOOKUP(A:A,进取原始数据!A:B,2,FALSE)</f>
        <v>42893</v>
      </c>
      <c r="C47" s="19">
        <f>VLOOKUP(B:B,进取原始数据!B:D,2,FALSE)</f>
        <v>1.5535000000000001</v>
      </c>
      <c r="D47" s="19">
        <f>VLOOKUP(B:B,进取原始数据!B:D,3,FALSE)</f>
        <v>1.5229999999999999</v>
      </c>
      <c r="E47" s="17">
        <f t="shared" si="2"/>
        <v>2.6995541530239993</v>
      </c>
    </row>
    <row r="48" spans="1:5" x14ac:dyDescent="0.25">
      <c r="A48" s="17">
        <f t="shared" si="1"/>
        <v>1381</v>
      </c>
      <c r="B48" s="20">
        <f>VLOOKUP(A:A,进取原始数据!A:B,2,FALSE)</f>
        <v>42935</v>
      </c>
      <c r="C48" s="19">
        <f>VLOOKUP(B:B,进取原始数据!B:D,2,FALSE)</f>
        <v>1.5915999999999999</v>
      </c>
      <c r="D48" s="19">
        <f>VLOOKUP(B:B,进取原始数据!B:D,3,FALSE)</f>
        <v>1.5603</v>
      </c>
      <c r="E48" s="17">
        <f t="shared" si="2"/>
        <v>2.6995541530239993</v>
      </c>
    </row>
    <row r="49" spans="1:5" x14ac:dyDescent="0.25">
      <c r="A49" s="17">
        <f t="shared" si="1"/>
        <v>1411</v>
      </c>
      <c r="B49" s="20">
        <f>VLOOKUP(A:A,进取原始数据!A:B,2,FALSE)</f>
        <v>42977</v>
      </c>
      <c r="C49" s="19">
        <f>VLOOKUP(B:B,进取原始数据!B:D,2,FALSE)</f>
        <v>1.6365000000000001</v>
      </c>
      <c r="D49" s="19">
        <f>VLOOKUP(B:B,进取原始数据!B:D,3,FALSE)</f>
        <v>1.6044</v>
      </c>
      <c r="E49" s="17">
        <f t="shared" si="2"/>
        <v>2.6995541530239993</v>
      </c>
    </row>
    <row r="50" spans="1:5" x14ac:dyDescent="0.25">
      <c r="A50" s="17">
        <f t="shared" si="1"/>
        <v>1441</v>
      </c>
      <c r="B50" s="20">
        <f>VLOOKUP(A:A,进取原始数据!A:B,2,FALSE)</f>
        <v>43026</v>
      </c>
      <c r="C50" s="19">
        <f>VLOOKUP(B:B,进取原始数据!B:D,2,FALSE)</f>
        <v>1.7079</v>
      </c>
      <c r="D50" s="19">
        <f>VLOOKUP(B:B,进取原始数据!B:D,3,FALSE)</f>
        <v>1.6744000000000001</v>
      </c>
      <c r="E50" s="17">
        <f t="shared" si="2"/>
        <v>2.6995541530239993</v>
      </c>
    </row>
    <row r="51" spans="1:5" x14ac:dyDescent="0.25">
      <c r="A51" s="17">
        <f t="shared" si="1"/>
        <v>1471</v>
      </c>
      <c r="B51" s="20">
        <f>VLOOKUP(A:A,进取原始数据!A:B,2,FALSE)</f>
        <v>43068</v>
      </c>
      <c r="C51" s="19">
        <f>VLOOKUP(B:B,进取原始数据!B:D,2,FALSE)</f>
        <v>1.7314000000000001</v>
      </c>
      <c r="D51" s="19">
        <f>VLOOKUP(B:B,进取原始数据!B:D,3,FALSE)</f>
        <v>1.6974</v>
      </c>
      <c r="E51" s="17">
        <f t="shared" si="2"/>
        <v>2.6995541530239993</v>
      </c>
    </row>
    <row r="52" spans="1:5" x14ac:dyDescent="0.25">
      <c r="A52" s="17">
        <f t="shared" si="1"/>
        <v>1501</v>
      </c>
      <c r="B52" s="20">
        <f t="shared" ref="B52:B114" si="3">B51+30</f>
        <v>43098</v>
      </c>
      <c r="C52" s="17"/>
      <c r="D52" s="17"/>
      <c r="E52" s="17">
        <f t="shared" si="2"/>
        <v>2.6995541530239993</v>
      </c>
    </row>
    <row r="53" spans="1:5" x14ac:dyDescent="0.25">
      <c r="A53" s="17">
        <f t="shared" si="1"/>
        <v>1531</v>
      </c>
      <c r="B53" s="20">
        <f t="shared" si="3"/>
        <v>43128</v>
      </c>
      <c r="C53" s="17"/>
      <c r="D53" s="17"/>
      <c r="E53" s="17">
        <f t="shared" si="2"/>
        <v>3.185473900568319</v>
      </c>
    </row>
    <row r="54" spans="1:5" x14ac:dyDescent="0.25">
      <c r="A54" s="17">
        <f t="shared" si="1"/>
        <v>1561</v>
      </c>
      <c r="B54" s="20">
        <f t="shared" si="3"/>
        <v>43158</v>
      </c>
      <c r="C54" s="17"/>
      <c r="D54" s="17"/>
      <c r="E54" s="17">
        <f t="shared" si="2"/>
        <v>3.185473900568319</v>
      </c>
    </row>
    <row r="55" spans="1:5" x14ac:dyDescent="0.25">
      <c r="A55" s="17">
        <f t="shared" si="1"/>
        <v>1591</v>
      </c>
      <c r="B55" s="20">
        <f t="shared" si="3"/>
        <v>43188</v>
      </c>
      <c r="C55" s="17"/>
      <c r="D55" s="17"/>
      <c r="E55" s="17">
        <f t="shared" si="2"/>
        <v>3.185473900568319</v>
      </c>
    </row>
    <row r="56" spans="1:5" x14ac:dyDescent="0.25">
      <c r="A56" s="17">
        <f t="shared" si="1"/>
        <v>1621</v>
      </c>
      <c r="B56" s="20">
        <f t="shared" si="3"/>
        <v>43218</v>
      </c>
      <c r="C56" s="17"/>
      <c r="D56" s="17"/>
      <c r="E56" s="17">
        <f t="shared" si="2"/>
        <v>3.185473900568319</v>
      </c>
    </row>
    <row r="57" spans="1:5" x14ac:dyDescent="0.25">
      <c r="A57" s="17">
        <f t="shared" si="1"/>
        <v>1651</v>
      </c>
      <c r="B57" s="20">
        <f t="shared" si="3"/>
        <v>43248</v>
      </c>
      <c r="C57" s="17"/>
      <c r="D57" s="17"/>
      <c r="E57" s="17">
        <f t="shared" si="2"/>
        <v>3.185473900568319</v>
      </c>
    </row>
    <row r="58" spans="1:5" x14ac:dyDescent="0.25">
      <c r="A58" s="17">
        <f t="shared" si="1"/>
        <v>1681</v>
      </c>
      <c r="B58" s="20">
        <f t="shared" si="3"/>
        <v>43278</v>
      </c>
      <c r="C58" s="17"/>
      <c r="D58" s="17"/>
      <c r="E58" s="17">
        <f t="shared" si="2"/>
        <v>3.185473900568319</v>
      </c>
    </row>
    <row r="59" spans="1:5" x14ac:dyDescent="0.25">
      <c r="A59" s="17">
        <f t="shared" si="1"/>
        <v>1711</v>
      </c>
      <c r="B59" s="20">
        <f t="shared" si="3"/>
        <v>43308</v>
      </c>
      <c r="C59" s="17"/>
      <c r="D59" s="17"/>
      <c r="E59" s="17">
        <f t="shared" si="2"/>
        <v>3.185473900568319</v>
      </c>
    </row>
    <row r="60" spans="1:5" x14ac:dyDescent="0.25">
      <c r="A60" s="17">
        <f t="shared" si="1"/>
        <v>1741</v>
      </c>
      <c r="B60" s="20">
        <f t="shared" si="3"/>
        <v>43338</v>
      </c>
      <c r="C60" s="17"/>
      <c r="D60" s="17"/>
      <c r="E60" s="17">
        <f t="shared" si="2"/>
        <v>3.185473900568319</v>
      </c>
    </row>
    <row r="61" spans="1:5" x14ac:dyDescent="0.25">
      <c r="A61" s="17">
        <f t="shared" si="1"/>
        <v>1771</v>
      </c>
      <c r="B61" s="20">
        <f t="shared" si="3"/>
        <v>43368</v>
      </c>
      <c r="C61" s="17"/>
      <c r="D61" s="17"/>
      <c r="E61" s="17">
        <f t="shared" si="2"/>
        <v>3.185473900568319</v>
      </c>
    </row>
    <row r="62" spans="1:5" x14ac:dyDescent="0.25">
      <c r="A62" s="17">
        <f t="shared" si="1"/>
        <v>1801</v>
      </c>
      <c r="B62" s="20">
        <f t="shared" si="3"/>
        <v>43398</v>
      </c>
      <c r="C62" s="17"/>
      <c r="D62" s="17"/>
      <c r="E62" s="17">
        <f t="shared" si="2"/>
        <v>3.185473900568319</v>
      </c>
    </row>
    <row r="63" spans="1:5" x14ac:dyDescent="0.25">
      <c r="A63" s="17">
        <f t="shared" si="1"/>
        <v>1831</v>
      </c>
      <c r="B63" s="20">
        <f t="shared" si="3"/>
        <v>43428</v>
      </c>
      <c r="C63" s="17"/>
      <c r="D63" s="17"/>
      <c r="E63" s="17">
        <f t="shared" si="2"/>
        <v>3.185473900568319</v>
      </c>
    </row>
    <row r="64" spans="1:5" x14ac:dyDescent="0.25">
      <c r="A64" s="17">
        <f t="shared" si="1"/>
        <v>1861</v>
      </c>
      <c r="B64" s="20">
        <f t="shared" si="3"/>
        <v>43458</v>
      </c>
      <c r="C64" s="17"/>
      <c r="D64" s="17"/>
      <c r="E64" s="17">
        <f t="shared" si="2"/>
        <v>3.185473900568319</v>
      </c>
    </row>
    <row r="65" spans="1:5" x14ac:dyDescent="0.25">
      <c r="A65" s="17">
        <f t="shared" si="1"/>
        <v>1891</v>
      </c>
      <c r="B65" s="20">
        <f t="shared" si="3"/>
        <v>43488</v>
      </c>
      <c r="C65" s="17"/>
      <c r="D65" s="17"/>
      <c r="E65" s="17">
        <f t="shared" si="2"/>
        <v>3.7588592026706165</v>
      </c>
    </row>
    <row r="66" spans="1:5" x14ac:dyDescent="0.25">
      <c r="A66" s="17">
        <f t="shared" si="1"/>
        <v>1921</v>
      </c>
      <c r="B66" s="20">
        <f t="shared" si="3"/>
        <v>43518</v>
      </c>
      <c r="C66" s="17"/>
      <c r="D66" s="17"/>
      <c r="E66" s="17">
        <f t="shared" si="2"/>
        <v>3.7588592026706165</v>
      </c>
    </row>
    <row r="67" spans="1:5" x14ac:dyDescent="0.25">
      <c r="A67" s="17">
        <f t="shared" si="1"/>
        <v>1951</v>
      </c>
      <c r="B67" s="20">
        <f t="shared" si="3"/>
        <v>43548</v>
      </c>
      <c r="C67" s="17"/>
      <c r="D67" s="17"/>
      <c r="E67" s="17">
        <f t="shared" si="2"/>
        <v>3.7588592026706165</v>
      </c>
    </row>
    <row r="68" spans="1:5" x14ac:dyDescent="0.25">
      <c r="A68" s="17">
        <f t="shared" ref="A68:A131" si="4">A67+30</f>
        <v>1981</v>
      </c>
      <c r="B68" s="20">
        <f t="shared" si="3"/>
        <v>43578</v>
      </c>
      <c r="C68" s="17"/>
      <c r="D68" s="17"/>
      <c r="E68" s="17">
        <f t="shared" si="2"/>
        <v>3.7588592026706165</v>
      </c>
    </row>
    <row r="69" spans="1:5" x14ac:dyDescent="0.25">
      <c r="A69" s="17">
        <f t="shared" si="4"/>
        <v>2011</v>
      </c>
      <c r="B69" s="20">
        <f t="shared" si="3"/>
        <v>43608</v>
      </c>
      <c r="C69" s="17"/>
      <c r="D69" s="17"/>
      <c r="E69" s="17">
        <f t="shared" si="2"/>
        <v>3.7588592026706165</v>
      </c>
    </row>
    <row r="70" spans="1:5" x14ac:dyDescent="0.25">
      <c r="A70" s="17">
        <f t="shared" si="4"/>
        <v>2041</v>
      </c>
      <c r="B70" s="20">
        <f t="shared" si="3"/>
        <v>43638</v>
      </c>
      <c r="C70" s="17"/>
      <c r="D70" s="17"/>
      <c r="E70" s="17">
        <f t="shared" si="2"/>
        <v>3.7588592026706165</v>
      </c>
    </row>
    <row r="71" spans="1:5" x14ac:dyDescent="0.25">
      <c r="A71" s="17">
        <f t="shared" si="4"/>
        <v>2071</v>
      </c>
      <c r="B71" s="20">
        <f t="shared" si="3"/>
        <v>43668</v>
      </c>
      <c r="C71" s="17"/>
      <c r="D71" s="17"/>
      <c r="E71" s="17">
        <f t="shared" si="2"/>
        <v>3.7588592026706165</v>
      </c>
    </row>
    <row r="72" spans="1:5" x14ac:dyDescent="0.25">
      <c r="A72" s="17">
        <f t="shared" si="4"/>
        <v>2101</v>
      </c>
      <c r="B72" s="20">
        <f t="shared" si="3"/>
        <v>43698</v>
      </c>
      <c r="C72" s="17"/>
      <c r="D72" s="17"/>
      <c r="E72" s="17">
        <f t="shared" si="2"/>
        <v>3.7588592026706165</v>
      </c>
    </row>
    <row r="73" spans="1:5" x14ac:dyDescent="0.25">
      <c r="A73" s="17">
        <f t="shared" si="4"/>
        <v>2131</v>
      </c>
      <c r="B73" s="20">
        <f t="shared" si="3"/>
        <v>43728</v>
      </c>
      <c r="C73" s="17"/>
      <c r="D73" s="17"/>
      <c r="E73" s="17">
        <f t="shared" si="2"/>
        <v>3.7588592026706165</v>
      </c>
    </row>
    <row r="74" spans="1:5" x14ac:dyDescent="0.25">
      <c r="A74" s="17">
        <f t="shared" si="4"/>
        <v>2161</v>
      </c>
      <c r="B74" s="20">
        <f t="shared" si="3"/>
        <v>43758</v>
      </c>
      <c r="C74" s="17"/>
      <c r="D74" s="17"/>
      <c r="E74" s="17">
        <f t="shared" si="2"/>
        <v>3.7588592026706165</v>
      </c>
    </row>
    <row r="75" spans="1:5" x14ac:dyDescent="0.25">
      <c r="A75" s="17">
        <f t="shared" si="4"/>
        <v>2191</v>
      </c>
      <c r="B75" s="20">
        <f t="shared" si="3"/>
        <v>43788</v>
      </c>
      <c r="C75" s="17"/>
      <c r="D75" s="17"/>
      <c r="E75" s="17">
        <f t="shared" si="2"/>
        <v>3.7588592026706165</v>
      </c>
    </row>
    <row r="76" spans="1:5" x14ac:dyDescent="0.25">
      <c r="A76" s="17">
        <f t="shared" si="4"/>
        <v>2221</v>
      </c>
      <c r="B76" s="20">
        <f t="shared" si="3"/>
        <v>43818</v>
      </c>
      <c r="C76" s="17"/>
      <c r="D76" s="17"/>
      <c r="E76" s="17">
        <f t="shared" si="2"/>
        <v>3.7588592026706165</v>
      </c>
    </row>
    <row r="77" spans="1:5" x14ac:dyDescent="0.25">
      <c r="A77" s="17">
        <f t="shared" si="4"/>
        <v>2251</v>
      </c>
      <c r="B77" s="20">
        <f t="shared" si="3"/>
        <v>43848</v>
      </c>
      <c r="C77" s="17"/>
      <c r="D77" s="17"/>
      <c r="E77" s="17">
        <f t="shared" si="2"/>
        <v>4.4354538591513268</v>
      </c>
    </row>
    <row r="78" spans="1:5" x14ac:dyDescent="0.25">
      <c r="A78" s="17">
        <f t="shared" si="4"/>
        <v>2281</v>
      </c>
      <c r="B78" s="20">
        <f t="shared" si="3"/>
        <v>43878</v>
      </c>
      <c r="C78" s="17"/>
      <c r="D78" s="17"/>
      <c r="E78" s="17">
        <f t="shared" si="2"/>
        <v>4.4354538591513268</v>
      </c>
    </row>
    <row r="79" spans="1:5" x14ac:dyDescent="0.25">
      <c r="A79" s="17">
        <f t="shared" si="4"/>
        <v>2311</v>
      </c>
      <c r="B79" s="20">
        <f t="shared" si="3"/>
        <v>43908</v>
      </c>
      <c r="C79" s="17"/>
      <c r="D79" s="17"/>
      <c r="E79" s="17">
        <f t="shared" si="2"/>
        <v>4.4354538591513268</v>
      </c>
    </row>
    <row r="80" spans="1:5" x14ac:dyDescent="0.25">
      <c r="A80" s="17">
        <f t="shared" si="4"/>
        <v>2341</v>
      </c>
      <c r="B80" s="20">
        <f t="shared" si="3"/>
        <v>43938</v>
      </c>
      <c r="C80" s="17"/>
      <c r="D80" s="17"/>
      <c r="E80" s="17">
        <f t="shared" si="2"/>
        <v>4.4354538591513268</v>
      </c>
    </row>
    <row r="81" spans="1:5" x14ac:dyDescent="0.25">
      <c r="A81" s="17">
        <f t="shared" si="4"/>
        <v>2371</v>
      </c>
      <c r="B81" s="20">
        <f t="shared" si="3"/>
        <v>43968</v>
      </c>
      <c r="C81" s="17"/>
      <c r="D81" s="17"/>
      <c r="E81" s="17">
        <f t="shared" si="2"/>
        <v>4.4354538591513268</v>
      </c>
    </row>
    <row r="82" spans="1:5" x14ac:dyDescent="0.25">
      <c r="A82" s="17">
        <f t="shared" si="4"/>
        <v>2401</v>
      </c>
      <c r="B82" s="20">
        <f t="shared" si="3"/>
        <v>43998</v>
      </c>
      <c r="C82" s="17"/>
      <c r="D82" s="17"/>
      <c r="E82" s="17">
        <f t="shared" si="2"/>
        <v>4.4354538591513268</v>
      </c>
    </row>
    <row r="83" spans="1:5" x14ac:dyDescent="0.25">
      <c r="A83" s="17">
        <f t="shared" si="4"/>
        <v>2431</v>
      </c>
      <c r="B83" s="20">
        <f t="shared" si="3"/>
        <v>44028</v>
      </c>
      <c r="C83" s="17"/>
      <c r="D83" s="17"/>
      <c r="E83" s="17">
        <f t="shared" si="2"/>
        <v>4.4354538591513268</v>
      </c>
    </row>
    <row r="84" spans="1:5" x14ac:dyDescent="0.25">
      <c r="A84" s="17">
        <f t="shared" si="4"/>
        <v>2461</v>
      </c>
      <c r="B84" s="20">
        <f t="shared" si="3"/>
        <v>44058</v>
      </c>
      <c r="C84" s="17"/>
      <c r="D84" s="17"/>
      <c r="E84" s="17">
        <f t="shared" si="2"/>
        <v>4.4354538591513268</v>
      </c>
    </row>
    <row r="85" spans="1:5" x14ac:dyDescent="0.25">
      <c r="A85" s="17">
        <f t="shared" si="4"/>
        <v>2491</v>
      </c>
      <c r="B85" s="20">
        <f t="shared" si="3"/>
        <v>44088</v>
      </c>
      <c r="C85" s="17"/>
      <c r="D85" s="17"/>
      <c r="E85" s="17">
        <f t="shared" si="2"/>
        <v>4.4354538591513268</v>
      </c>
    </row>
    <row r="86" spans="1:5" x14ac:dyDescent="0.25">
      <c r="A86" s="17">
        <f t="shared" si="4"/>
        <v>2521</v>
      </c>
      <c r="B86" s="20">
        <f t="shared" si="3"/>
        <v>44118</v>
      </c>
      <c r="C86" s="17"/>
      <c r="D86" s="17"/>
      <c r="E86" s="17">
        <f t="shared" si="2"/>
        <v>4.4354538591513268</v>
      </c>
    </row>
    <row r="87" spans="1:5" x14ac:dyDescent="0.25">
      <c r="A87" s="17">
        <f t="shared" si="4"/>
        <v>2551</v>
      </c>
      <c r="B87" s="20">
        <f t="shared" si="3"/>
        <v>44148</v>
      </c>
      <c r="C87" s="17"/>
      <c r="D87" s="17"/>
      <c r="E87" s="17">
        <f t="shared" si="2"/>
        <v>4.4354538591513268</v>
      </c>
    </row>
    <row r="88" spans="1:5" x14ac:dyDescent="0.25">
      <c r="A88" s="17">
        <f t="shared" si="4"/>
        <v>2581</v>
      </c>
      <c r="B88" s="20">
        <f t="shared" si="3"/>
        <v>44178</v>
      </c>
      <c r="C88" s="17"/>
      <c r="D88" s="17"/>
      <c r="E88" s="17">
        <f t="shared" si="2"/>
        <v>4.4354538591513268</v>
      </c>
    </row>
    <row r="89" spans="1:5" x14ac:dyDescent="0.25">
      <c r="A89" s="17">
        <f t="shared" si="4"/>
        <v>2611</v>
      </c>
      <c r="B89" s="20">
        <f t="shared" si="3"/>
        <v>44208</v>
      </c>
      <c r="C89" s="17"/>
      <c r="D89" s="17"/>
      <c r="E89" s="17">
        <f t="shared" si="2"/>
        <v>5.2338355537985652</v>
      </c>
    </row>
    <row r="90" spans="1:5" x14ac:dyDescent="0.25">
      <c r="A90" s="17">
        <f t="shared" si="4"/>
        <v>2641</v>
      </c>
      <c r="B90" s="20">
        <f t="shared" si="3"/>
        <v>44238</v>
      </c>
      <c r="C90" s="17"/>
      <c r="D90" s="17"/>
      <c r="E90" s="17">
        <f t="shared" si="2"/>
        <v>5.2338355537985652</v>
      </c>
    </row>
    <row r="91" spans="1:5" x14ac:dyDescent="0.25">
      <c r="A91" s="17">
        <f t="shared" si="4"/>
        <v>2671</v>
      </c>
      <c r="B91" s="20">
        <f t="shared" si="3"/>
        <v>44268</v>
      </c>
      <c r="C91" s="17"/>
      <c r="D91" s="17"/>
      <c r="E91" s="17">
        <f t="shared" si="2"/>
        <v>5.2338355537985652</v>
      </c>
    </row>
    <row r="92" spans="1:5" x14ac:dyDescent="0.25">
      <c r="A92" s="17">
        <f t="shared" si="4"/>
        <v>2701</v>
      </c>
      <c r="B92" s="20">
        <f t="shared" si="3"/>
        <v>44298</v>
      </c>
      <c r="C92" s="17"/>
      <c r="D92" s="17"/>
      <c r="E92" s="17">
        <f t="shared" si="2"/>
        <v>5.2338355537985652</v>
      </c>
    </row>
    <row r="93" spans="1:5" x14ac:dyDescent="0.25">
      <c r="A93" s="17">
        <f t="shared" si="4"/>
        <v>2731</v>
      </c>
      <c r="B93" s="20">
        <f t="shared" si="3"/>
        <v>44328</v>
      </c>
      <c r="C93" s="17"/>
      <c r="D93" s="17"/>
      <c r="E93" s="17">
        <f t="shared" si="2"/>
        <v>5.2338355537985652</v>
      </c>
    </row>
    <row r="94" spans="1:5" x14ac:dyDescent="0.25">
      <c r="A94" s="17">
        <f t="shared" si="4"/>
        <v>2761</v>
      </c>
      <c r="B94" s="20">
        <f t="shared" si="3"/>
        <v>44358</v>
      </c>
      <c r="C94" s="17"/>
      <c r="D94" s="17"/>
      <c r="E94" s="17">
        <f t="shared" si="2"/>
        <v>5.2338355537985652</v>
      </c>
    </row>
    <row r="95" spans="1:5" x14ac:dyDescent="0.25">
      <c r="A95" s="17">
        <f t="shared" si="4"/>
        <v>2791</v>
      </c>
      <c r="B95" s="20">
        <f t="shared" si="3"/>
        <v>44388</v>
      </c>
      <c r="C95" s="17"/>
      <c r="D95" s="17"/>
      <c r="E95" s="17">
        <f t="shared" si="2"/>
        <v>5.2338355537985652</v>
      </c>
    </row>
    <row r="96" spans="1:5" x14ac:dyDescent="0.25">
      <c r="A96" s="17">
        <f t="shared" si="4"/>
        <v>2821</v>
      </c>
      <c r="B96" s="20">
        <f t="shared" si="3"/>
        <v>44418</v>
      </c>
      <c r="C96" s="17"/>
      <c r="D96" s="17"/>
      <c r="E96" s="17">
        <f t="shared" si="2"/>
        <v>5.2338355537985652</v>
      </c>
    </row>
    <row r="97" spans="1:5" x14ac:dyDescent="0.25">
      <c r="A97" s="17">
        <f t="shared" si="4"/>
        <v>2851</v>
      </c>
      <c r="B97" s="20">
        <f t="shared" si="3"/>
        <v>44448</v>
      </c>
      <c r="C97" s="17"/>
      <c r="D97" s="17"/>
      <c r="E97" s="17">
        <f t="shared" si="2"/>
        <v>5.2338355537985652</v>
      </c>
    </row>
    <row r="98" spans="1:5" x14ac:dyDescent="0.25">
      <c r="A98" s="17">
        <f t="shared" si="4"/>
        <v>2881</v>
      </c>
      <c r="B98" s="20">
        <f t="shared" si="3"/>
        <v>44478</v>
      </c>
      <c r="C98" s="17"/>
      <c r="D98" s="17"/>
      <c r="E98" s="17">
        <f t="shared" si="2"/>
        <v>5.2338355537985652</v>
      </c>
    </row>
    <row r="99" spans="1:5" x14ac:dyDescent="0.25">
      <c r="A99" s="17">
        <f t="shared" si="4"/>
        <v>2911</v>
      </c>
      <c r="B99" s="20">
        <f t="shared" si="3"/>
        <v>44508</v>
      </c>
      <c r="C99" s="17"/>
      <c r="D99" s="17"/>
      <c r="E99" s="17">
        <f t="shared" si="2"/>
        <v>5.2338355537985652</v>
      </c>
    </row>
    <row r="100" spans="1:5" x14ac:dyDescent="0.25">
      <c r="A100" s="17">
        <f t="shared" si="4"/>
        <v>2941</v>
      </c>
      <c r="B100" s="20">
        <f t="shared" si="3"/>
        <v>44538</v>
      </c>
      <c r="C100" s="17"/>
      <c r="D100" s="17"/>
      <c r="E100" s="17">
        <f t="shared" si="2"/>
        <v>5.2338355537985652</v>
      </c>
    </row>
    <row r="101" spans="1:5" x14ac:dyDescent="0.25">
      <c r="A101" s="17">
        <f t="shared" si="4"/>
        <v>2971</v>
      </c>
      <c r="B101" s="20">
        <f t="shared" si="3"/>
        <v>44568</v>
      </c>
      <c r="C101" s="17"/>
      <c r="D101" s="17"/>
      <c r="E101" s="17">
        <f t="shared" si="2"/>
        <v>6.1759259534823068</v>
      </c>
    </row>
    <row r="102" spans="1:5" x14ac:dyDescent="0.25">
      <c r="A102" s="17">
        <f t="shared" si="4"/>
        <v>3001</v>
      </c>
      <c r="B102" s="20">
        <f t="shared" si="3"/>
        <v>44598</v>
      </c>
      <c r="C102" s="17"/>
      <c r="D102" s="17"/>
      <c r="E102" s="17">
        <f t="shared" si="2"/>
        <v>6.1759259534823068</v>
      </c>
    </row>
    <row r="103" spans="1:5" x14ac:dyDescent="0.25">
      <c r="A103" s="17">
        <f t="shared" si="4"/>
        <v>3031</v>
      </c>
      <c r="B103" s="20">
        <f t="shared" si="3"/>
        <v>44628</v>
      </c>
      <c r="C103" s="17"/>
      <c r="D103" s="17"/>
      <c r="E103" s="17">
        <f t="shared" si="2"/>
        <v>6.1759259534823068</v>
      </c>
    </row>
    <row r="104" spans="1:5" x14ac:dyDescent="0.25">
      <c r="A104" s="17">
        <f t="shared" si="4"/>
        <v>3061</v>
      </c>
      <c r="B104" s="20">
        <f t="shared" si="3"/>
        <v>44658</v>
      </c>
      <c r="C104" s="17"/>
      <c r="D104" s="17"/>
      <c r="E104" s="17">
        <f t="shared" si="2"/>
        <v>6.1759259534823068</v>
      </c>
    </row>
    <row r="105" spans="1:5" x14ac:dyDescent="0.25">
      <c r="A105" s="17">
        <f t="shared" si="4"/>
        <v>3091</v>
      </c>
      <c r="B105" s="20">
        <f t="shared" si="3"/>
        <v>44688</v>
      </c>
      <c r="C105" s="17"/>
      <c r="D105" s="17"/>
      <c r="E105" s="17">
        <f t="shared" si="2"/>
        <v>6.1759259534823068</v>
      </c>
    </row>
    <row r="106" spans="1:5" x14ac:dyDescent="0.25">
      <c r="A106" s="17">
        <f t="shared" si="4"/>
        <v>3121</v>
      </c>
      <c r="B106" s="20">
        <f t="shared" si="3"/>
        <v>44718</v>
      </c>
      <c r="C106" s="17"/>
      <c r="D106" s="17"/>
      <c r="E106" s="17">
        <f t="shared" ref="E106:E169" si="5">IF(YEAR(B106)=YEAR(B105),E105,E105*(1+E$1))</f>
        <v>6.1759259534823068</v>
      </c>
    </row>
    <row r="107" spans="1:5" x14ac:dyDescent="0.25">
      <c r="A107" s="17">
        <f t="shared" si="4"/>
        <v>3151</v>
      </c>
      <c r="B107" s="20">
        <f t="shared" si="3"/>
        <v>44748</v>
      </c>
      <c r="C107" s="17"/>
      <c r="D107" s="17"/>
      <c r="E107" s="17">
        <f t="shared" si="5"/>
        <v>6.1759259534823068</v>
      </c>
    </row>
    <row r="108" spans="1:5" x14ac:dyDescent="0.25">
      <c r="A108" s="17">
        <f t="shared" si="4"/>
        <v>3181</v>
      </c>
      <c r="B108" s="20">
        <f t="shared" si="3"/>
        <v>44778</v>
      </c>
      <c r="C108" s="17"/>
      <c r="D108" s="17"/>
      <c r="E108" s="17">
        <f t="shared" si="5"/>
        <v>6.1759259534823068</v>
      </c>
    </row>
    <row r="109" spans="1:5" x14ac:dyDescent="0.25">
      <c r="A109" s="17">
        <f t="shared" si="4"/>
        <v>3211</v>
      </c>
      <c r="B109" s="20">
        <f t="shared" si="3"/>
        <v>44808</v>
      </c>
      <c r="C109" s="17"/>
      <c r="D109" s="17"/>
      <c r="E109" s="17">
        <f t="shared" si="5"/>
        <v>6.1759259534823068</v>
      </c>
    </row>
    <row r="110" spans="1:5" x14ac:dyDescent="0.25">
      <c r="A110" s="17">
        <f t="shared" si="4"/>
        <v>3241</v>
      </c>
      <c r="B110" s="20">
        <f t="shared" si="3"/>
        <v>44838</v>
      </c>
      <c r="C110" s="17"/>
      <c r="D110" s="17"/>
      <c r="E110" s="17">
        <f t="shared" si="5"/>
        <v>6.1759259534823068</v>
      </c>
    </row>
    <row r="111" spans="1:5" x14ac:dyDescent="0.25">
      <c r="A111" s="17">
        <f t="shared" si="4"/>
        <v>3271</v>
      </c>
      <c r="B111" s="20">
        <f t="shared" si="3"/>
        <v>44868</v>
      </c>
      <c r="C111" s="17"/>
      <c r="D111" s="17"/>
      <c r="E111" s="17">
        <f t="shared" si="5"/>
        <v>6.1759259534823068</v>
      </c>
    </row>
    <row r="112" spans="1:5" x14ac:dyDescent="0.25">
      <c r="A112" s="17">
        <f t="shared" si="4"/>
        <v>3301</v>
      </c>
      <c r="B112" s="20">
        <f t="shared" si="3"/>
        <v>44898</v>
      </c>
      <c r="C112" s="17"/>
      <c r="D112" s="17"/>
      <c r="E112" s="17">
        <f t="shared" si="5"/>
        <v>6.1759259534823068</v>
      </c>
    </row>
    <row r="113" spans="1:5" x14ac:dyDescent="0.25">
      <c r="A113" s="17">
        <f t="shared" si="4"/>
        <v>3331</v>
      </c>
      <c r="B113" s="20">
        <f t="shared" si="3"/>
        <v>44928</v>
      </c>
      <c r="C113" s="17"/>
      <c r="D113" s="17"/>
      <c r="E113" s="17">
        <f t="shared" si="5"/>
        <v>7.2875926251091219</v>
      </c>
    </row>
    <row r="114" spans="1:5" x14ac:dyDescent="0.25">
      <c r="A114" s="17">
        <f t="shared" si="4"/>
        <v>3361</v>
      </c>
      <c r="B114" s="20">
        <f t="shared" si="3"/>
        <v>44958</v>
      </c>
      <c r="C114" s="17"/>
      <c r="D114" s="17"/>
      <c r="E114" s="17">
        <f t="shared" si="5"/>
        <v>7.2875926251091219</v>
      </c>
    </row>
    <row r="115" spans="1:5" x14ac:dyDescent="0.25">
      <c r="A115" s="17">
        <f t="shared" si="4"/>
        <v>3391</v>
      </c>
      <c r="B115" s="20">
        <f t="shared" ref="B115:B178" si="6">B114+30</f>
        <v>44988</v>
      </c>
      <c r="C115" s="17"/>
      <c r="D115" s="17"/>
      <c r="E115" s="17">
        <f t="shared" si="5"/>
        <v>7.2875926251091219</v>
      </c>
    </row>
    <row r="116" spans="1:5" x14ac:dyDescent="0.25">
      <c r="A116" s="17">
        <f t="shared" si="4"/>
        <v>3421</v>
      </c>
      <c r="B116" s="20">
        <f t="shared" si="6"/>
        <v>45018</v>
      </c>
      <c r="C116" s="17"/>
      <c r="D116" s="17"/>
      <c r="E116" s="17">
        <f t="shared" si="5"/>
        <v>7.2875926251091219</v>
      </c>
    </row>
    <row r="117" spans="1:5" x14ac:dyDescent="0.25">
      <c r="A117" s="17">
        <f t="shared" si="4"/>
        <v>3451</v>
      </c>
      <c r="B117" s="20">
        <f t="shared" si="6"/>
        <v>45048</v>
      </c>
      <c r="C117" s="17"/>
      <c r="D117" s="17"/>
      <c r="E117" s="17">
        <f t="shared" si="5"/>
        <v>7.2875926251091219</v>
      </c>
    </row>
    <row r="118" spans="1:5" x14ac:dyDescent="0.25">
      <c r="A118" s="17">
        <f t="shared" si="4"/>
        <v>3481</v>
      </c>
      <c r="B118" s="20">
        <f t="shared" si="6"/>
        <v>45078</v>
      </c>
      <c r="C118" s="17"/>
      <c r="D118" s="17"/>
      <c r="E118" s="17">
        <f t="shared" si="5"/>
        <v>7.2875926251091219</v>
      </c>
    </row>
    <row r="119" spans="1:5" x14ac:dyDescent="0.25">
      <c r="A119" s="17">
        <f t="shared" si="4"/>
        <v>3511</v>
      </c>
      <c r="B119" s="20">
        <f t="shared" si="6"/>
        <v>45108</v>
      </c>
      <c r="C119" s="17"/>
      <c r="D119" s="17"/>
      <c r="E119" s="17">
        <f t="shared" si="5"/>
        <v>7.2875926251091219</v>
      </c>
    </row>
    <row r="120" spans="1:5" x14ac:dyDescent="0.25">
      <c r="A120" s="17">
        <f t="shared" si="4"/>
        <v>3541</v>
      </c>
      <c r="B120" s="20">
        <f t="shared" si="6"/>
        <v>45138</v>
      </c>
      <c r="C120" s="17"/>
      <c r="D120" s="17"/>
      <c r="E120" s="17">
        <f t="shared" si="5"/>
        <v>7.2875926251091219</v>
      </c>
    </row>
    <row r="121" spans="1:5" x14ac:dyDescent="0.25">
      <c r="A121" s="17">
        <f t="shared" si="4"/>
        <v>3571</v>
      </c>
      <c r="B121" s="20">
        <f t="shared" si="6"/>
        <v>45168</v>
      </c>
      <c r="C121" s="17"/>
      <c r="D121" s="17"/>
      <c r="E121" s="17">
        <f t="shared" si="5"/>
        <v>7.2875926251091219</v>
      </c>
    </row>
    <row r="122" spans="1:5" x14ac:dyDescent="0.25">
      <c r="A122" s="17">
        <f t="shared" si="4"/>
        <v>3601</v>
      </c>
      <c r="B122" s="20">
        <f t="shared" si="6"/>
        <v>45198</v>
      </c>
      <c r="C122" s="17"/>
      <c r="D122" s="17"/>
      <c r="E122" s="17">
        <f t="shared" si="5"/>
        <v>7.2875926251091219</v>
      </c>
    </row>
    <row r="123" spans="1:5" x14ac:dyDescent="0.25">
      <c r="A123" s="17">
        <f t="shared" si="4"/>
        <v>3631</v>
      </c>
      <c r="B123" s="20">
        <f t="shared" si="6"/>
        <v>45228</v>
      </c>
      <c r="C123" s="17"/>
      <c r="D123" s="17"/>
      <c r="E123" s="17">
        <f t="shared" si="5"/>
        <v>7.2875926251091219</v>
      </c>
    </row>
    <row r="124" spans="1:5" x14ac:dyDescent="0.25">
      <c r="A124" s="17">
        <f t="shared" si="4"/>
        <v>3661</v>
      </c>
      <c r="B124" s="20">
        <f t="shared" si="6"/>
        <v>45258</v>
      </c>
      <c r="C124" s="17"/>
      <c r="D124" s="17"/>
      <c r="E124" s="17">
        <f t="shared" si="5"/>
        <v>7.2875926251091219</v>
      </c>
    </row>
    <row r="125" spans="1:5" x14ac:dyDescent="0.25">
      <c r="A125" s="17">
        <f t="shared" si="4"/>
        <v>3691</v>
      </c>
      <c r="B125" s="20">
        <f t="shared" si="6"/>
        <v>45288</v>
      </c>
      <c r="C125" s="17"/>
      <c r="D125" s="17"/>
      <c r="E125" s="17">
        <f t="shared" si="5"/>
        <v>7.2875926251091219</v>
      </c>
    </row>
    <row r="126" spans="1:5" x14ac:dyDescent="0.25">
      <c r="A126" s="17">
        <f t="shared" si="4"/>
        <v>3721</v>
      </c>
      <c r="B126" s="20">
        <f t="shared" si="6"/>
        <v>45318</v>
      </c>
      <c r="C126" s="17"/>
      <c r="D126" s="17"/>
      <c r="E126" s="17">
        <f t="shared" si="5"/>
        <v>8.5993592976287641</v>
      </c>
    </row>
    <row r="127" spans="1:5" x14ac:dyDescent="0.25">
      <c r="A127" s="17">
        <f t="shared" si="4"/>
        <v>3751</v>
      </c>
      <c r="B127" s="20">
        <f t="shared" si="6"/>
        <v>45348</v>
      </c>
      <c r="C127" s="17"/>
      <c r="D127" s="17"/>
      <c r="E127" s="17">
        <f t="shared" si="5"/>
        <v>8.5993592976287641</v>
      </c>
    </row>
    <row r="128" spans="1:5" x14ac:dyDescent="0.25">
      <c r="A128" s="17">
        <f t="shared" si="4"/>
        <v>3781</v>
      </c>
      <c r="B128" s="20">
        <f t="shared" si="6"/>
        <v>45378</v>
      </c>
      <c r="C128" s="17"/>
      <c r="D128" s="17"/>
      <c r="E128" s="17">
        <f t="shared" si="5"/>
        <v>8.5993592976287641</v>
      </c>
    </row>
    <row r="129" spans="1:5" x14ac:dyDescent="0.25">
      <c r="A129" s="17">
        <f t="shared" si="4"/>
        <v>3811</v>
      </c>
      <c r="B129" s="20">
        <f t="shared" si="6"/>
        <v>45408</v>
      </c>
      <c r="C129" s="17"/>
      <c r="D129" s="17"/>
      <c r="E129" s="17">
        <f t="shared" si="5"/>
        <v>8.5993592976287641</v>
      </c>
    </row>
    <row r="130" spans="1:5" x14ac:dyDescent="0.25">
      <c r="A130" s="17">
        <f t="shared" si="4"/>
        <v>3841</v>
      </c>
      <c r="B130" s="20">
        <f t="shared" si="6"/>
        <v>45438</v>
      </c>
      <c r="C130" s="17"/>
      <c r="D130" s="17"/>
      <c r="E130" s="17">
        <f t="shared" si="5"/>
        <v>8.5993592976287641</v>
      </c>
    </row>
    <row r="131" spans="1:5" x14ac:dyDescent="0.25">
      <c r="A131" s="17">
        <f t="shared" si="4"/>
        <v>3871</v>
      </c>
      <c r="B131" s="20">
        <f t="shared" si="6"/>
        <v>45468</v>
      </c>
      <c r="C131" s="17"/>
      <c r="D131" s="17"/>
      <c r="E131" s="17">
        <f t="shared" si="5"/>
        <v>8.5993592976287641</v>
      </c>
    </row>
    <row r="132" spans="1:5" x14ac:dyDescent="0.25">
      <c r="A132" s="17">
        <f t="shared" ref="A132:A195" si="7">A131+30</f>
        <v>3901</v>
      </c>
      <c r="B132" s="20">
        <f t="shared" si="6"/>
        <v>45498</v>
      </c>
      <c r="C132" s="17"/>
      <c r="D132" s="17"/>
      <c r="E132" s="17">
        <f t="shared" si="5"/>
        <v>8.5993592976287641</v>
      </c>
    </row>
    <row r="133" spans="1:5" x14ac:dyDescent="0.25">
      <c r="A133" s="17">
        <f t="shared" si="7"/>
        <v>3931</v>
      </c>
      <c r="B133" s="20">
        <f t="shared" si="6"/>
        <v>45528</v>
      </c>
      <c r="C133" s="17"/>
      <c r="D133" s="17"/>
      <c r="E133" s="17">
        <f t="shared" si="5"/>
        <v>8.5993592976287641</v>
      </c>
    </row>
    <row r="134" spans="1:5" x14ac:dyDescent="0.25">
      <c r="A134" s="17">
        <f t="shared" si="7"/>
        <v>3961</v>
      </c>
      <c r="B134" s="20">
        <f t="shared" si="6"/>
        <v>45558</v>
      </c>
      <c r="C134" s="17"/>
      <c r="D134" s="17"/>
      <c r="E134" s="17">
        <f t="shared" si="5"/>
        <v>8.5993592976287641</v>
      </c>
    </row>
    <row r="135" spans="1:5" x14ac:dyDescent="0.25">
      <c r="A135" s="17">
        <f t="shared" si="7"/>
        <v>3991</v>
      </c>
      <c r="B135" s="20">
        <f t="shared" si="6"/>
        <v>45588</v>
      </c>
      <c r="C135" s="17"/>
      <c r="D135" s="17"/>
      <c r="E135" s="17">
        <f t="shared" si="5"/>
        <v>8.5993592976287641</v>
      </c>
    </row>
    <row r="136" spans="1:5" x14ac:dyDescent="0.25">
      <c r="A136" s="17">
        <f t="shared" si="7"/>
        <v>4021</v>
      </c>
      <c r="B136" s="20">
        <f t="shared" si="6"/>
        <v>45618</v>
      </c>
      <c r="C136" s="17"/>
      <c r="D136" s="17"/>
      <c r="E136" s="17">
        <f t="shared" si="5"/>
        <v>8.5993592976287641</v>
      </c>
    </row>
    <row r="137" spans="1:5" x14ac:dyDescent="0.25">
      <c r="A137" s="17">
        <f t="shared" si="7"/>
        <v>4051</v>
      </c>
      <c r="B137" s="20">
        <f t="shared" si="6"/>
        <v>45648</v>
      </c>
      <c r="C137" s="17"/>
      <c r="D137" s="17"/>
      <c r="E137" s="17">
        <f t="shared" si="5"/>
        <v>8.5993592976287641</v>
      </c>
    </row>
    <row r="138" spans="1:5" x14ac:dyDescent="0.25">
      <c r="A138" s="17">
        <f t="shared" si="7"/>
        <v>4081</v>
      </c>
      <c r="B138" s="20">
        <f t="shared" si="6"/>
        <v>45678</v>
      </c>
      <c r="C138" s="17"/>
      <c r="D138" s="17"/>
      <c r="E138" s="17">
        <f t="shared" si="5"/>
        <v>10.147243971201942</v>
      </c>
    </row>
    <row r="139" spans="1:5" x14ac:dyDescent="0.25">
      <c r="A139" s="17">
        <f t="shared" si="7"/>
        <v>4111</v>
      </c>
      <c r="B139" s="20">
        <f t="shared" si="6"/>
        <v>45708</v>
      </c>
      <c r="C139" s="17"/>
      <c r="D139" s="17"/>
      <c r="E139" s="17">
        <f t="shared" si="5"/>
        <v>10.147243971201942</v>
      </c>
    </row>
    <row r="140" spans="1:5" x14ac:dyDescent="0.25">
      <c r="A140" s="17">
        <f t="shared" si="7"/>
        <v>4141</v>
      </c>
      <c r="B140" s="20">
        <f t="shared" si="6"/>
        <v>45738</v>
      </c>
      <c r="C140" s="17"/>
      <c r="D140" s="17"/>
      <c r="E140" s="17">
        <f t="shared" si="5"/>
        <v>10.147243971201942</v>
      </c>
    </row>
    <row r="141" spans="1:5" x14ac:dyDescent="0.25">
      <c r="A141" s="17">
        <f t="shared" si="7"/>
        <v>4171</v>
      </c>
      <c r="B141" s="20">
        <f t="shared" si="6"/>
        <v>45768</v>
      </c>
      <c r="C141" s="17"/>
      <c r="D141" s="17"/>
      <c r="E141" s="17">
        <f t="shared" si="5"/>
        <v>10.147243971201942</v>
      </c>
    </row>
    <row r="142" spans="1:5" x14ac:dyDescent="0.25">
      <c r="A142" s="17">
        <f t="shared" si="7"/>
        <v>4201</v>
      </c>
      <c r="B142" s="20">
        <f t="shared" si="6"/>
        <v>45798</v>
      </c>
      <c r="C142" s="17"/>
      <c r="D142" s="17"/>
      <c r="E142" s="17">
        <f t="shared" si="5"/>
        <v>10.147243971201942</v>
      </c>
    </row>
    <row r="143" spans="1:5" x14ac:dyDescent="0.25">
      <c r="A143" s="17">
        <f t="shared" si="7"/>
        <v>4231</v>
      </c>
      <c r="B143" s="20">
        <f t="shared" si="6"/>
        <v>45828</v>
      </c>
      <c r="C143" s="17"/>
      <c r="D143" s="17"/>
      <c r="E143" s="17">
        <f t="shared" si="5"/>
        <v>10.147243971201942</v>
      </c>
    </row>
    <row r="144" spans="1:5" x14ac:dyDescent="0.25">
      <c r="A144" s="17">
        <f t="shared" si="7"/>
        <v>4261</v>
      </c>
      <c r="B144" s="20">
        <f t="shared" si="6"/>
        <v>45858</v>
      </c>
      <c r="C144" s="17"/>
      <c r="D144" s="17"/>
      <c r="E144" s="17">
        <f t="shared" si="5"/>
        <v>10.147243971201942</v>
      </c>
    </row>
    <row r="145" spans="1:5" x14ac:dyDescent="0.25">
      <c r="A145" s="17">
        <f t="shared" si="7"/>
        <v>4291</v>
      </c>
      <c r="B145" s="20">
        <f t="shared" si="6"/>
        <v>45888</v>
      </c>
      <c r="C145" s="17"/>
      <c r="D145" s="17"/>
      <c r="E145" s="17">
        <f t="shared" si="5"/>
        <v>10.147243971201942</v>
      </c>
    </row>
    <row r="146" spans="1:5" x14ac:dyDescent="0.25">
      <c r="A146" s="17">
        <f t="shared" si="7"/>
        <v>4321</v>
      </c>
      <c r="B146" s="20">
        <f t="shared" si="6"/>
        <v>45918</v>
      </c>
      <c r="C146" s="17"/>
      <c r="D146" s="17"/>
      <c r="E146" s="17">
        <f t="shared" si="5"/>
        <v>10.147243971201942</v>
      </c>
    </row>
    <row r="147" spans="1:5" x14ac:dyDescent="0.25">
      <c r="A147" s="17">
        <f t="shared" si="7"/>
        <v>4351</v>
      </c>
      <c r="B147" s="20">
        <f t="shared" si="6"/>
        <v>45948</v>
      </c>
      <c r="C147" s="17"/>
      <c r="D147" s="17"/>
      <c r="E147" s="17">
        <f t="shared" si="5"/>
        <v>10.147243971201942</v>
      </c>
    </row>
    <row r="148" spans="1:5" x14ac:dyDescent="0.25">
      <c r="A148" s="17">
        <f t="shared" si="7"/>
        <v>4381</v>
      </c>
      <c r="B148" s="20">
        <f t="shared" si="6"/>
        <v>45978</v>
      </c>
      <c r="C148" s="17"/>
      <c r="D148" s="17"/>
      <c r="E148" s="17">
        <f t="shared" si="5"/>
        <v>10.147243971201942</v>
      </c>
    </row>
    <row r="149" spans="1:5" x14ac:dyDescent="0.25">
      <c r="A149" s="17">
        <f t="shared" si="7"/>
        <v>4411</v>
      </c>
      <c r="B149" s="20">
        <f t="shared" si="6"/>
        <v>46008</v>
      </c>
      <c r="C149" s="17"/>
      <c r="D149" s="17"/>
      <c r="E149" s="17">
        <f t="shared" si="5"/>
        <v>10.147243971201942</v>
      </c>
    </row>
    <row r="150" spans="1:5" x14ac:dyDescent="0.25">
      <c r="A150" s="17">
        <f t="shared" si="7"/>
        <v>4441</v>
      </c>
      <c r="B150" s="20">
        <f t="shared" si="6"/>
        <v>46038</v>
      </c>
      <c r="C150" s="17"/>
      <c r="D150" s="17"/>
      <c r="E150" s="17">
        <f t="shared" si="5"/>
        <v>11.973747886018291</v>
      </c>
    </row>
    <row r="151" spans="1:5" x14ac:dyDescent="0.25">
      <c r="A151" s="17">
        <f t="shared" si="7"/>
        <v>4471</v>
      </c>
      <c r="B151" s="20">
        <f t="shared" si="6"/>
        <v>46068</v>
      </c>
      <c r="C151" s="17"/>
      <c r="D151" s="17"/>
      <c r="E151" s="17">
        <f t="shared" si="5"/>
        <v>11.973747886018291</v>
      </c>
    </row>
    <row r="152" spans="1:5" x14ac:dyDescent="0.25">
      <c r="A152" s="17">
        <f t="shared" si="7"/>
        <v>4501</v>
      </c>
      <c r="B152" s="20">
        <f t="shared" si="6"/>
        <v>46098</v>
      </c>
      <c r="C152" s="17"/>
      <c r="D152" s="17"/>
      <c r="E152" s="17">
        <f t="shared" si="5"/>
        <v>11.973747886018291</v>
      </c>
    </row>
    <row r="153" spans="1:5" x14ac:dyDescent="0.25">
      <c r="A153" s="17">
        <f t="shared" si="7"/>
        <v>4531</v>
      </c>
      <c r="B153" s="20">
        <f t="shared" si="6"/>
        <v>46128</v>
      </c>
      <c r="C153" s="17"/>
      <c r="D153" s="17"/>
      <c r="E153" s="17">
        <f t="shared" si="5"/>
        <v>11.973747886018291</v>
      </c>
    </row>
    <row r="154" spans="1:5" x14ac:dyDescent="0.25">
      <c r="A154" s="17">
        <f t="shared" si="7"/>
        <v>4561</v>
      </c>
      <c r="B154" s="20">
        <f t="shared" si="6"/>
        <v>46158</v>
      </c>
      <c r="C154" s="17"/>
      <c r="D154" s="17"/>
      <c r="E154" s="17">
        <f t="shared" si="5"/>
        <v>11.973747886018291</v>
      </c>
    </row>
    <row r="155" spans="1:5" x14ac:dyDescent="0.25">
      <c r="A155" s="17">
        <f t="shared" si="7"/>
        <v>4591</v>
      </c>
      <c r="B155" s="20">
        <f t="shared" si="6"/>
        <v>46188</v>
      </c>
      <c r="C155" s="17"/>
      <c r="D155" s="17"/>
      <c r="E155" s="17">
        <f t="shared" si="5"/>
        <v>11.973747886018291</v>
      </c>
    </row>
    <row r="156" spans="1:5" x14ac:dyDescent="0.25">
      <c r="A156" s="17">
        <f t="shared" si="7"/>
        <v>4621</v>
      </c>
      <c r="B156" s="20">
        <f t="shared" si="6"/>
        <v>46218</v>
      </c>
      <c r="C156" s="17"/>
      <c r="D156" s="17"/>
      <c r="E156" s="17">
        <f t="shared" si="5"/>
        <v>11.973747886018291</v>
      </c>
    </row>
    <row r="157" spans="1:5" x14ac:dyDescent="0.25">
      <c r="A157" s="17">
        <f t="shared" si="7"/>
        <v>4651</v>
      </c>
      <c r="B157" s="20">
        <f t="shared" si="6"/>
        <v>46248</v>
      </c>
      <c r="C157" s="17"/>
      <c r="D157" s="17"/>
      <c r="E157" s="17">
        <f t="shared" si="5"/>
        <v>11.973747886018291</v>
      </c>
    </row>
    <row r="158" spans="1:5" x14ac:dyDescent="0.25">
      <c r="A158" s="17">
        <f t="shared" si="7"/>
        <v>4681</v>
      </c>
      <c r="B158" s="20">
        <f t="shared" si="6"/>
        <v>46278</v>
      </c>
      <c r="C158" s="17"/>
      <c r="D158" s="17"/>
      <c r="E158" s="17">
        <f t="shared" si="5"/>
        <v>11.973747886018291</v>
      </c>
    </row>
    <row r="159" spans="1:5" x14ac:dyDescent="0.25">
      <c r="A159" s="17">
        <f t="shared" si="7"/>
        <v>4711</v>
      </c>
      <c r="B159" s="20">
        <f t="shared" si="6"/>
        <v>46308</v>
      </c>
      <c r="C159" s="17"/>
      <c r="D159" s="17"/>
      <c r="E159" s="17">
        <f t="shared" si="5"/>
        <v>11.973747886018291</v>
      </c>
    </row>
    <row r="160" spans="1:5" x14ac:dyDescent="0.25">
      <c r="A160" s="17">
        <f t="shared" si="7"/>
        <v>4741</v>
      </c>
      <c r="B160" s="20">
        <f t="shared" si="6"/>
        <v>46338</v>
      </c>
      <c r="C160" s="17"/>
      <c r="D160" s="17"/>
      <c r="E160" s="17">
        <f t="shared" si="5"/>
        <v>11.973747886018291</v>
      </c>
    </row>
    <row r="161" spans="1:5" x14ac:dyDescent="0.25">
      <c r="A161" s="17">
        <f t="shared" si="7"/>
        <v>4771</v>
      </c>
      <c r="B161" s="20">
        <f t="shared" si="6"/>
        <v>46368</v>
      </c>
      <c r="C161" s="17"/>
      <c r="D161" s="17"/>
      <c r="E161" s="17">
        <f t="shared" si="5"/>
        <v>11.973747886018291</v>
      </c>
    </row>
    <row r="162" spans="1:5" x14ac:dyDescent="0.25">
      <c r="A162" s="17">
        <f t="shared" si="7"/>
        <v>4801</v>
      </c>
      <c r="B162" s="20">
        <f t="shared" si="6"/>
        <v>46398</v>
      </c>
      <c r="C162" s="17"/>
      <c r="D162" s="17"/>
      <c r="E162" s="17">
        <f t="shared" si="5"/>
        <v>14.129022505501583</v>
      </c>
    </row>
    <row r="163" spans="1:5" x14ac:dyDescent="0.25">
      <c r="A163" s="17">
        <f t="shared" si="7"/>
        <v>4831</v>
      </c>
      <c r="B163" s="20">
        <f t="shared" si="6"/>
        <v>46428</v>
      </c>
      <c r="C163" s="17"/>
      <c r="D163" s="17"/>
      <c r="E163" s="17">
        <f t="shared" si="5"/>
        <v>14.129022505501583</v>
      </c>
    </row>
    <row r="164" spans="1:5" x14ac:dyDescent="0.25">
      <c r="A164" s="17">
        <f t="shared" si="7"/>
        <v>4861</v>
      </c>
      <c r="B164" s="20">
        <f t="shared" si="6"/>
        <v>46458</v>
      </c>
      <c r="C164" s="17"/>
      <c r="D164" s="17"/>
      <c r="E164" s="17">
        <f t="shared" si="5"/>
        <v>14.129022505501583</v>
      </c>
    </row>
    <row r="165" spans="1:5" x14ac:dyDescent="0.25">
      <c r="A165" s="17">
        <f t="shared" si="7"/>
        <v>4891</v>
      </c>
      <c r="B165" s="20">
        <f t="shared" si="6"/>
        <v>46488</v>
      </c>
      <c r="C165" s="17"/>
      <c r="D165" s="17"/>
      <c r="E165" s="17">
        <f t="shared" si="5"/>
        <v>14.129022505501583</v>
      </c>
    </row>
    <row r="166" spans="1:5" x14ac:dyDescent="0.25">
      <c r="A166" s="17">
        <f t="shared" si="7"/>
        <v>4921</v>
      </c>
      <c r="B166" s="20">
        <f t="shared" si="6"/>
        <v>46518</v>
      </c>
      <c r="C166" s="17"/>
      <c r="D166" s="17"/>
      <c r="E166" s="17">
        <f t="shared" si="5"/>
        <v>14.129022505501583</v>
      </c>
    </row>
    <row r="167" spans="1:5" x14ac:dyDescent="0.25">
      <c r="A167" s="17">
        <f t="shared" si="7"/>
        <v>4951</v>
      </c>
      <c r="B167" s="20">
        <f t="shared" si="6"/>
        <v>46548</v>
      </c>
      <c r="C167" s="17"/>
      <c r="D167" s="17"/>
      <c r="E167" s="17">
        <f t="shared" si="5"/>
        <v>14.129022505501583</v>
      </c>
    </row>
    <row r="168" spans="1:5" x14ac:dyDescent="0.25">
      <c r="A168" s="17">
        <f t="shared" si="7"/>
        <v>4981</v>
      </c>
      <c r="B168" s="20">
        <f t="shared" si="6"/>
        <v>46578</v>
      </c>
      <c r="C168" s="17"/>
      <c r="D168" s="17"/>
      <c r="E168" s="17">
        <f t="shared" si="5"/>
        <v>14.129022505501583</v>
      </c>
    </row>
    <row r="169" spans="1:5" x14ac:dyDescent="0.25">
      <c r="A169" s="17">
        <f t="shared" si="7"/>
        <v>5011</v>
      </c>
      <c r="B169" s="20">
        <f t="shared" si="6"/>
        <v>46608</v>
      </c>
      <c r="C169" s="17"/>
      <c r="D169" s="17"/>
      <c r="E169" s="17">
        <f t="shared" si="5"/>
        <v>14.129022505501583</v>
      </c>
    </row>
    <row r="170" spans="1:5" x14ac:dyDescent="0.25">
      <c r="A170" s="17">
        <f t="shared" si="7"/>
        <v>5041</v>
      </c>
      <c r="B170" s="20">
        <f t="shared" si="6"/>
        <v>46638</v>
      </c>
      <c r="C170" s="17"/>
      <c r="D170" s="17"/>
      <c r="E170" s="17">
        <f t="shared" ref="E170:E233" si="8">IF(YEAR(B170)=YEAR(B169),E169,E169*(1+E$1))</f>
        <v>14.129022505501583</v>
      </c>
    </row>
    <row r="171" spans="1:5" x14ac:dyDescent="0.25">
      <c r="A171" s="17">
        <f t="shared" si="7"/>
        <v>5071</v>
      </c>
      <c r="B171" s="20">
        <f t="shared" si="6"/>
        <v>46668</v>
      </c>
      <c r="C171" s="17"/>
      <c r="D171" s="17"/>
      <c r="E171" s="17">
        <f t="shared" si="8"/>
        <v>14.129022505501583</v>
      </c>
    </row>
    <row r="172" spans="1:5" x14ac:dyDescent="0.25">
      <c r="A172" s="17">
        <f t="shared" si="7"/>
        <v>5101</v>
      </c>
      <c r="B172" s="20">
        <f t="shared" si="6"/>
        <v>46698</v>
      </c>
      <c r="C172" s="17"/>
      <c r="D172" s="17"/>
      <c r="E172" s="17">
        <f t="shared" si="8"/>
        <v>14.129022505501583</v>
      </c>
    </row>
    <row r="173" spans="1:5" x14ac:dyDescent="0.25">
      <c r="A173" s="17">
        <f t="shared" si="7"/>
        <v>5131</v>
      </c>
      <c r="B173" s="20">
        <f t="shared" si="6"/>
        <v>46728</v>
      </c>
      <c r="C173" s="17"/>
      <c r="D173" s="17"/>
      <c r="E173" s="17">
        <f t="shared" si="8"/>
        <v>14.129022505501583</v>
      </c>
    </row>
    <row r="174" spans="1:5" x14ac:dyDescent="0.25">
      <c r="A174" s="17">
        <f t="shared" si="7"/>
        <v>5161</v>
      </c>
      <c r="B174" s="20">
        <f t="shared" si="6"/>
        <v>46758</v>
      </c>
      <c r="C174" s="17"/>
      <c r="D174" s="17"/>
      <c r="E174" s="17">
        <f t="shared" si="8"/>
        <v>16.672246556491867</v>
      </c>
    </row>
    <row r="175" spans="1:5" x14ac:dyDescent="0.25">
      <c r="A175" s="17">
        <f t="shared" si="7"/>
        <v>5191</v>
      </c>
      <c r="B175" s="20">
        <f t="shared" si="6"/>
        <v>46788</v>
      </c>
      <c r="C175" s="17"/>
      <c r="D175" s="17"/>
      <c r="E175" s="17">
        <f t="shared" si="8"/>
        <v>16.672246556491867</v>
      </c>
    </row>
    <row r="176" spans="1:5" x14ac:dyDescent="0.25">
      <c r="A176" s="17">
        <f t="shared" si="7"/>
        <v>5221</v>
      </c>
      <c r="B176" s="20">
        <f t="shared" si="6"/>
        <v>46818</v>
      </c>
      <c r="C176" s="17"/>
      <c r="D176" s="17"/>
      <c r="E176" s="17">
        <f t="shared" si="8"/>
        <v>16.672246556491867</v>
      </c>
    </row>
    <row r="177" spans="1:5" x14ac:dyDescent="0.25">
      <c r="A177" s="17">
        <f t="shared" si="7"/>
        <v>5251</v>
      </c>
      <c r="B177" s="20">
        <f t="shared" si="6"/>
        <v>46848</v>
      </c>
      <c r="C177" s="17"/>
      <c r="D177" s="17"/>
      <c r="E177" s="17">
        <f t="shared" si="8"/>
        <v>16.672246556491867</v>
      </c>
    </row>
    <row r="178" spans="1:5" x14ac:dyDescent="0.25">
      <c r="A178" s="17">
        <f t="shared" si="7"/>
        <v>5281</v>
      </c>
      <c r="B178" s="20">
        <f t="shared" si="6"/>
        <v>46878</v>
      </c>
      <c r="C178" s="17"/>
      <c r="D178" s="17"/>
      <c r="E178" s="17">
        <f t="shared" si="8"/>
        <v>16.672246556491867</v>
      </c>
    </row>
    <row r="179" spans="1:5" x14ac:dyDescent="0.25">
      <c r="A179" s="17">
        <f t="shared" si="7"/>
        <v>5311</v>
      </c>
      <c r="B179" s="20">
        <f t="shared" ref="B179:B242" si="9">B178+30</f>
        <v>46908</v>
      </c>
      <c r="C179" s="17"/>
      <c r="D179" s="17"/>
      <c r="E179" s="17">
        <f t="shared" si="8"/>
        <v>16.672246556491867</v>
      </c>
    </row>
    <row r="180" spans="1:5" x14ac:dyDescent="0.25">
      <c r="A180" s="17">
        <f t="shared" si="7"/>
        <v>5341</v>
      </c>
      <c r="B180" s="20">
        <f t="shared" si="9"/>
        <v>46938</v>
      </c>
      <c r="C180" s="17"/>
      <c r="D180" s="17"/>
      <c r="E180" s="17">
        <f t="shared" si="8"/>
        <v>16.672246556491867</v>
      </c>
    </row>
    <row r="181" spans="1:5" x14ac:dyDescent="0.25">
      <c r="A181" s="17">
        <f t="shared" si="7"/>
        <v>5371</v>
      </c>
      <c r="B181" s="20">
        <f t="shared" si="9"/>
        <v>46968</v>
      </c>
      <c r="C181" s="17"/>
      <c r="D181" s="17"/>
      <c r="E181" s="17">
        <f t="shared" si="8"/>
        <v>16.672246556491867</v>
      </c>
    </row>
    <row r="182" spans="1:5" x14ac:dyDescent="0.25">
      <c r="A182" s="17">
        <f t="shared" si="7"/>
        <v>5401</v>
      </c>
      <c r="B182" s="20">
        <f t="shared" si="9"/>
        <v>46998</v>
      </c>
      <c r="C182" s="17"/>
      <c r="D182" s="17"/>
      <c r="E182" s="17">
        <f t="shared" si="8"/>
        <v>16.672246556491867</v>
      </c>
    </row>
    <row r="183" spans="1:5" x14ac:dyDescent="0.25">
      <c r="A183" s="17">
        <f t="shared" si="7"/>
        <v>5431</v>
      </c>
      <c r="B183" s="20">
        <f t="shared" si="9"/>
        <v>47028</v>
      </c>
      <c r="C183" s="17"/>
      <c r="D183" s="17"/>
      <c r="E183" s="17">
        <f t="shared" si="8"/>
        <v>16.672246556491867</v>
      </c>
    </row>
    <row r="184" spans="1:5" x14ac:dyDescent="0.25">
      <c r="A184" s="17">
        <f t="shared" si="7"/>
        <v>5461</v>
      </c>
      <c r="B184" s="20">
        <f t="shared" si="9"/>
        <v>47058</v>
      </c>
      <c r="C184" s="17"/>
      <c r="D184" s="17"/>
      <c r="E184" s="17">
        <f t="shared" si="8"/>
        <v>16.672246556491867</v>
      </c>
    </row>
    <row r="185" spans="1:5" x14ac:dyDescent="0.25">
      <c r="A185" s="17">
        <f t="shared" si="7"/>
        <v>5491</v>
      </c>
      <c r="B185" s="20">
        <f t="shared" si="9"/>
        <v>47088</v>
      </c>
      <c r="C185" s="17"/>
      <c r="D185" s="17"/>
      <c r="E185" s="17">
        <f t="shared" si="8"/>
        <v>16.672246556491867</v>
      </c>
    </row>
    <row r="186" spans="1:5" x14ac:dyDescent="0.25">
      <c r="A186" s="17">
        <f t="shared" si="7"/>
        <v>5521</v>
      </c>
      <c r="B186" s="20">
        <f t="shared" si="9"/>
        <v>47118</v>
      </c>
      <c r="C186" s="17"/>
      <c r="D186" s="17"/>
      <c r="E186" s="17">
        <f t="shared" si="8"/>
        <v>16.672246556491867</v>
      </c>
    </row>
    <row r="187" spans="1:5" x14ac:dyDescent="0.25">
      <c r="A187" s="17">
        <f t="shared" si="7"/>
        <v>5551</v>
      </c>
      <c r="B187" s="20">
        <f t="shared" si="9"/>
        <v>47148</v>
      </c>
      <c r="C187" s="17"/>
      <c r="D187" s="17"/>
      <c r="E187" s="17">
        <f t="shared" si="8"/>
        <v>19.673250936660402</v>
      </c>
    </row>
    <row r="188" spans="1:5" x14ac:dyDescent="0.25">
      <c r="A188" s="17">
        <f t="shared" si="7"/>
        <v>5581</v>
      </c>
      <c r="B188" s="20">
        <f t="shared" si="9"/>
        <v>47178</v>
      </c>
      <c r="C188" s="17"/>
      <c r="D188" s="17"/>
      <c r="E188" s="17">
        <f t="shared" si="8"/>
        <v>19.673250936660402</v>
      </c>
    </row>
    <row r="189" spans="1:5" x14ac:dyDescent="0.25">
      <c r="A189" s="17">
        <f t="shared" si="7"/>
        <v>5611</v>
      </c>
      <c r="B189" s="20">
        <f t="shared" si="9"/>
        <v>47208</v>
      </c>
      <c r="C189" s="17"/>
      <c r="D189" s="17"/>
      <c r="E189" s="17">
        <f t="shared" si="8"/>
        <v>19.673250936660402</v>
      </c>
    </row>
    <row r="190" spans="1:5" x14ac:dyDescent="0.25">
      <c r="A190" s="17">
        <f t="shared" si="7"/>
        <v>5641</v>
      </c>
      <c r="B190" s="20">
        <f t="shared" si="9"/>
        <v>47238</v>
      </c>
      <c r="C190" s="17"/>
      <c r="D190" s="17"/>
      <c r="E190" s="17">
        <f t="shared" si="8"/>
        <v>19.673250936660402</v>
      </c>
    </row>
    <row r="191" spans="1:5" x14ac:dyDescent="0.25">
      <c r="A191" s="17">
        <f t="shared" si="7"/>
        <v>5671</v>
      </c>
      <c r="B191" s="20">
        <f t="shared" si="9"/>
        <v>47268</v>
      </c>
      <c r="C191" s="17"/>
      <c r="D191" s="17"/>
      <c r="E191" s="17">
        <f t="shared" si="8"/>
        <v>19.673250936660402</v>
      </c>
    </row>
    <row r="192" spans="1:5" x14ac:dyDescent="0.25">
      <c r="A192" s="17">
        <f t="shared" si="7"/>
        <v>5701</v>
      </c>
      <c r="B192" s="20">
        <f t="shared" si="9"/>
        <v>47298</v>
      </c>
      <c r="C192" s="17"/>
      <c r="D192" s="17"/>
      <c r="E192" s="17">
        <f t="shared" si="8"/>
        <v>19.673250936660402</v>
      </c>
    </row>
    <row r="193" spans="1:5" x14ac:dyDescent="0.25">
      <c r="A193" s="17">
        <f t="shared" si="7"/>
        <v>5731</v>
      </c>
      <c r="B193" s="20">
        <f t="shared" si="9"/>
        <v>47328</v>
      </c>
      <c r="C193" s="17"/>
      <c r="D193" s="17"/>
      <c r="E193" s="17">
        <f t="shared" si="8"/>
        <v>19.673250936660402</v>
      </c>
    </row>
    <row r="194" spans="1:5" x14ac:dyDescent="0.25">
      <c r="A194" s="17">
        <f t="shared" si="7"/>
        <v>5761</v>
      </c>
      <c r="B194" s="20">
        <f t="shared" si="9"/>
        <v>47358</v>
      </c>
      <c r="C194" s="17"/>
      <c r="D194" s="17"/>
      <c r="E194" s="17">
        <f t="shared" si="8"/>
        <v>19.673250936660402</v>
      </c>
    </row>
    <row r="195" spans="1:5" x14ac:dyDescent="0.25">
      <c r="A195" s="17">
        <f t="shared" si="7"/>
        <v>5791</v>
      </c>
      <c r="B195" s="20">
        <f t="shared" si="9"/>
        <v>47388</v>
      </c>
      <c r="C195" s="17"/>
      <c r="D195" s="17"/>
      <c r="E195" s="17">
        <f t="shared" si="8"/>
        <v>19.673250936660402</v>
      </c>
    </row>
    <row r="196" spans="1:5" x14ac:dyDescent="0.25">
      <c r="A196" s="17">
        <f t="shared" ref="A196:A259" si="10">A195+30</f>
        <v>5821</v>
      </c>
      <c r="B196" s="20">
        <f t="shared" si="9"/>
        <v>47418</v>
      </c>
      <c r="C196" s="17"/>
      <c r="D196" s="17"/>
      <c r="E196" s="17">
        <f t="shared" si="8"/>
        <v>19.673250936660402</v>
      </c>
    </row>
    <row r="197" spans="1:5" x14ac:dyDescent="0.25">
      <c r="A197" s="17">
        <f t="shared" si="10"/>
        <v>5851</v>
      </c>
      <c r="B197" s="20">
        <f t="shared" si="9"/>
        <v>47448</v>
      </c>
      <c r="C197" s="17"/>
      <c r="D197" s="17"/>
      <c r="E197" s="17">
        <f t="shared" si="8"/>
        <v>19.673250936660402</v>
      </c>
    </row>
    <row r="198" spans="1:5" x14ac:dyDescent="0.25">
      <c r="A198" s="17">
        <f t="shared" si="10"/>
        <v>5881</v>
      </c>
      <c r="B198" s="20">
        <f t="shared" si="9"/>
        <v>47478</v>
      </c>
      <c r="C198" s="17"/>
      <c r="D198" s="17"/>
      <c r="E198" s="17">
        <f t="shared" si="8"/>
        <v>19.673250936660402</v>
      </c>
    </row>
    <row r="199" spans="1:5" x14ac:dyDescent="0.25">
      <c r="A199" s="17">
        <f t="shared" si="10"/>
        <v>5911</v>
      </c>
      <c r="B199" s="20">
        <f t="shared" si="9"/>
        <v>47508</v>
      </c>
      <c r="C199" s="17"/>
      <c r="D199" s="17"/>
      <c r="E199" s="17">
        <f t="shared" si="8"/>
        <v>23.214436105259274</v>
      </c>
    </row>
    <row r="200" spans="1:5" x14ac:dyDescent="0.25">
      <c r="A200" s="17">
        <f t="shared" si="10"/>
        <v>5941</v>
      </c>
      <c r="B200" s="20">
        <f t="shared" si="9"/>
        <v>47538</v>
      </c>
      <c r="C200" s="17"/>
      <c r="D200" s="17"/>
      <c r="E200" s="17">
        <f t="shared" si="8"/>
        <v>23.214436105259274</v>
      </c>
    </row>
    <row r="201" spans="1:5" x14ac:dyDescent="0.25">
      <c r="A201" s="17">
        <f t="shared" si="10"/>
        <v>5971</v>
      </c>
      <c r="B201" s="20">
        <f t="shared" si="9"/>
        <v>47568</v>
      </c>
      <c r="C201" s="17"/>
      <c r="D201" s="17"/>
      <c r="E201" s="17">
        <f t="shared" si="8"/>
        <v>23.214436105259274</v>
      </c>
    </row>
    <row r="202" spans="1:5" x14ac:dyDescent="0.25">
      <c r="A202" s="17">
        <f t="shared" si="10"/>
        <v>6001</v>
      </c>
      <c r="B202" s="20">
        <f t="shared" si="9"/>
        <v>47598</v>
      </c>
      <c r="C202" s="17"/>
      <c r="D202" s="17"/>
      <c r="E202" s="17">
        <f t="shared" si="8"/>
        <v>23.214436105259274</v>
      </c>
    </row>
    <row r="203" spans="1:5" x14ac:dyDescent="0.25">
      <c r="A203" s="17">
        <f t="shared" si="10"/>
        <v>6031</v>
      </c>
      <c r="B203" s="20">
        <f t="shared" si="9"/>
        <v>47628</v>
      </c>
      <c r="C203" s="17"/>
      <c r="D203" s="17"/>
      <c r="E203" s="17">
        <f t="shared" si="8"/>
        <v>23.214436105259274</v>
      </c>
    </row>
    <row r="204" spans="1:5" x14ac:dyDescent="0.25">
      <c r="A204" s="17">
        <f t="shared" si="10"/>
        <v>6061</v>
      </c>
      <c r="B204" s="20">
        <f t="shared" si="9"/>
        <v>47658</v>
      </c>
      <c r="C204" s="17"/>
      <c r="D204" s="17"/>
      <c r="E204" s="17">
        <f t="shared" si="8"/>
        <v>23.214436105259274</v>
      </c>
    </row>
    <row r="205" spans="1:5" x14ac:dyDescent="0.25">
      <c r="A205" s="17">
        <f t="shared" si="10"/>
        <v>6091</v>
      </c>
      <c r="B205" s="20">
        <f t="shared" si="9"/>
        <v>47688</v>
      </c>
      <c r="C205" s="17"/>
      <c r="D205" s="17"/>
      <c r="E205" s="17">
        <f t="shared" si="8"/>
        <v>23.214436105259274</v>
      </c>
    </row>
    <row r="206" spans="1:5" x14ac:dyDescent="0.25">
      <c r="A206" s="17">
        <f t="shared" si="10"/>
        <v>6121</v>
      </c>
      <c r="B206" s="20">
        <f t="shared" si="9"/>
        <v>47718</v>
      </c>
      <c r="C206" s="17"/>
      <c r="D206" s="17"/>
      <c r="E206" s="17">
        <f t="shared" si="8"/>
        <v>23.214436105259274</v>
      </c>
    </row>
    <row r="207" spans="1:5" x14ac:dyDescent="0.25">
      <c r="A207" s="17">
        <f t="shared" si="10"/>
        <v>6151</v>
      </c>
      <c r="B207" s="20">
        <f t="shared" si="9"/>
        <v>47748</v>
      </c>
      <c r="C207" s="17"/>
      <c r="D207" s="17"/>
      <c r="E207" s="17">
        <f t="shared" si="8"/>
        <v>23.214436105259274</v>
      </c>
    </row>
    <row r="208" spans="1:5" x14ac:dyDescent="0.25">
      <c r="A208" s="17">
        <f t="shared" si="10"/>
        <v>6181</v>
      </c>
      <c r="B208" s="20">
        <f t="shared" si="9"/>
        <v>47778</v>
      </c>
      <c r="C208" s="17"/>
      <c r="D208" s="17"/>
      <c r="E208" s="17">
        <f t="shared" si="8"/>
        <v>23.214436105259274</v>
      </c>
    </row>
    <row r="209" spans="1:5" x14ac:dyDescent="0.25">
      <c r="A209" s="17">
        <f t="shared" si="10"/>
        <v>6211</v>
      </c>
      <c r="B209" s="20">
        <f t="shared" si="9"/>
        <v>47808</v>
      </c>
      <c r="C209" s="17"/>
      <c r="D209" s="17"/>
      <c r="E209" s="17">
        <f t="shared" si="8"/>
        <v>23.214436105259274</v>
      </c>
    </row>
    <row r="210" spans="1:5" x14ac:dyDescent="0.25">
      <c r="A210" s="17">
        <f t="shared" si="10"/>
        <v>6241</v>
      </c>
      <c r="B210" s="20">
        <f t="shared" si="9"/>
        <v>47838</v>
      </c>
      <c r="C210" s="17"/>
      <c r="D210" s="17"/>
      <c r="E210" s="17">
        <f t="shared" si="8"/>
        <v>23.214436105259274</v>
      </c>
    </row>
    <row r="211" spans="1:5" x14ac:dyDescent="0.25">
      <c r="A211" s="17">
        <f t="shared" si="10"/>
        <v>6271</v>
      </c>
      <c r="B211" s="20">
        <f t="shared" si="9"/>
        <v>47868</v>
      </c>
      <c r="C211" s="17"/>
      <c r="D211" s="17"/>
      <c r="E211" s="17">
        <f t="shared" si="8"/>
        <v>27.39303460420594</v>
      </c>
    </row>
    <row r="212" spans="1:5" x14ac:dyDescent="0.25">
      <c r="A212" s="17">
        <f t="shared" si="10"/>
        <v>6301</v>
      </c>
      <c r="B212" s="20">
        <f t="shared" si="9"/>
        <v>47898</v>
      </c>
      <c r="C212" s="17"/>
      <c r="D212" s="17"/>
      <c r="E212" s="17">
        <f t="shared" si="8"/>
        <v>27.39303460420594</v>
      </c>
    </row>
    <row r="213" spans="1:5" x14ac:dyDescent="0.25">
      <c r="A213" s="17">
        <f t="shared" si="10"/>
        <v>6331</v>
      </c>
      <c r="B213" s="20">
        <f t="shared" si="9"/>
        <v>47928</v>
      </c>
      <c r="C213" s="17"/>
      <c r="D213" s="17"/>
      <c r="E213" s="17">
        <f t="shared" si="8"/>
        <v>27.39303460420594</v>
      </c>
    </row>
    <row r="214" spans="1:5" x14ac:dyDescent="0.25">
      <c r="A214" s="17">
        <f t="shared" si="10"/>
        <v>6361</v>
      </c>
      <c r="B214" s="20">
        <f t="shared" si="9"/>
        <v>47958</v>
      </c>
      <c r="C214" s="17"/>
      <c r="D214" s="17"/>
      <c r="E214" s="17">
        <f t="shared" si="8"/>
        <v>27.39303460420594</v>
      </c>
    </row>
    <row r="215" spans="1:5" x14ac:dyDescent="0.25">
      <c r="A215" s="17">
        <f t="shared" si="10"/>
        <v>6391</v>
      </c>
      <c r="B215" s="20">
        <f t="shared" si="9"/>
        <v>47988</v>
      </c>
      <c r="C215" s="17"/>
      <c r="D215" s="17"/>
      <c r="E215" s="17">
        <f t="shared" si="8"/>
        <v>27.39303460420594</v>
      </c>
    </row>
    <row r="216" spans="1:5" x14ac:dyDescent="0.25">
      <c r="A216" s="17">
        <f t="shared" si="10"/>
        <v>6421</v>
      </c>
      <c r="B216" s="20">
        <f t="shared" si="9"/>
        <v>48018</v>
      </c>
      <c r="C216" s="17"/>
      <c r="D216" s="17"/>
      <c r="E216" s="17">
        <f t="shared" si="8"/>
        <v>27.39303460420594</v>
      </c>
    </row>
    <row r="217" spans="1:5" x14ac:dyDescent="0.25">
      <c r="A217" s="17">
        <f t="shared" si="10"/>
        <v>6451</v>
      </c>
      <c r="B217" s="20">
        <f t="shared" si="9"/>
        <v>48048</v>
      </c>
      <c r="C217" s="17"/>
      <c r="D217" s="17"/>
      <c r="E217" s="17">
        <f t="shared" si="8"/>
        <v>27.39303460420594</v>
      </c>
    </row>
    <row r="218" spans="1:5" x14ac:dyDescent="0.25">
      <c r="A218" s="17">
        <f t="shared" si="10"/>
        <v>6481</v>
      </c>
      <c r="B218" s="20">
        <f t="shared" si="9"/>
        <v>48078</v>
      </c>
      <c r="C218" s="17"/>
      <c r="D218" s="17"/>
      <c r="E218" s="17">
        <f t="shared" si="8"/>
        <v>27.39303460420594</v>
      </c>
    </row>
    <row r="219" spans="1:5" x14ac:dyDescent="0.25">
      <c r="A219" s="17">
        <f t="shared" si="10"/>
        <v>6511</v>
      </c>
      <c r="B219" s="20">
        <f t="shared" si="9"/>
        <v>48108</v>
      </c>
      <c r="C219" s="17"/>
      <c r="D219" s="17"/>
      <c r="E219" s="17">
        <f t="shared" si="8"/>
        <v>27.39303460420594</v>
      </c>
    </row>
    <row r="220" spans="1:5" x14ac:dyDescent="0.25">
      <c r="A220" s="17">
        <f t="shared" si="10"/>
        <v>6541</v>
      </c>
      <c r="B220" s="20">
        <f t="shared" si="9"/>
        <v>48138</v>
      </c>
      <c r="C220" s="17"/>
      <c r="D220" s="17"/>
      <c r="E220" s="17">
        <f t="shared" si="8"/>
        <v>27.39303460420594</v>
      </c>
    </row>
    <row r="221" spans="1:5" x14ac:dyDescent="0.25">
      <c r="A221" s="17">
        <f t="shared" si="10"/>
        <v>6571</v>
      </c>
      <c r="B221" s="20">
        <f t="shared" si="9"/>
        <v>48168</v>
      </c>
      <c r="C221" s="17"/>
      <c r="D221" s="17"/>
      <c r="E221" s="17">
        <f t="shared" si="8"/>
        <v>27.39303460420594</v>
      </c>
    </row>
    <row r="222" spans="1:5" x14ac:dyDescent="0.25">
      <c r="A222" s="17">
        <f t="shared" si="10"/>
        <v>6601</v>
      </c>
      <c r="B222" s="20">
        <f t="shared" si="9"/>
        <v>48198</v>
      </c>
      <c r="C222" s="17"/>
      <c r="D222" s="17"/>
      <c r="E222" s="17">
        <f t="shared" si="8"/>
        <v>27.39303460420594</v>
      </c>
    </row>
    <row r="223" spans="1:5" x14ac:dyDescent="0.25">
      <c r="A223" s="17">
        <f t="shared" si="10"/>
        <v>6631</v>
      </c>
      <c r="B223" s="20">
        <f t="shared" si="9"/>
        <v>48228</v>
      </c>
      <c r="C223" s="17"/>
      <c r="D223" s="17"/>
      <c r="E223" s="17">
        <f t="shared" si="8"/>
        <v>32.32378083296301</v>
      </c>
    </row>
    <row r="224" spans="1:5" x14ac:dyDescent="0.25">
      <c r="A224" s="17">
        <f t="shared" si="10"/>
        <v>6661</v>
      </c>
      <c r="B224" s="20">
        <f t="shared" si="9"/>
        <v>48258</v>
      </c>
      <c r="C224" s="17"/>
      <c r="D224" s="17"/>
      <c r="E224" s="17">
        <f t="shared" si="8"/>
        <v>32.32378083296301</v>
      </c>
    </row>
    <row r="225" spans="1:5" x14ac:dyDescent="0.25">
      <c r="A225" s="17">
        <f t="shared" si="10"/>
        <v>6691</v>
      </c>
      <c r="B225" s="20">
        <f t="shared" si="9"/>
        <v>48288</v>
      </c>
      <c r="C225" s="17"/>
      <c r="D225" s="17"/>
      <c r="E225" s="17">
        <f t="shared" si="8"/>
        <v>32.32378083296301</v>
      </c>
    </row>
    <row r="226" spans="1:5" x14ac:dyDescent="0.25">
      <c r="A226" s="17">
        <f t="shared" si="10"/>
        <v>6721</v>
      </c>
      <c r="B226" s="20">
        <f t="shared" si="9"/>
        <v>48318</v>
      </c>
      <c r="C226" s="17"/>
      <c r="D226" s="17"/>
      <c r="E226" s="17">
        <f t="shared" si="8"/>
        <v>32.32378083296301</v>
      </c>
    </row>
    <row r="227" spans="1:5" x14ac:dyDescent="0.25">
      <c r="A227" s="17">
        <f t="shared" si="10"/>
        <v>6751</v>
      </c>
      <c r="B227" s="20">
        <f t="shared" si="9"/>
        <v>48348</v>
      </c>
      <c r="C227" s="17"/>
      <c r="D227" s="17"/>
      <c r="E227" s="17">
        <f t="shared" si="8"/>
        <v>32.32378083296301</v>
      </c>
    </row>
    <row r="228" spans="1:5" x14ac:dyDescent="0.25">
      <c r="A228" s="17">
        <f t="shared" si="10"/>
        <v>6781</v>
      </c>
      <c r="B228" s="20">
        <f t="shared" si="9"/>
        <v>48378</v>
      </c>
      <c r="C228" s="17"/>
      <c r="D228" s="17"/>
      <c r="E228" s="17">
        <f t="shared" si="8"/>
        <v>32.32378083296301</v>
      </c>
    </row>
    <row r="229" spans="1:5" x14ac:dyDescent="0.25">
      <c r="A229" s="17">
        <f t="shared" si="10"/>
        <v>6811</v>
      </c>
      <c r="B229" s="20">
        <f t="shared" si="9"/>
        <v>48408</v>
      </c>
      <c r="C229" s="17"/>
      <c r="D229" s="17"/>
      <c r="E229" s="17">
        <f t="shared" si="8"/>
        <v>32.32378083296301</v>
      </c>
    </row>
    <row r="230" spans="1:5" x14ac:dyDescent="0.25">
      <c r="A230" s="17">
        <f t="shared" si="10"/>
        <v>6841</v>
      </c>
      <c r="B230" s="20">
        <f t="shared" si="9"/>
        <v>48438</v>
      </c>
      <c r="C230" s="17"/>
      <c r="D230" s="17"/>
      <c r="E230" s="17">
        <f t="shared" si="8"/>
        <v>32.32378083296301</v>
      </c>
    </row>
    <row r="231" spans="1:5" x14ac:dyDescent="0.25">
      <c r="A231" s="17">
        <f t="shared" si="10"/>
        <v>6871</v>
      </c>
      <c r="B231" s="20">
        <f t="shared" si="9"/>
        <v>48468</v>
      </c>
      <c r="C231" s="17"/>
      <c r="D231" s="17"/>
      <c r="E231" s="17">
        <f t="shared" si="8"/>
        <v>32.32378083296301</v>
      </c>
    </row>
    <row r="232" spans="1:5" x14ac:dyDescent="0.25">
      <c r="A232" s="17">
        <f t="shared" si="10"/>
        <v>6901</v>
      </c>
      <c r="B232" s="20">
        <f t="shared" si="9"/>
        <v>48498</v>
      </c>
      <c r="C232" s="17"/>
      <c r="D232" s="17"/>
      <c r="E232" s="17">
        <f t="shared" si="8"/>
        <v>32.32378083296301</v>
      </c>
    </row>
    <row r="233" spans="1:5" x14ac:dyDescent="0.25">
      <c r="A233" s="17">
        <f t="shared" si="10"/>
        <v>6931</v>
      </c>
      <c r="B233" s="20">
        <f t="shared" si="9"/>
        <v>48528</v>
      </c>
      <c r="C233" s="17"/>
      <c r="D233" s="17"/>
      <c r="E233" s="17">
        <f t="shared" si="8"/>
        <v>32.32378083296301</v>
      </c>
    </row>
    <row r="234" spans="1:5" x14ac:dyDescent="0.25">
      <c r="A234" s="17">
        <f t="shared" si="10"/>
        <v>6961</v>
      </c>
      <c r="B234" s="20">
        <f t="shared" si="9"/>
        <v>48558</v>
      </c>
      <c r="C234" s="17"/>
      <c r="D234" s="17"/>
      <c r="E234" s="17">
        <f t="shared" ref="E234:E297" si="11">IF(YEAR(B234)=YEAR(B233),E233,E233*(1+E$1))</f>
        <v>32.32378083296301</v>
      </c>
    </row>
    <row r="235" spans="1:5" x14ac:dyDescent="0.25">
      <c r="A235" s="17">
        <f t="shared" si="10"/>
        <v>6991</v>
      </c>
      <c r="B235" s="20">
        <f t="shared" si="9"/>
        <v>48588</v>
      </c>
      <c r="C235" s="17"/>
      <c r="D235" s="17"/>
      <c r="E235" s="17">
        <f t="shared" si="11"/>
        <v>38.142061382896351</v>
      </c>
    </row>
    <row r="236" spans="1:5" x14ac:dyDescent="0.25">
      <c r="A236" s="17">
        <f t="shared" si="10"/>
        <v>7021</v>
      </c>
      <c r="B236" s="20">
        <f t="shared" si="9"/>
        <v>48618</v>
      </c>
      <c r="C236" s="17"/>
      <c r="D236" s="17"/>
      <c r="E236" s="17">
        <f t="shared" si="11"/>
        <v>38.142061382896351</v>
      </c>
    </row>
    <row r="237" spans="1:5" x14ac:dyDescent="0.25">
      <c r="A237" s="17">
        <f t="shared" si="10"/>
        <v>7051</v>
      </c>
      <c r="B237" s="20">
        <f t="shared" si="9"/>
        <v>48648</v>
      </c>
      <c r="C237" s="17"/>
      <c r="D237" s="17"/>
      <c r="E237" s="17">
        <f t="shared" si="11"/>
        <v>38.142061382896351</v>
      </c>
    </row>
    <row r="238" spans="1:5" x14ac:dyDescent="0.25">
      <c r="A238" s="17">
        <f t="shared" si="10"/>
        <v>7081</v>
      </c>
      <c r="B238" s="20">
        <f t="shared" si="9"/>
        <v>48678</v>
      </c>
      <c r="C238" s="17"/>
      <c r="D238" s="17"/>
      <c r="E238" s="17">
        <f t="shared" si="11"/>
        <v>38.142061382896351</v>
      </c>
    </row>
    <row r="239" spans="1:5" x14ac:dyDescent="0.25">
      <c r="A239" s="17">
        <f t="shared" si="10"/>
        <v>7111</v>
      </c>
      <c r="B239" s="20">
        <f t="shared" si="9"/>
        <v>48708</v>
      </c>
      <c r="C239" s="17"/>
      <c r="D239" s="17"/>
      <c r="E239" s="17">
        <f t="shared" si="11"/>
        <v>38.142061382896351</v>
      </c>
    </row>
    <row r="240" spans="1:5" x14ac:dyDescent="0.25">
      <c r="A240" s="17">
        <f t="shared" si="10"/>
        <v>7141</v>
      </c>
      <c r="B240" s="20">
        <f t="shared" si="9"/>
        <v>48738</v>
      </c>
      <c r="C240" s="17"/>
      <c r="D240" s="17"/>
      <c r="E240" s="17">
        <f t="shared" si="11"/>
        <v>38.142061382896351</v>
      </c>
    </row>
    <row r="241" spans="1:5" x14ac:dyDescent="0.25">
      <c r="A241" s="17">
        <f t="shared" si="10"/>
        <v>7171</v>
      </c>
      <c r="B241" s="20">
        <f t="shared" si="9"/>
        <v>48768</v>
      </c>
      <c r="C241" s="17"/>
      <c r="D241" s="17"/>
      <c r="E241" s="17">
        <f t="shared" si="11"/>
        <v>38.142061382896351</v>
      </c>
    </row>
    <row r="242" spans="1:5" x14ac:dyDescent="0.25">
      <c r="A242" s="17">
        <f t="shared" si="10"/>
        <v>7201</v>
      </c>
      <c r="B242" s="20">
        <f t="shared" si="9"/>
        <v>48798</v>
      </c>
      <c r="C242" s="17"/>
      <c r="D242" s="17"/>
      <c r="E242" s="17">
        <f t="shared" si="11"/>
        <v>38.142061382896351</v>
      </c>
    </row>
    <row r="243" spans="1:5" x14ac:dyDescent="0.25">
      <c r="A243" s="17">
        <f t="shared" si="10"/>
        <v>7231</v>
      </c>
      <c r="B243" s="20">
        <f t="shared" ref="B243:B306" si="12">B242+30</f>
        <v>48828</v>
      </c>
      <c r="C243" s="17"/>
      <c r="D243" s="17"/>
      <c r="E243" s="17">
        <f t="shared" si="11"/>
        <v>38.142061382896351</v>
      </c>
    </row>
    <row r="244" spans="1:5" x14ac:dyDescent="0.25">
      <c r="A244" s="17">
        <f t="shared" si="10"/>
        <v>7261</v>
      </c>
      <c r="B244" s="20">
        <f t="shared" si="12"/>
        <v>48858</v>
      </c>
      <c r="C244" s="17"/>
      <c r="D244" s="17"/>
      <c r="E244" s="17">
        <f t="shared" si="11"/>
        <v>38.142061382896351</v>
      </c>
    </row>
    <row r="245" spans="1:5" x14ac:dyDescent="0.25">
      <c r="A245" s="17">
        <f t="shared" si="10"/>
        <v>7291</v>
      </c>
      <c r="B245" s="20">
        <f t="shared" si="12"/>
        <v>48888</v>
      </c>
      <c r="C245" s="17"/>
      <c r="D245" s="17"/>
      <c r="E245" s="17">
        <f t="shared" si="11"/>
        <v>38.142061382896351</v>
      </c>
    </row>
    <row r="246" spans="1:5" x14ac:dyDescent="0.25">
      <c r="A246" s="17">
        <f t="shared" si="10"/>
        <v>7321</v>
      </c>
      <c r="B246" s="20">
        <f t="shared" si="12"/>
        <v>48918</v>
      </c>
      <c r="C246" s="17"/>
      <c r="D246" s="17"/>
      <c r="E246" s="17">
        <f t="shared" si="11"/>
        <v>38.142061382896351</v>
      </c>
    </row>
    <row r="247" spans="1:5" x14ac:dyDescent="0.25">
      <c r="A247" s="17">
        <f t="shared" si="10"/>
        <v>7351</v>
      </c>
      <c r="B247" s="20">
        <f t="shared" si="12"/>
        <v>48948</v>
      </c>
      <c r="C247" s="17"/>
      <c r="D247" s="17"/>
      <c r="E247" s="17">
        <f t="shared" si="11"/>
        <v>45.00763243181769</v>
      </c>
    </row>
    <row r="248" spans="1:5" x14ac:dyDescent="0.25">
      <c r="A248" s="17">
        <f t="shared" si="10"/>
        <v>7381</v>
      </c>
      <c r="B248" s="20">
        <f t="shared" si="12"/>
        <v>48978</v>
      </c>
      <c r="C248" s="17"/>
      <c r="D248" s="17"/>
      <c r="E248" s="17">
        <f t="shared" si="11"/>
        <v>45.00763243181769</v>
      </c>
    </row>
    <row r="249" spans="1:5" x14ac:dyDescent="0.25">
      <c r="A249" s="17">
        <f t="shared" si="10"/>
        <v>7411</v>
      </c>
      <c r="B249" s="20">
        <f t="shared" si="12"/>
        <v>49008</v>
      </c>
      <c r="C249" s="17"/>
      <c r="D249" s="17"/>
      <c r="E249" s="17">
        <f t="shared" si="11"/>
        <v>45.00763243181769</v>
      </c>
    </row>
    <row r="250" spans="1:5" x14ac:dyDescent="0.25">
      <c r="A250" s="17">
        <f t="shared" si="10"/>
        <v>7441</v>
      </c>
      <c r="B250" s="20">
        <f t="shared" si="12"/>
        <v>49038</v>
      </c>
      <c r="C250" s="17"/>
      <c r="D250" s="17"/>
      <c r="E250" s="17">
        <f t="shared" si="11"/>
        <v>45.00763243181769</v>
      </c>
    </row>
    <row r="251" spans="1:5" x14ac:dyDescent="0.25">
      <c r="A251" s="17">
        <f t="shared" si="10"/>
        <v>7471</v>
      </c>
      <c r="B251" s="20">
        <f t="shared" si="12"/>
        <v>49068</v>
      </c>
      <c r="C251" s="17"/>
      <c r="D251" s="17"/>
      <c r="E251" s="17">
        <f t="shared" si="11"/>
        <v>45.00763243181769</v>
      </c>
    </row>
    <row r="252" spans="1:5" x14ac:dyDescent="0.25">
      <c r="A252" s="17">
        <f t="shared" si="10"/>
        <v>7501</v>
      </c>
      <c r="B252" s="20">
        <f t="shared" si="12"/>
        <v>49098</v>
      </c>
      <c r="C252" s="17"/>
      <c r="D252" s="17"/>
      <c r="E252" s="17">
        <f t="shared" si="11"/>
        <v>45.00763243181769</v>
      </c>
    </row>
    <row r="253" spans="1:5" x14ac:dyDescent="0.25">
      <c r="A253" s="17">
        <f t="shared" si="10"/>
        <v>7531</v>
      </c>
      <c r="B253" s="20">
        <f t="shared" si="12"/>
        <v>49128</v>
      </c>
      <c r="C253" s="17"/>
      <c r="D253" s="17"/>
      <c r="E253" s="17">
        <f t="shared" si="11"/>
        <v>45.00763243181769</v>
      </c>
    </row>
    <row r="254" spans="1:5" x14ac:dyDescent="0.25">
      <c r="A254" s="17">
        <f t="shared" si="10"/>
        <v>7561</v>
      </c>
      <c r="B254" s="20">
        <f t="shared" si="12"/>
        <v>49158</v>
      </c>
      <c r="C254" s="17"/>
      <c r="D254" s="17"/>
      <c r="E254" s="17">
        <f t="shared" si="11"/>
        <v>45.00763243181769</v>
      </c>
    </row>
    <row r="255" spans="1:5" x14ac:dyDescent="0.25">
      <c r="A255" s="17">
        <f t="shared" si="10"/>
        <v>7591</v>
      </c>
      <c r="B255" s="20">
        <f t="shared" si="12"/>
        <v>49188</v>
      </c>
      <c r="C255" s="17"/>
      <c r="D255" s="17"/>
      <c r="E255" s="17">
        <f t="shared" si="11"/>
        <v>45.00763243181769</v>
      </c>
    </row>
    <row r="256" spans="1:5" x14ac:dyDescent="0.25">
      <c r="A256" s="17">
        <f t="shared" si="10"/>
        <v>7621</v>
      </c>
      <c r="B256" s="20">
        <f t="shared" si="12"/>
        <v>49218</v>
      </c>
      <c r="C256" s="17"/>
      <c r="D256" s="17"/>
      <c r="E256" s="17">
        <f t="shared" si="11"/>
        <v>45.00763243181769</v>
      </c>
    </row>
    <row r="257" spans="1:5" x14ac:dyDescent="0.25">
      <c r="A257" s="17">
        <f t="shared" si="10"/>
        <v>7651</v>
      </c>
      <c r="B257" s="20">
        <f t="shared" si="12"/>
        <v>49248</v>
      </c>
      <c r="C257" s="17"/>
      <c r="D257" s="17"/>
      <c r="E257" s="17">
        <f t="shared" si="11"/>
        <v>45.00763243181769</v>
      </c>
    </row>
    <row r="258" spans="1:5" x14ac:dyDescent="0.25">
      <c r="A258" s="17">
        <f t="shared" si="10"/>
        <v>7681</v>
      </c>
      <c r="B258" s="20">
        <f t="shared" si="12"/>
        <v>49278</v>
      </c>
      <c r="C258" s="17"/>
      <c r="D258" s="17"/>
      <c r="E258" s="17">
        <f t="shared" si="11"/>
        <v>45.00763243181769</v>
      </c>
    </row>
    <row r="259" spans="1:5" x14ac:dyDescent="0.25">
      <c r="A259" s="17">
        <f t="shared" si="10"/>
        <v>7711</v>
      </c>
      <c r="B259" s="20">
        <f t="shared" si="12"/>
        <v>49308</v>
      </c>
      <c r="C259" s="17"/>
      <c r="D259" s="17"/>
      <c r="E259" s="17">
        <f t="shared" si="11"/>
        <v>45.00763243181769</v>
      </c>
    </row>
    <row r="260" spans="1:5" x14ac:dyDescent="0.25">
      <c r="A260" s="17">
        <f t="shared" ref="A260:A323" si="13">A259+30</f>
        <v>7741</v>
      </c>
      <c r="B260" s="20">
        <f t="shared" si="12"/>
        <v>49338</v>
      </c>
      <c r="C260" s="17"/>
      <c r="D260" s="17"/>
      <c r="E260" s="17">
        <f t="shared" si="11"/>
        <v>53.109006269544871</v>
      </c>
    </row>
    <row r="261" spans="1:5" x14ac:dyDescent="0.25">
      <c r="A261" s="17">
        <f t="shared" si="13"/>
        <v>7771</v>
      </c>
      <c r="B261" s="20">
        <f t="shared" si="12"/>
        <v>49368</v>
      </c>
      <c r="C261" s="17"/>
      <c r="D261" s="17"/>
      <c r="E261" s="17">
        <f t="shared" si="11"/>
        <v>53.109006269544871</v>
      </c>
    </row>
    <row r="262" spans="1:5" x14ac:dyDescent="0.25">
      <c r="A262" s="17">
        <f t="shared" si="13"/>
        <v>7801</v>
      </c>
      <c r="B262" s="20">
        <f t="shared" si="12"/>
        <v>49398</v>
      </c>
      <c r="C262" s="17"/>
      <c r="D262" s="17"/>
      <c r="E262" s="17">
        <f t="shared" si="11"/>
        <v>53.109006269544871</v>
      </c>
    </row>
    <row r="263" spans="1:5" x14ac:dyDescent="0.25">
      <c r="A263" s="17">
        <f t="shared" si="13"/>
        <v>7831</v>
      </c>
      <c r="B263" s="20">
        <f t="shared" si="12"/>
        <v>49428</v>
      </c>
      <c r="C263" s="17"/>
      <c r="D263" s="17"/>
      <c r="E263" s="17">
        <f t="shared" si="11"/>
        <v>53.109006269544871</v>
      </c>
    </row>
    <row r="264" spans="1:5" x14ac:dyDescent="0.25">
      <c r="A264" s="17">
        <f t="shared" si="13"/>
        <v>7861</v>
      </c>
      <c r="B264" s="20">
        <f t="shared" si="12"/>
        <v>49458</v>
      </c>
      <c r="C264" s="17"/>
      <c r="D264" s="17"/>
      <c r="E264" s="17">
        <f t="shared" si="11"/>
        <v>53.109006269544871</v>
      </c>
    </row>
    <row r="265" spans="1:5" x14ac:dyDescent="0.25">
      <c r="A265" s="17">
        <f t="shared" si="13"/>
        <v>7891</v>
      </c>
      <c r="B265" s="20">
        <f t="shared" si="12"/>
        <v>49488</v>
      </c>
      <c r="C265" s="17"/>
      <c r="D265" s="17"/>
      <c r="E265" s="17">
        <f t="shared" si="11"/>
        <v>53.109006269544871</v>
      </c>
    </row>
    <row r="266" spans="1:5" x14ac:dyDescent="0.25">
      <c r="A266" s="17">
        <f t="shared" si="13"/>
        <v>7921</v>
      </c>
      <c r="B266" s="20">
        <f t="shared" si="12"/>
        <v>49518</v>
      </c>
      <c r="C266" s="17"/>
      <c r="D266" s="17"/>
      <c r="E266" s="17">
        <f t="shared" si="11"/>
        <v>53.109006269544871</v>
      </c>
    </row>
    <row r="267" spans="1:5" x14ac:dyDescent="0.25">
      <c r="A267" s="17">
        <f t="shared" si="13"/>
        <v>7951</v>
      </c>
      <c r="B267" s="20">
        <f t="shared" si="12"/>
        <v>49548</v>
      </c>
      <c r="C267" s="17"/>
      <c r="D267" s="17"/>
      <c r="E267" s="17">
        <f t="shared" si="11"/>
        <v>53.109006269544871</v>
      </c>
    </row>
    <row r="268" spans="1:5" x14ac:dyDescent="0.25">
      <c r="A268" s="17">
        <f t="shared" si="13"/>
        <v>7981</v>
      </c>
      <c r="B268" s="20">
        <f t="shared" si="12"/>
        <v>49578</v>
      </c>
      <c r="C268" s="17"/>
      <c r="D268" s="17"/>
      <c r="E268" s="17">
        <f t="shared" si="11"/>
        <v>53.109006269544871</v>
      </c>
    </row>
    <row r="269" spans="1:5" x14ac:dyDescent="0.25">
      <c r="A269" s="17">
        <f t="shared" si="13"/>
        <v>8011</v>
      </c>
      <c r="B269" s="20">
        <f t="shared" si="12"/>
        <v>49608</v>
      </c>
      <c r="C269" s="17"/>
      <c r="D269" s="17"/>
      <c r="E269" s="17">
        <f t="shared" si="11"/>
        <v>53.109006269544871</v>
      </c>
    </row>
    <row r="270" spans="1:5" x14ac:dyDescent="0.25">
      <c r="A270" s="17">
        <f t="shared" si="13"/>
        <v>8041</v>
      </c>
      <c r="B270" s="20">
        <f t="shared" si="12"/>
        <v>49638</v>
      </c>
      <c r="C270" s="17"/>
      <c r="D270" s="17"/>
      <c r="E270" s="17">
        <f t="shared" si="11"/>
        <v>53.109006269544871</v>
      </c>
    </row>
    <row r="271" spans="1:5" x14ac:dyDescent="0.25">
      <c r="A271" s="17">
        <f t="shared" si="13"/>
        <v>8071</v>
      </c>
      <c r="B271" s="20">
        <f t="shared" si="12"/>
        <v>49668</v>
      </c>
      <c r="C271" s="17"/>
      <c r="D271" s="17"/>
      <c r="E271" s="17">
        <f t="shared" si="11"/>
        <v>53.109006269544871</v>
      </c>
    </row>
    <row r="272" spans="1:5" x14ac:dyDescent="0.25">
      <c r="A272" s="17">
        <f t="shared" si="13"/>
        <v>8101</v>
      </c>
      <c r="B272" s="20">
        <f t="shared" si="12"/>
        <v>49698</v>
      </c>
      <c r="C272" s="17"/>
      <c r="D272" s="17"/>
      <c r="E272" s="17">
        <f t="shared" si="11"/>
        <v>62.668627398062945</v>
      </c>
    </row>
    <row r="273" spans="1:5" x14ac:dyDescent="0.25">
      <c r="A273" s="17">
        <f t="shared" si="13"/>
        <v>8131</v>
      </c>
      <c r="B273" s="20">
        <f t="shared" si="12"/>
        <v>49728</v>
      </c>
      <c r="C273" s="17"/>
      <c r="D273" s="17"/>
      <c r="E273" s="17">
        <f t="shared" si="11"/>
        <v>62.668627398062945</v>
      </c>
    </row>
    <row r="274" spans="1:5" x14ac:dyDescent="0.25">
      <c r="A274" s="17">
        <f t="shared" si="13"/>
        <v>8161</v>
      </c>
      <c r="B274" s="20">
        <f t="shared" si="12"/>
        <v>49758</v>
      </c>
      <c r="C274" s="17"/>
      <c r="D274" s="17"/>
      <c r="E274" s="17">
        <f t="shared" si="11"/>
        <v>62.668627398062945</v>
      </c>
    </row>
    <row r="275" spans="1:5" x14ac:dyDescent="0.25">
      <c r="A275" s="17">
        <f t="shared" si="13"/>
        <v>8191</v>
      </c>
      <c r="B275" s="20">
        <f t="shared" si="12"/>
        <v>49788</v>
      </c>
      <c r="C275" s="17"/>
      <c r="D275" s="17"/>
      <c r="E275" s="17">
        <f t="shared" si="11"/>
        <v>62.668627398062945</v>
      </c>
    </row>
    <row r="276" spans="1:5" x14ac:dyDescent="0.25">
      <c r="A276" s="17">
        <f t="shared" si="13"/>
        <v>8221</v>
      </c>
      <c r="B276" s="20">
        <f t="shared" si="12"/>
        <v>49818</v>
      </c>
      <c r="C276" s="17"/>
      <c r="D276" s="17"/>
      <c r="E276" s="17">
        <f t="shared" si="11"/>
        <v>62.668627398062945</v>
      </c>
    </row>
    <row r="277" spans="1:5" x14ac:dyDescent="0.25">
      <c r="A277" s="17">
        <f t="shared" si="13"/>
        <v>8251</v>
      </c>
      <c r="B277" s="20">
        <f t="shared" si="12"/>
        <v>49848</v>
      </c>
      <c r="C277" s="17"/>
      <c r="D277" s="17"/>
      <c r="E277" s="17">
        <f t="shared" si="11"/>
        <v>62.668627398062945</v>
      </c>
    </row>
    <row r="278" spans="1:5" x14ac:dyDescent="0.25">
      <c r="A278" s="17">
        <f t="shared" si="13"/>
        <v>8281</v>
      </c>
      <c r="B278" s="20">
        <f t="shared" si="12"/>
        <v>49878</v>
      </c>
      <c r="C278" s="17"/>
      <c r="D278" s="17"/>
      <c r="E278" s="17">
        <f t="shared" si="11"/>
        <v>62.668627398062945</v>
      </c>
    </row>
    <row r="279" spans="1:5" x14ac:dyDescent="0.25">
      <c r="A279" s="17">
        <f t="shared" si="13"/>
        <v>8311</v>
      </c>
      <c r="B279" s="20">
        <f t="shared" si="12"/>
        <v>49908</v>
      </c>
      <c r="C279" s="17"/>
      <c r="D279" s="17"/>
      <c r="E279" s="17">
        <f t="shared" si="11"/>
        <v>62.668627398062945</v>
      </c>
    </row>
    <row r="280" spans="1:5" x14ac:dyDescent="0.25">
      <c r="A280" s="17">
        <f t="shared" si="13"/>
        <v>8341</v>
      </c>
      <c r="B280" s="20">
        <f t="shared" si="12"/>
        <v>49938</v>
      </c>
      <c r="C280" s="17"/>
      <c r="D280" s="17"/>
      <c r="E280" s="17">
        <f t="shared" si="11"/>
        <v>62.668627398062945</v>
      </c>
    </row>
    <row r="281" spans="1:5" x14ac:dyDescent="0.25">
      <c r="A281" s="17">
        <f t="shared" si="13"/>
        <v>8371</v>
      </c>
      <c r="B281" s="20">
        <f t="shared" si="12"/>
        <v>49968</v>
      </c>
      <c r="C281" s="17"/>
      <c r="D281" s="17"/>
      <c r="E281" s="17">
        <f t="shared" si="11"/>
        <v>62.668627398062945</v>
      </c>
    </row>
    <row r="282" spans="1:5" x14ac:dyDescent="0.25">
      <c r="A282" s="17">
        <f t="shared" si="13"/>
        <v>8401</v>
      </c>
      <c r="B282" s="20">
        <f t="shared" si="12"/>
        <v>49998</v>
      </c>
      <c r="C282" s="17"/>
      <c r="D282" s="17"/>
      <c r="E282" s="17">
        <f t="shared" si="11"/>
        <v>62.668627398062945</v>
      </c>
    </row>
    <row r="283" spans="1:5" x14ac:dyDescent="0.25">
      <c r="A283" s="17">
        <f t="shared" si="13"/>
        <v>8431</v>
      </c>
      <c r="B283" s="20">
        <f t="shared" si="12"/>
        <v>50028</v>
      </c>
      <c r="C283" s="17"/>
      <c r="D283" s="17"/>
      <c r="E283" s="17">
        <f t="shared" si="11"/>
        <v>62.668627398062945</v>
      </c>
    </row>
    <row r="284" spans="1:5" x14ac:dyDescent="0.25">
      <c r="A284" s="17">
        <f t="shared" si="13"/>
        <v>8461</v>
      </c>
      <c r="B284" s="20">
        <f t="shared" si="12"/>
        <v>50058</v>
      </c>
      <c r="C284" s="17"/>
      <c r="D284" s="17"/>
      <c r="E284" s="17">
        <f t="shared" si="11"/>
        <v>73.948980329714274</v>
      </c>
    </row>
    <row r="285" spans="1:5" x14ac:dyDescent="0.25">
      <c r="A285" s="17">
        <f t="shared" si="13"/>
        <v>8491</v>
      </c>
      <c r="B285" s="20">
        <f t="shared" si="12"/>
        <v>50088</v>
      </c>
      <c r="C285" s="17"/>
      <c r="D285" s="17"/>
      <c r="E285" s="17">
        <f t="shared" si="11"/>
        <v>73.948980329714274</v>
      </c>
    </row>
    <row r="286" spans="1:5" x14ac:dyDescent="0.25">
      <c r="A286" s="17">
        <f t="shared" si="13"/>
        <v>8521</v>
      </c>
      <c r="B286" s="20">
        <f t="shared" si="12"/>
        <v>50118</v>
      </c>
      <c r="C286" s="17"/>
      <c r="D286" s="17"/>
      <c r="E286" s="17">
        <f t="shared" si="11"/>
        <v>73.948980329714274</v>
      </c>
    </row>
    <row r="287" spans="1:5" x14ac:dyDescent="0.25">
      <c r="A287" s="17">
        <f t="shared" si="13"/>
        <v>8551</v>
      </c>
      <c r="B287" s="20">
        <f t="shared" si="12"/>
        <v>50148</v>
      </c>
      <c r="C287" s="17"/>
      <c r="D287" s="17"/>
      <c r="E287" s="17">
        <f t="shared" si="11"/>
        <v>73.948980329714274</v>
      </c>
    </row>
    <row r="288" spans="1:5" x14ac:dyDescent="0.25">
      <c r="A288" s="17">
        <f t="shared" si="13"/>
        <v>8581</v>
      </c>
      <c r="B288" s="20">
        <f t="shared" si="12"/>
        <v>50178</v>
      </c>
      <c r="C288" s="17"/>
      <c r="D288" s="17"/>
      <c r="E288" s="17">
        <f t="shared" si="11"/>
        <v>73.948980329714274</v>
      </c>
    </row>
    <row r="289" spans="1:5" x14ac:dyDescent="0.25">
      <c r="A289" s="17">
        <f t="shared" si="13"/>
        <v>8611</v>
      </c>
      <c r="B289" s="20">
        <f t="shared" si="12"/>
        <v>50208</v>
      </c>
      <c r="C289" s="17"/>
      <c r="D289" s="17"/>
      <c r="E289" s="17">
        <f t="shared" si="11"/>
        <v>73.948980329714274</v>
      </c>
    </row>
    <row r="290" spans="1:5" x14ac:dyDescent="0.25">
      <c r="A290" s="17">
        <f t="shared" si="13"/>
        <v>8641</v>
      </c>
      <c r="B290" s="20">
        <f t="shared" si="12"/>
        <v>50238</v>
      </c>
      <c r="C290" s="17"/>
      <c r="D290" s="17"/>
      <c r="E290" s="17">
        <f t="shared" si="11"/>
        <v>73.948980329714274</v>
      </c>
    </row>
    <row r="291" spans="1:5" x14ac:dyDescent="0.25">
      <c r="A291" s="17">
        <f t="shared" si="13"/>
        <v>8671</v>
      </c>
      <c r="B291" s="20">
        <f t="shared" si="12"/>
        <v>50268</v>
      </c>
      <c r="C291" s="17"/>
      <c r="D291" s="17"/>
      <c r="E291" s="17">
        <f t="shared" si="11"/>
        <v>73.948980329714274</v>
      </c>
    </row>
    <row r="292" spans="1:5" x14ac:dyDescent="0.25">
      <c r="A292" s="17">
        <f t="shared" si="13"/>
        <v>8701</v>
      </c>
      <c r="B292" s="20">
        <f t="shared" si="12"/>
        <v>50298</v>
      </c>
      <c r="C292" s="17"/>
      <c r="D292" s="17"/>
      <c r="E292" s="17">
        <f t="shared" si="11"/>
        <v>73.948980329714274</v>
      </c>
    </row>
    <row r="293" spans="1:5" x14ac:dyDescent="0.25">
      <c r="A293" s="17">
        <f t="shared" si="13"/>
        <v>8731</v>
      </c>
      <c r="B293" s="20">
        <f t="shared" si="12"/>
        <v>50328</v>
      </c>
      <c r="C293" s="17"/>
      <c r="D293" s="17"/>
      <c r="E293" s="17">
        <f t="shared" si="11"/>
        <v>73.948980329714274</v>
      </c>
    </row>
    <row r="294" spans="1:5" x14ac:dyDescent="0.25">
      <c r="A294" s="17">
        <f t="shared" si="13"/>
        <v>8761</v>
      </c>
      <c r="B294" s="20">
        <f t="shared" si="12"/>
        <v>50358</v>
      </c>
      <c r="C294" s="17"/>
      <c r="D294" s="17"/>
      <c r="E294" s="17">
        <f t="shared" si="11"/>
        <v>73.948980329714274</v>
      </c>
    </row>
    <row r="295" spans="1:5" x14ac:dyDescent="0.25">
      <c r="A295" s="17">
        <f t="shared" si="13"/>
        <v>8791</v>
      </c>
      <c r="B295" s="20">
        <f t="shared" si="12"/>
        <v>50388</v>
      </c>
      <c r="C295" s="17"/>
      <c r="D295" s="17"/>
      <c r="E295" s="17">
        <f t="shared" si="11"/>
        <v>73.948980329714274</v>
      </c>
    </row>
    <row r="296" spans="1:5" x14ac:dyDescent="0.25">
      <c r="A296" s="17">
        <f t="shared" si="13"/>
        <v>8821</v>
      </c>
      <c r="B296" s="20">
        <f t="shared" si="12"/>
        <v>50418</v>
      </c>
      <c r="C296" s="17"/>
      <c r="D296" s="17"/>
      <c r="E296" s="17">
        <f t="shared" si="11"/>
        <v>87.259796789062833</v>
      </c>
    </row>
    <row r="297" spans="1:5" x14ac:dyDescent="0.25">
      <c r="A297" s="17">
        <f t="shared" si="13"/>
        <v>8851</v>
      </c>
      <c r="B297" s="20">
        <f t="shared" si="12"/>
        <v>50448</v>
      </c>
      <c r="C297" s="17"/>
      <c r="D297" s="17"/>
      <c r="E297" s="17">
        <f t="shared" si="11"/>
        <v>87.259796789062833</v>
      </c>
    </row>
    <row r="298" spans="1:5" x14ac:dyDescent="0.25">
      <c r="A298" s="17">
        <f t="shared" si="13"/>
        <v>8881</v>
      </c>
      <c r="B298" s="20">
        <f t="shared" si="12"/>
        <v>50478</v>
      </c>
      <c r="C298" s="17"/>
      <c r="D298" s="17"/>
      <c r="E298" s="17">
        <f t="shared" ref="E298:E359" si="14">IF(YEAR(B298)=YEAR(B297),E297,E297*(1+E$1))</f>
        <v>87.259796789062833</v>
      </c>
    </row>
    <row r="299" spans="1:5" x14ac:dyDescent="0.25">
      <c r="A299" s="17">
        <f t="shared" si="13"/>
        <v>8911</v>
      </c>
      <c r="B299" s="20">
        <f t="shared" si="12"/>
        <v>50508</v>
      </c>
      <c r="C299" s="17"/>
      <c r="D299" s="17"/>
      <c r="E299" s="17">
        <f t="shared" si="14"/>
        <v>87.259796789062833</v>
      </c>
    </row>
    <row r="300" spans="1:5" x14ac:dyDescent="0.25">
      <c r="A300" s="17">
        <f t="shared" si="13"/>
        <v>8941</v>
      </c>
      <c r="B300" s="20">
        <f t="shared" si="12"/>
        <v>50538</v>
      </c>
      <c r="C300" s="17"/>
      <c r="D300" s="17"/>
      <c r="E300" s="17">
        <f t="shared" si="14"/>
        <v>87.259796789062833</v>
      </c>
    </row>
    <row r="301" spans="1:5" x14ac:dyDescent="0.25">
      <c r="A301" s="17">
        <f t="shared" si="13"/>
        <v>8971</v>
      </c>
      <c r="B301" s="20">
        <f t="shared" si="12"/>
        <v>50568</v>
      </c>
      <c r="C301" s="17"/>
      <c r="D301" s="17"/>
      <c r="E301" s="17">
        <f t="shared" si="14"/>
        <v>87.259796789062833</v>
      </c>
    </row>
    <row r="302" spans="1:5" x14ac:dyDescent="0.25">
      <c r="A302" s="17">
        <f t="shared" si="13"/>
        <v>9001</v>
      </c>
      <c r="B302" s="20">
        <f t="shared" si="12"/>
        <v>50598</v>
      </c>
      <c r="C302" s="17"/>
      <c r="D302" s="17"/>
      <c r="E302" s="17">
        <f t="shared" si="14"/>
        <v>87.259796789062833</v>
      </c>
    </row>
    <row r="303" spans="1:5" x14ac:dyDescent="0.25">
      <c r="A303" s="17">
        <f t="shared" si="13"/>
        <v>9031</v>
      </c>
      <c r="B303" s="20">
        <f t="shared" si="12"/>
        <v>50628</v>
      </c>
      <c r="C303" s="17"/>
      <c r="D303" s="17"/>
      <c r="E303" s="17">
        <f t="shared" si="14"/>
        <v>87.259796789062833</v>
      </c>
    </row>
    <row r="304" spans="1:5" x14ac:dyDescent="0.25">
      <c r="A304" s="17">
        <f t="shared" si="13"/>
        <v>9061</v>
      </c>
      <c r="B304" s="20">
        <f t="shared" si="12"/>
        <v>50658</v>
      </c>
      <c r="C304" s="17"/>
      <c r="D304" s="17"/>
      <c r="E304" s="17">
        <f t="shared" si="14"/>
        <v>87.259796789062833</v>
      </c>
    </row>
    <row r="305" spans="1:5" x14ac:dyDescent="0.25">
      <c r="A305" s="17">
        <f t="shared" si="13"/>
        <v>9091</v>
      </c>
      <c r="B305" s="20">
        <f t="shared" si="12"/>
        <v>50688</v>
      </c>
      <c r="C305" s="17"/>
      <c r="D305" s="17"/>
      <c r="E305" s="17">
        <f t="shared" si="14"/>
        <v>87.259796789062833</v>
      </c>
    </row>
    <row r="306" spans="1:5" x14ac:dyDescent="0.25">
      <c r="A306" s="17">
        <f t="shared" si="13"/>
        <v>9121</v>
      </c>
      <c r="B306" s="20">
        <f t="shared" si="12"/>
        <v>50718</v>
      </c>
      <c r="C306" s="17"/>
      <c r="D306" s="17"/>
      <c r="E306" s="17">
        <f t="shared" si="14"/>
        <v>87.259796789062833</v>
      </c>
    </row>
    <row r="307" spans="1:5" x14ac:dyDescent="0.25">
      <c r="A307" s="17">
        <f t="shared" si="13"/>
        <v>9151</v>
      </c>
      <c r="B307" s="20">
        <f t="shared" ref="B307:B359" si="15">B306+30</f>
        <v>50748</v>
      </c>
      <c r="C307" s="17"/>
      <c r="D307" s="17"/>
      <c r="E307" s="17">
        <f t="shared" si="14"/>
        <v>87.259796789062833</v>
      </c>
    </row>
    <row r="308" spans="1:5" x14ac:dyDescent="0.25">
      <c r="A308" s="17">
        <f t="shared" si="13"/>
        <v>9181</v>
      </c>
      <c r="B308" s="20">
        <f t="shared" si="15"/>
        <v>50778</v>
      </c>
      <c r="C308" s="17"/>
      <c r="D308" s="17"/>
      <c r="E308" s="17">
        <f t="shared" si="14"/>
        <v>102.96656021109413</v>
      </c>
    </row>
    <row r="309" spans="1:5" x14ac:dyDescent="0.25">
      <c r="A309" s="17">
        <f t="shared" si="13"/>
        <v>9211</v>
      </c>
      <c r="B309" s="20">
        <f t="shared" si="15"/>
        <v>50808</v>
      </c>
      <c r="C309" s="17"/>
      <c r="D309" s="17"/>
      <c r="E309" s="17">
        <f t="shared" si="14"/>
        <v>102.96656021109413</v>
      </c>
    </row>
    <row r="310" spans="1:5" x14ac:dyDescent="0.25">
      <c r="A310" s="17">
        <f t="shared" si="13"/>
        <v>9241</v>
      </c>
      <c r="B310" s="20">
        <f t="shared" si="15"/>
        <v>50838</v>
      </c>
      <c r="C310" s="17"/>
      <c r="D310" s="17"/>
      <c r="E310" s="17">
        <f t="shared" si="14"/>
        <v>102.96656021109413</v>
      </c>
    </row>
    <row r="311" spans="1:5" x14ac:dyDescent="0.25">
      <c r="A311" s="17">
        <f t="shared" si="13"/>
        <v>9271</v>
      </c>
      <c r="B311" s="20">
        <f t="shared" si="15"/>
        <v>50868</v>
      </c>
      <c r="C311" s="17"/>
      <c r="D311" s="17"/>
      <c r="E311" s="17">
        <f t="shared" si="14"/>
        <v>102.96656021109413</v>
      </c>
    </row>
    <row r="312" spans="1:5" x14ac:dyDescent="0.25">
      <c r="A312" s="17">
        <f t="shared" si="13"/>
        <v>9301</v>
      </c>
      <c r="B312" s="20">
        <f t="shared" si="15"/>
        <v>50898</v>
      </c>
      <c r="C312" s="17"/>
      <c r="D312" s="17"/>
      <c r="E312" s="17">
        <f t="shared" si="14"/>
        <v>102.96656021109413</v>
      </c>
    </row>
    <row r="313" spans="1:5" x14ac:dyDescent="0.25">
      <c r="A313" s="17">
        <f t="shared" si="13"/>
        <v>9331</v>
      </c>
      <c r="B313" s="20">
        <f t="shared" si="15"/>
        <v>50928</v>
      </c>
      <c r="C313" s="17"/>
      <c r="D313" s="17"/>
      <c r="E313" s="17">
        <f t="shared" si="14"/>
        <v>102.96656021109413</v>
      </c>
    </row>
    <row r="314" spans="1:5" x14ac:dyDescent="0.25">
      <c r="A314" s="17">
        <f t="shared" si="13"/>
        <v>9361</v>
      </c>
      <c r="B314" s="20">
        <f t="shared" si="15"/>
        <v>50958</v>
      </c>
      <c r="C314" s="17"/>
      <c r="D314" s="17"/>
      <c r="E314" s="17">
        <f t="shared" si="14"/>
        <v>102.96656021109413</v>
      </c>
    </row>
    <row r="315" spans="1:5" x14ac:dyDescent="0.25">
      <c r="A315" s="17">
        <f t="shared" si="13"/>
        <v>9391</v>
      </c>
      <c r="B315" s="20">
        <f t="shared" si="15"/>
        <v>50988</v>
      </c>
      <c r="C315" s="17"/>
      <c r="D315" s="17"/>
      <c r="E315" s="17">
        <f t="shared" si="14"/>
        <v>102.96656021109413</v>
      </c>
    </row>
    <row r="316" spans="1:5" x14ac:dyDescent="0.25">
      <c r="A316" s="17">
        <f t="shared" si="13"/>
        <v>9421</v>
      </c>
      <c r="B316" s="20">
        <f t="shared" si="15"/>
        <v>51018</v>
      </c>
      <c r="C316" s="17"/>
      <c r="D316" s="17"/>
      <c r="E316" s="17">
        <f t="shared" si="14"/>
        <v>102.96656021109413</v>
      </c>
    </row>
    <row r="317" spans="1:5" x14ac:dyDescent="0.25">
      <c r="A317" s="17">
        <f t="shared" si="13"/>
        <v>9451</v>
      </c>
      <c r="B317" s="20">
        <f t="shared" si="15"/>
        <v>51048</v>
      </c>
      <c r="C317" s="17"/>
      <c r="D317" s="17"/>
      <c r="E317" s="17">
        <f t="shared" si="14"/>
        <v>102.96656021109413</v>
      </c>
    </row>
    <row r="318" spans="1:5" x14ac:dyDescent="0.25">
      <c r="A318" s="17">
        <f t="shared" si="13"/>
        <v>9481</v>
      </c>
      <c r="B318" s="20">
        <f t="shared" si="15"/>
        <v>51078</v>
      </c>
      <c r="C318" s="17"/>
      <c r="D318" s="17"/>
      <c r="E318" s="17">
        <f t="shared" si="14"/>
        <v>102.96656021109413</v>
      </c>
    </row>
    <row r="319" spans="1:5" x14ac:dyDescent="0.25">
      <c r="A319" s="17">
        <f t="shared" si="13"/>
        <v>9511</v>
      </c>
      <c r="B319" s="20">
        <f t="shared" si="15"/>
        <v>51108</v>
      </c>
      <c r="C319" s="17"/>
      <c r="D319" s="17"/>
      <c r="E319" s="17">
        <f t="shared" si="14"/>
        <v>102.96656021109413</v>
      </c>
    </row>
    <row r="320" spans="1:5" x14ac:dyDescent="0.25">
      <c r="A320" s="17">
        <f t="shared" si="13"/>
        <v>9541</v>
      </c>
      <c r="B320" s="20">
        <f t="shared" si="15"/>
        <v>51138</v>
      </c>
      <c r="C320" s="17"/>
      <c r="D320" s="17"/>
      <c r="E320" s="17">
        <f t="shared" si="14"/>
        <v>121.50054104909107</v>
      </c>
    </row>
    <row r="321" spans="1:5" x14ac:dyDescent="0.25">
      <c r="A321" s="17">
        <f t="shared" si="13"/>
        <v>9571</v>
      </c>
      <c r="B321" s="20">
        <f t="shared" si="15"/>
        <v>51168</v>
      </c>
      <c r="C321" s="17"/>
      <c r="D321" s="17"/>
      <c r="E321" s="17">
        <f t="shared" si="14"/>
        <v>121.50054104909107</v>
      </c>
    </row>
    <row r="322" spans="1:5" x14ac:dyDescent="0.25">
      <c r="A322" s="17">
        <f t="shared" si="13"/>
        <v>9601</v>
      </c>
      <c r="B322" s="20">
        <f t="shared" si="15"/>
        <v>51198</v>
      </c>
      <c r="C322" s="17"/>
      <c r="D322" s="17"/>
      <c r="E322" s="17">
        <f t="shared" si="14"/>
        <v>121.50054104909107</v>
      </c>
    </row>
    <row r="323" spans="1:5" x14ac:dyDescent="0.25">
      <c r="A323" s="17">
        <f t="shared" si="13"/>
        <v>9631</v>
      </c>
      <c r="B323" s="20">
        <f t="shared" si="15"/>
        <v>51228</v>
      </c>
      <c r="C323" s="17"/>
      <c r="D323" s="17"/>
      <c r="E323" s="17">
        <f t="shared" si="14"/>
        <v>121.50054104909107</v>
      </c>
    </row>
    <row r="324" spans="1:5" x14ac:dyDescent="0.25">
      <c r="A324" s="17">
        <f t="shared" ref="A324:A359" si="16">A323+30</f>
        <v>9661</v>
      </c>
      <c r="B324" s="20">
        <f t="shared" si="15"/>
        <v>51258</v>
      </c>
      <c r="C324" s="17"/>
      <c r="D324" s="17"/>
      <c r="E324" s="17">
        <f t="shared" si="14"/>
        <v>121.50054104909107</v>
      </c>
    </row>
    <row r="325" spans="1:5" x14ac:dyDescent="0.25">
      <c r="A325" s="17">
        <f t="shared" si="16"/>
        <v>9691</v>
      </c>
      <c r="B325" s="20">
        <f t="shared" si="15"/>
        <v>51288</v>
      </c>
      <c r="C325" s="17"/>
      <c r="D325" s="17"/>
      <c r="E325" s="17">
        <f t="shared" si="14"/>
        <v>121.50054104909107</v>
      </c>
    </row>
    <row r="326" spans="1:5" x14ac:dyDescent="0.25">
      <c r="A326" s="17">
        <f t="shared" si="16"/>
        <v>9721</v>
      </c>
      <c r="B326" s="20">
        <f t="shared" si="15"/>
        <v>51318</v>
      </c>
      <c r="C326" s="17"/>
      <c r="D326" s="17"/>
      <c r="E326" s="17">
        <f t="shared" si="14"/>
        <v>121.50054104909107</v>
      </c>
    </row>
    <row r="327" spans="1:5" x14ac:dyDescent="0.25">
      <c r="A327" s="17">
        <f t="shared" si="16"/>
        <v>9751</v>
      </c>
      <c r="B327" s="20">
        <f t="shared" si="15"/>
        <v>51348</v>
      </c>
      <c r="C327" s="17"/>
      <c r="D327" s="17"/>
      <c r="E327" s="17">
        <f t="shared" si="14"/>
        <v>121.50054104909107</v>
      </c>
    </row>
    <row r="328" spans="1:5" x14ac:dyDescent="0.25">
      <c r="A328" s="17">
        <f t="shared" si="16"/>
        <v>9781</v>
      </c>
      <c r="B328" s="20">
        <f t="shared" si="15"/>
        <v>51378</v>
      </c>
      <c r="C328" s="17"/>
      <c r="D328" s="17"/>
      <c r="E328" s="17">
        <f t="shared" si="14"/>
        <v>121.50054104909107</v>
      </c>
    </row>
    <row r="329" spans="1:5" x14ac:dyDescent="0.25">
      <c r="A329" s="17">
        <f t="shared" si="16"/>
        <v>9811</v>
      </c>
      <c r="B329" s="20">
        <f t="shared" si="15"/>
        <v>51408</v>
      </c>
      <c r="C329" s="17"/>
      <c r="D329" s="17"/>
      <c r="E329" s="17">
        <f t="shared" si="14"/>
        <v>121.50054104909107</v>
      </c>
    </row>
    <row r="330" spans="1:5" x14ac:dyDescent="0.25">
      <c r="A330" s="17">
        <f t="shared" si="16"/>
        <v>9841</v>
      </c>
      <c r="B330" s="20">
        <f t="shared" si="15"/>
        <v>51438</v>
      </c>
      <c r="C330" s="17"/>
      <c r="D330" s="17"/>
      <c r="E330" s="17">
        <f t="shared" si="14"/>
        <v>121.50054104909107</v>
      </c>
    </row>
    <row r="331" spans="1:5" x14ac:dyDescent="0.25">
      <c r="A331" s="17">
        <f t="shared" si="16"/>
        <v>9871</v>
      </c>
      <c r="B331" s="20">
        <f t="shared" si="15"/>
        <v>51468</v>
      </c>
      <c r="C331" s="17"/>
      <c r="D331" s="17"/>
      <c r="E331" s="17">
        <f t="shared" si="14"/>
        <v>121.50054104909107</v>
      </c>
    </row>
    <row r="332" spans="1:5" x14ac:dyDescent="0.25">
      <c r="A332" s="17">
        <f t="shared" si="16"/>
        <v>9901</v>
      </c>
      <c r="B332" s="20">
        <f t="shared" si="15"/>
        <v>51498</v>
      </c>
      <c r="C332" s="17"/>
      <c r="D332" s="17"/>
      <c r="E332" s="17">
        <f t="shared" si="14"/>
        <v>121.50054104909107</v>
      </c>
    </row>
    <row r="333" spans="1:5" x14ac:dyDescent="0.25">
      <c r="A333" s="17">
        <f t="shared" si="16"/>
        <v>9931</v>
      </c>
      <c r="B333" s="20">
        <f t="shared" si="15"/>
        <v>51528</v>
      </c>
      <c r="C333" s="17"/>
      <c r="D333" s="17"/>
      <c r="E333" s="17">
        <f t="shared" si="14"/>
        <v>143.37063843792745</v>
      </c>
    </row>
    <row r="334" spans="1:5" x14ac:dyDescent="0.25">
      <c r="A334" s="17">
        <f t="shared" si="16"/>
        <v>9961</v>
      </c>
      <c r="B334" s="20">
        <f t="shared" si="15"/>
        <v>51558</v>
      </c>
      <c r="C334" s="17"/>
      <c r="D334" s="17"/>
      <c r="E334" s="17">
        <f t="shared" si="14"/>
        <v>143.37063843792745</v>
      </c>
    </row>
    <row r="335" spans="1:5" x14ac:dyDescent="0.25">
      <c r="A335" s="17">
        <f t="shared" si="16"/>
        <v>9991</v>
      </c>
      <c r="B335" s="20">
        <f t="shared" si="15"/>
        <v>51588</v>
      </c>
      <c r="C335" s="17"/>
      <c r="D335" s="17"/>
      <c r="E335" s="17">
        <f t="shared" si="14"/>
        <v>143.37063843792745</v>
      </c>
    </row>
    <row r="336" spans="1:5" x14ac:dyDescent="0.25">
      <c r="A336" s="17">
        <f t="shared" si="16"/>
        <v>10021</v>
      </c>
      <c r="B336" s="20">
        <f t="shared" si="15"/>
        <v>51618</v>
      </c>
      <c r="C336" s="17"/>
      <c r="D336" s="17"/>
      <c r="E336" s="17">
        <f t="shared" si="14"/>
        <v>143.37063843792745</v>
      </c>
    </row>
    <row r="337" spans="1:5" x14ac:dyDescent="0.25">
      <c r="A337" s="17">
        <f t="shared" si="16"/>
        <v>10051</v>
      </c>
      <c r="B337" s="20">
        <f t="shared" si="15"/>
        <v>51648</v>
      </c>
      <c r="C337" s="17"/>
      <c r="D337" s="17"/>
      <c r="E337" s="17">
        <f t="shared" si="14"/>
        <v>143.37063843792745</v>
      </c>
    </row>
    <row r="338" spans="1:5" x14ac:dyDescent="0.25">
      <c r="A338" s="17">
        <f t="shared" si="16"/>
        <v>10081</v>
      </c>
      <c r="B338" s="20">
        <f t="shared" si="15"/>
        <v>51678</v>
      </c>
      <c r="C338" s="17"/>
      <c r="D338" s="17"/>
      <c r="E338" s="17">
        <f t="shared" si="14"/>
        <v>143.37063843792745</v>
      </c>
    </row>
    <row r="339" spans="1:5" x14ac:dyDescent="0.25">
      <c r="A339" s="17">
        <f t="shared" si="16"/>
        <v>10111</v>
      </c>
      <c r="B339" s="20">
        <f t="shared" si="15"/>
        <v>51708</v>
      </c>
      <c r="C339" s="17"/>
      <c r="D339" s="17"/>
      <c r="E339" s="17">
        <f t="shared" si="14"/>
        <v>143.37063843792745</v>
      </c>
    </row>
    <row r="340" spans="1:5" x14ac:dyDescent="0.25">
      <c r="A340" s="17">
        <f t="shared" si="16"/>
        <v>10141</v>
      </c>
      <c r="B340" s="20">
        <f t="shared" si="15"/>
        <v>51738</v>
      </c>
      <c r="C340" s="17"/>
      <c r="D340" s="17"/>
      <c r="E340" s="17">
        <f t="shared" si="14"/>
        <v>143.37063843792745</v>
      </c>
    </row>
    <row r="341" spans="1:5" x14ac:dyDescent="0.25">
      <c r="A341" s="17">
        <f t="shared" si="16"/>
        <v>10171</v>
      </c>
      <c r="B341" s="20">
        <f t="shared" si="15"/>
        <v>51768</v>
      </c>
      <c r="C341" s="17"/>
      <c r="D341" s="17"/>
      <c r="E341" s="17">
        <f t="shared" si="14"/>
        <v>143.37063843792745</v>
      </c>
    </row>
    <row r="342" spans="1:5" x14ac:dyDescent="0.25">
      <c r="A342" s="17">
        <f t="shared" si="16"/>
        <v>10201</v>
      </c>
      <c r="B342" s="20">
        <f t="shared" si="15"/>
        <v>51798</v>
      </c>
      <c r="C342" s="17"/>
      <c r="D342" s="17"/>
      <c r="E342" s="17">
        <f t="shared" si="14"/>
        <v>143.37063843792745</v>
      </c>
    </row>
    <row r="343" spans="1:5" x14ac:dyDescent="0.25">
      <c r="A343" s="17">
        <f t="shared" si="16"/>
        <v>10231</v>
      </c>
      <c r="B343" s="20">
        <f t="shared" si="15"/>
        <v>51828</v>
      </c>
      <c r="C343" s="17"/>
      <c r="D343" s="17"/>
      <c r="E343" s="17">
        <f t="shared" si="14"/>
        <v>143.37063843792745</v>
      </c>
    </row>
    <row r="344" spans="1:5" x14ac:dyDescent="0.25">
      <c r="A344" s="17">
        <f t="shared" si="16"/>
        <v>10261</v>
      </c>
      <c r="B344" s="20">
        <f t="shared" si="15"/>
        <v>51858</v>
      </c>
      <c r="C344" s="17"/>
      <c r="D344" s="17"/>
      <c r="E344" s="17">
        <f t="shared" si="14"/>
        <v>143.37063843792745</v>
      </c>
    </row>
    <row r="345" spans="1:5" x14ac:dyDescent="0.25">
      <c r="A345" s="17">
        <f t="shared" si="16"/>
        <v>10291</v>
      </c>
      <c r="B345" s="20">
        <f t="shared" si="15"/>
        <v>51888</v>
      </c>
      <c r="C345" s="17"/>
      <c r="D345" s="17"/>
      <c r="E345" s="17">
        <f t="shared" si="14"/>
        <v>169.1773533567544</v>
      </c>
    </row>
    <row r="346" spans="1:5" x14ac:dyDescent="0.25">
      <c r="A346" s="17">
        <f t="shared" si="16"/>
        <v>10321</v>
      </c>
      <c r="B346" s="20">
        <f t="shared" si="15"/>
        <v>51918</v>
      </c>
      <c r="C346" s="17"/>
      <c r="D346" s="17"/>
      <c r="E346" s="17">
        <f t="shared" si="14"/>
        <v>169.1773533567544</v>
      </c>
    </row>
    <row r="347" spans="1:5" x14ac:dyDescent="0.25">
      <c r="A347" s="17">
        <f t="shared" si="16"/>
        <v>10351</v>
      </c>
      <c r="B347" s="20">
        <f t="shared" si="15"/>
        <v>51948</v>
      </c>
      <c r="C347" s="17"/>
      <c r="D347" s="17"/>
      <c r="E347" s="17">
        <f t="shared" si="14"/>
        <v>169.1773533567544</v>
      </c>
    </row>
    <row r="348" spans="1:5" x14ac:dyDescent="0.25">
      <c r="A348" s="17">
        <f t="shared" si="16"/>
        <v>10381</v>
      </c>
      <c r="B348" s="20">
        <f t="shared" si="15"/>
        <v>51978</v>
      </c>
      <c r="C348" s="17"/>
      <c r="D348" s="17"/>
      <c r="E348" s="17">
        <f t="shared" si="14"/>
        <v>169.1773533567544</v>
      </c>
    </row>
    <row r="349" spans="1:5" x14ac:dyDescent="0.25">
      <c r="A349" s="17">
        <f t="shared" si="16"/>
        <v>10411</v>
      </c>
      <c r="B349" s="20">
        <f t="shared" si="15"/>
        <v>52008</v>
      </c>
      <c r="C349" s="17"/>
      <c r="D349" s="17"/>
      <c r="E349" s="17">
        <f t="shared" si="14"/>
        <v>169.1773533567544</v>
      </c>
    </row>
    <row r="350" spans="1:5" x14ac:dyDescent="0.25">
      <c r="A350" s="17">
        <f t="shared" si="16"/>
        <v>10441</v>
      </c>
      <c r="B350" s="20">
        <f t="shared" si="15"/>
        <v>52038</v>
      </c>
      <c r="C350" s="17"/>
      <c r="D350" s="17"/>
      <c r="E350" s="17">
        <f t="shared" si="14"/>
        <v>169.1773533567544</v>
      </c>
    </row>
    <row r="351" spans="1:5" x14ac:dyDescent="0.25">
      <c r="A351" s="17">
        <f t="shared" si="16"/>
        <v>10471</v>
      </c>
      <c r="B351" s="20">
        <f t="shared" si="15"/>
        <v>52068</v>
      </c>
      <c r="C351" s="17"/>
      <c r="D351" s="17"/>
      <c r="E351" s="17">
        <f t="shared" si="14"/>
        <v>169.1773533567544</v>
      </c>
    </row>
    <row r="352" spans="1:5" x14ac:dyDescent="0.25">
      <c r="A352" s="17">
        <f t="shared" si="16"/>
        <v>10501</v>
      </c>
      <c r="B352" s="20">
        <f t="shared" si="15"/>
        <v>52098</v>
      </c>
      <c r="C352" s="17"/>
      <c r="D352" s="17"/>
      <c r="E352" s="17">
        <f t="shared" si="14"/>
        <v>169.1773533567544</v>
      </c>
    </row>
    <row r="353" spans="1:5" x14ac:dyDescent="0.25">
      <c r="A353" s="17">
        <f t="shared" si="16"/>
        <v>10531</v>
      </c>
      <c r="B353" s="20">
        <f t="shared" si="15"/>
        <v>52128</v>
      </c>
      <c r="C353" s="17"/>
      <c r="D353" s="17"/>
      <c r="E353" s="17">
        <f t="shared" si="14"/>
        <v>169.1773533567544</v>
      </c>
    </row>
    <row r="354" spans="1:5" x14ac:dyDescent="0.25">
      <c r="A354" s="17">
        <f t="shared" si="16"/>
        <v>10561</v>
      </c>
      <c r="B354" s="20">
        <f t="shared" si="15"/>
        <v>52158</v>
      </c>
      <c r="C354" s="17"/>
      <c r="D354" s="17"/>
      <c r="E354" s="17">
        <f t="shared" si="14"/>
        <v>169.1773533567544</v>
      </c>
    </row>
    <row r="355" spans="1:5" x14ac:dyDescent="0.25">
      <c r="A355" s="17">
        <f t="shared" si="16"/>
        <v>10591</v>
      </c>
      <c r="B355" s="20">
        <f t="shared" si="15"/>
        <v>52188</v>
      </c>
      <c r="C355" s="17"/>
      <c r="D355" s="17"/>
      <c r="E355" s="17">
        <f t="shared" si="14"/>
        <v>169.1773533567544</v>
      </c>
    </row>
    <row r="356" spans="1:5" x14ac:dyDescent="0.25">
      <c r="A356" s="17">
        <f t="shared" si="16"/>
        <v>10621</v>
      </c>
      <c r="B356" s="20">
        <f t="shared" si="15"/>
        <v>52218</v>
      </c>
      <c r="C356" s="17"/>
      <c r="D356" s="17"/>
      <c r="E356" s="17">
        <f t="shared" si="14"/>
        <v>169.1773533567544</v>
      </c>
    </row>
    <row r="357" spans="1:5" x14ac:dyDescent="0.25">
      <c r="A357" s="17">
        <f t="shared" si="16"/>
        <v>10651</v>
      </c>
      <c r="B357" s="20">
        <f t="shared" si="15"/>
        <v>52248</v>
      </c>
      <c r="C357" s="17"/>
      <c r="D357" s="17"/>
      <c r="E357" s="17">
        <f t="shared" si="14"/>
        <v>199.62927696097017</v>
      </c>
    </row>
    <row r="358" spans="1:5" x14ac:dyDescent="0.25">
      <c r="A358" s="17">
        <f t="shared" si="16"/>
        <v>10681</v>
      </c>
      <c r="B358" s="20">
        <f t="shared" si="15"/>
        <v>52278</v>
      </c>
      <c r="C358" s="17"/>
      <c r="D358" s="17"/>
      <c r="E358" s="17">
        <f t="shared" si="14"/>
        <v>199.62927696097017</v>
      </c>
    </row>
    <row r="359" spans="1:5" x14ac:dyDescent="0.25">
      <c r="A359" s="17">
        <f t="shared" si="16"/>
        <v>10711</v>
      </c>
      <c r="B359" s="20">
        <f t="shared" si="15"/>
        <v>52308</v>
      </c>
      <c r="C359" s="17"/>
      <c r="D359" s="17"/>
      <c r="E359" s="17">
        <f t="shared" si="14"/>
        <v>199.62927696097017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9"/>
  <sheetViews>
    <sheetView workbookViewId="0">
      <pane ySplit="1" topLeftCell="A47" activePane="bottomLeft" state="frozen"/>
      <selection activeCell="G1" sqref="G1"/>
      <selection pane="bottomLeft" activeCell="H53" sqref="H53"/>
    </sheetView>
  </sheetViews>
  <sheetFormatPr defaultRowHeight="14" x14ac:dyDescent="0.25"/>
  <cols>
    <col min="1" max="1" width="5.26953125" bestFit="1" customWidth="1"/>
    <col min="2" max="2" width="11.6328125" style="5" bestFit="1" customWidth="1"/>
    <col min="3" max="3" width="7.08984375" bestFit="1" customWidth="1"/>
    <col min="5" max="5" width="5.453125" bestFit="1" customWidth="1"/>
    <col min="6" max="6" width="14.08984375" bestFit="1" customWidth="1"/>
    <col min="7" max="7" width="13" bestFit="1" customWidth="1"/>
    <col min="8" max="8" width="12.7265625" bestFit="1" customWidth="1"/>
    <col min="9" max="9" width="12.7265625" customWidth="1"/>
    <col min="10" max="10" width="13" bestFit="1" customWidth="1"/>
    <col min="11" max="12" width="9" bestFit="1" customWidth="1"/>
    <col min="13" max="14" width="15.08984375" bestFit="1" customWidth="1"/>
    <col min="15" max="15" width="0" hidden="1" customWidth="1"/>
    <col min="16" max="16" width="17.26953125" bestFit="1" customWidth="1"/>
    <col min="17" max="19" width="13" bestFit="1" customWidth="1"/>
    <col min="20" max="21" width="19.26953125" bestFit="1" customWidth="1"/>
  </cols>
  <sheetData>
    <row r="1" spans="1:21" x14ac:dyDescent="0.25">
      <c r="A1" s="1" t="s">
        <v>3</v>
      </c>
      <c r="B1" s="4" t="s">
        <v>10</v>
      </c>
      <c r="C1" s="1" t="s">
        <v>11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30</v>
      </c>
      <c r="J1" s="1" t="s">
        <v>9</v>
      </c>
      <c r="K1" s="1" t="s">
        <v>15</v>
      </c>
      <c r="L1" s="1" t="s">
        <v>12</v>
      </c>
      <c r="M1" s="1" t="s">
        <v>13</v>
      </c>
      <c r="N1" s="1" t="s">
        <v>14</v>
      </c>
      <c r="P1" s="3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</row>
    <row r="2" spans="1:21" x14ac:dyDescent="0.25">
      <c r="A2" s="1">
        <f>ROW()-1</f>
        <v>1</v>
      </c>
      <c r="B2" s="4">
        <f>'现金价值计算（数据30天）'!B:B</f>
        <v>40861</v>
      </c>
      <c r="C2" s="1">
        <f>YEAR(B2)-YEAR(B$2)+1</f>
        <v>1</v>
      </c>
      <c r="D2" s="2">
        <v>0</v>
      </c>
      <c r="E2" s="1">
        <v>4000</v>
      </c>
      <c r="F2" s="1">
        <f t="shared" ref="F2:F65" si="0">D:D+E:E</f>
        <v>4000</v>
      </c>
      <c r="G2" s="1">
        <f>IF('现金价值计算（数据30天）'!C:C="",0,现金价值计算!F2/'现金价值计算（数据30天）'!C:C)</f>
        <v>3921.5686274509803</v>
      </c>
      <c r="H2" s="1">
        <f>IF('现金价值计算（数据30天）'!C:C="",0,SUM(G$2:G2))</f>
        <v>3921.5686274509803</v>
      </c>
      <c r="I2" s="1">
        <f>SUM($E$2:E2)</f>
        <v>4000</v>
      </c>
      <c r="J2" s="1">
        <f>H:H*'现金价值计算（数据30天）'!C:C</f>
        <v>4000</v>
      </c>
      <c r="K2" s="2"/>
      <c r="L2" s="1">
        <f>IF('现金价值计算（数据30天）'!D:D="",0,K:K/'现金价值计算（数据30天）'!D:D)</f>
        <v>0</v>
      </c>
      <c r="M2" s="1">
        <f>IF(H:H=0,0,H:H-SUM(L$2:L2))</f>
        <v>3921.5686274509803</v>
      </c>
      <c r="N2" s="6">
        <f>M:M*'现金价值计算（数据30天）'!C:C</f>
        <v>4000</v>
      </c>
      <c r="P2" s="1">
        <f>IF('现金价值计算（数据30天）'!E:E="",0,现金价值计算!F2/'现金价值计算（数据30天）'!E:E)</f>
        <v>4000</v>
      </c>
      <c r="Q2" s="1">
        <f>IF('现金价值计算（数据30天）'!E:E="",0,SUM(P$2:P2))</f>
        <v>4000</v>
      </c>
      <c r="R2" s="1">
        <f>Q:Q*'现金价值计算（数据30天）'!E:E</f>
        <v>4000</v>
      </c>
      <c r="S2">
        <f>IF('现金价值计算（数据30天）'!E:E="",0,K:K/'现金价值计算（数据30天）'!E:E)</f>
        <v>0</v>
      </c>
      <c r="T2">
        <f>IF(Q:Q=0,0,Q:Q-SUM(S$2:S2))</f>
        <v>4000</v>
      </c>
      <c r="U2" s="6">
        <f>T:T*'现金价值计算（数据30天）'!E:E</f>
        <v>4000</v>
      </c>
    </row>
    <row r="3" spans="1:21" x14ac:dyDescent="0.25">
      <c r="A3" s="1">
        <f t="shared" ref="A3:A66" si="1">ROW()-1</f>
        <v>2</v>
      </c>
      <c r="B3" s="4">
        <f>'现金价值计算（数据30天）'!B:B</f>
        <v>40903</v>
      </c>
      <c r="C3" s="1">
        <f t="shared" ref="C3:C66" si="2">YEAR(B3)-YEAR(B$2)+1</f>
        <v>1</v>
      </c>
      <c r="D3" s="1">
        <f t="shared" ref="D3:D66" si="3">IF(AND(MONTH(B2)=12,A2=1),D$2,IF(D2&lt;&gt;0,0,IF(MONTH(B3)=12,D$2,0)))</f>
        <v>0</v>
      </c>
      <c r="E3" s="1">
        <v>4000</v>
      </c>
      <c r="F3" s="1">
        <f t="shared" si="0"/>
        <v>4000</v>
      </c>
      <c r="G3" s="1">
        <f>IF('现金价值计算（数据30天）'!C:C="",0,现金价值计算!F3/'现金价值计算（数据30天）'!C:C)</f>
        <v>3939.722249581404</v>
      </c>
      <c r="H3" s="1">
        <f>IF('现金价值计算（数据30天）'!C:C="",0,SUM(G$2:G3))</f>
        <v>7861.2908770323847</v>
      </c>
      <c r="I3" s="1">
        <f>SUM($E$2:E3)</f>
        <v>8000</v>
      </c>
      <c r="J3" s="1">
        <f>H:H*'现金价值计算（数据30天）'!C:C</f>
        <v>7981.5686274509808</v>
      </c>
      <c r="K3" s="2"/>
      <c r="L3" s="1">
        <f>IF('现金价值计算（数据30天）'!D:D="",0,K:K/'现金价值计算（数据30天）'!D:D)</f>
        <v>0</v>
      </c>
      <c r="M3" s="1">
        <f>IF(H:H=0,0,H:H-SUM(L$2:L3))</f>
        <v>7861.2908770323847</v>
      </c>
      <c r="N3" s="6">
        <f>M:M*'现金价值计算（数据30天）'!C:C</f>
        <v>7981.5686274509808</v>
      </c>
      <c r="P3" s="1">
        <f>IF('现金价值计算（数据30天）'!E:E="",0,现金价值计算!F3/'现金价值计算（数据30天）'!E:E)</f>
        <v>4000</v>
      </c>
      <c r="Q3" s="1">
        <f>IF('现金价值计算（数据30天）'!E:E="",0,SUM(P$2:P3))</f>
        <v>8000</v>
      </c>
      <c r="R3" s="1">
        <f>Q:Q*'现金价值计算（数据30天）'!E:E</f>
        <v>8000</v>
      </c>
      <c r="S3">
        <f>IF('现金价值计算（数据30天）'!E:E="",0,K:K/'现金价值计算（数据30天）'!E:E)</f>
        <v>0</v>
      </c>
      <c r="T3">
        <f>IF(Q:Q=0,0,Q:Q-SUM(S$2:S3))</f>
        <v>8000</v>
      </c>
      <c r="U3" s="6">
        <f>T:T*'现金价值计算（数据30天）'!E:E</f>
        <v>8000</v>
      </c>
    </row>
    <row r="4" spans="1:21" x14ac:dyDescent="0.25">
      <c r="A4" s="1">
        <f t="shared" si="1"/>
        <v>3</v>
      </c>
      <c r="B4" s="4">
        <f>'现金价值计算（数据30天）'!B:B</f>
        <v>40954</v>
      </c>
      <c r="C4" s="1">
        <f t="shared" si="2"/>
        <v>2</v>
      </c>
      <c r="D4" s="1">
        <f t="shared" si="3"/>
        <v>0</v>
      </c>
      <c r="E4" s="1">
        <v>4000</v>
      </c>
      <c r="F4" s="1">
        <f t="shared" si="0"/>
        <v>4000</v>
      </c>
      <c r="G4" s="1">
        <f>IF('现金价值计算（数据30天）'!C:C="",0,现金价值计算!F4/'现金价值计算（数据30天）'!C:C)</f>
        <v>3854.6786161703767</v>
      </c>
      <c r="H4" s="1">
        <f>IF('现金价值计算（数据30天）'!C:C="",0,SUM(G$2:G4))</f>
        <v>11715.969493202761</v>
      </c>
      <c r="I4" s="1">
        <f>SUM($E$2:E4)</f>
        <v>12000</v>
      </c>
      <c r="J4" s="1">
        <f>H:H*'现金价值计算（数据30天）'!C:C</f>
        <v>12157.661543096507</v>
      </c>
      <c r="K4" s="2"/>
      <c r="L4" s="1">
        <f>IF('现金价值计算（数据30天）'!D:D="",0,K:K/'现金价值计算（数据30天）'!D:D)</f>
        <v>0</v>
      </c>
      <c r="M4" s="1">
        <f>IF(H:H=0,0,H:H-SUM(L$2:L4))</f>
        <v>11715.969493202761</v>
      </c>
      <c r="N4" s="6">
        <f>M:M*'现金价值计算（数据30天）'!C:C</f>
        <v>12157.661543096507</v>
      </c>
      <c r="P4" s="1">
        <f>IF('现金价值计算（数据30天）'!E:E="",0,现金价值计算!F4/'现金价值计算（数据30天）'!E:E)</f>
        <v>3389.8305084745766</v>
      </c>
      <c r="Q4" s="1">
        <f>IF('现金价值计算（数据30天）'!E:E="",0,SUM(P$2:P4))</f>
        <v>11389.830508474577</v>
      </c>
      <c r="R4" s="1">
        <f>Q:Q*'现金价值计算（数据30天）'!E:E</f>
        <v>13440</v>
      </c>
      <c r="S4">
        <f>IF('现金价值计算（数据30天）'!E:E="",0,K:K/'现金价值计算（数据30天）'!E:E)</f>
        <v>0</v>
      </c>
      <c r="T4">
        <f>IF(Q:Q=0,0,Q:Q-SUM(S$2:S4))</f>
        <v>11389.830508474577</v>
      </c>
      <c r="U4" s="6">
        <f>T:T*'现金价值计算（数据30天）'!E:E</f>
        <v>13440</v>
      </c>
    </row>
    <row r="5" spans="1:21" x14ac:dyDescent="0.25">
      <c r="A5" s="1">
        <f t="shared" si="1"/>
        <v>4</v>
      </c>
      <c r="B5" s="4">
        <f>'现金价值计算（数据30天）'!B:B</f>
        <v>40996</v>
      </c>
      <c r="C5" s="1">
        <f t="shared" si="2"/>
        <v>2</v>
      </c>
      <c r="D5" s="1">
        <f t="shared" si="3"/>
        <v>0</v>
      </c>
      <c r="E5" s="1">
        <v>4000</v>
      </c>
      <c r="F5" s="1">
        <f t="shared" si="0"/>
        <v>4000</v>
      </c>
      <c r="G5" s="1">
        <f>IF('现金价值计算（数据30天）'!C:C="",0,现金价值计算!F5/'现金价值计算（数据30天）'!C:C)</f>
        <v>3925.0318908841136</v>
      </c>
      <c r="H5" s="1">
        <f>IF('现金价值计算（数据30天）'!C:C="",0,SUM(G$2:G5))</f>
        <v>15641.001384086874</v>
      </c>
      <c r="I5" s="1">
        <f>SUM($E$2:E5)</f>
        <v>16000</v>
      </c>
      <c r="J5" s="1">
        <f>H:H*'现金价值计算（数据30天）'!C:C</f>
        <v>15939.744510522933</v>
      </c>
      <c r="K5" s="2"/>
      <c r="L5" s="1">
        <f>IF('现金价值计算（数据30天）'!D:D="",0,K:K/'现金价值计算（数据30天）'!D:D)</f>
        <v>0</v>
      </c>
      <c r="M5" s="1">
        <f>IF(H:H=0,0,H:H-SUM(L$2:L5))</f>
        <v>15641.001384086874</v>
      </c>
      <c r="N5" s="6">
        <f>M:M*'现金价值计算（数据30天）'!C:C</f>
        <v>15939.744510522933</v>
      </c>
      <c r="P5" s="1">
        <f>IF('现金价值计算（数据30天）'!E:E="",0,现金价值计算!F5/'现金价值计算（数据30天）'!E:E)</f>
        <v>3389.8305084745766</v>
      </c>
      <c r="Q5" s="1">
        <f>IF('现金价值计算（数据30天）'!E:E="",0,SUM(P$2:P5))</f>
        <v>14779.661016949154</v>
      </c>
      <c r="R5" s="1">
        <f>Q:Q*'现金价值计算（数据30天）'!E:E</f>
        <v>17440</v>
      </c>
      <c r="S5">
        <f>IF('现金价值计算（数据30天）'!E:E="",0,K:K/'现金价值计算（数据30天）'!E:E)</f>
        <v>0</v>
      </c>
      <c r="T5">
        <f>IF(Q:Q=0,0,Q:Q-SUM(S$2:S5))</f>
        <v>14779.661016949154</v>
      </c>
      <c r="U5" s="6">
        <f>T:T*'现金价值计算（数据30天）'!E:E</f>
        <v>17440</v>
      </c>
    </row>
    <row r="6" spans="1:21" x14ac:dyDescent="0.25">
      <c r="A6" s="1">
        <f t="shared" si="1"/>
        <v>5</v>
      </c>
      <c r="B6" s="4">
        <f>'现金价值计算（数据30天）'!B:B</f>
        <v>41045</v>
      </c>
      <c r="C6" s="1">
        <f t="shared" si="2"/>
        <v>2</v>
      </c>
      <c r="D6" s="1">
        <f t="shared" si="3"/>
        <v>0</v>
      </c>
      <c r="E6" s="1">
        <v>4000</v>
      </c>
      <c r="F6" s="1">
        <f t="shared" si="0"/>
        <v>4000</v>
      </c>
      <c r="G6" s="1">
        <f>IF('现金价值计算（数据30天）'!C:C="",0,现金价值计算!F6/'现金价值计算（数据30天）'!C:C)</f>
        <v>3883.4951456310678</v>
      </c>
      <c r="H6" s="1">
        <f>IF('现金价值计算（数据30天）'!C:C="",0,SUM(G$2:G6))</f>
        <v>19524.496529717941</v>
      </c>
      <c r="I6" s="1">
        <f>SUM($E$2:E6)</f>
        <v>20000</v>
      </c>
      <c r="J6" s="1">
        <f>H:H*'现金价值计算（数据30天）'!C:C</f>
        <v>20110.23142560948</v>
      </c>
      <c r="K6" s="2"/>
      <c r="L6" s="1">
        <f>IF('现金价值计算（数据30天）'!D:D="",0,K:K/'现金价值计算（数据30天）'!D:D)</f>
        <v>0</v>
      </c>
      <c r="M6" s="1">
        <f>IF(H:H=0,0,H:H-SUM(L$2:L6))</f>
        <v>19524.496529717941</v>
      </c>
      <c r="N6" s="6">
        <f>M:M*'现金价值计算（数据30天）'!C:C</f>
        <v>20110.23142560948</v>
      </c>
      <c r="P6" s="1">
        <f>IF('现金价值计算（数据30天）'!E:E="",0,现金价值计算!F6/'现金价值计算（数据30天）'!E:E)</f>
        <v>3389.8305084745766</v>
      </c>
      <c r="Q6" s="1">
        <f>IF('现金价值计算（数据30天）'!E:E="",0,SUM(P$2:P6))</f>
        <v>18169.491525423731</v>
      </c>
      <c r="R6" s="1">
        <f>Q:Q*'现金价值计算（数据30天）'!E:E</f>
        <v>21440</v>
      </c>
      <c r="S6">
        <f>IF('现金价值计算（数据30天）'!E:E="",0,K:K/'现金价值计算（数据30天）'!E:E)</f>
        <v>0</v>
      </c>
      <c r="T6">
        <f>IF(Q:Q=0,0,Q:Q-SUM(S$2:S6))</f>
        <v>18169.491525423731</v>
      </c>
      <c r="U6" s="6">
        <f>T:T*'现金价值计算（数据30天）'!E:E</f>
        <v>21440</v>
      </c>
    </row>
    <row r="7" spans="1:21" x14ac:dyDescent="0.25">
      <c r="A7" s="1">
        <f t="shared" si="1"/>
        <v>6</v>
      </c>
      <c r="B7" s="4">
        <f>'现金价值计算（数据30天）'!B:B</f>
        <v>41088</v>
      </c>
      <c r="C7" s="1">
        <f t="shared" si="2"/>
        <v>2</v>
      </c>
      <c r="D7" s="1">
        <f t="shared" si="3"/>
        <v>0</v>
      </c>
      <c r="E7" s="1">
        <v>4000</v>
      </c>
      <c r="F7" s="1">
        <f t="shared" si="0"/>
        <v>4000</v>
      </c>
      <c r="G7" s="1">
        <f>IF('现金价值计算（数据30天）'!C:C="",0,现金价值计算!F7/'现金价值计算（数据30天）'!C:C)</f>
        <v>4035.9196851982647</v>
      </c>
      <c r="H7" s="1">
        <f>IF('现金价值计算（数据30天）'!C:C="",0,SUM(G$2:G7))</f>
        <v>23560.416214916204</v>
      </c>
      <c r="I7" s="1">
        <f>SUM($E$2:E7)</f>
        <v>24000</v>
      </c>
      <c r="J7" s="1">
        <f>H:H*'现金价值计算（数据30天）'!C:C</f>
        <v>23350.728510603451</v>
      </c>
      <c r="K7" s="2"/>
      <c r="L7" s="1">
        <f>IF('现金价值计算（数据30天）'!D:D="",0,K:K/'现金价值计算（数据30天）'!D:D)</f>
        <v>0</v>
      </c>
      <c r="M7" s="1">
        <f>IF(H:H=0,0,H:H-SUM(L$2:L7))</f>
        <v>23560.416214916204</v>
      </c>
      <c r="N7" s="6">
        <f>M:M*'现金价值计算（数据30天）'!C:C</f>
        <v>23350.728510603451</v>
      </c>
      <c r="P7" s="1">
        <f>IF('现金价值计算（数据30天）'!E:E="",0,现金价值计算!F7/'现金价值计算（数据30天）'!E:E)</f>
        <v>3389.8305084745766</v>
      </c>
      <c r="Q7" s="1">
        <f>IF('现金价值计算（数据30天）'!E:E="",0,SUM(P$2:P7))</f>
        <v>21559.322033898308</v>
      </c>
      <c r="R7" s="1">
        <f>Q:Q*'现金价值计算（数据30天）'!E:E</f>
        <v>25440.000000000004</v>
      </c>
      <c r="S7">
        <f>IF('现金价值计算（数据30天）'!E:E="",0,K:K/'现金价值计算（数据30天）'!E:E)</f>
        <v>0</v>
      </c>
      <c r="T7">
        <f>IF(Q:Q=0,0,Q:Q-SUM(S$2:S7))</f>
        <v>21559.322033898308</v>
      </c>
      <c r="U7" s="6">
        <f>T:T*'现金价值计算（数据30天）'!E:E</f>
        <v>25440.000000000004</v>
      </c>
    </row>
    <row r="8" spans="1:21" x14ac:dyDescent="0.25">
      <c r="A8" s="1">
        <f t="shared" si="1"/>
        <v>7</v>
      </c>
      <c r="B8" s="4">
        <f>'现金价值计算（数据30天）'!B:B</f>
        <v>41130</v>
      </c>
      <c r="C8" s="1">
        <f t="shared" si="2"/>
        <v>2</v>
      </c>
      <c r="D8" s="1">
        <f t="shared" si="3"/>
        <v>0</v>
      </c>
      <c r="E8" s="1">
        <v>4000</v>
      </c>
      <c r="F8" s="1">
        <f t="shared" si="0"/>
        <v>4000</v>
      </c>
      <c r="G8" s="1">
        <f>IF('现金价值计算（数据30天）'!C:C="",0,现金价值计算!F8/'现金价值计算（数据30天）'!C:C)</f>
        <v>4052.6849037487336</v>
      </c>
      <c r="H8" s="1">
        <f>IF('现金价值计算（数据30天）'!C:C="",0,SUM(G$2:G8))</f>
        <v>27613.101118664938</v>
      </c>
      <c r="I8" s="1">
        <f>SUM($E$2:E8)</f>
        <v>28000</v>
      </c>
      <c r="J8" s="1">
        <f>H:H*'现金价值计算（数据30天）'!C:C</f>
        <v>27254.130804122295</v>
      </c>
      <c r="K8" s="2"/>
      <c r="L8" s="1">
        <f>IF('现金价值计算（数据30天）'!D:D="",0,K:K/'现金价值计算（数据30天）'!D:D)</f>
        <v>0</v>
      </c>
      <c r="M8" s="1">
        <f>IF(H:H=0,0,H:H-SUM(L$2:L8))</f>
        <v>27613.101118664938</v>
      </c>
      <c r="N8" s="6">
        <f>M:M*'现金价值计算（数据30天）'!C:C</f>
        <v>27254.130804122295</v>
      </c>
      <c r="P8" s="1">
        <f>IF('现金价值计算（数据30天）'!E:E="",0,现金价值计算!F8/'现金价值计算（数据30天）'!E:E)</f>
        <v>3389.8305084745766</v>
      </c>
      <c r="Q8" s="1">
        <f>IF('现金价值计算（数据30天）'!E:E="",0,SUM(P$2:P8))</f>
        <v>24949.152542372885</v>
      </c>
      <c r="R8" s="1">
        <f>Q:Q*'现金价值计算（数据30天）'!E:E</f>
        <v>29440.000000000004</v>
      </c>
      <c r="S8">
        <f>IF('现金价值计算（数据30天）'!E:E="",0,K:K/'现金价值计算（数据30天）'!E:E)</f>
        <v>0</v>
      </c>
      <c r="T8">
        <f>IF(Q:Q=0,0,Q:Q-SUM(S$2:S8))</f>
        <v>24949.152542372885</v>
      </c>
      <c r="U8" s="6">
        <f>T:T*'现金价值计算（数据30天）'!E:E</f>
        <v>29440.000000000004</v>
      </c>
    </row>
    <row r="9" spans="1:21" x14ac:dyDescent="0.25">
      <c r="A9" s="1">
        <f t="shared" si="1"/>
        <v>8</v>
      </c>
      <c r="B9" s="4">
        <f>'现金价值计算（数据30天）'!B:B</f>
        <v>41172</v>
      </c>
      <c r="C9" s="1">
        <f t="shared" si="2"/>
        <v>2</v>
      </c>
      <c r="D9" s="1">
        <f t="shared" si="3"/>
        <v>0</v>
      </c>
      <c r="E9" s="1">
        <v>4000</v>
      </c>
      <c r="F9" s="1">
        <f t="shared" si="0"/>
        <v>4000</v>
      </c>
      <c r="G9" s="1">
        <f>IF('现金价值计算（数据30天）'!C:C="",0,现金价值计算!F9/'现金价值计算（数据30天）'!C:C)</f>
        <v>4402.3772837332162</v>
      </c>
      <c r="H9" s="1">
        <f>IF('现金价值计算（数据30天）'!C:C="",0,SUM(G$2:G9))</f>
        <v>32015.478402398156</v>
      </c>
      <c r="I9" s="1">
        <f>SUM($E$2:E9)</f>
        <v>32000</v>
      </c>
      <c r="J9" s="1">
        <f>H:H*'现金价值计算（数据30天）'!C:C</f>
        <v>29089.263676418963</v>
      </c>
      <c r="K9" s="2"/>
      <c r="L9" s="1">
        <f>IF('现金价值计算（数据30天）'!D:D="",0,K:K/'现金价值计算（数据30天）'!D:D)</f>
        <v>0</v>
      </c>
      <c r="M9" s="1">
        <f>IF(H:H=0,0,H:H-SUM(L$2:L9))</f>
        <v>32015.478402398156</v>
      </c>
      <c r="N9" s="6">
        <f>M:M*'现金价值计算（数据30天）'!C:C</f>
        <v>29089.263676418963</v>
      </c>
      <c r="P9" s="1">
        <f>IF('现金价值计算（数据30天）'!E:E="",0,现金价值计算!F9/'现金价值计算（数据30天）'!E:E)</f>
        <v>3389.8305084745766</v>
      </c>
      <c r="Q9" s="1">
        <f>IF('现金价值计算（数据30天）'!E:E="",0,SUM(P$2:P9))</f>
        <v>28338.983050847462</v>
      </c>
      <c r="R9" s="1">
        <f>Q:Q*'现金价值计算（数据30天）'!E:E</f>
        <v>33440.000000000007</v>
      </c>
      <c r="S9">
        <f>IF('现金价值计算（数据30天）'!E:E="",0,K:K/'现金价值计算（数据30天）'!E:E)</f>
        <v>0</v>
      </c>
      <c r="T9">
        <f>IF(Q:Q=0,0,Q:Q-SUM(S$2:S9))</f>
        <v>28338.983050847462</v>
      </c>
      <c r="U9" s="6">
        <f>T:T*'现金价值计算（数据30天）'!E:E</f>
        <v>33440.000000000007</v>
      </c>
    </row>
    <row r="10" spans="1:21" x14ac:dyDescent="0.25">
      <c r="A10" s="1">
        <f t="shared" si="1"/>
        <v>9</v>
      </c>
      <c r="B10" s="4">
        <f>'现金价值计算（数据30天）'!B:B</f>
        <v>41221</v>
      </c>
      <c r="C10" s="1">
        <f t="shared" si="2"/>
        <v>2</v>
      </c>
      <c r="D10" s="1">
        <f t="shared" si="3"/>
        <v>0</v>
      </c>
      <c r="E10" s="1">
        <v>4000</v>
      </c>
      <c r="F10" s="1">
        <f t="shared" si="0"/>
        <v>4000</v>
      </c>
      <c r="G10" s="1">
        <f>IF('现金价值计算（数据30天）'!C:C="",0,现金价值计算!F10/'现金价值计算（数据30天）'!C:C)</f>
        <v>4330.8791684711996</v>
      </c>
      <c r="H10" s="1">
        <f>IF('现金价值计算（数据30天）'!C:C="",0,SUM(G$2:G10))</f>
        <v>36346.357570869353</v>
      </c>
      <c r="I10" s="1">
        <f>SUM($E$2:E10)</f>
        <v>36000</v>
      </c>
      <c r="J10" s="1">
        <f>H:H*'现金价值计算（数据30天）'!C:C</f>
        <v>33569.495852454937</v>
      </c>
      <c r="K10" s="2"/>
      <c r="L10" s="1">
        <f>IF('现金价值计算（数据30天）'!D:D="",0,K:K/'现金价值计算（数据30天）'!D:D)</f>
        <v>0</v>
      </c>
      <c r="M10" s="1">
        <f>IF(H:H=0,0,H:H-SUM(L$2:L10))</f>
        <v>36346.357570869353</v>
      </c>
      <c r="N10" s="6">
        <f>M:M*'现金价值计算（数据30天）'!C:C</f>
        <v>33569.495852454937</v>
      </c>
      <c r="P10" s="1">
        <f>IF('现金价值计算（数据30天）'!E:E="",0,现金价值计算!F10/'现金价值计算（数据30天）'!E:E)</f>
        <v>3389.8305084745766</v>
      </c>
      <c r="Q10" s="1">
        <f>IF('现金价值计算（数据30天）'!E:E="",0,SUM(P$2:P10))</f>
        <v>31728.81355932204</v>
      </c>
      <c r="R10" s="1">
        <f>Q:Q*'现金价值计算（数据30天）'!E:E</f>
        <v>37440.000000000007</v>
      </c>
      <c r="S10">
        <f>IF('现金价值计算（数据30天）'!E:E="",0,K:K/'现金价值计算（数据30天）'!E:E)</f>
        <v>0</v>
      </c>
      <c r="T10">
        <f>IF(Q:Q=0,0,Q:Q-SUM(S$2:S10))</f>
        <v>31728.81355932204</v>
      </c>
      <c r="U10" s="6">
        <f>T:T*'现金价值计算（数据30天）'!E:E</f>
        <v>37440.000000000007</v>
      </c>
    </row>
    <row r="11" spans="1:21" x14ac:dyDescent="0.25">
      <c r="A11" s="1">
        <f t="shared" si="1"/>
        <v>10</v>
      </c>
      <c r="B11" s="4">
        <f>'现金价值计算（数据30天）'!B:B</f>
        <v>41263</v>
      </c>
      <c r="C11" s="1">
        <f t="shared" si="2"/>
        <v>2</v>
      </c>
      <c r="D11" s="1">
        <f t="shared" si="3"/>
        <v>0</v>
      </c>
      <c r="E11" s="1">
        <v>4000</v>
      </c>
      <c r="F11" s="1">
        <f t="shared" si="0"/>
        <v>4000</v>
      </c>
      <c r="G11" s="1">
        <f>IF('现金价值计算（数据30天）'!C:C="",0,现金价值计算!F11/'现金价值计算（数据30天）'!C:C)</f>
        <v>4117.7681696520485</v>
      </c>
      <c r="H11" s="1">
        <f>IF('现金价值计算（数据30天）'!C:C="",0,SUM(G$2:G11))</f>
        <v>40464.125740521398</v>
      </c>
      <c r="I11" s="1">
        <f>SUM($E$2:E11)</f>
        <v>40000</v>
      </c>
      <c r="J11" s="1">
        <f>H:H*'现金价值计算（数据30天）'!C:C</f>
        <v>39306.851744342486</v>
      </c>
      <c r="K11" s="2"/>
      <c r="L11" s="1">
        <f>IF('现金价值计算（数据30天）'!D:D="",0,K:K/'现金价值计算（数据30天）'!D:D)</f>
        <v>0</v>
      </c>
      <c r="M11" s="1">
        <f>IF(H:H=0,0,H:H-SUM(L$2:L11))</f>
        <v>40464.125740521398</v>
      </c>
      <c r="N11" s="6">
        <f>M:M*'现金价值计算（数据30天）'!C:C</f>
        <v>39306.851744342486</v>
      </c>
      <c r="P11" s="1">
        <f>IF('现金价值计算（数据30天）'!E:E="",0,现金价值计算!F11/'现金价值计算（数据30天）'!E:E)</f>
        <v>3389.8305084745766</v>
      </c>
      <c r="Q11" s="1">
        <f>IF('现金价值计算（数据30天）'!E:E="",0,SUM(P$2:P11))</f>
        <v>35118.644067796617</v>
      </c>
      <c r="R11" s="1">
        <f>Q:Q*'现金价值计算（数据30天）'!E:E</f>
        <v>41440.000000000007</v>
      </c>
      <c r="S11">
        <f>IF('现金价值计算（数据30天）'!E:E="",0,K:K/'现金价值计算（数据30天）'!E:E)</f>
        <v>0</v>
      </c>
      <c r="T11">
        <f>IF(Q:Q=0,0,Q:Q-SUM(S$2:S11))</f>
        <v>35118.644067796617</v>
      </c>
      <c r="U11" s="6">
        <f>T:T*'现金价值计算（数据30天）'!E:E</f>
        <v>41440.000000000007</v>
      </c>
    </row>
    <row r="12" spans="1:21" x14ac:dyDescent="0.25">
      <c r="A12" s="1">
        <f t="shared" si="1"/>
        <v>11</v>
      </c>
      <c r="B12" s="4">
        <f>'现金价值计算（数据30天）'!B:B</f>
        <v>41310</v>
      </c>
      <c r="C12" s="1">
        <f t="shared" si="2"/>
        <v>3</v>
      </c>
      <c r="D12" s="1">
        <f t="shared" si="3"/>
        <v>0</v>
      </c>
      <c r="E12" s="1">
        <v>4000</v>
      </c>
      <c r="F12" s="1">
        <f t="shared" si="0"/>
        <v>4000</v>
      </c>
      <c r="G12" s="1">
        <f>IF('现金价值计算（数据30天）'!C:C="",0,现金价值计算!F12/'现金价值计算（数据30天）'!C:C)</f>
        <v>3676.1327083907727</v>
      </c>
      <c r="H12" s="1">
        <f>IF('现金价值计算（数据30天）'!C:C="",0,SUM(G$2:G12))</f>
        <v>44140.258448912173</v>
      </c>
      <c r="I12" s="1">
        <f>SUM($E$2:E12)</f>
        <v>44000</v>
      </c>
      <c r="J12" s="1">
        <f>H:H*'现金价值计算（数据30天）'!C:C</f>
        <v>48029.015218261338</v>
      </c>
      <c r="K12" s="2"/>
      <c r="L12" s="1">
        <f>IF('现金价值计算（数据30天）'!D:D="",0,K:K/'现金价值计算（数据30天）'!D:D)</f>
        <v>0</v>
      </c>
      <c r="M12" s="1">
        <f>IF(H:H=0,0,H:H-SUM(L$2:L12))</f>
        <v>44140.258448912173</v>
      </c>
      <c r="N12" s="6">
        <f>M:M*'现金价值计算（数据30天）'!C:C</f>
        <v>48029.015218261338</v>
      </c>
      <c r="P12" s="1">
        <f>IF('现金价值计算（数据30天）'!E:E="",0,现金价值计算!F12/'现金价值计算（数据30天）'!E:E)</f>
        <v>2872.7377190462512</v>
      </c>
      <c r="Q12" s="1">
        <f>IF('现金价值计算（数据30天）'!E:E="",0,SUM(P$2:P12))</f>
        <v>37991.381786842867</v>
      </c>
      <c r="R12" s="1">
        <f>Q:Q*'现金价值计算（数据30天）'!E:E</f>
        <v>52899.200000000004</v>
      </c>
      <c r="S12">
        <f>IF('现金价值计算（数据30天）'!E:E="",0,K:K/'现金价值计算（数据30天）'!E:E)</f>
        <v>0</v>
      </c>
      <c r="T12">
        <f>IF(Q:Q=0,0,Q:Q-SUM(S$2:S12))</f>
        <v>37991.381786842867</v>
      </c>
      <c r="U12" s="6">
        <f>T:T*'现金价值计算（数据30天）'!E:E</f>
        <v>52899.200000000004</v>
      </c>
    </row>
    <row r="13" spans="1:21" x14ac:dyDescent="0.25">
      <c r="A13" s="1">
        <f t="shared" si="1"/>
        <v>12</v>
      </c>
      <c r="B13" s="4">
        <f>'现金价值计算（数据30天）'!B:B</f>
        <v>41359</v>
      </c>
      <c r="C13" s="1">
        <f t="shared" si="2"/>
        <v>3</v>
      </c>
      <c r="D13" s="1">
        <f t="shared" si="3"/>
        <v>0</v>
      </c>
      <c r="E13" s="1">
        <v>4000</v>
      </c>
      <c r="F13" s="1">
        <f t="shared" si="0"/>
        <v>4000</v>
      </c>
      <c r="G13" s="1">
        <f>IF('现金价值计算（数据30天）'!C:C="",0,现金价值计算!F13/'现金价值计算（数据30天）'!C:C)</f>
        <v>3810.9756097560971</v>
      </c>
      <c r="H13" s="1">
        <f>IF('现金价值计算（数据30天）'!C:C="",0,SUM(G$2:G13))</f>
        <v>47951.234058668269</v>
      </c>
      <c r="I13" s="1">
        <f>SUM($E$2:E13)</f>
        <v>48000</v>
      </c>
      <c r="J13" s="1">
        <f>H:H*'现金价值计算（数据30天）'!C:C</f>
        <v>50329.615267978217</v>
      </c>
      <c r="K13" s="2"/>
      <c r="L13" s="1">
        <f>IF('现金价值计算（数据30天）'!D:D="",0,K:K/'现金价值计算（数据30天）'!D:D)</f>
        <v>0</v>
      </c>
      <c r="M13" s="1">
        <f>IF(H:H=0,0,H:H-SUM(L$2:L13))</f>
        <v>47951.234058668269</v>
      </c>
      <c r="N13" s="6">
        <f>M:M*'现金价值计算（数据30天）'!C:C</f>
        <v>50329.615267978217</v>
      </c>
      <c r="P13" s="1">
        <f>IF('现金价值计算（数据30天）'!E:E="",0,现金价值计算!F13/'现金价值计算（数据30天）'!E:E)</f>
        <v>2872.7377190462512</v>
      </c>
      <c r="Q13" s="1">
        <f>IF('现金价值计算（数据30天）'!E:E="",0,SUM(P$2:P13))</f>
        <v>40864.119505889117</v>
      </c>
      <c r="R13" s="1">
        <f>Q:Q*'现金价值计算（数据30天）'!E:E</f>
        <v>56899.200000000004</v>
      </c>
      <c r="S13">
        <f>IF('现金价值计算（数据30天）'!E:E="",0,K:K/'现金价值计算（数据30天）'!E:E)</f>
        <v>0</v>
      </c>
      <c r="T13">
        <f>IF(Q:Q=0,0,Q:Q-SUM(S$2:S13))</f>
        <v>40864.119505889117</v>
      </c>
      <c r="U13" s="6">
        <f>T:T*'现金价值计算（数据30天）'!E:E</f>
        <v>56899.200000000004</v>
      </c>
    </row>
    <row r="14" spans="1:21" x14ac:dyDescent="0.25">
      <c r="A14" s="1">
        <f t="shared" si="1"/>
        <v>13</v>
      </c>
      <c r="B14" s="4">
        <f>'现金价值计算（数据30天）'!B:B</f>
        <v>41408</v>
      </c>
      <c r="C14" s="1">
        <f t="shared" si="2"/>
        <v>3</v>
      </c>
      <c r="D14" s="1">
        <f t="shared" si="3"/>
        <v>0</v>
      </c>
      <c r="E14" s="1">
        <v>4000</v>
      </c>
      <c r="F14" s="1">
        <f t="shared" si="0"/>
        <v>4000</v>
      </c>
      <c r="G14" s="1">
        <f>IF('现金价值计算（数据30天）'!C:C="",0,现金价值计算!F14/'现金价值计算（数据30天）'!C:C)</f>
        <v>3871.4672861014328</v>
      </c>
      <c r="H14" s="1">
        <f>IF('现金价值计算（数据30天）'!C:C="",0,SUM(G$2:G14))</f>
        <v>51822.701344769703</v>
      </c>
      <c r="I14" s="1">
        <f>SUM($E$2:E14)</f>
        <v>52000</v>
      </c>
      <c r="J14" s="1">
        <f>H:H*'现金价值计算（数据30天）'!C:C</f>
        <v>53543.215029416053</v>
      </c>
      <c r="K14" s="2"/>
      <c r="L14" s="1">
        <f>IF('现金价值计算（数据30天）'!D:D="",0,K:K/'现金价值计算（数据30天）'!D:D)</f>
        <v>0</v>
      </c>
      <c r="M14" s="1">
        <f>IF(H:H=0,0,H:H-SUM(L$2:L14))</f>
        <v>51822.701344769703</v>
      </c>
      <c r="N14" s="6">
        <f>M:M*'现金价值计算（数据30天）'!C:C</f>
        <v>53543.215029416053</v>
      </c>
      <c r="P14" s="1">
        <f>IF('现金价值计算（数据30天）'!E:E="",0,现金价值计算!F14/'现金价值计算（数据30天）'!E:E)</f>
        <v>2872.7377190462512</v>
      </c>
      <c r="Q14" s="1">
        <f>IF('现金价值计算（数据30天）'!E:E="",0,SUM(P$2:P14))</f>
        <v>43736.857224935367</v>
      </c>
      <c r="R14" s="1">
        <f>Q:Q*'现金价值计算（数据30天）'!E:E</f>
        <v>60899.199999999997</v>
      </c>
      <c r="S14">
        <f>IF('现金价值计算（数据30天）'!E:E="",0,K:K/'现金价值计算（数据30天）'!E:E)</f>
        <v>0</v>
      </c>
      <c r="T14">
        <f>IF(Q:Q=0,0,Q:Q-SUM(S$2:S14))</f>
        <v>43736.857224935367</v>
      </c>
      <c r="U14" s="6">
        <f>T:T*'现金价值计算（数据30天）'!E:E</f>
        <v>60899.199999999997</v>
      </c>
    </row>
    <row r="15" spans="1:21" x14ac:dyDescent="0.25">
      <c r="A15" s="1">
        <f t="shared" si="1"/>
        <v>14</v>
      </c>
      <c r="B15" s="4">
        <f>'现金价值计算（数据30天）'!B:B</f>
        <v>41453</v>
      </c>
      <c r="C15" s="1">
        <f t="shared" si="2"/>
        <v>3</v>
      </c>
      <c r="D15" s="1">
        <f t="shared" si="3"/>
        <v>0</v>
      </c>
      <c r="E15" s="1">
        <v>4000</v>
      </c>
      <c r="F15" s="1">
        <f t="shared" si="0"/>
        <v>4000</v>
      </c>
      <c r="G15" s="1">
        <f>IF('现金价值计算（数据30天）'!C:C="",0,现金价值计算!F15/'现金价值计算（数据30天）'!C:C)</f>
        <v>4060.5014719317837</v>
      </c>
      <c r="H15" s="1">
        <f>IF('现金价值计算（数据30天）'!C:C="",0,SUM(G$2:G15))</f>
        <v>55883.202816701487</v>
      </c>
      <c r="I15" s="1">
        <f>SUM($E$2:E15)</f>
        <v>56000</v>
      </c>
      <c r="J15" s="1">
        <f>H:H*'现金价值计算（数据30天）'!C:C</f>
        <v>55050.543094732631</v>
      </c>
      <c r="K15" s="2"/>
      <c r="L15" s="1">
        <f>IF('现金价值计算（数据30天）'!D:D="",0,K:K/'现金价值计算（数据30天）'!D:D)</f>
        <v>0</v>
      </c>
      <c r="M15" s="1">
        <f>IF(H:H=0,0,H:H-SUM(L$2:L15))</f>
        <v>55883.202816701487</v>
      </c>
      <c r="N15" s="6">
        <f>M:M*'现金价值计算（数据30天）'!C:C</f>
        <v>55050.543094732631</v>
      </c>
      <c r="P15" s="1">
        <f>IF('现金价值计算（数据30天）'!E:E="",0,现金价值计算!F15/'现金价值计算（数据30天）'!E:E)</f>
        <v>2872.7377190462512</v>
      </c>
      <c r="Q15" s="1">
        <f>IF('现金价值计算（数据30天）'!E:E="",0,SUM(P$2:P15))</f>
        <v>46609.594943981618</v>
      </c>
      <c r="R15" s="1">
        <f>Q:Q*'现金价值计算（数据30天）'!E:E</f>
        <v>64899.199999999997</v>
      </c>
      <c r="S15">
        <f>IF('现金价值计算（数据30天）'!E:E="",0,K:K/'现金价值计算（数据30天）'!E:E)</f>
        <v>0</v>
      </c>
      <c r="T15">
        <f>IF(Q:Q=0,0,Q:Q-SUM(S$2:S15))</f>
        <v>46609.594943981618</v>
      </c>
      <c r="U15" s="6">
        <f>T:T*'现金价值计算（数据30天）'!E:E</f>
        <v>64899.199999999997</v>
      </c>
    </row>
    <row r="16" spans="1:21" x14ac:dyDescent="0.25">
      <c r="A16" s="1">
        <f t="shared" si="1"/>
        <v>15</v>
      </c>
      <c r="B16" s="4">
        <f>'现金价值计算（数据30天）'!B:B</f>
        <v>41495</v>
      </c>
      <c r="C16" s="1">
        <f t="shared" si="2"/>
        <v>3</v>
      </c>
      <c r="D16" s="1">
        <f t="shared" si="3"/>
        <v>0</v>
      </c>
      <c r="E16" s="1">
        <v>4000</v>
      </c>
      <c r="F16" s="1">
        <f t="shared" si="0"/>
        <v>4000</v>
      </c>
      <c r="G16" s="1">
        <f>IF('现金价值计算（数据30天）'!C:C="",0,现金价值计算!F16/'现金价值计算（数据30天）'!C:C)</f>
        <v>3754.8108514033611</v>
      </c>
      <c r="H16" s="1">
        <f>IF('现金价值计算（数据30天）'!C:C="",0,SUM(G$2:G16))</f>
        <v>59638.013668104846</v>
      </c>
      <c r="I16" s="1">
        <f>SUM($E$2:E16)</f>
        <v>60000</v>
      </c>
      <c r="J16" s="1">
        <f>H:H*'现金价值计算（数据30天）'!C:C</f>
        <v>63532.375960632089</v>
      </c>
      <c r="K16" s="2"/>
      <c r="L16" s="1">
        <f>IF('现金价值计算（数据30天）'!D:D="",0,K:K/'现金价值计算（数据30天）'!D:D)</f>
        <v>0</v>
      </c>
      <c r="M16" s="1">
        <f>IF(H:H=0,0,H:H-SUM(L$2:L16))</f>
        <v>59638.013668104846</v>
      </c>
      <c r="N16" s="6">
        <f>M:M*'现金价值计算（数据30天）'!C:C</f>
        <v>63532.375960632089</v>
      </c>
      <c r="P16" s="1">
        <f>IF('现金价值计算（数据30天）'!E:E="",0,现金价值计算!F16/'现金价值计算（数据30天）'!E:E)</f>
        <v>2872.7377190462512</v>
      </c>
      <c r="Q16" s="1">
        <f>IF('现金价值计算（数据30天）'!E:E="",0,SUM(P$2:P16))</f>
        <v>49482.332663027868</v>
      </c>
      <c r="R16" s="1">
        <f>Q:Q*'现金价值计算（数据30天）'!E:E</f>
        <v>68899.199999999997</v>
      </c>
      <c r="S16">
        <f>IF('现金价值计算（数据30天）'!E:E="",0,K:K/'现金价值计算（数据30天）'!E:E)</f>
        <v>0</v>
      </c>
      <c r="T16">
        <f>IF(Q:Q=0,0,Q:Q-SUM(S$2:S16))</f>
        <v>49482.332663027868</v>
      </c>
      <c r="U16" s="6">
        <f>T:T*'现金价值计算（数据30天）'!E:E</f>
        <v>68899.199999999997</v>
      </c>
    </row>
    <row r="17" spans="1:21" x14ac:dyDescent="0.25">
      <c r="A17" s="1">
        <f t="shared" si="1"/>
        <v>16</v>
      </c>
      <c r="B17" s="4">
        <f>'现金价值计算（数据30天）'!B:B</f>
        <v>41541</v>
      </c>
      <c r="C17" s="1">
        <f t="shared" si="2"/>
        <v>3</v>
      </c>
      <c r="D17" s="1">
        <f t="shared" si="3"/>
        <v>0</v>
      </c>
      <c r="E17" s="1">
        <v>4000</v>
      </c>
      <c r="F17" s="1">
        <f t="shared" si="0"/>
        <v>4000</v>
      </c>
      <c r="G17" s="1">
        <f>IF('现金价值计算（数据30天）'!C:C="",0,现金价值计算!F17/'现金价值计算（数据30天）'!C:C)</f>
        <v>3652.634462606155</v>
      </c>
      <c r="H17" s="1">
        <f>IF('现金价值计算（数据30天）'!C:C="",0,SUM(G$2:G17))</f>
        <v>63290.648130711001</v>
      </c>
      <c r="I17" s="1">
        <f>SUM($E$2:E17)</f>
        <v>64000</v>
      </c>
      <c r="J17" s="1">
        <f>H:H*'现金价值计算（数据30天）'!C:C</f>
        <v>69309.588767941619</v>
      </c>
      <c r="K17" s="2"/>
      <c r="L17" s="1">
        <f>IF('现金价值计算（数据30天）'!D:D="",0,K:K/'现金价值计算（数据30天）'!D:D)</f>
        <v>0</v>
      </c>
      <c r="M17" s="1">
        <f>IF(H:H=0,0,H:H-SUM(L$2:L17))</f>
        <v>63290.648130711001</v>
      </c>
      <c r="N17" s="6">
        <f>M:M*'现金价值计算（数据30天）'!C:C</f>
        <v>69309.588767941619</v>
      </c>
      <c r="P17" s="1">
        <f>IF('现金价值计算（数据30天）'!E:E="",0,现金价值计算!F17/'现金价值计算（数据30天）'!E:E)</f>
        <v>2872.7377190462512</v>
      </c>
      <c r="Q17" s="1">
        <f>IF('现金价值计算（数据30天）'!E:E="",0,SUM(P$2:P17))</f>
        <v>52355.070382074118</v>
      </c>
      <c r="R17" s="1">
        <f>Q:Q*'现金价值计算（数据30天）'!E:E</f>
        <v>72899.199999999997</v>
      </c>
      <c r="S17">
        <f>IF('现金价值计算（数据30天）'!E:E="",0,K:K/'现金价值计算（数据30天）'!E:E)</f>
        <v>0</v>
      </c>
      <c r="T17">
        <f>IF(Q:Q=0,0,Q:Q-SUM(S$2:S17))</f>
        <v>52355.070382074118</v>
      </c>
      <c r="U17" s="6">
        <f>T:T*'现金价值计算（数据30天）'!E:E</f>
        <v>72899.199999999997</v>
      </c>
    </row>
    <row r="18" spans="1:21" x14ac:dyDescent="0.25">
      <c r="A18" s="1">
        <f t="shared" si="1"/>
        <v>17</v>
      </c>
      <c r="B18" s="4">
        <f>'现金价值计算（数据30天）'!B:B</f>
        <v>41590</v>
      </c>
      <c r="C18" s="1">
        <f t="shared" si="2"/>
        <v>3</v>
      </c>
      <c r="D18" s="1">
        <f t="shared" si="3"/>
        <v>0</v>
      </c>
      <c r="E18" s="1">
        <v>4000</v>
      </c>
      <c r="F18" s="1">
        <f t="shared" si="0"/>
        <v>4000</v>
      </c>
      <c r="G18" s="1">
        <f>IF('现金价值计算（数据30天）'!C:C="",0,现金价值计算!F18/'现金价值计算（数据30天）'!C:C)</f>
        <v>3827.3849392402644</v>
      </c>
      <c r="H18" s="1">
        <f>IF('现金价值计算（数据30天）'!C:C="",0,SUM(G$2:G18))</f>
        <v>67118.033069951271</v>
      </c>
      <c r="I18" s="1">
        <f>SUM($E$2:E18)</f>
        <v>68000</v>
      </c>
      <c r="J18" s="1">
        <f>H:H*'现金价值计算（数据30天）'!C:C</f>
        <v>70145.056361406067</v>
      </c>
      <c r="K18" s="2"/>
      <c r="L18" s="1">
        <f>IF('现金价值计算（数据30天）'!D:D="",0,K:K/'现金价值计算（数据30天）'!D:D)</f>
        <v>0</v>
      </c>
      <c r="M18" s="1">
        <f>IF(H:H=0,0,H:H-SUM(L$2:L18))</f>
        <v>67118.033069951271</v>
      </c>
      <c r="N18" s="6">
        <f>M:M*'现金价值计算（数据30天）'!C:C</f>
        <v>70145.056361406067</v>
      </c>
      <c r="P18" s="1">
        <f>IF('现金价值计算（数据30天）'!E:E="",0,现金价值计算!F18/'现金价值计算（数据30天）'!E:E)</f>
        <v>2872.7377190462512</v>
      </c>
      <c r="Q18" s="1">
        <f>IF('现金价值计算（数据30天）'!E:E="",0,SUM(P$2:P18))</f>
        <v>55227.808101120369</v>
      </c>
      <c r="R18" s="1">
        <f>Q:Q*'现金价值计算（数据30天）'!E:E</f>
        <v>76899.199999999997</v>
      </c>
      <c r="S18">
        <f>IF('现金价值计算（数据30天）'!E:E="",0,K:K/'现金价值计算（数据30天）'!E:E)</f>
        <v>0</v>
      </c>
      <c r="T18">
        <f>IF(Q:Q=0,0,Q:Q-SUM(S$2:S18))</f>
        <v>55227.808101120369</v>
      </c>
      <c r="U18" s="6">
        <f>T:T*'现金价值计算（数据30天）'!E:E</f>
        <v>76899.199999999997</v>
      </c>
    </row>
    <row r="19" spans="1:21" x14ac:dyDescent="0.25">
      <c r="A19" s="1">
        <f t="shared" si="1"/>
        <v>18</v>
      </c>
      <c r="B19" s="4">
        <f>'现金价值计算（数据30天）'!B:B</f>
        <v>41632</v>
      </c>
      <c r="C19" s="1">
        <f t="shared" si="2"/>
        <v>3</v>
      </c>
      <c r="D19" s="1">
        <f t="shared" si="3"/>
        <v>0</v>
      </c>
      <c r="E19" s="1">
        <v>4000</v>
      </c>
      <c r="F19" s="1">
        <f t="shared" si="0"/>
        <v>4000</v>
      </c>
      <c r="G19" s="1">
        <f>IF('现金价值计算（数据30天）'!C:C="",0,现金价值计算!F19/'现金价值计算（数据30天）'!C:C)</f>
        <v>3827.0187523918871</v>
      </c>
      <c r="H19" s="1">
        <f>IF('现金价值计算（数据30天）'!C:C="",0,SUM(G$2:G19))</f>
        <v>70945.051822343157</v>
      </c>
      <c r="I19" s="1">
        <f>SUM($E$2:E19)</f>
        <v>72000</v>
      </c>
      <c r="J19" s="1">
        <f>H:H*'现金价值计算（数据30天）'!C:C</f>
        <v>74151.768164713067</v>
      </c>
      <c r="K19" s="2"/>
      <c r="L19" s="1">
        <f>IF('现金价值计算（数据30天）'!D:D="",0,K:K/'现金价值计算（数据30天）'!D:D)</f>
        <v>0</v>
      </c>
      <c r="M19" s="1">
        <f>IF(H:H=0,0,H:H-SUM(L$2:L19))</f>
        <v>70945.051822343157</v>
      </c>
      <c r="N19" s="6">
        <f>M:M*'现金价值计算（数据30天）'!C:C</f>
        <v>74151.768164713067</v>
      </c>
      <c r="P19" s="1">
        <f>IF('现金价值计算（数据30天）'!E:E="",0,现金价值计算!F19/'现金价值计算（数据30天）'!E:E)</f>
        <v>2872.7377190462512</v>
      </c>
      <c r="Q19" s="1">
        <f>IF('现金价值计算（数据30天）'!E:E="",0,SUM(P$2:P19))</f>
        <v>58100.545820166619</v>
      </c>
      <c r="R19" s="1">
        <f>Q:Q*'现金价值计算（数据30天）'!E:E</f>
        <v>80899.199999999997</v>
      </c>
      <c r="S19">
        <f>IF('现金价值计算（数据30天）'!E:E="",0,K:K/'现金价值计算（数据30天）'!E:E)</f>
        <v>0</v>
      </c>
      <c r="T19">
        <f>IF(Q:Q=0,0,Q:Q-SUM(S$2:S19))</f>
        <v>58100.545820166619</v>
      </c>
      <c r="U19" s="6">
        <f>T:T*'现金价值计算（数据30天）'!E:E</f>
        <v>80899.199999999997</v>
      </c>
    </row>
    <row r="20" spans="1:21" x14ac:dyDescent="0.25">
      <c r="A20" s="1">
        <f t="shared" si="1"/>
        <v>19</v>
      </c>
      <c r="B20" s="4">
        <f>'现金价值计算（数据30天）'!B:B</f>
        <v>41682</v>
      </c>
      <c r="C20" s="1">
        <f t="shared" si="2"/>
        <v>4</v>
      </c>
      <c r="D20" s="1">
        <f t="shared" si="3"/>
        <v>0</v>
      </c>
      <c r="E20" s="1">
        <v>4000</v>
      </c>
      <c r="F20" s="1">
        <f t="shared" si="0"/>
        <v>4000</v>
      </c>
      <c r="G20" s="1">
        <f>IF('现金价值计算（数据30天）'!C:C="",0,现金价值计算!F20/'现金价值计算（数据30天）'!C:C)</f>
        <v>3709.5427988500414</v>
      </c>
      <c r="H20" s="1">
        <f>IF('现金价值计算（数据30天）'!C:C="",0,SUM(G$2:G20))</f>
        <v>74654.594621193202</v>
      </c>
      <c r="I20" s="1">
        <f>SUM($E$2:E20)</f>
        <v>76000</v>
      </c>
      <c r="J20" s="1">
        <f>H:H*'现金价值计算（数据30天）'!C:C</f>
        <v>80500.049380032637</v>
      </c>
      <c r="K20" s="2"/>
      <c r="L20" s="1">
        <f>IF('现金价值计算（数据30天）'!D:D="",0,K:K/'现金价值计算（数据30天）'!D:D)</f>
        <v>0</v>
      </c>
      <c r="M20" s="1">
        <f>IF(H:H=0,0,H:H-SUM(L$2:L20))</f>
        <v>74654.594621193202</v>
      </c>
      <c r="N20" s="6">
        <f>M:M*'现金价值计算（数据30天）'!C:C</f>
        <v>80500.049380032637</v>
      </c>
      <c r="P20" s="1">
        <f>IF('现金价值计算（数据30天）'!E:E="",0,现金价值计算!F20/'现金价值计算（数据30天）'!E:E)</f>
        <v>2434.5234907171621</v>
      </c>
      <c r="Q20" s="1">
        <f>IF('现金价值计算（数据30天）'!E:E="",0,SUM(P$2:P20))</f>
        <v>60535.06931088378</v>
      </c>
      <c r="R20" s="1">
        <f>Q:Q*'现金价值计算（数据30天）'!E:E</f>
        <v>99461.055999999982</v>
      </c>
      <c r="S20">
        <f>IF('现金价值计算（数据30天）'!E:E="",0,K:K/'现金价值计算（数据30天）'!E:E)</f>
        <v>0</v>
      </c>
      <c r="T20">
        <f>IF(Q:Q=0,0,Q:Q-SUM(S$2:S20))</f>
        <v>60535.06931088378</v>
      </c>
      <c r="U20" s="6">
        <f>T:T*'现金价值计算（数据30天）'!E:E</f>
        <v>99461.055999999982</v>
      </c>
    </row>
    <row r="21" spans="1:21" x14ac:dyDescent="0.25">
      <c r="A21" s="1">
        <f t="shared" si="1"/>
        <v>20</v>
      </c>
      <c r="B21" s="4">
        <f>'现金价值计算（数据30天）'!B:B</f>
        <v>41724</v>
      </c>
      <c r="C21" s="1">
        <f t="shared" si="2"/>
        <v>4</v>
      </c>
      <c r="D21" s="1">
        <f t="shared" si="3"/>
        <v>0</v>
      </c>
      <c r="E21" s="1">
        <v>4000</v>
      </c>
      <c r="F21" s="1">
        <f t="shared" si="0"/>
        <v>4000</v>
      </c>
      <c r="G21" s="1">
        <f>IF('现金价值计算（数据30天）'!C:C="",0,现金价值计算!F21/'现金价值计算（数据30天）'!C:C)</f>
        <v>3823.7262212025616</v>
      </c>
      <c r="H21" s="1">
        <f>IF('现金价值计算（数据30天）'!C:C="",0,SUM(G$2:G21))</f>
        <v>78478.320842395769</v>
      </c>
      <c r="I21" s="1">
        <f>SUM($E$2:E21)</f>
        <v>80000</v>
      </c>
      <c r="J21" s="1">
        <f>H:H*'现金价值计算（数据30天）'!C:C</f>
        <v>82096.171433230222</v>
      </c>
      <c r="K21" s="2"/>
      <c r="L21" s="1">
        <f>IF('现金价值计算（数据30天）'!D:D="",0,K:K/'现金价值计算（数据30天）'!D:D)</f>
        <v>0</v>
      </c>
      <c r="M21" s="1">
        <f>IF(H:H=0,0,H:H-SUM(L$2:L21))</f>
        <v>78478.320842395769</v>
      </c>
      <c r="N21" s="6">
        <f>M:M*'现金价值计算（数据30天）'!C:C</f>
        <v>82096.171433230222</v>
      </c>
      <c r="P21" s="1">
        <f>IF('现金价值计算（数据30天）'!E:E="",0,现金价值计算!F21/'现金价值计算（数据30天）'!E:E)</f>
        <v>2434.5234907171621</v>
      </c>
      <c r="Q21" s="1">
        <f>IF('现金价值计算（数据30天）'!E:E="",0,SUM(P$2:P21))</f>
        <v>62969.592801600942</v>
      </c>
      <c r="R21" s="1">
        <f>Q:Q*'现金价值计算（数据30天）'!E:E</f>
        <v>103461.05599999998</v>
      </c>
      <c r="S21">
        <f>IF('现金价值计算（数据30天）'!E:E="",0,K:K/'现金价值计算（数据30天）'!E:E)</f>
        <v>0</v>
      </c>
      <c r="T21">
        <f>IF(Q:Q=0,0,Q:Q-SUM(S$2:S21))</f>
        <v>62969.592801600942</v>
      </c>
      <c r="U21" s="6">
        <f>T:T*'现金价值计算（数据30天）'!E:E</f>
        <v>103461.05599999998</v>
      </c>
    </row>
    <row r="22" spans="1:21" x14ac:dyDescent="0.25">
      <c r="A22" s="1">
        <f t="shared" si="1"/>
        <v>21</v>
      </c>
      <c r="B22" s="4">
        <f>'现金价值计算（数据30天）'!B:B</f>
        <v>41771</v>
      </c>
      <c r="C22" s="1">
        <f t="shared" si="2"/>
        <v>4</v>
      </c>
      <c r="D22" s="1">
        <f t="shared" si="3"/>
        <v>0</v>
      </c>
      <c r="E22" s="1">
        <v>4000</v>
      </c>
      <c r="F22" s="1">
        <f t="shared" si="0"/>
        <v>4000</v>
      </c>
      <c r="G22" s="1">
        <f>IF('现金价值计算（数据30天）'!C:C="",0,现金价值计算!F22/'现金价值计算（数据30天）'!C:C)</f>
        <v>3950.6172839506175</v>
      </c>
      <c r="H22" s="1">
        <f>IF('现金价值计算（数据30天）'!C:C="",0,SUM(G$2:G22))</f>
        <v>82428.938126346387</v>
      </c>
      <c r="I22" s="1">
        <f>SUM($E$2:E22)</f>
        <v>84000</v>
      </c>
      <c r="J22" s="1">
        <f>H:H*'现金价值计算（数据30天）'!C:C</f>
        <v>83459.299852925717</v>
      </c>
      <c r="K22" s="2"/>
      <c r="L22" s="1">
        <f>IF('现金价值计算（数据30天）'!D:D="",0,K:K/'现金价值计算（数据30天）'!D:D)</f>
        <v>0</v>
      </c>
      <c r="M22" s="1">
        <f>IF(H:H=0,0,H:H-SUM(L$2:L22))</f>
        <v>82428.938126346387</v>
      </c>
      <c r="N22" s="6">
        <f>M:M*'现金价值计算（数据30天）'!C:C</f>
        <v>83459.299852925717</v>
      </c>
      <c r="P22" s="1">
        <f>IF('现金价值计算（数据30天）'!E:E="",0,现金价值计算!F22/'现金价值计算（数据30天）'!E:E)</f>
        <v>2434.5234907171621</v>
      </c>
      <c r="Q22" s="1">
        <f>IF('现金价值计算（数据30天）'!E:E="",0,SUM(P$2:P22))</f>
        <v>65404.116292318104</v>
      </c>
      <c r="R22" s="1">
        <f>Q:Q*'现金价值计算（数据30天）'!E:E</f>
        <v>107461.05599999998</v>
      </c>
      <c r="S22">
        <f>IF('现金价值计算（数据30天）'!E:E="",0,K:K/'现金价值计算（数据30天）'!E:E)</f>
        <v>0</v>
      </c>
      <c r="T22">
        <f>IF(Q:Q=0,0,Q:Q-SUM(S$2:S22))</f>
        <v>65404.116292318104</v>
      </c>
      <c r="U22" s="6">
        <f>T:T*'现金价值计算（数据30天）'!E:E</f>
        <v>107461.05599999998</v>
      </c>
    </row>
    <row r="23" spans="1:21" x14ac:dyDescent="0.25">
      <c r="A23" s="1">
        <f t="shared" si="1"/>
        <v>22</v>
      </c>
      <c r="B23" s="4">
        <f>'现金价值计算（数据30天）'!B:B</f>
        <v>41814</v>
      </c>
      <c r="C23" s="1">
        <f t="shared" si="2"/>
        <v>4</v>
      </c>
      <c r="D23" s="1">
        <f t="shared" si="3"/>
        <v>0</v>
      </c>
      <c r="E23" s="1">
        <v>4000</v>
      </c>
      <c r="F23" s="1">
        <f t="shared" si="0"/>
        <v>4000</v>
      </c>
      <c r="G23" s="1">
        <f>IF('现金价值计算（数据30天）'!C:C="",0,现金价值计算!F23/'现金价值计算（数据30天）'!C:C)</f>
        <v>3908.5401602501461</v>
      </c>
      <c r="H23" s="1">
        <f>IF('现金价值计算（数据30天）'!C:C="",0,SUM(G$2:G23))</f>
        <v>86337.478286596539</v>
      </c>
      <c r="I23" s="1">
        <f>SUM($E$2:E23)</f>
        <v>88000</v>
      </c>
      <c r="J23" s="1">
        <f>H:H*'现金价值计算（数据30天）'!C:C</f>
        <v>88357.775278502901</v>
      </c>
      <c r="K23" s="2"/>
      <c r="L23" s="1">
        <f>IF('现金价值计算（数据30天）'!D:D="",0,K:K/'现金价值计算（数据30天）'!D:D)</f>
        <v>0</v>
      </c>
      <c r="M23" s="1">
        <f>IF(H:H=0,0,H:H-SUM(L$2:L23))</f>
        <v>86337.478286596539</v>
      </c>
      <c r="N23" s="6">
        <f>M:M*'现金价值计算（数据30天）'!C:C</f>
        <v>88357.775278502901</v>
      </c>
      <c r="P23" s="1">
        <f>IF('现金价值计算（数据30天）'!E:E="",0,现金价值计算!F23/'现金价值计算（数据30天）'!E:E)</f>
        <v>2434.5234907171621</v>
      </c>
      <c r="Q23" s="1">
        <f>IF('现金价值计算（数据30天）'!E:E="",0,SUM(P$2:P23))</f>
        <v>67838.639783035265</v>
      </c>
      <c r="R23" s="1">
        <f>Q:Q*'现金价值计算（数据30天）'!E:E</f>
        <v>111461.05599999998</v>
      </c>
      <c r="S23">
        <f>IF('现金价值计算（数据30天）'!E:E="",0,K:K/'现金价值计算（数据30天）'!E:E)</f>
        <v>0</v>
      </c>
      <c r="T23">
        <f>IF(Q:Q=0,0,Q:Q-SUM(S$2:S23))</f>
        <v>67838.639783035265</v>
      </c>
      <c r="U23" s="6">
        <f>T:T*'现金价值计算（数据30天）'!E:E</f>
        <v>111461.05599999998</v>
      </c>
    </row>
    <row r="24" spans="1:21" x14ac:dyDescent="0.25">
      <c r="A24" s="1">
        <f t="shared" si="1"/>
        <v>23</v>
      </c>
      <c r="B24" s="4">
        <f>'现金价值计算（数据30天）'!B:B</f>
        <v>41856</v>
      </c>
      <c r="C24" s="1">
        <f t="shared" si="2"/>
        <v>4</v>
      </c>
      <c r="D24" s="1">
        <f t="shared" si="3"/>
        <v>0</v>
      </c>
      <c r="E24" s="1">
        <v>4000</v>
      </c>
      <c r="F24" s="1">
        <f t="shared" si="0"/>
        <v>4000</v>
      </c>
      <c r="G24" s="1">
        <f>IF('现金价值计算（数据30天）'!C:C="",0,现金价值计算!F24/'现金价值计算（数据30天）'!C:C)</f>
        <v>3629.764065335753</v>
      </c>
      <c r="H24" s="1">
        <f>IF('现金价值计算（数据30天）'!C:C="",0,SUM(G$2:G24))</f>
        <v>89967.242351932291</v>
      </c>
      <c r="I24" s="1">
        <f>SUM($E$2:E24)</f>
        <v>92000</v>
      </c>
      <c r="J24" s="1">
        <f>H:H*'现金价值计算（数据30天）'!C:C</f>
        <v>99143.901071829387</v>
      </c>
      <c r="K24" s="2"/>
      <c r="L24" s="1">
        <f>IF('现金价值计算（数据30天）'!D:D="",0,K:K/'现金价值计算（数据30天）'!D:D)</f>
        <v>0</v>
      </c>
      <c r="M24" s="1">
        <f>IF(H:H=0,0,H:H-SUM(L$2:L24))</f>
        <v>89967.242351932291</v>
      </c>
      <c r="N24" s="6">
        <f>M:M*'现金价值计算（数据30天）'!C:C</f>
        <v>99143.901071829387</v>
      </c>
      <c r="P24" s="1">
        <f>IF('现金价值计算（数据30天）'!E:E="",0,现金价值计算!F24/'现金价值计算（数据30天）'!E:E)</f>
        <v>2434.5234907171621</v>
      </c>
      <c r="Q24" s="1">
        <f>IF('现金价值计算（数据30天）'!E:E="",0,SUM(P$2:P24))</f>
        <v>70273.163273752434</v>
      </c>
      <c r="R24" s="1">
        <f>Q:Q*'现金价值计算（数据30天）'!E:E</f>
        <v>115461.056</v>
      </c>
      <c r="S24">
        <f>IF('现金价值计算（数据30天）'!E:E="",0,K:K/'现金价值计算（数据30天）'!E:E)</f>
        <v>0</v>
      </c>
      <c r="T24">
        <f>IF(Q:Q=0,0,Q:Q-SUM(S$2:S24))</f>
        <v>70273.163273752434</v>
      </c>
      <c r="U24" s="6">
        <f>T:T*'现金价值计算（数据30天）'!E:E</f>
        <v>115461.056</v>
      </c>
    </row>
    <row r="25" spans="1:21" x14ac:dyDescent="0.25">
      <c r="A25" s="1">
        <f t="shared" si="1"/>
        <v>24</v>
      </c>
      <c r="B25" s="4">
        <f>'现金价值计算（数据30天）'!B:B</f>
        <v>41899</v>
      </c>
      <c r="C25" s="1">
        <f t="shared" si="2"/>
        <v>4</v>
      </c>
      <c r="D25" s="1">
        <f t="shared" si="3"/>
        <v>0</v>
      </c>
      <c r="E25" s="1">
        <v>4000</v>
      </c>
      <c r="F25" s="1">
        <f t="shared" si="0"/>
        <v>4000</v>
      </c>
      <c r="G25" s="1">
        <f>IF('现金价值计算（数据30天）'!C:C="",0,现金价值计算!F25/'现金价值计算（数据30天）'!C:C)</f>
        <v>3473.428273706148</v>
      </c>
      <c r="H25" s="1">
        <f>IF('现金价值计算（数据30天）'!C:C="",0,SUM(G$2:G25))</f>
        <v>93440.670625638435</v>
      </c>
      <c r="I25" s="1">
        <f>SUM($E$2:E25)</f>
        <v>96000</v>
      </c>
      <c r="J25" s="1">
        <f>H:H*'现金价值计算（数据30天）'!C:C</f>
        <v>107606.27629248521</v>
      </c>
      <c r="K25" s="2"/>
      <c r="L25" s="1">
        <f>IF('现金价值计算（数据30天）'!D:D="",0,K:K/'现金价值计算（数据30天）'!D:D)</f>
        <v>0</v>
      </c>
      <c r="M25" s="1">
        <f>IF(H:H=0,0,H:H-SUM(L$2:L25))</f>
        <v>93440.670625638435</v>
      </c>
      <c r="N25" s="6">
        <f>M:M*'现金价值计算（数据30天）'!C:C</f>
        <v>107606.27629248521</v>
      </c>
      <c r="P25" s="1">
        <f>IF('现金价值计算（数据30天）'!E:E="",0,现金价值计算!F25/'现金价值计算（数据30天）'!E:E)</f>
        <v>2434.5234907171621</v>
      </c>
      <c r="Q25" s="1">
        <f>IF('现金价值计算（数据30天）'!E:E="",0,SUM(P$2:P25))</f>
        <v>72707.686764469603</v>
      </c>
      <c r="R25" s="1">
        <f>Q:Q*'现金价值计算（数据30天）'!E:E</f>
        <v>119461.05600000001</v>
      </c>
      <c r="S25">
        <f>IF('现金价值计算（数据30天）'!E:E="",0,K:K/'现金价值计算（数据30天）'!E:E)</f>
        <v>0</v>
      </c>
      <c r="T25">
        <f>IF(Q:Q=0,0,Q:Q-SUM(S$2:S25))</f>
        <v>72707.686764469603</v>
      </c>
      <c r="U25" s="6">
        <f>T:T*'现金价值计算（数据30天）'!E:E</f>
        <v>119461.05600000001</v>
      </c>
    </row>
    <row r="26" spans="1:21" x14ac:dyDescent="0.25">
      <c r="A26" s="1">
        <f t="shared" si="1"/>
        <v>25</v>
      </c>
      <c r="B26" s="4">
        <f>'现金价值计算（数据30天）'!B:B</f>
        <v>41948</v>
      </c>
      <c r="C26" s="1">
        <f t="shared" si="2"/>
        <v>4</v>
      </c>
      <c r="D26" s="1">
        <f t="shared" si="3"/>
        <v>0</v>
      </c>
      <c r="E26" s="1">
        <v>4000</v>
      </c>
      <c r="F26" s="1">
        <f t="shared" si="0"/>
        <v>4000</v>
      </c>
      <c r="G26" s="1">
        <f>IF('现金价值计算（数据30天）'!C:C="",0,现金价值计算!F26/'现金价值计算（数据30天）'!C:C)</f>
        <v>3343.3634236041462</v>
      </c>
      <c r="H26" s="1">
        <f>IF('现金价值计算（数据30天）'!C:C="",0,SUM(G$2:G26))</f>
        <v>96784.034049242575</v>
      </c>
      <c r="I26" s="1">
        <f>SUM($E$2:E26)</f>
        <v>100000</v>
      </c>
      <c r="J26" s="1">
        <f>H:H*'现金价值计算（数据30天）'!C:C</f>
        <v>115792.4183365138</v>
      </c>
      <c r="K26" s="2"/>
      <c r="L26" s="1">
        <f>IF('现金价值计算（数据30天）'!D:D="",0,K:K/'现金价值计算（数据30天）'!D:D)</f>
        <v>0</v>
      </c>
      <c r="M26" s="1">
        <f>IF(H:H=0,0,H:H-SUM(L$2:L26))</f>
        <v>96784.034049242575</v>
      </c>
      <c r="N26" s="6">
        <f>M:M*'现金价值计算（数据30天）'!C:C</f>
        <v>115792.4183365138</v>
      </c>
      <c r="P26" s="1">
        <f>IF('现金价值计算（数据30天）'!E:E="",0,现金价值计算!F26/'现金价值计算（数据30天）'!E:E)</f>
        <v>2434.5234907171621</v>
      </c>
      <c r="Q26" s="1">
        <f>IF('现金价值计算（数据30天）'!E:E="",0,SUM(P$2:P26))</f>
        <v>75142.210255186772</v>
      </c>
      <c r="R26" s="1">
        <f>Q:Q*'现金价值计算（数据30天）'!E:E</f>
        <v>123461.05600000003</v>
      </c>
      <c r="S26">
        <f>IF('现金价值计算（数据30天）'!E:E="",0,K:K/'现金价值计算（数据30天）'!E:E)</f>
        <v>0</v>
      </c>
      <c r="T26">
        <f>IF(Q:Q=0,0,Q:Q-SUM(S$2:S26))</f>
        <v>75142.210255186772</v>
      </c>
      <c r="U26" s="6">
        <f>T:T*'现金价值计算（数据30天）'!E:E</f>
        <v>123461.05600000003</v>
      </c>
    </row>
    <row r="27" spans="1:21" x14ac:dyDescent="0.25">
      <c r="A27" s="1">
        <f t="shared" si="1"/>
        <v>26</v>
      </c>
      <c r="B27" s="4">
        <f>'现金价值计算（数据30天）'!B:B</f>
        <v>41990</v>
      </c>
      <c r="C27" s="1">
        <f t="shared" si="2"/>
        <v>4</v>
      </c>
      <c r="D27" s="1">
        <f t="shared" si="3"/>
        <v>0</v>
      </c>
      <c r="E27" s="1">
        <v>4000</v>
      </c>
      <c r="F27" s="1">
        <f t="shared" si="0"/>
        <v>4000</v>
      </c>
      <c r="G27" s="1">
        <f>IF('现金价值计算（数据30天）'!C:C="",0,现金价值计算!F27/'现金价值计算（数据30天）'!C:C)</f>
        <v>3051.8043793392844</v>
      </c>
      <c r="H27" s="1">
        <f>IF('现金价值计算（数据30天）'!C:C="",0,SUM(G$2:G27))</f>
        <v>99835.838428581861</v>
      </c>
      <c r="I27" s="1">
        <f>SUM($E$2:E27)</f>
        <v>104000</v>
      </c>
      <c r="J27" s="1">
        <f>H:H*'现金价值计算（数据30天）'!C:C</f>
        <v>130854.83342834224</v>
      </c>
      <c r="K27" s="2"/>
      <c r="L27" s="1">
        <f>IF('现金价值计算（数据30天）'!D:D="",0,K:K/'现金价值计算（数据30天）'!D:D)</f>
        <v>0</v>
      </c>
      <c r="M27" s="1">
        <f>IF(H:H=0,0,H:H-SUM(L$2:L27))</f>
        <v>99835.838428581861</v>
      </c>
      <c r="N27" s="6">
        <f>M:M*'现金价值计算（数据30天）'!C:C</f>
        <v>130854.83342834224</v>
      </c>
      <c r="P27" s="1">
        <f>IF('现金价值计算（数据30天）'!E:E="",0,现金价值计算!F27/'现金价值计算（数据30天）'!E:E)</f>
        <v>2434.5234907171621</v>
      </c>
      <c r="Q27" s="1">
        <f>IF('现金价值计算（数据30天）'!E:E="",0,SUM(P$2:P27))</f>
        <v>77576.733745903941</v>
      </c>
      <c r="R27" s="1">
        <f>Q:Q*'现金价值计算（数据30天）'!E:E</f>
        <v>127461.05600000003</v>
      </c>
      <c r="S27">
        <f>IF('现金价值计算（数据30天）'!E:E="",0,K:K/'现金价值计算（数据30天）'!E:E)</f>
        <v>0</v>
      </c>
      <c r="T27">
        <f>IF(Q:Q=0,0,Q:Q-SUM(S$2:S27))</f>
        <v>77576.733745903941</v>
      </c>
      <c r="U27" s="6">
        <f>T:T*'现金价值计算（数据30天）'!E:E</f>
        <v>127461.05600000003</v>
      </c>
    </row>
    <row r="28" spans="1:21" x14ac:dyDescent="0.25">
      <c r="A28" s="1">
        <f t="shared" si="1"/>
        <v>27</v>
      </c>
      <c r="B28" s="4">
        <f>'现金价值计算（数据30天）'!B:B</f>
        <v>42034</v>
      </c>
      <c r="C28" s="1">
        <f t="shared" si="2"/>
        <v>5</v>
      </c>
      <c r="D28" s="1">
        <f t="shared" si="3"/>
        <v>0</v>
      </c>
      <c r="E28" s="1">
        <v>4000</v>
      </c>
      <c r="F28" s="1">
        <f t="shared" si="0"/>
        <v>4000</v>
      </c>
      <c r="G28" s="1">
        <f>IF('现金价值计算（数据30天）'!C:C="",0,现金价值计算!F28/'现金价值计算（数据30天）'!C:C)</f>
        <v>2988.4198729921554</v>
      </c>
      <c r="H28" s="1">
        <f>IF('现金价值计算（数据30天）'!C:C="",0,SUM(G$2:G28))</f>
        <v>102824.25830157401</v>
      </c>
      <c r="I28" s="1">
        <f>SUM($E$2:E28)</f>
        <v>108000</v>
      </c>
      <c r="J28" s="1">
        <f>H:H*'现金价值计算（数据30天）'!C:C</f>
        <v>137630.2697366568</v>
      </c>
      <c r="K28" s="2"/>
      <c r="L28" s="1">
        <f>IF('现金价值计算（数据30天）'!D:D="",0,K:K/'现金价值计算（数据30天）'!D:D)</f>
        <v>0</v>
      </c>
      <c r="M28" s="1">
        <f>IF(H:H=0,0,H:H-SUM(L$2:L28))</f>
        <v>102824.25830157401</v>
      </c>
      <c r="N28" s="6">
        <f>M:M*'现金价值计算（数据30天）'!C:C</f>
        <v>137630.2697366568</v>
      </c>
      <c r="P28" s="1">
        <f>IF('现金价值计算（数据30天）'!E:E="",0,现金价值计算!F28/'现金价值计算（数据30天）'!E:E)</f>
        <v>2063.1555006077647</v>
      </c>
      <c r="Q28" s="1">
        <f>IF('现金价值计算（数据30天）'!E:E="",0,SUM(P$2:P28))</f>
        <v>79639.88924651171</v>
      </c>
      <c r="R28" s="1">
        <f>Q:Q*'现金价值计算（数据30天）'!E:E</f>
        <v>154404.04608000006</v>
      </c>
      <c r="S28">
        <f>IF('现金价值计算（数据30天）'!E:E="",0,K:K/'现金价值计算（数据30天）'!E:E)</f>
        <v>0</v>
      </c>
      <c r="T28">
        <f>IF(Q:Q=0,0,Q:Q-SUM(S$2:S28))</f>
        <v>79639.88924651171</v>
      </c>
      <c r="U28" s="6">
        <f>T:T*'现金价值计算（数据30天）'!E:E</f>
        <v>154404.04608000006</v>
      </c>
    </row>
    <row r="29" spans="1:21" x14ac:dyDescent="0.25">
      <c r="A29" s="1">
        <f t="shared" si="1"/>
        <v>28</v>
      </c>
      <c r="B29" s="4">
        <f>'现金价值计算（数据30天）'!B:B</f>
        <v>42083</v>
      </c>
      <c r="C29" s="1">
        <f t="shared" si="2"/>
        <v>5</v>
      </c>
      <c r="D29" s="1">
        <f t="shared" si="3"/>
        <v>0</v>
      </c>
      <c r="E29" s="1">
        <v>4000</v>
      </c>
      <c r="F29" s="1">
        <f t="shared" si="0"/>
        <v>4000</v>
      </c>
      <c r="G29" s="1">
        <f>IF('现金价值计算（数据30天）'!C:C="",0,现金价值计算!F29/'现金价值计算（数据30天）'!C:C)</f>
        <v>2569.2080416211702</v>
      </c>
      <c r="H29" s="1">
        <f>IF('现金价值计算（数据30天）'!C:C="",0,SUM(G$2:G29))</f>
        <v>105393.46634319518</v>
      </c>
      <c r="I29" s="1">
        <f>SUM($E$2:E29)</f>
        <v>112000</v>
      </c>
      <c r="J29" s="1">
        <f>H:H*'现金价值计算（数据30天）'!C:C</f>
        <v>164087.08774972058</v>
      </c>
      <c r="K29" s="2"/>
      <c r="L29" s="1">
        <f>IF('现金价值计算（数据30天）'!D:D="",0,K:K/'现金价值计算（数据30天）'!D:D)</f>
        <v>0</v>
      </c>
      <c r="M29" s="1">
        <f>IF(H:H=0,0,H:H-SUM(L$2:L29))</f>
        <v>105393.46634319518</v>
      </c>
      <c r="N29" s="6">
        <f>M:M*'现金价值计算（数据30天）'!C:C</f>
        <v>164087.08774972058</v>
      </c>
      <c r="P29" s="1">
        <f>IF('现金价值计算（数据30天）'!E:E="",0,现金价值计算!F29/'现金价值计算（数据30天）'!E:E)</f>
        <v>2063.1555006077647</v>
      </c>
      <c r="Q29" s="1">
        <f>IF('现金价值计算（数据30天）'!E:E="",0,SUM(P$2:P29))</f>
        <v>81703.044747119478</v>
      </c>
      <c r="R29" s="1">
        <f>Q:Q*'现金价值计算（数据30天）'!E:E</f>
        <v>158404.04608000006</v>
      </c>
      <c r="S29">
        <f>IF('现金价值计算（数据30天）'!E:E="",0,K:K/'现金价值计算（数据30天）'!E:E)</f>
        <v>0</v>
      </c>
      <c r="T29">
        <f>IF(Q:Q=0,0,Q:Q-SUM(S$2:S29))</f>
        <v>81703.044747119478</v>
      </c>
      <c r="U29" s="6">
        <f>T:T*'现金价值计算（数据30天）'!E:E</f>
        <v>158404.04608000006</v>
      </c>
    </row>
    <row r="30" spans="1:21" x14ac:dyDescent="0.25">
      <c r="A30" s="1">
        <f t="shared" si="1"/>
        <v>29</v>
      </c>
      <c r="B30" s="4">
        <f>'现金价值计算（数据30天）'!B:B</f>
        <v>42129</v>
      </c>
      <c r="C30" s="1">
        <f t="shared" si="2"/>
        <v>5</v>
      </c>
      <c r="D30" s="1">
        <f t="shared" si="3"/>
        <v>0</v>
      </c>
      <c r="E30" s="1">
        <v>4000</v>
      </c>
      <c r="F30" s="1">
        <f t="shared" si="0"/>
        <v>4000</v>
      </c>
      <c r="G30" s="1">
        <f>IF('现金价值计算（数据30天）'!C:C="",0,现金价值计算!F30/'现金价值计算（数据30天）'!C:C)</f>
        <v>2253.1403143130738</v>
      </c>
      <c r="H30" s="1">
        <f>IF('现金价值计算（数据30天）'!C:C="",0,SUM(G$2:G30))</f>
        <v>107646.60665750825</v>
      </c>
      <c r="I30" s="1">
        <f>SUM($E$2:E30)</f>
        <v>116000</v>
      </c>
      <c r="J30" s="1">
        <f>H:H*'现金价值计算（数据30天）'!C:C</f>
        <v>191105.02079907441</v>
      </c>
      <c r="K30" s="2"/>
      <c r="L30" s="1">
        <f>IF('现金价值计算（数据30天）'!D:D="",0,K:K/'现金价值计算（数据30天）'!D:D)</f>
        <v>0</v>
      </c>
      <c r="M30" s="1">
        <f>IF(H:H=0,0,H:H-SUM(L$2:L30))</f>
        <v>107646.60665750825</v>
      </c>
      <c r="N30" s="6">
        <f>M:M*'现金价值计算（数据30天）'!C:C</f>
        <v>191105.02079907441</v>
      </c>
      <c r="P30" s="1">
        <f>IF('现金价值计算（数据30天）'!E:E="",0,现金价值计算!F30/'现金价值计算（数据30天）'!E:E)</f>
        <v>2063.1555006077647</v>
      </c>
      <c r="Q30" s="1">
        <f>IF('现金价值计算（数据30天）'!E:E="",0,SUM(P$2:P30))</f>
        <v>83766.200247727247</v>
      </c>
      <c r="R30" s="1">
        <f>Q:Q*'现金价值计算（数据30天）'!E:E</f>
        <v>162404.04608000006</v>
      </c>
      <c r="S30">
        <f>IF('现金价值计算（数据30天）'!E:E="",0,K:K/'现金价值计算（数据30天）'!E:E)</f>
        <v>0</v>
      </c>
      <c r="T30">
        <f>IF(Q:Q=0,0,Q:Q-SUM(S$2:S30))</f>
        <v>83766.200247727247</v>
      </c>
      <c r="U30" s="6">
        <f>T:T*'现金价值计算（数据30天）'!E:E</f>
        <v>162404.04608000006</v>
      </c>
    </row>
    <row r="31" spans="1:21" x14ac:dyDescent="0.25">
      <c r="A31" s="1">
        <f t="shared" si="1"/>
        <v>30</v>
      </c>
      <c r="B31" s="4">
        <f>'现金价值计算（数据30天）'!B:B</f>
        <v>42171</v>
      </c>
      <c r="C31" s="1">
        <f t="shared" si="2"/>
        <v>5</v>
      </c>
      <c r="D31" s="1">
        <f t="shared" si="3"/>
        <v>0</v>
      </c>
      <c r="E31" s="1">
        <v>4000</v>
      </c>
      <c r="F31" s="1">
        <f t="shared" si="0"/>
        <v>4000</v>
      </c>
      <c r="G31" s="1">
        <f>IF('现金价值计算（数据30天）'!C:C="",0,现金价值计算!F31/'现金价值计算（数据30天）'!C:C)</f>
        <v>1849.4544109487701</v>
      </c>
      <c r="H31" s="1">
        <f>IF('现金价值计算（数据30天）'!C:C="",0,SUM(G$2:G31))</f>
        <v>109496.06106845703</v>
      </c>
      <c r="I31" s="1">
        <f>SUM($E$2:E31)</f>
        <v>120000</v>
      </c>
      <c r="J31" s="1">
        <f>H:H*'现金价值计算（数据30天）'!C:C</f>
        <v>236818.08087885883</v>
      </c>
      <c r="K31" s="2"/>
      <c r="L31" s="1">
        <f>IF('现金价值计算（数据30天）'!D:D="",0,K:K/'现金价值计算（数据30天）'!D:D)</f>
        <v>0</v>
      </c>
      <c r="M31" s="1">
        <f>IF(H:H=0,0,H:H-SUM(L$2:L31))</f>
        <v>109496.06106845703</v>
      </c>
      <c r="N31" s="6">
        <f>M:M*'现金价值计算（数据30天）'!C:C</f>
        <v>236818.08087885883</v>
      </c>
      <c r="P31" s="1">
        <f>IF('现金价值计算（数据30天）'!E:E="",0,现金价值计算!F31/'现金价值计算（数据30天）'!E:E)</f>
        <v>2063.1555006077647</v>
      </c>
      <c r="Q31" s="1">
        <f>IF('现金价值计算（数据30天）'!E:E="",0,SUM(P$2:P31))</f>
        <v>85829.355748335016</v>
      </c>
      <c r="R31" s="1">
        <f>Q:Q*'现金价值计算（数据30天）'!E:E</f>
        <v>166404.04608000006</v>
      </c>
      <c r="S31">
        <f>IF('现金价值计算（数据30天）'!E:E="",0,K:K/'现金价值计算（数据30天）'!E:E)</f>
        <v>0</v>
      </c>
      <c r="T31">
        <f>IF(Q:Q=0,0,Q:Q-SUM(S$2:S31))</f>
        <v>85829.355748335016</v>
      </c>
      <c r="U31" s="6">
        <f>T:T*'现金价值计算（数据30天）'!E:E</f>
        <v>166404.04608000006</v>
      </c>
    </row>
    <row r="32" spans="1:21" x14ac:dyDescent="0.25">
      <c r="A32" s="1">
        <f t="shared" si="1"/>
        <v>31</v>
      </c>
      <c r="B32" s="4">
        <f>'现金价值计算（数据30天）'!B:B</f>
        <v>42214</v>
      </c>
      <c r="C32" s="1">
        <f t="shared" si="2"/>
        <v>5</v>
      </c>
      <c r="D32" s="1">
        <f t="shared" si="3"/>
        <v>0</v>
      </c>
      <c r="E32" s="1">
        <v>4000</v>
      </c>
      <c r="F32" s="1">
        <f t="shared" si="0"/>
        <v>4000</v>
      </c>
      <c r="G32" s="1">
        <f>IF('现金价值计算（数据30天）'!C:C="",0,现金价值计算!F32/'现金价值计算（数据30天）'!C:C)</f>
        <v>2331.0023310023312</v>
      </c>
      <c r="H32" s="1">
        <f>IF('现金价值计算（数据30天）'!C:C="",0,SUM(G$2:G32))</f>
        <v>111827.06339945935</v>
      </c>
      <c r="I32" s="1">
        <f>SUM($E$2:E32)</f>
        <v>124000</v>
      </c>
      <c r="J32" s="1">
        <f>H:H*'现金价值计算（数据30天）'!C:C</f>
        <v>191895.24079347224</v>
      </c>
      <c r="K32" s="2"/>
      <c r="L32" s="1">
        <f>IF('现金价值计算（数据30天）'!D:D="",0,K:K/'现金价值计算（数据30天）'!D:D)</f>
        <v>0</v>
      </c>
      <c r="M32" s="1">
        <f>IF(H:H=0,0,H:H-SUM(L$2:L32))</f>
        <v>111827.06339945935</v>
      </c>
      <c r="N32" s="6">
        <f>M:M*'现金价值计算（数据30天）'!C:C</f>
        <v>191895.24079347224</v>
      </c>
      <c r="P32" s="1">
        <f>IF('现金价值计算（数据30天）'!E:E="",0,现金价值计算!F32/'现金价值计算（数据30天）'!E:E)</f>
        <v>2063.1555006077647</v>
      </c>
      <c r="Q32" s="1">
        <f>IF('现金价值计算（数据30天）'!E:E="",0,SUM(P$2:P32))</f>
        <v>87892.511248942785</v>
      </c>
      <c r="R32" s="1">
        <f>Q:Q*'现金价值计算（数据30天）'!E:E</f>
        <v>170404.04608000009</v>
      </c>
      <c r="S32">
        <f>IF('现金价值计算（数据30天）'!E:E="",0,K:K/'现金价值计算（数据30天）'!E:E)</f>
        <v>0</v>
      </c>
      <c r="T32">
        <f>IF(Q:Q=0,0,Q:Q-SUM(S$2:S32))</f>
        <v>87892.511248942785</v>
      </c>
      <c r="U32" s="6">
        <f>T:T*'现金价值计算（数据30天）'!E:E</f>
        <v>170404.04608000009</v>
      </c>
    </row>
    <row r="33" spans="1:21" x14ac:dyDescent="0.25">
      <c r="A33" s="1">
        <f t="shared" si="1"/>
        <v>32</v>
      </c>
      <c r="B33" s="4">
        <f>'现金价值计算（数据30天）'!B:B</f>
        <v>42258</v>
      </c>
      <c r="C33" s="1">
        <f t="shared" si="2"/>
        <v>5</v>
      </c>
      <c r="D33" s="1">
        <f t="shared" si="3"/>
        <v>0</v>
      </c>
      <c r="E33" s="1">
        <v>4000</v>
      </c>
      <c r="F33" s="1">
        <f t="shared" si="0"/>
        <v>4000</v>
      </c>
      <c r="G33" s="1">
        <f>IF('现金价值计算（数据30天）'!C:C="",0,现金价值计算!F33/'现金价值计算（数据30天）'!C:C)</f>
        <v>2673.082063619353</v>
      </c>
      <c r="H33" s="1">
        <f>IF('现金价值计算（数据30天）'!C:C="",0,SUM(G$2:G33))</f>
        <v>114500.1454630787</v>
      </c>
      <c r="I33" s="1">
        <f>SUM($E$2:E33)</f>
        <v>128000</v>
      </c>
      <c r="J33" s="1">
        <f>H:H*'现金价值计算（数据30天）'!C:C</f>
        <v>171338.01767095097</v>
      </c>
      <c r="K33" s="2"/>
      <c r="L33" s="1">
        <f>IF('现金价值计算（数据30天）'!D:D="",0,K:K/'现金价值计算（数据30天）'!D:D)</f>
        <v>0</v>
      </c>
      <c r="M33" s="1">
        <f>IF(H:H=0,0,H:H-SUM(L$2:L33))</f>
        <v>114500.1454630787</v>
      </c>
      <c r="N33" s="6">
        <f>M:M*'现金价值计算（数据30天）'!C:C</f>
        <v>171338.01767095097</v>
      </c>
      <c r="P33" s="1">
        <f>IF('现金价值计算（数据30天）'!E:E="",0,现金价值计算!F33/'现金价值计算（数据30天）'!E:E)</f>
        <v>2063.1555006077647</v>
      </c>
      <c r="Q33" s="1">
        <f>IF('现金价值计算（数据30天）'!E:E="",0,SUM(P$2:P33))</f>
        <v>89955.666749550554</v>
      </c>
      <c r="R33" s="1">
        <f>Q:Q*'现金价值计算（数据30天）'!E:E</f>
        <v>174404.04608000009</v>
      </c>
      <c r="S33">
        <f>IF('现金价值计算（数据30天）'!E:E="",0,K:K/'现金价值计算（数据30天）'!E:E)</f>
        <v>0</v>
      </c>
      <c r="T33">
        <f>IF(Q:Q=0,0,Q:Q-SUM(S$2:S33))</f>
        <v>89955.666749550554</v>
      </c>
      <c r="U33" s="6">
        <f>T:T*'现金价值计算（数据30天）'!E:E</f>
        <v>174404.04608000009</v>
      </c>
    </row>
    <row r="34" spans="1:21" x14ac:dyDescent="0.25">
      <c r="A34" s="1">
        <f t="shared" si="1"/>
        <v>33</v>
      </c>
      <c r="B34" s="4">
        <f>'现金价值计算（数据30天）'!B:B</f>
        <v>42307</v>
      </c>
      <c r="C34" s="1">
        <f t="shared" si="2"/>
        <v>5</v>
      </c>
      <c r="D34" s="1">
        <f t="shared" si="3"/>
        <v>0</v>
      </c>
      <c r="E34" s="1">
        <v>4000</v>
      </c>
      <c r="F34" s="1">
        <f t="shared" si="0"/>
        <v>4000</v>
      </c>
      <c r="G34" s="1">
        <f>IF('现金价值计算（数据30天）'!C:C="",0,现金价值计算!F34/'现金价值计算（数据30天）'!C:C)</f>
        <v>2422.4806201550387</v>
      </c>
      <c r="H34" s="1">
        <f>IF('现金价值计算（数据30天）'!C:C="",0,SUM(G$2:G34))</f>
        <v>116922.62608323374</v>
      </c>
      <c r="I34" s="1">
        <f>SUM($E$2:E34)</f>
        <v>132000</v>
      </c>
      <c r="J34" s="1">
        <f>H:H*'现金价值计算（数据30天）'!C:C</f>
        <v>193062.64018863556</v>
      </c>
      <c r="K34" s="2"/>
      <c r="L34" s="1">
        <f>IF('现金价值计算（数据30天）'!D:D="",0,K:K/'现金价值计算（数据30天）'!D:D)</f>
        <v>0</v>
      </c>
      <c r="M34" s="1">
        <f>IF(H:H=0,0,H:H-SUM(L$2:L34))</f>
        <v>116922.62608323374</v>
      </c>
      <c r="N34" s="6">
        <f>M:M*'现金价值计算（数据30天）'!C:C</f>
        <v>193062.64018863556</v>
      </c>
      <c r="P34" s="1">
        <f>IF('现金价值计算（数据30天）'!E:E="",0,现金价值计算!F34/'现金价值计算（数据30天）'!E:E)</f>
        <v>2063.1555006077647</v>
      </c>
      <c r="Q34" s="1">
        <f>IF('现金价值计算（数据30天）'!E:E="",0,SUM(P$2:P34))</f>
        <v>92018.822250158322</v>
      </c>
      <c r="R34" s="1">
        <f>Q:Q*'现金价值计算（数据30天）'!E:E</f>
        <v>178404.04608000009</v>
      </c>
      <c r="S34">
        <f>IF('现金价值计算（数据30天）'!E:E="",0,K:K/'现金价值计算（数据30天）'!E:E)</f>
        <v>0</v>
      </c>
      <c r="T34">
        <f>IF(Q:Q=0,0,Q:Q-SUM(S$2:S34))</f>
        <v>92018.822250158322</v>
      </c>
      <c r="U34" s="6">
        <f>T:T*'现金价值计算（数据30天）'!E:E</f>
        <v>178404.04608000009</v>
      </c>
    </row>
    <row r="35" spans="1:21" x14ac:dyDescent="0.25">
      <c r="A35" s="1">
        <f t="shared" si="1"/>
        <v>34</v>
      </c>
      <c r="B35" s="4">
        <f>'现金价值计算（数据30天）'!B:B</f>
        <v>42349</v>
      </c>
      <c r="C35" s="1">
        <f t="shared" si="2"/>
        <v>5</v>
      </c>
      <c r="D35" s="1">
        <f t="shared" si="3"/>
        <v>0</v>
      </c>
      <c r="E35" s="1">
        <v>4000</v>
      </c>
      <c r="F35" s="1">
        <f t="shared" si="0"/>
        <v>4000</v>
      </c>
      <c r="G35" s="1">
        <f>IF('现金价值计算（数据30天）'!C:C="",0,现金价值计算!F35/'现金价值计算（数据30天）'!C:C)</f>
        <v>2327.8822091602165</v>
      </c>
      <c r="H35" s="1">
        <f>IF('现金价值计算（数据30天）'!C:C="",0,SUM(G$2:G35))</f>
        <v>119250.50829239396</v>
      </c>
      <c r="I35" s="1">
        <f>SUM($E$2:E35)</f>
        <v>136000</v>
      </c>
      <c r="J35" s="1">
        <f>H:H*'现金价值计算（数据30天）'!C:C</f>
        <v>204908.14839882054</v>
      </c>
      <c r="K35" s="2"/>
      <c r="L35" s="1">
        <f>IF('现金价值计算（数据30天）'!D:D="",0,K:K/'现金价值计算（数据30天）'!D:D)</f>
        <v>0</v>
      </c>
      <c r="M35" s="1">
        <f>IF(H:H=0,0,H:H-SUM(L$2:L35))</f>
        <v>119250.50829239396</v>
      </c>
      <c r="N35" s="6">
        <f>M:M*'现金价值计算（数据30天）'!C:C</f>
        <v>204908.14839882054</v>
      </c>
      <c r="P35" s="1">
        <f>IF('现金价值计算（数据30天）'!E:E="",0,现金价值计算!F35/'现金价值计算（数据30天）'!E:E)</f>
        <v>2063.1555006077647</v>
      </c>
      <c r="Q35" s="1">
        <f>IF('现金价值计算（数据30天）'!E:E="",0,SUM(P$2:P35))</f>
        <v>94081.977750766091</v>
      </c>
      <c r="R35" s="1">
        <f>Q:Q*'现金价值计算（数据30天）'!E:E</f>
        <v>182404.04608000009</v>
      </c>
      <c r="S35">
        <f>IF('现金价值计算（数据30天）'!E:E="",0,K:K/'现金价值计算（数据30天）'!E:E)</f>
        <v>0</v>
      </c>
      <c r="T35">
        <f>IF(Q:Q=0,0,Q:Q-SUM(S$2:S35))</f>
        <v>94081.977750766091</v>
      </c>
      <c r="U35" s="6">
        <f>T:T*'现金价值计算（数据30天）'!E:E</f>
        <v>182404.04608000009</v>
      </c>
    </row>
    <row r="36" spans="1:21" x14ac:dyDescent="0.25">
      <c r="A36" s="1">
        <f t="shared" si="1"/>
        <v>35</v>
      </c>
      <c r="B36" s="4">
        <f>'现金价值计算（数据30天）'!B:B</f>
        <v>42394</v>
      </c>
      <c r="C36" s="1">
        <f t="shared" si="2"/>
        <v>6</v>
      </c>
      <c r="D36" s="1">
        <f t="shared" si="3"/>
        <v>0</v>
      </c>
      <c r="E36" s="1">
        <v>4000</v>
      </c>
      <c r="F36" s="1">
        <f t="shared" si="0"/>
        <v>4000</v>
      </c>
      <c r="G36" s="1">
        <f>IF('现金价值计算（数据30天）'!C:C="",0,现金价值计算!F36/'现金价值计算（数据30天）'!C:C)</f>
        <v>2690.7036189963678</v>
      </c>
      <c r="H36" s="1">
        <f>IF('现金价值计算（数据30天）'!C:C="",0,SUM(G$2:G36))</f>
        <v>121941.21191139033</v>
      </c>
      <c r="I36" s="1">
        <f>SUM($E$2:E36)</f>
        <v>140000</v>
      </c>
      <c r="J36" s="1">
        <f>H:H*'现金价值计算（数据30天）'!C:C</f>
        <v>181277.80562747284</v>
      </c>
      <c r="K36" s="2"/>
      <c r="L36" s="1">
        <f>IF('现金价值计算（数据30天）'!D:D="",0,K:K/'现金价值计算（数据30天）'!D:D)</f>
        <v>0</v>
      </c>
      <c r="M36" s="1">
        <f>IF(H:H=0,0,H:H-SUM(L$2:L36))</f>
        <v>121941.21191139033</v>
      </c>
      <c r="N36" s="6">
        <f>M:M*'现金价值计算（数据30天）'!C:C</f>
        <v>181277.80562747284</v>
      </c>
      <c r="P36" s="1">
        <f>IF('现金价值计算（数据30天）'!E:E="",0,现金价值计算!F36/'现金价值计算（数据30天）'!E:E)</f>
        <v>1748.4368649218345</v>
      </c>
      <c r="Q36" s="1">
        <f>IF('现金价值计算（数据30天）'!E:E="",0,SUM(P$2:P36))</f>
        <v>95830.414615687929</v>
      </c>
      <c r="R36" s="1">
        <f>Q:Q*'现金价值计算（数据30天）'!E:E</f>
        <v>219236.77437440012</v>
      </c>
      <c r="S36">
        <f>IF('现金价值计算（数据30天）'!E:E="",0,K:K/'现金价值计算（数据30天）'!E:E)</f>
        <v>0</v>
      </c>
      <c r="T36">
        <f>IF(Q:Q=0,0,Q:Q-SUM(S$2:S36))</f>
        <v>95830.414615687929</v>
      </c>
      <c r="U36" s="6">
        <f>T:T*'现金价值计算（数据30天）'!E:E</f>
        <v>219236.77437440012</v>
      </c>
    </row>
    <row r="37" spans="1:21" x14ac:dyDescent="0.25">
      <c r="A37" s="1">
        <f t="shared" si="1"/>
        <v>36</v>
      </c>
      <c r="B37" s="4">
        <f>'现金价值计算（数据30天）'!B:B</f>
        <v>42443</v>
      </c>
      <c r="C37" s="1">
        <f t="shared" si="2"/>
        <v>6</v>
      </c>
      <c r="D37" s="1">
        <f t="shared" si="3"/>
        <v>0</v>
      </c>
      <c r="E37" s="1">
        <v>4000</v>
      </c>
      <c r="F37" s="1">
        <f t="shared" si="0"/>
        <v>4000</v>
      </c>
      <c r="G37" s="1">
        <f>IF('现金价值计算（数据30天）'!C:C="",0,现金价值计算!F37/'现金价值计算（数据30天）'!C:C)</f>
        <v>2792.7110242267681</v>
      </c>
      <c r="H37" s="1">
        <f>IF('现金价值计算（数据30天）'!C:C="",0,SUM(G$2:G37))</f>
        <v>124733.9229356171</v>
      </c>
      <c r="I37" s="1">
        <f>SUM($E$2:E37)</f>
        <v>144000</v>
      </c>
      <c r="J37" s="1">
        <f>H:H*'现金价值计算（数据30天）'!C:C</f>
        <v>178656.39782068436</v>
      </c>
      <c r="K37" s="2"/>
      <c r="L37" s="1">
        <f>IF('现金价值计算（数据30天）'!D:D="",0,K:K/'现金价值计算（数据30天）'!D:D)</f>
        <v>0</v>
      </c>
      <c r="M37" s="1">
        <f>IF(H:H=0,0,H:H-SUM(L$2:L37))</f>
        <v>124733.9229356171</v>
      </c>
      <c r="N37" s="6">
        <f>M:M*'现金价值计算（数据30天）'!C:C</f>
        <v>178656.39782068436</v>
      </c>
      <c r="P37" s="1">
        <f>IF('现金价值计算（数据30天）'!E:E="",0,现金价值计算!F37/'现金价值计算（数据30天）'!E:E)</f>
        <v>1748.4368649218345</v>
      </c>
      <c r="Q37" s="1">
        <f>IF('现金价值计算（数据30天）'!E:E="",0,SUM(P$2:P37))</f>
        <v>97578.851480609766</v>
      </c>
      <c r="R37" s="1">
        <f>Q:Q*'现金价值计算（数据30天）'!E:E</f>
        <v>223236.77437440012</v>
      </c>
      <c r="S37">
        <f>IF('现金价值计算（数据30天）'!E:E="",0,K:K/'现金价值计算（数据30天）'!E:E)</f>
        <v>0</v>
      </c>
      <c r="T37">
        <f>IF(Q:Q=0,0,Q:Q-SUM(S$2:S37))</f>
        <v>97578.851480609766</v>
      </c>
      <c r="U37" s="6">
        <f>T:T*'现金价值计算（数据30天）'!E:E</f>
        <v>223236.77437440012</v>
      </c>
    </row>
    <row r="38" spans="1:21" x14ac:dyDescent="0.25">
      <c r="A38" s="1">
        <f t="shared" si="1"/>
        <v>37</v>
      </c>
      <c r="B38" s="4">
        <f>'现金价值计算（数据30天）'!B:B</f>
        <v>42486</v>
      </c>
      <c r="C38" s="1">
        <f t="shared" si="2"/>
        <v>6</v>
      </c>
      <c r="D38" s="1">
        <f t="shared" si="3"/>
        <v>0</v>
      </c>
      <c r="E38" s="1">
        <v>4000</v>
      </c>
      <c r="F38" s="1">
        <f t="shared" si="0"/>
        <v>4000</v>
      </c>
      <c r="G38" s="1">
        <f>IF('现金价值计算（数据30天）'!C:C="",0,现金价值计算!F38/'现金价值计算（数据30天）'!C:C)</f>
        <v>2694.3284386366699</v>
      </c>
      <c r="H38" s="1">
        <f>IF('现金价值计算（数据30天）'!C:C="",0,SUM(G$2:G38))</f>
        <v>127428.25137425377</v>
      </c>
      <c r="I38" s="1">
        <f>SUM($E$2:E38)</f>
        <v>148000</v>
      </c>
      <c r="J38" s="1">
        <f>H:H*'现金价值计算（数据30天）'!C:C</f>
        <v>189179.98199021714</v>
      </c>
      <c r="K38" s="2"/>
      <c r="L38" s="1">
        <f>IF('现金价值计算（数据30天）'!D:D="",0,K:K/'现金价值计算（数据30天）'!D:D)</f>
        <v>0</v>
      </c>
      <c r="M38" s="1">
        <f>IF(H:H=0,0,H:H-SUM(L$2:L38))</f>
        <v>127428.25137425377</v>
      </c>
      <c r="N38" s="6">
        <f>M:M*'现金价值计算（数据30天）'!C:C</f>
        <v>189179.98199021714</v>
      </c>
      <c r="P38" s="1">
        <f>IF('现金价值计算（数据30天）'!E:E="",0,现金价值计算!F38/'现金价值计算（数据30天）'!E:E)</f>
        <v>1748.4368649218345</v>
      </c>
      <c r="Q38" s="1">
        <f>IF('现金价值计算（数据30天）'!E:E="",0,SUM(P$2:P38))</f>
        <v>99327.288345531604</v>
      </c>
      <c r="R38" s="1">
        <f>Q:Q*'现金价值计算（数据30天）'!E:E</f>
        <v>227236.77437440012</v>
      </c>
      <c r="S38">
        <f>IF('现金价值计算（数据30天）'!E:E="",0,K:K/'现金价值计算（数据30天）'!E:E)</f>
        <v>0</v>
      </c>
      <c r="T38">
        <f>IF(Q:Q=0,0,Q:Q-SUM(S$2:S38))</f>
        <v>99327.288345531604</v>
      </c>
      <c r="U38" s="6">
        <f>T:T*'现金价值计算（数据30天）'!E:E</f>
        <v>227236.77437440012</v>
      </c>
    </row>
    <row r="39" spans="1:21" x14ac:dyDescent="0.25">
      <c r="A39" s="1">
        <f t="shared" si="1"/>
        <v>38</v>
      </c>
      <c r="B39" s="4">
        <f>'现金价值计算（数据30天）'!B:B</f>
        <v>42529</v>
      </c>
      <c r="C39" s="1">
        <f t="shared" si="2"/>
        <v>6</v>
      </c>
      <c r="D39" s="1">
        <f t="shared" si="3"/>
        <v>0</v>
      </c>
      <c r="E39" s="1">
        <v>4000</v>
      </c>
      <c r="F39" s="1">
        <f t="shared" si="0"/>
        <v>4000</v>
      </c>
      <c r="G39" s="1">
        <f>IF('现金价值计算（数据30天）'!C:C="",0,现金价值计算!F39/'现金价值计算（数据30天）'!C:C)</f>
        <v>2663.1158455392811</v>
      </c>
      <c r="H39" s="1">
        <f>IF('现金价值计算（数据30天）'!C:C="",0,SUM(G$2:G39))</f>
        <v>130091.36721979306</v>
      </c>
      <c r="I39" s="1">
        <f>SUM($E$2:E39)</f>
        <v>152000</v>
      </c>
      <c r="J39" s="1">
        <f>H:H*'现金价值计算（数据30天）'!C:C</f>
        <v>195397.23356412919</v>
      </c>
      <c r="K39" s="2"/>
      <c r="L39" s="1">
        <f>IF('现金价值计算（数据30天）'!D:D="",0,K:K/'现金价值计算（数据30天）'!D:D)</f>
        <v>0</v>
      </c>
      <c r="M39" s="1">
        <f>IF(H:H=0,0,H:H-SUM(L$2:L39))</f>
        <v>130091.36721979306</v>
      </c>
      <c r="N39" s="6">
        <f>M:M*'现金价值计算（数据30天）'!C:C</f>
        <v>195397.23356412919</v>
      </c>
      <c r="P39" s="1">
        <f>IF('现金价值计算（数据30天）'!E:E="",0,现金价值计算!F39/'现金价值计算（数据30天）'!E:E)</f>
        <v>1748.4368649218345</v>
      </c>
      <c r="Q39" s="1">
        <f>IF('现金价值计算（数据30天）'!E:E="",0,SUM(P$2:P39))</f>
        <v>101075.72521045344</v>
      </c>
      <c r="R39" s="1">
        <f>Q:Q*'现金价值计算（数据30天）'!E:E</f>
        <v>231236.77437440012</v>
      </c>
      <c r="S39">
        <f>IF('现金价值计算（数据30天）'!E:E="",0,K:K/'现金价值计算（数据30天）'!E:E)</f>
        <v>0</v>
      </c>
      <c r="T39">
        <f>IF(Q:Q=0,0,Q:Q-SUM(S$2:S39))</f>
        <v>101075.72521045344</v>
      </c>
      <c r="U39" s="6">
        <f>T:T*'现金价值计算（数据30天）'!E:E</f>
        <v>231236.77437440012</v>
      </c>
    </row>
    <row r="40" spans="1:21" x14ac:dyDescent="0.25">
      <c r="A40" s="1">
        <f t="shared" si="1"/>
        <v>39</v>
      </c>
      <c r="B40" s="4">
        <f>'现金价值计算（数据30天）'!B:B</f>
        <v>42573</v>
      </c>
      <c r="C40" s="1">
        <f t="shared" si="2"/>
        <v>6</v>
      </c>
      <c r="D40" s="1">
        <f t="shared" si="3"/>
        <v>0</v>
      </c>
      <c r="E40" s="1">
        <v>4000</v>
      </c>
      <c r="F40" s="1">
        <f t="shared" si="0"/>
        <v>4000</v>
      </c>
      <c r="G40" s="1">
        <f>IF('现金价值计算（数据30天）'!C:C="",0,现金价值计算!F40/'现金价值计算（数据30天）'!C:C)</f>
        <v>2581.6445075513102</v>
      </c>
      <c r="H40" s="1">
        <f>IF('现金价值计算（数据30天）'!C:C="",0,SUM(G$2:G40))</f>
        <v>132673.01172734436</v>
      </c>
      <c r="I40" s="1">
        <f>SUM($E$2:E40)</f>
        <v>156000</v>
      </c>
      <c r="J40" s="1">
        <f>H:H*'现金价值计算（数据30天）'!C:C</f>
        <v>205563.56437034736</v>
      </c>
      <c r="K40" s="2"/>
      <c r="L40" s="1">
        <f>IF('现金价值计算（数据30天）'!D:D="",0,K:K/'现金价值计算（数据30天）'!D:D)</f>
        <v>0</v>
      </c>
      <c r="M40" s="1">
        <f>IF(H:H=0,0,H:H-SUM(L$2:L40))</f>
        <v>132673.01172734436</v>
      </c>
      <c r="N40" s="6">
        <f>M:M*'现金价值计算（数据30天）'!C:C</f>
        <v>205563.56437034736</v>
      </c>
      <c r="P40" s="1">
        <f>IF('现金价值计算（数据30天）'!E:E="",0,现金价值计算!F40/'现金价值计算（数据30天）'!E:E)</f>
        <v>1748.4368649218345</v>
      </c>
      <c r="Q40" s="1">
        <f>IF('现金价值计算（数据30天）'!E:E="",0,SUM(P$2:P40))</f>
        <v>102824.16207537528</v>
      </c>
      <c r="R40" s="1">
        <f>Q:Q*'现金价值计算（数据30天）'!E:E</f>
        <v>235236.77437440015</v>
      </c>
      <c r="S40">
        <f>IF('现金价值计算（数据30天）'!E:E="",0,K:K/'现金价值计算（数据30天）'!E:E)</f>
        <v>0</v>
      </c>
      <c r="T40">
        <f>IF(Q:Q=0,0,Q:Q-SUM(S$2:S40))</f>
        <v>102824.16207537528</v>
      </c>
      <c r="U40" s="6">
        <f>T:T*'现金价值计算（数据30天）'!E:E</f>
        <v>235236.77437440015</v>
      </c>
    </row>
    <row r="41" spans="1:21" x14ac:dyDescent="0.25">
      <c r="A41" s="1">
        <f t="shared" si="1"/>
        <v>40</v>
      </c>
      <c r="B41" s="4">
        <f>'现金价值计算（数据30天）'!B:B</f>
        <v>42615</v>
      </c>
      <c r="C41" s="1">
        <f t="shared" si="2"/>
        <v>6</v>
      </c>
      <c r="D41" s="1">
        <f t="shared" si="3"/>
        <v>0</v>
      </c>
      <c r="E41" s="1">
        <v>4000</v>
      </c>
      <c r="F41" s="1">
        <f t="shared" si="0"/>
        <v>4000</v>
      </c>
      <c r="G41" s="1">
        <f>IF('现金价值计算（数据30天）'!C:C="",0,现金价值计算!F41/'现金价值计算（数据30天）'!C:C)</f>
        <v>2581.3113061435206</v>
      </c>
      <c r="H41" s="1">
        <f>IF('现金价值计算（数据30天）'!C:C="",0,SUM(G$2:G41))</f>
        <v>135254.32303348789</v>
      </c>
      <c r="I41" s="1">
        <f>SUM($E$2:E41)</f>
        <v>160000</v>
      </c>
      <c r="J41" s="1">
        <f>H:H*'现金价值计算（数据30天）'!C:C</f>
        <v>209590.09897269285</v>
      </c>
      <c r="K41" s="2"/>
      <c r="L41" s="1">
        <f>IF('现金价值计算（数据30天）'!D:D="",0,K:K/'现金价值计算（数据30天）'!D:D)</f>
        <v>0</v>
      </c>
      <c r="M41" s="1">
        <f>IF(H:H=0,0,H:H-SUM(L$2:L41))</f>
        <v>135254.32303348789</v>
      </c>
      <c r="N41" s="6">
        <f>M:M*'现金价值计算（数据30天）'!C:C</f>
        <v>209590.09897269285</v>
      </c>
      <c r="P41" s="1">
        <f>IF('现金价值计算（数据30天）'!E:E="",0,现金价值计算!F41/'现金价值计算（数据30天）'!E:E)</f>
        <v>1748.4368649218345</v>
      </c>
      <c r="Q41" s="1">
        <f>IF('现金价值计算（数据30天）'!E:E="",0,SUM(P$2:P41))</f>
        <v>104572.59894029712</v>
      </c>
      <c r="R41" s="1">
        <f>Q:Q*'现金价值计算（数据30天）'!E:E</f>
        <v>239236.77437440015</v>
      </c>
      <c r="S41">
        <f>IF('现金价值计算（数据30天）'!E:E="",0,K:K/'现金价值计算（数据30天）'!E:E)</f>
        <v>0</v>
      </c>
      <c r="T41">
        <f>IF(Q:Q=0,0,Q:Q-SUM(S$2:S41))</f>
        <v>104572.59894029712</v>
      </c>
      <c r="U41" s="6">
        <f>T:T*'现金价值计算（数据30天）'!E:E</f>
        <v>239236.77437440015</v>
      </c>
    </row>
    <row r="42" spans="1:21" x14ac:dyDescent="0.25">
      <c r="A42" s="1">
        <f t="shared" si="1"/>
        <v>41</v>
      </c>
      <c r="B42" s="4">
        <f>'现金价值计算（数据30天）'!B:B</f>
        <v>42668</v>
      </c>
      <c r="C42" s="1">
        <f t="shared" si="2"/>
        <v>6</v>
      </c>
      <c r="D42" s="1">
        <f t="shared" si="3"/>
        <v>0</v>
      </c>
      <c r="E42" s="1">
        <v>4000</v>
      </c>
      <c r="F42" s="1">
        <f t="shared" si="0"/>
        <v>4000</v>
      </c>
      <c r="G42" s="1">
        <f>IF('现金价值计算（数据30天）'!C:C="",0,现金价值计算!F42/'现金价值计算（数据30天）'!C:C)</f>
        <v>2526.3689761889727</v>
      </c>
      <c r="H42" s="1">
        <f>IF('现金价值计算（数据30天）'!C:C="",0,SUM(G$2:G42))</f>
        <v>137780.69200967686</v>
      </c>
      <c r="I42" s="1">
        <f>SUM($E$2:E42)</f>
        <v>164000</v>
      </c>
      <c r="J42" s="1">
        <f>H:H*'现金价值计算（数据30天）'!C:C</f>
        <v>218148.16965892137</v>
      </c>
      <c r="K42" s="2"/>
      <c r="L42" s="1">
        <f>IF('现金价值计算（数据30天）'!D:D="",0,K:K/'现金价值计算（数据30天）'!D:D)</f>
        <v>0</v>
      </c>
      <c r="M42" s="1">
        <f>IF(H:H=0,0,H:H-SUM(L$2:L42))</f>
        <v>137780.69200967686</v>
      </c>
      <c r="N42" s="6">
        <f>M:M*'现金价值计算（数据30天）'!C:C</f>
        <v>218148.16965892137</v>
      </c>
      <c r="P42" s="1">
        <f>IF('现金价值计算（数据30天）'!E:E="",0,现金价值计算!F42/'现金价值计算（数据30天）'!E:E)</f>
        <v>1748.4368649218345</v>
      </c>
      <c r="Q42" s="1">
        <f>IF('现金价值计算（数据30天）'!E:E="",0,SUM(P$2:P42))</f>
        <v>106321.03580521895</v>
      </c>
      <c r="R42" s="1">
        <f>Q:Q*'现金价值计算（数据30天）'!E:E</f>
        <v>243236.77437440015</v>
      </c>
      <c r="S42">
        <f>IF('现金价值计算（数据30天）'!E:E="",0,K:K/'现金价值计算（数据30天）'!E:E)</f>
        <v>0</v>
      </c>
      <c r="T42">
        <f>IF(Q:Q=0,0,Q:Q-SUM(S$2:S42))</f>
        <v>106321.03580521895</v>
      </c>
      <c r="U42" s="6">
        <f>T:T*'现金价值计算（数据30天）'!E:E</f>
        <v>243236.77437440015</v>
      </c>
    </row>
    <row r="43" spans="1:21" x14ac:dyDescent="0.25">
      <c r="A43" s="1">
        <f t="shared" si="1"/>
        <v>42</v>
      </c>
      <c r="B43" s="4">
        <f>'现金价值计算（数据30天）'!B:B</f>
        <v>42710</v>
      </c>
      <c r="C43" s="1">
        <f t="shared" si="2"/>
        <v>6</v>
      </c>
      <c r="D43" s="1">
        <f t="shared" si="3"/>
        <v>0</v>
      </c>
      <c r="E43" s="1">
        <v>4000</v>
      </c>
      <c r="F43" s="1">
        <f t="shared" si="0"/>
        <v>4000</v>
      </c>
      <c r="G43" s="1">
        <f>IF('现金价值计算（数据30天）'!C:C="",0,现金价值计算!F43/'现金价值计算（数据30天）'!C:C)</f>
        <v>2541.1346166063145</v>
      </c>
      <c r="H43" s="1">
        <f>IF('现金价值计算（数据30天）'!C:C="",0,SUM(G$2:G43))</f>
        <v>140321.82662628317</v>
      </c>
      <c r="I43" s="1">
        <f>SUM($E$2:E43)</f>
        <v>168000</v>
      </c>
      <c r="J43" s="1">
        <f>H:H*'现金价值计算（数据30天）'!C:C</f>
        <v>220880.58729243235</v>
      </c>
      <c r="K43" s="2"/>
      <c r="L43" s="1">
        <f>IF('现金价值计算（数据30天）'!D:D="",0,K:K/'现金价值计算（数据30天）'!D:D)</f>
        <v>0</v>
      </c>
      <c r="M43" s="1">
        <f>IF(H:H=0,0,H:H-SUM(L$2:L43))</f>
        <v>140321.82662628317</v>
      </c>
      <c r="N43" s="6">
        <f>M:M*'现金价值计算（数据30天）'!C:C</f>
        <v>220880.58729243235</v>
      </c>
      <c r="P43" s="1">
        <f>IF('现金价值计算（数据30天）'!E:E="",0,现金价值计算!F43/'现金价值计算（数据30天）'!E:E)</f>
        <v>1748.4368649218345</v>
      </c>
      <c r="Q43" s="1">
        <f>IF('现金价值计算（数据30天）'!E:E="",0,SUM(P$2:P43))</f>
        <v>108069.47267014079</v>
      </c>
      <c r="R43" s="1">
        <f>Q:Q*'现金价值计算（数据30天）'!E:E</f>
        <v>247236.77437440015</v>
      </c>
      <c r="S43">
        <f>IF('现金价值计算（数据30天）'!E:E="",0,K:K/'现金价值计算（数据30天）'!E:E)</f>
        <v>0</v>
      </c>
      <c r="T43">
        <f>IF(Q:Q=0,0,Q:Q-SUM(S$2:S43))</f>
        <v>108069.47267014079</v>
      </c>
      <c r="U43" s="6">
        <f>T:T*'现金价值计算（数据30天）'!E:E</f>
        <v>247236.77437440015</v>
      </c>
    </row>
    <row r="44" spans="1:21" x14ac:dyDescent="0.25">
      <c r="A44" s="1">
        <f t="shared" si="1"/>
        <v>43</v>
      </c>
      <c r="B44" s="4">
        <f>'现金价值计算（数据30天）'!B:B</f>
        <v>42753</v>
      </c>
      <c r="C44" s="1">
        <f t="shared" si="2"/>
        <v>7</v>
      </c>
      <c r="D44" s="1">
        <f t="shared" si="3"/>
        <v>0</v>
      </c>
      <c r="E44" s="1">
        <v>4000</v>
      </c>
      <c r="F44" s="1">
        <f t="shared" si="0"/>
        <v>4000</v>
      </c>
      <c r="G44" s="1">
        <f>IF('现金价值计算（数据30天）'!C:C="",0,现金价值计算!F44/'现金价值计算（数据30天）'!C:C)</f>
        <v>2670.4052339942587</v>
      </c>
      <c r="H44" s="1">
        <f>IF('现金价值计算（数据30天）'!C:C="",0,SUM(G$2:G44))</f>
        <v>142992.23186027745</v>
      </c>
      <c r="I44" s="1">
        <f>SUM($E$2:E44)</f>
        <v>172000</v>
      </c>
      <c r="J44" s="1">
        <f>H:H*'现金价值计算（数据30天）'!C:C</f>
        <v>214188.06410350959</v>
      </c>
      <c r="K44" s="2"/>
      <c r="L44" s="1">
        <f>IF('现金价值计算（数据30天）'!D:D="",0,K:K/'现金价值计算（数据30天）'!D:D)</f>
        <v>0</v>
      </c>
      <c r="M44" s="1">
        <f>IF(H:H=0,0,H:H-SUM(L$2:L44))</f>
        <v>142992.23186027745</v>
      </c>
      <c r="N44" s="6">
        <f>M:M*'现金价值计算（数据30天）'!C:C</f>
        <v>214188.06410350959</v>
      </c>
      <c r="P44" s="1">
        <f>IF('现金价值计算（数据30天）'!E:E="",0,现金价值计算!F44/'现金价值计算（数据30天）'!E:E)</f>
        <v>1481.7261567134192</v>
      </c>
      <c r="Q44" s="1">
        <f>IF('现金价值计算（数据30天）'!E:E="",0,SUM(P$2:P44))</f>
        <v>109551.1988268542</v>
      </c>
      <c r="R44" s="1">
        <f>Q:Q*'现金价值计算（数据30天）'!E:E</f>
        <v>295739.39376179216</v>
      </c>
      <c r="S44">
        <f>IF('现金价值计算（数据30天）'!E:E="",0,K:K/'现金价值计算（数据30天）'!E:E)</f>
        <v>0</v>
      </c>
      <c r="T44">
        <f>IF(Q:Q=0,0,Q:Q-SUM(S$2:S44))</f>
        <v>109551.1988268542</v>
      </c>
      <c r="U44" s="6">
        <f>T:T*'现金价值计算（数据30天）'!E:E</f>
        <v>295739.39376179216</v>
      </c>
    </row>
    <row r="45" spans="1:21" x14ac:dyDescent="0.25">
      <c r="A45" s="1">
        <f t="shared" si="1"/>
        <v>44</v>
      </c>
      <c r="B45" s="4">
        <f>'现金价值计算（数据30天）'!B:B</f>
        <v>42802</v>
      </c>
      <c r="C45" s="1">
        <f t="shared" si="2"/>
        <v>7</v>
      </c>
      <c r="D45" s="1">
        <f t="shared" si="3"/>
        <v>0</v>
      </c>
      <c r="E45" s="1">
        <v>4000</v>
      </c>
      <c r="F45" s="1">
        <f t="shared" si="0"/>
        <v>4000</v>
      </c>
      <c r="G45" s="1">
        <f>IF('现金价值计算（数据30天）'!C:C="",0,现金价值计算!F45/'现金价值计算（数据30天）'!C:C)</f>
        <v>2559.3448077292214</v>
      </c>
      <c r="H45" s="1">
        <f>IF('现金价值计算（数据30天）'!C:C="",0,SUM(G$2:G45))</f>
        <v>145551.57666800666</v>
      </c>
      <c r="I45" s="1">
        <f>SUM($E$2:E45)</f>
        <v>176000</v>
      </c>
      <c r="J45" s="1">
        <f>H:H*'现金价值计算（数据30天）'!C:C</f>
        <v>227482.55917442759</v>
      </c>
      <c r="K45" s="2"/>
      <c r="L45" s="1">
        <f>IF('现金价值计算（数据30天）'!D:D="",0,K:K/'现金价值计算（数据30天）'!D:D)</f>
        <v>0</v>
      </c>
      <c r="M45" s="1">
        <f>IF(H:H=0,0,H:H-SUM(L$2:L45))</f>
        <v>145551.57666800666</v>
      </c>
      <c r="N45" s="6">
        <f>M:M*'现金价值计算（数据30天）'!C:C</f>
        <v>227482.55917442759</v>
      </c>
      <c r="P45" s="1">
        <f>IF('现金价值计算（数据30天）'!E:E="",0,现金价值计算!F45/'现金价值计算（数据30天）'!E:E)</f>
        <v>1481.7261567134192</v>
      </c>
      <c r="Q45" s="1">
        <f>IF('现金价值计算（数据30天）'!E:E="",0,SUM(P$2:P45))</f>
        <v>111032.92498356762</v>
      </c>
      <c r="R45" s="1">
        <f>Q:Q*'现金价值计算（数据30天）'!E:E</f>
        <v>299739.3937617921</v>
      </c>
      <c r="S45">
        <f>IF('现金价值计算（数据30天）'!E:E="",0,K:K/'现金价值计算（数据30天）'!E:E)</f>
        <v>0</v>
      </c>
      <c r="T45">
        <f>IF(Q:Q=0,0,Q:Q-SUM(S$2:S45))</f>
        <v>111032.92498356762</v>
      </c>
      <c r="U45" s="6">
        <f>T:T*'现金价值计算（数据30天）'!E:E</f>
        <v>299739.3937617921</v>
      </c>
    </row>
    <row r="46" spans="1:21" x14ac:dyDescent="0.25">
      <c r="A46" s="1">
        <f t="shared" si="1"/>
        <v>45</v>
      </c>
      <c r="B46" s="4">
        <f>'现金价值计算（数据30天）'!B:B</f>
        <v>42846</v>
      </c>
      <c r="C46" s="1">
        <f t="shared" si="2"/>
        <v>7</v>
      </c>
      <c r="D46" s="1">
        <f t="shared" si="3"/>
        <v>0</v>
      </c>
      <c r="E46" s="1">
        <v>4000</v>
      </c>
      <c r="F46" s="1">
        <f t="shared" si="0"/>
        <v>4000</v>
      </c>
      <c r="G46" s="1">
        <f>IF('现金价值计算（数据30天）'!C:C="",0,现金价值计算!F46/'现金价值计算（数据30天）'!C:C)</f>
        <v>2568.0534155110427</v>
      </c>
      <c r="H46" s="1">
        <f>IF('现金价值计算（数据30天）'!C:C="",0,SUM(G$2:G46))</f>
        <v>148119.6300835177</v>
      </c>
      <c r="I46" s="1">
        <f>SUM($E$2:E46)</f>
        <v>180000</v>
      </c>
      <c r="J46" s="1">
        <f>H:H*'现金价值计算（数据30天）'!C:C</f>
        <v>230711.13581808718</v>
      </c>
      <c r="K46" s="2"/>
      <c r="L46" s="1">
        <f>IF('现金价值计算（数据30天）'!D:D="",0,K:K/'现金价值计算（数据30天）'!D:D)</f>
        <v>0</v>
      </c>
      <c r="M46" s="1">
        <f>IF(H:H=0,0,H:H-SUM(L$2:L46))</f>
        <v>148119.6300835177</v>
      </c>
      <c r="N46" s="6">
        <f>M:M*'现金价值计算（数据30天）'!C:C</f>
        <v>230711.13581808718</v>
      </c>
      <c r="P46" s="1">
        <f>IF('现金价值计算（数据30天）'!E:E="",0,现金价值计算!F46/'现金价值计算（数据30天）'!E:E)</f>
        <v>1481.7261567134192</v>
      </c>
      <c r="Q46" s="1">
        <f>IF('现金价值计算（数据30天）'!E:E="",0,SUM(P$2:P46))</f>
        <v>112514.65114028103</v>
      </c>
      <c r="R46" s="1">
        <f>Q:Q*'现金价值计算（数据30天）'!E:E</f>
        <v>303739.3937617921</v>
      </c>
      <c r="S46">
        <f>IF('现金价值计算（数据30天）'!E:E="",0,K:K/'现金价值计算（数据30天）'!E:E)</f>
        <v>0</v>
      </c>
      <c r="T46">
        <f>IF(Q:Q=0,0,Q:Q-SUM(S$2:S46))</f>
        <v>112514.65114028103</v>
      </c>
      <c r="U46" s="6">
        <f>T:T*'现金价值计算（数据30天）'!E:E</f>
        <v>303739.3937617921</v>
      </c>
    </row>
    <row r="47" spans="1:21" x14ac:dyDescent="0.25">
      <c r="A47" s="1">
        <f t="shared" si="1"/>
        <v>46</v>
      </c>
      <c r="B47" s="4">
        <f>'现金价值计算（数据30天）'!B:B</f>
        <v>42893</v>
      </c>
      <c r="C47" s="1">
        <f t="shared" si="2"/>
        <v>7</v>
      </c>
      <c r="D47" s="1">
        <f t="shared" si="3"/>
        <v>0</v>
      </c>
      <c r="E47" s="1">
        <v>4000</v>
      </c>
      <c r="F47" s="1">
        <f t="shared" si="0"/>
        <v>4000</v>
      </c>
      <c r="G47" s="1">
        <f>IF('现金价值计算（数据30天）'!C:C="",0,现金价值计算!F47/'现金价值计算（数据30天）'!C:C)</f>
        <v>2574.8310267138718</v>
      </c>
      <c r="H47" s="1">
        <f>IF('现金价值计算（数据30天）'!C:C="",0,SUM(G$2:G47))</f>
        <v>150694.46111023155</v>
      </c>
      <c r="I47" s="1">
        <f>SUM($E$2:E47)</f>
        <v>184000</v>
      </c>
      <c r="J47" s="1">
        <f>H:H*'现金价值计算（数据30天）'!C:C</f>
        <v>234103.84533474472</v>
      </c>
      <c r="K47" s="2"/>
      <c r="L47" s="1">
        <f>IF('现金价值计算（数据30天）'!D:D="",0,K:K/'现金价值计算（数据30天）'!D:D)</f>
        <v>0</v>
      </c>
      <c r="M47" s="1">
        <f>IF(H:H=0,0,H:H-SUM(L$2:L47))</f>
        <v>150694.46111023155</v>
      </c>
      <c r="N47" s="6">
        <f>M:M*'现金价值计算（数据30天）'!C:C</f>
        <v>234103.84533474472</v>
      </c>
      <c r="P47" s="1">
        <f>IF('现金价值计算（数据30天）'!E:E="",0,现金价值计算!F47/'现金价值计算（数据30天）'!E:E)</f>
        <v>1481.7261567134192</v>
      </c>
      <c r="Q47" s="1">
        <f>IF('现金价值计算（数据30天）'!E:E="",0,SUM(P$2:P47))</f>
        <v>113996.37729699444</v>
      </c>
      <c r="R47" s="1">
        <f>Q:Q*'现金价值计算（数据30天）'!E:E</f>
        <v>307739.3937617921</v>
      </c>
      <c r="S47">
        <f>IF('现金价值计算（数据30天）'!E:E="",0,K:K/'现金价值计算（数据30天）'!E:E)</f>
        <v>0</v>
      </c>
      <c r="T47">
        <f>IF(Q:Q=0,0,Q:Q-SUM(S$2:S47))</f>
        <v>113996.37729699444</v>
      </c>
      <c r="U47" s="6">
        <f>T:T*'现金价值计算（数据30天）'!E:E</f>
        <v>307739.3937617921</v>
      </c>
    </row>
    <row r="48" spans="1:21" x14ac:dyDescent="0.25">
      <c r="A48" s="1">
        <f t="shared" si="1"/>
        <v>47</v>
      </c>
      <c r="B48" s="4">
        <f>'现金价值计算（数据30天）'!B:B</f>
        <v>42935</v>
      </c>
      <c r="C48" s="1">
        <f t="shared" si="2"/>
        <v>7</v>
      </c>
      <c r="D48" s="1">
        <f t="shared" si="3"/>
        <v>0</v>
      </c>
      <c r="E48" s="1">
        <v>4000</v>
      </c>
      <c r="F48" s="1">
        <f t="shared" si="0"/>
        <v>4000</v>
      </c>
      <c r="G48" s="1">
        <f>IF('现金价值计算（数据30天）'!C:C="",0,现金价值计算!F48/'现金价值计算（数据30天）'!C:C)</f>
        <v>2513.194269917065</v>
      </c>
      <c r="H48" s="1">
        <f>IF('现金价值计算（数据30天）'!C:C="",0,SUM(G$2:G48))</f>
        <v>153207.65538014862</v>
      </c>
      <c r="I48" s="1">
        <f>SUM($E$2:E48)</f>
        <v>188000</v>
      </c>
      <c r="J48" s="1">
        <f>H:H*'现金价值计算（数据30天）'!C:C</f>
        <v>243845.30430304451</v>
      </c>
      <c r="K48" s="2"/>
      <c r="L48" s="1">
        <f>IF('现金价值计算（数据30天）'!D:D="",0,K:K/'现金价值计算（数据30天）'!D:D)</f>
        <v>0</v>
      </c>
      <c r="M48" s="1">
        <f>IF(H:H=0,0,H:H-SUM(L$2:L48))</f>
        <v>153207.65538014862</v>
      </c>
      <c r="N48" s="6">
        <f>M:M*'现金价值计算（数据30天）'!C:C</f>
        <v>243845.30430304451</v>
      </c>
      <c r="P48" s="1">
        <f>IF('现金价值计算（数据30天）'!E:E="",0,现金价值计算!F48/'现金价值计算（数据30天）'!E:E)</f>
        <v>1481.7261567134192</v>
      </c>
      <c r="Q48" s="1">
        <f>IF('现金价值计算（数据30天）'!E:E="",0,SUM(P$2:P48))</f>
        <v>115478.10345370785</v>
      </c>
      <c r="R48" s="1">
        <f>Q:Q*'现金价值计算（数据30天）'!E:E</f>
        <v>311739.39376179205</v>
      </c>
      <c r="S48">
        <f>IF('现金价值计算（数据30天）'!E:E="",0,K:K/'现金价值计算（数据30天）'!E:E)</f>
        <v>0</v>
      </c>
      <c r="T48">
        <f>IF(Q:Q=0,0,Q:Q-SUM(S$2:S48))</f>
        <v>115478.10345370785</v>
      </c>
      <c r="U48" s="6">
        <f>T:T*'现金价值计算（数据30天）'!E:E</f>
        <v>311739.39376179205</v>
      </c>
    </row>
    <row r="49" spans="1:21" x14ac:dyDescent="0.25">
      <c r="A49" s="1">
        <f t="shared" si="1"/>
        <v>48</v>
      </c>
      <c r="B49" s="4">
        <f>'现金价值计算（数据30天）'!B:B</f>
        <v>42977</v>
      </c>
      <c r="C49" s="1">
        <f t="shared" si="2"/>
        <v>7</v>
      </c>
      <c r="D49" s="1">
        <f t="shared" si="3"/>
        <v>0</v>
      </c>
      <c r="E49" s="1">
        <v>4000</v>
      </c>
      <c r="F49" s="1">
        <f t="shared" si="0"/>
        <v>4000</v>
      </c>
      <c r="G49" s="1">
        <f>IF('现金价值计算（数据30天）'!C:C="",0,现金价值计算!F49/'现金价值计算（数据30天）'!C:C)</f>
        <v>2444.2407577146346</v>
      </c>
      <c r="H49" s="1">
        <f>IF('现金价值计算（数据30天）'!C:C="",0,SUM(G$2:G49))</f>
        <v>155651.89613786325</v>
      </c>
      <c r="I49" s="1">
        <f>SUM($E$2:E49)</f>
        <v>192000</v>
      </c>
      <c r="J49" s="1">
        <f>H:H*'现金价值计算（数据30天）'!C:C</f>
        <v>254724.32802961321</v>
      </c>
      <c r="K49" s="2"/>
      <c r="L49" s="1">
        <f>IF('现金价值计算（数据30天）'!D:D="",0,K:K/'现金价值计算（数据30天）'!D:D)</f>
        <v>0</v>
      </c>
      <c r="M49" s="1">
        <f>IF(H:H=0,0,H:H-SUM(L$2:L49))</f>
        <v>155651.89613786325</v>
      </c>
      <c r="N49" s="6">
        <f>M:M*'现金价值计算（数据30天）'!C:C</f>
        <v>254724.32802961321</v>
      </c>
      <c r="P49" s="1">
        <f>IF('现金价值计算（数据30天）'!E:E="",0,现金价值计算!F49/'现金价值计算（数据30天）'!E:E)</f>
        <v>1481.7261567134192</v>
      </c>
      <c r="Q49" s="1">
        <f>IF('现金价值计算（数据30天）'!E:E="",0,SUM(P$2:P49))</f>
        <v>116959.82961042126</v>
      </c>
      <c r="R49" s="1">
        <f>Q:Q*'现金价值计算（数据30天）'!E:E</f>
        <v>315739.39376179205</v>
      </c>
      <c r="S49">
        <f>IF('现金价值计算（数据30天）'!E:E="",0,K:K/'现金价值计算（数据30天）'!E:E)</f>
        <v>0</v>
      </c>
      <c r="T49">
        <f>IF(Q:Q=0,0,Q:Q-SUM(S$2:S49))</f>
        <v>116959.82961042126</v>
      </c>
      <c r="U49" s="6">
        <f>T:T*'现金价值计算（数据30天）'!E:E</f>
        <v>315739.39376179205</v>
      </c>
    </row>
    <row r="50" spans="1:21" x14ac:dyDescent="0.25">
      <c r="A50" s="1">
        <f t="shared" si="1"/>
        <v>49</v>
      </c>
      <c r="B50" s="4">
        <f>'现金价值计算（数据30天）'!B:B</f>
        <v>43026</v>
      </c>
      <c r="C50" s="1">
        <f t="shared" si="2"/>
        <v>7</v>
      </c>
      <c r="D50" s="1">
        <f t="shared" si="3"/>
        <v>0</v>
      </c>
      <c r="E50" s="1">
        <v>4000</v>
      </c>
      <c r="F50" s="1">
        <f t="shared" si="0"/>
        <v>4000</v>
      </c>
      <c r="G50" s="1">
        <f>IF('现金价值计算（数据30天）'!C:C="",0,现金价值计算!F50/'现金价值计算（数据30天）'!C:C)</f>
        <v>2342.0574975115637</v>
      </c>
      <c r="H50" s="1">
        <f>IF('现金价值计算（数据30天）'!C:C="",0,SUM(G$2:G50))</f>
        <v>157993.95363537481</v>
      </c>
      <c r="I50" s="1">
        <f>SUM($E$2:E50)</f>
        <v>196000</v>
      </c>
      <c r="J50" s="1">
        <f>H:H*'现金价值计算（数据30天）'!C:C</f>
        <v>269837.87341385667</v>
      </c>
      <c r="K50" s="2"/>
      <c r="L50" s="1">
        <f>IF('现金价值计算（数据30天）'!D:D="",0,K:K/'现金价值计算（数据30天）'!D:D)</f>
        <v>0</v>
      </c>
      <c r="M50" s="1">
        <f>IF(H:H=0,0,H:H-SUM(L$2:L50))</f>
        <v>157993.95363537481</v>
      </c>
      <c r="N50" s="6">
        <f>M:M*'现金价值计算（数据30天）'!C:C</f>
        <v>269837.87341385667</v>
      </c>
      <c r="P50" s="1">
        <f>IF('现金价值计算（数据30天）'!E:E="",0,现金价值计算!F50/'现金价值计算（数据30天）'!E:E)</f>
        <v>1481.7261567134192</v>
      </c>
      <c r="Q50" s="1">
        <f>IF('现金价值计算（数据30天）'!E:E="",0,SUM(P$2:P50))</f>
        <v>118441.55576713468</v>
      </c>
      <c r="R50" s="1">
        <f>Q:Q*'现金价值计算（数据30天）'!E:E</f>
        <v>319739.39376179205</v>
      </c>
      <c r="S50">
        <f>IF('现金价值计算（数据30天）'!E:E="",0,K:K/'现金价值计算（数据30天）'!E:E)</f>
        <v>0</v>
      </c>
      <c r="T50">
        <f>IF(Q:Q=0,0,Q:Q-SUM(S$2:S50))</f>
        <v>118441.55576713468</v>
      </c>
      <c r="U50" s="6">
        <f>T:T*'现金价值计算（数据30天）'!E:E</f>
        <v>319739.39376179205</v>
      </c>
    </row>
    <row r="51" spans="1:21" x14ac:dyDescent="0.25">
      <c r="A51" s="1">
        <f t="shared" si="1"/>
        <v>50</v>
      </c>
      <c r="B51" s="4">
        <f>'现金价值计算（数据30天）'!B:B</f>
        <v>43068</v>
      </c>
      <c r="C51" s="1">
        <f t="shared" si="2"/>
        <v>7</v>
      </c>
      <c r="D51" s="1">
        <f t="shared" si="3"/>
        <v>0</v>
      </c>
      <c r="E51" s="1">
        <v>4000</v>
      </c>
      <c r="F51" s="1">
        <f t="shared" si="0"/>
        <v>4000</v>
      </c>
      <c r="G51" s="1">
        <f>IF('现金价值计算（数据30天）'!C:C="",0,现金价值计算!F51/'现金价值计算（数据30天）'!C:C)</f>
        <v>2310.2691463555502</v>
      </c>
      <c r="H51" s="1">
        <f>IF('现金价值计算（数据30天）'!C:C="",0,SUM(G$2:G51))</f>
        <v>160304.22278173035</v>
      </c>
      <c r="I51" s="1">
        <f>SUM($E$2:E51)</f>
        <v>200000</v>
      </c>
      <c r="J51" s="1">
        <f>H:H*'现金价值计算（数据30天）'!C:C</f>
        <v>277550.73132428795</v>
      </c>
      <c r="K51" s="2"/>
      <c r="L51" s="1">
        <f>IF('现金价值计算（数据30天）'!D:D="",0,K:K/'现金价值计算（数据30天）'!D:D)</f>
        <v>0</v>
      </c>
      <c r="M51" s="1">
        <f>IF(H:H=0,0,H:H-SUM(L$2:L51))</f>
        <v>160304.22278173035</v>
      </c>
      <c r="N51" s="6">
        <f>M:M*'现金价值计算（数据30天）'!C:C</f>
        <v>277550.73132428795</v>
      </c>
      <c r="P51" s="1">
        <f>IF('现金价值计算（数据30天）'!E:E="",0,现金价值计算!F51/'现金价值计算（数据30天）'!E:E)</f>
        <v>1481.7261567134192</v>
      </c>
      <c r="Q51" s="1">
        <f>IF('现金价值计算（数据30天）'!E:E="",0,SUM(P$2:P51))</f>
        <v>119923.28192384809</v>
      </c>
      <c r="R51" s="1">
        <f>Q:Q*'现金价值计算（数据30天）'!E:E</f>
        <v>323739.39376179199</v>
      </c>
      <c r="S51">
        <f>IF('现金价值计算（数据30天）'!E:E="",0,K:K/'现金价值计算（数据30天）'!E:E)</f>
        <v>0</v>
      </c>
      <c r="T51">
        <f>IF(Q:Q=0,0,Q:Q-SUM(S$2:S51))</f>
        <v>119923.28192384809</v>
      </c>
      <c r="U51" s="6">
        <f>T:T*'现金价值计算（数据30天）'!E:E</f>
        <v>323739.39376179199</v>
      </c>
    </row>
    <row r="52" spans="1:21" x14ac:dyDescent="0.25">
      <c r="A52" s="1">
        <f t="shared" si="1"/>
        <v>51</v>
      </c>
      <c r="B52" s="4">
        <f>'现金价值计算（数据30天）'!B:B</f>
        <v>43098</v>
      </c>
      <c r="C52" s="1">
        <f t="shared" si="2"/>
        <v>7</v>
      </c>
      <c r="D52" s="1">
        <f t="shared" si="3"/>
        <v>0</v>
      </c>
      <c r="E52" s="1">
        <v>4000</v>
      </c>
      <c r="F52" s="1">
        <f t="shared" si="0"/>
        <v>4000</v>
      </c>
      <c r="G52" s="1">
        <f>IF('现金价值计算（数据30天）'!C:C="",0,现金价值计算!F52/'现金价值计算（数据30天）'!C:C)</f>
        <v>0</v>
      </c>
      <c r="H52" s="1">
        <f>IF('现金价值计算（数据30天）'!C:C="",0,SUM(G$2:G52))</f>
        <v>0</v>
      </c>
      <c r="I52" s="1">
        <f>SUM($E$2:E52)</f>
        <v>204000</v>
      </c>
      <c r="J52" s="1">
        <f>H:H*'现金价值计算（数据30天）'!C:C</f>
        <v>0</v>
      </c>
      <c r="K52" s="2"/>
      <c r="L52" s="1">
        <f>IF('现金价值计算（数据30天）'!D:D="",0,K:K/'现金价值计算（数据30天）'!D:D)</f>
        <v>0</v>
      </c>
      <c r="M52" s="1">
        <f>IF(H:H=0,0,H:H-SUM(L$2:L52))</f>
        <v>0</v>
      </c>
      <c r="N52" s="6">
        <f>M:M*'现金价值计算（数据30天）'!C:C</f>
        <v>0</v>
      </c>
      <c r="P52" s="1">
        <f>IF('现金价值计算（数据30天）'!E:E="",0,现金价值计算!F52/'现金价值计算（数据30天）'!E:E)</f>
        <v>1481.7261567134192</v>
      </c>
      <c r="Q52" s="1">
        <f>IF('现金价值计算（数据30天）'!E:E="",0,SUM(P$2:P52))</f>
        <v>121405.0080805615</v>
      </c>
      <c r="R52" s="1">
        <f>Q:Q*'现金价值计算（数据30天）'!E:E</f>
        <v>327739.39376179199</v>
      </c>
      <c r="S52">
        <f>IF('现金价值计算（数据30天）'!E:E="",0,K:K/'现金价值计算（数据30天）'!E:E)</f>
        <v>0</v>
      </c>
      <c r="T52">
        <f>IF(Q:Q=0,0,Q:Q-SUM(S$2:S52))</f>
        <v>121405.0080805615</v>
      </c>
      <c r="U52" s="6">
        <f>T:T*'现金价值计算（数据30天）'!E:E</f>
        <v>327739.39376179199</v>
      </c>
    </row>
    <row r="53" spans="1:21" x14ac:dyDescent="0.25">
      <c r="A53" s="1">
        <f t="shared" si="1"/>
        <v>52</v>
      </c>
      <c r="B53" s="4">
        <f>'现金价值计算（数据30天）'!B:B</f>
        <v>43128</v>
      </c>
      <c r="C53" s="1">
        <f t="shared" si="2"/>
        <v>8</v>
      </c>
      <c r="D53" s="1">
        <f t="shared" si="3"/>
        <v>0</v>
      </c>
      <c r="E53" s="1">
        <v>4000</v>
      </c>
      <c r="F53" s="1">
        <f t="shared" si="0"/>
        <v>4000</v>
      </c>
      <c r="G53" s="1">
        <f>IF('现金价值计算（数据30天）'!C:C="",0,现金价值计算!F53/'现金价值计算（数据30天）'!C:C)</f>
        <v>0</v>
      </c>
      <c r="H53" s="1">
        <f>IF('现金价值计算（数据30天）'!C:C="",0,SUM(G$2:G53))</f>
        <v>0</v>
      </c>
      <c r="I53" s="1">
        <f>SUM($E$2:E53)</f>
        <v>208000</v>
      </c>
      <c r="J53" s="1">
        <f>H:H*'现金价值计算（数据30天）'!C:C</f>
        <v>0</v>
      </c>
      <c r="K53" s="2"/>
      <c r="L53" s="1">
        <f>IF('现金价值计算（数据30天）'!D:D="",0,K:K/'现金价值计算（数据30天）'!D:D)</f>
        <v>0</v>
      </c>
      <c r="M53" s="1">
        <f>IF(H:H=0,0,H:H-SUM(L$2:L53))</f>
        <v>0</v>
      </c>
      <c r="N53" s="6">
        <f>M:M*'现金价值计算（数据30天）'!C:C</f>
        <v>0</v>
      </c>
      <c r="P53" s="1">
        <f>IF('现金价值计算（数据30天）'!E:E="",0,现金价值计算!F53/'现金价值计算（数据30天）'!E:E)</f>
        <v>1255.7001328079825</v>
      </c>
      <c r="Q53" s="1">
        <f>IF('现金价值计算（数据30天）'!E:E="",0,SUM(P$2:P53))</f>
        <v>122660.70821336948</v>
      </c>
      <c r="R53" s="1">
        <f>Q:Q*'现金价值计算（数据30天）'!E:E</f>
        <v>390732.48463891452</v>
      </c>
      <c r="S53">
        <f>IF('现金价值计算（数据30天）'!E:E="",0,K:K/'现金价值计算（数据30天）'!E:E)</f>
        <v>0</v>
      </c>
      <c r="T53">
        <f>IF(Q:Q=0,0,Q:Q-SUM(S$2:S53))</f>
        <v>122660.70821336948</v>
      </c>
      <c r="U53" s="6">
        <f>T:T*'现金价值计算（数据30天）'!E:E</f>
        <v>390732.48463891452</v>
      </c>
    </row>
    <row r="54" spans="1:21" x14ac:dyDescent="0.25">
      <c r="A54" s="1">
        <f t="shared" si="1"/>
        <v>53</v>
      </c>
      <c r="B54" s="4">
        <f>'现金价值计算（数据30天）'!B:B</f>
        <v>43158</v>
      </c>
      <c r="C54" s="1">
        <f t="shared" si="2"/>
        <v>8</v>
      </c>
      <c r="D54" s="1">
        <f t="shared" si="3"/>
        <v>0</v>
      </c>
      <c r="E54" s="1">
        <v>4000</v>
      </c>
      <c r="F54" s="1">
        <f t="shared" si="0"/>
        <v>4000</v>
      </c>
      <c r="G54" s="1">
        <f>IF('现金价值计算（数据30天）'!C:C="",0,现金价值计算!F54/'现金价值计算（数据30天）'!C:C)</f>
        <v>0</v>
      </c>
      <c r="H54" s="1">
        <f>IF('现金价值计算（数据30天）'!C:C="",0,SUM(G$2:G54))</f>
        <v>0</v>
      </c>
      <c r="I54" s="1">
        <f>SUM($E$2:E54)</f>
        <v>212000</v>
      </c>
      <c r="J54" s="1">
        <f>H:H*'现金价值计算（数据30天）'!C:C</f>
        <v>0</v>
      </c>
      <c r="K54" s="2"/>
      <c r="L54" s="1">
        <f>IF('现金价值计算（数据30天）'!D:D="",0,K:K/'现金价值计算（数据30天）'!D:D)</f>
        <v>0</v>
      </c>
      <c r="M54" s="1">
        <f>IF(H:H=0,0,H:H-SUM(L$2:L54))</f>
        <v>0</v>
      </c>
      <c r="N54" s="6">
        <f>M:M*'现金价值计算（数据30天）'!C:C</f>
        <v>0</v>
      </c>
      <c r="P54" s="1">
        <f>IF('现金价值计算（数据30天）'!E:E="",0,现金价值计算!F54/'现金价值计算（数据30天）'!E:E)</f>
        <v>1255.7001328079825</v>
      </c>
      <c r="Q54" s="1">
        <f>IF('现金价值计算（数据30天）'!E:E="",0,SUM(P$2:P54))</f>
        <v>123916.40834617746</v>
      </c>
      <c r="R54" s="1">
        <f>Q:Q*'现金价值计算（数据30天）'!E:E</f>
        <v>394732.48463891452</v>
      </c>
      <c r="S54">
        <f>IF('现金价值计算（数据30天）'!E:E="",0,K:K/'现金价值计算（数据30天）'!E:E)</f>
        <v>0</v>
      </c>
      <c r="T54">
        <f>IF(Q:Q=0,0,Q:Q-SUM(S$2:S54))</f>
        <v>123916.40834617746</v>
      </c>
      <c r="U54" s="6">
        <f>T:T*'现金价值计算（数据30天）'!E:E</f>
        <v>394732.48463891452</v>
      </c>
    </row>
    <row r="55" spans="1:21" x14ac:dyDescent="0.25">
      <c r="A55" s="1">
        <f t="shared" si="1"/>
        <v>54</v>
      </c>
      <c r="B55" s="4">
        <f>'现金价值计算（数据30天）'!B:B</f>
        <v>43188</v>
      </c>
      <c r="C55" s="1">
        <f t="shared" si="2"/>
        <v>8</v>
      </c>
      <c r="D55" s="1">
        <f t="shared" si="3"/>
        <v>0</v>
      </c>
      <c r="E55" s="1">
        <v>4000</v>
      </c>
      <c r="F55" s="1">
        <f t="shared" si="0"/>
        <v>4000</v>
      </c>
      <c r="G55" s="1">
        <f>IF('现金价值计算（数据30天）'!C:C="",0,现金价值计算!F55/'现金价值计算（数据30天）'!C:C)</f>
        <v>0</v>
      </c>
      <c r="H55" s="1">
        <f>IF('现金价值计算（数据30天）'!C:C="",0,SUM(G$2:G55))</f>
        <v>0</v>
      </c>
      <c r="I55" s="1">
        <f>SUM($E$2:E55)</f>
        <v>216000</v>
      </c>
      <c r="J55" s="1">
        <f>H:H*'现金价值计算（数据30天）'!C:C</f>
        <v>0</v>
      </c>
      <c r="K55" s="2"/>
      <c r="L55" s="1">
        <f>IF('现金价值计算（数据30天）'!D:D="",0,K:K/'现金价值计算（数据30天）'!D:D)</f>
        <v>0</v>
      </c>
      <c r="M55" s="1">
        <f>IF(H:H=0,0,H:H-SUM(L$2:L55))</f>
        <v>0</v>
      </c>
      <c r="N55" s="6">
        <f>M:M*'现金价值计算（数据30天）'!C:C</f>
        <v>0</v>
      </c>
      <c r="P55" s="1">
        <f>IF('现金价值计算（数据30天）'!E:E="",0,现金价值计算!F55/'现金价值计算（数据30天）'!E:E)</f>
        <v>1255.7001328079825</v>
      </c>
      <c r="Q55" s="1">
        <f>IF('现金价值计算（数据30天）'!E:E="",0,SUM(P$2:P55))</f>
        <v>125172.10847898544</v>
      </c>
      <c r="R55" s="1">
        <f>Q:Q*'现金价值计算（数据30天）'!E:E</f>
        <v>398732.48463891452</v>
      </c>
      <c r="S55">
        <f>IF('现金价值计算（数据30天）'!E:E="",0,K:K/'现金价值计算（数据30天）'!E:E)</f>
        <v>0</v>
      </c>
      <c r="T55">
        <f>IF(Q:Q=0,0,Q:Q-SUM(S$2:S55))</f>
        <v>125172.10847898544</v>
      </c>
      <c r="U55" s="6">
        <f>T:T*'现金价值计算（数据30天）'!E:E</f>
        <v>398732.48463891452</v>
      </c>
    </row>
    <row r="56" spans="1:21" x14ac:dyDescent="0.25">
      <c r="A56" s="1">
        <f t="shared" si="1"/>
        <v>55</v>
      </c>
      <c r="B56" s="4">
        <f>'现金价值计算（数据30天）'!B:B</f>
        <v>43218</v>
      </c>
      <c r="C56" s="1">
        <f t="shared" si="2"/>
        <v>8</v>
      </c>
      <c r="D56" s="1">
        <f t="shared" si="3"/>
        <v>0</v>
      </c>
      <c r="E56" s="1">
        <v>4000</v>
      </c>
      <c r="F56" s="1">
        <f t="shared" si="0"/>
        <v>4000</v>
      </c>
      <c r="G56" s="1">
        <f>IF('现金价值计算（数据30天）'!C:C="",0,现金价值计算!F56/'现金价值计算（数据30天）'!C:C)</f>
        <v>0</v>
      </c>
      <c r="H56" s="1">
        <f>IF('现金价值计算（数据30天）'!C:C="",0,SUM(G$2:G56))</f>
        <v>0</v>
      </c>
      <c r="I56" s="1">
        <f>SUM($E$2:E56)</f>
        <v>220000</v>
      </c>
      <c r="J56" s="1">
        <f>H:H*'现金价值计算（数据30天）'!C:C</f>
        <v>0</v>
      </c>
      <c r="K56" s="2"/>
      <c r="L56" s="1">
        <f>IF('现金价值计算（数据30天）'!D:D="",0,K:K/'现金价值计算（数据30天）'!D:D)</f>
        <v>0</v>
      </c>
      <c r="M56" s="1">
        <f>IF(H:H=0,0,H:H-SUM(L$2:L56))</f>
        <v>0</v>
      </c>
      <c r="N56" s="6">
        <f>M:M*'现金价值计算（数据30天）'!C:C</f>
        <v>0</v>
      </c>
      <c r="P56" s="1">
        <f>IF('现金价值计算（数据30天）'!E:E="",0,现金价值计算!F56/'现金价值计算（数据30天）'!E:E)</f>
        <v>1255.7001328079825</v>
      </c>
      <c r="Q56" s="1">
        <f>IF('现金价值计算（数据30天）'!E:E="",0,SUM(P$2:P56))</f>
        <v>126427.80861179341</v>
      </c>
      <c r="R56" s="1">
        <f>Q:Q*'现金价值计算（数据30天）'!E:E</f>
        <v>402732.48463891447</v>
      </c>
      <c r="S56">
        <f>IF('现金价值计算（数据30天）'!E:E="",0,K:K/'现金价值计算（数据30天）'!E:E)</f>
        <v>0</v>
      </c>
      <c r="T56">
        <f>IF(Q:Q=0,0,Q:Q-SUM(S$2:S56))</f>
        <v>126427.80861179341</v>
      </c>
      <c r="U56" s="6">
        <f>T:T*'现金价值计算（数据30天）'!E:E</f>
        <v>402732.48463891447</v>
      </c>
    </row>
    <row r="57" spans="1:21" x14ac:dyDescent="0.25">
      <c r="A57" s="1">
        <f t="shared" si="1"/>
        <v>56</v>
      </c>
      <c r="B57" s="4">
        <f>'现金价值计算（数据30天）'!B:B</f>
        <v>43248</v>
      </c>
      <c r="C57" s="1">
        <f t="shared" si="2"/>
        <v>8</v>
      </c>
      <c r="D57" s="1">
        <f t="shared" si="3"/>
        <v>0</v>
      </c>
      <c r="E57" s="1">
        <v>4000</v>
      </c>
      <c r="F57" s="1">
        <f t="shared" si="0"/>
        <v>4000</v>
      </c>
      <c r="G57" s="1">
        <f>IF('现金价值计算（数据30天）'!C:C="",0,现金价值计算!F57/'现金价值计算（数据30天）'!C:C)</f>
        <v>0</v>
      </c>
      <c r="H57" s="1">
        <f>IF('现金价值计算（数据30天）'!C:C="",0,SUM(G$2:G57))</f>
        <v>0</v>
      </c>
      <c r="I57" s="1">
        <f>SUM($E$2:E57)</f>
        <v>224000</v>
      </c>
      <c r="J57" s="1">
        <f>H:H*'现金价值计算（数据30天）'!C:C</f>
        <v>0</v>
      </c>
      <c r="K57" s="2"/>
      <c r="L57" s="1">
        <f>IF('现金价值计算（数据30天）'!D:D="",0,K:K/'现金价值计算（数据30天）'!D:D)</f>
        <v>0</v>
      </c>
      <c r="M57" s="1">
        <f>IF(H:H=0,0,H:H-SUM(L$2:L57))</f>
        <v>0</v>
      </c>
      <c r="N57" s="6">
        <f>M:M*'现金价值计算（数据30天）'!C:C</f>
        <v>0</v>
      </c>
      <c r="P57" s="1">
        <f>IF('现金价值计算（数据30天）'!E:E="",0,现金价值计算!F57/'现金价值计算（数据30天）'!E:E)</f>
        <v>1255.7001328079825</v>
      </c>
      <c r="Q57" s="1">
        <f>IF('现金价值计算（数据30天）'!E:E="",0,SUM(P$2:P57))</f>
        <v>127683.50874460139</v>
      </c>
      <c r="R57" s="1">
        <f>Q:Q*'现金价值计算（数据30天）'!E:E</f>
        <v>406732.48463891447</v>
      </c>
      <c r="S57">
        <f>IF('现金价值计算（数据30天）'!E:E="",0,K:K/'现金价值计算（数据30天）'!E:E)</f>
        <v>0</v>
      </c>
      <c r="T57">
        <f>IF(Q:Q=0,0,Q:Q-SUM(S$2:S57))</f>
        <v>127683.50874460139</v>
      </c>
      <c r="U57" s="6">
        <f>T:T*'现金价值计算（数据30天）'!E:E</f>
        <v>406732.48463891447</v>
      </c>
    </row>
    <row r="58" spans="1:21" x14ac:dyDescent="0.25">
      <c r="A58" s="1">
        <f t="shared" si="1"/>
        <v>57</v>
      </c>
      <c r="B58" s="4">
        <f>'现金价值计算（数据30天）'!B:B</f>
        <v>43278</v>
      </c>
      <c r="C58" s="1">
        <f t="shared" si="2"/>
        <v>8</v>
      </c>
      <c r="D58" s="1">
        <f t="shared" si="3"/>
        <v>0</v>
      </c>
      <c r="E58" s="1">
        <v>4000</v>
      </c>
      <c r="F58" s="1">
        <f t="shared" si="0"/>
        <v>4000</v>
      </c>
      <c r="G58" s="1">
        <f>IF('现金价值计算（数据30天）'!C:C="",0,现金价值计算!F58/'现金价值计算（数据30天）'!C:C)</f>
        <v>0</v>
      </c>
      <c r="H58" s="1">
        <f>IF('现金价值计算（数据30天）'!C:C="",0,SUM(G$2:G58))</f>
        <v>0</v>
      </c>
      <c r="I58" s="1">
        <f>SUM($E$2:E58)</f>
        <v>228000</v>
      </c>
      <c r="J58" s="1">
        <f>H:H*'现金价值计算（数据30天）'!C:C</f>
        <v>0</v>
      </c>
      <c r="K58" s="2"/>
      <c r="L58" s="1">
        <f>IF('现金价值计算（数据30天）'!D:D="",0,K:K/'现金价值计算（数据30天）'!D:D)</f>
        <v>0</v>
      </c>
      <c r="M58" s="1">
        <f>IF(H:H=0,0,H:H-SUM(L$2:L58))</f>
        <v>0</v>
      </c>
      <c r="N58" s="6">
        <f>M:M*'现金价值计算（数据30天）'!C:C</f>
        <v>0</v>
      </c>
      <c r="P58" s="1">
        <f>IF('现金价值计算（数据30天）'!E:E="",0,现金价值计算!F58/'现金价值计算（数据30天）'!E:E)</f>
        <v>1255.7001328079825</v>
      </c>
      <c r="Q58" s="1">
        <f>IF('现金价值计算（数据30天）'!E:E="",0,SUM(P$2:P58))</f>
        <v>128939.20887740937</v>
      </c>
      <c r="R58" s="1">
        <f>Q:Q*'现金价值计算（数据30天）'!E:E</f>
        <v>410732.48463891447</v>
      </c>
      <c r="S58">
        <f>IF('现金价值计算（数据30天）'!E:E="",0,K:K/'现金价值计算（数据30天）'!E:E)</f>
        <v>0</v>
      </c>
      <c r="T58">
        <f>IF(Q:Q=0,0,Q:Q-SUM(S$2:S58))</f>
        <v>128939.20887740937</v>
      </c>
      <c r="U58" s="6">
        <f>T:T*'现金价值计算（数据30天）'!E:E</f>
        <v>410732.48463891447</v>
      </c>
    </row>
    <row r="59" spans="1:21" x14ac:dyDescent="0.25">
      <c r="A59" s="1">
        <f t="shared" si="1"/>
        <v>58</v>
      </c>
      <c r="B59" s="4">
        <f>'现金价值计算（数据30天）'!B:B</f>
        <v>43308</v>
      </c>
      <c r="C59" s="1">
        <f t="shared" si="2"/>
        <v>8</v>
      </c>
      <c r="D59" s="1">
        <f t="shared" si="3"/>
        <v>0</v>
      </c>
      <c r="E59" s="1">
        <v>4000</v>
      </c>
      <c r="F59" s="1">
        <f t="shared" si="0"/>
        <v>4000</v>
      </c>
      <c r="G59" s="1">
        <f>IF('现金价值计算（数据30天）'!C:C="",0,现金价值计算!F59/'现金价值计算（数据30天）'!C:C)</f>
        <v>0</v>
      </c>
      <c r="H59" s="1">
        <f>IF('现金价值计算（数据30天）'!C:C="",0,SUM(G$2:G59))</f>
        <v>0</v>
      </c>
      <c r="I59" s="1">
        <f>SUM($E$2:E59)</f>
        <v>232000</v>
      </c>
      <c r="J59" s="1">
        <f>H:H*'现金价值计算（数据30天）'!C:C</f>
        <v>0</v>
      </c>
      <c r="K59" s="2"/>
      <c r="L59" s="1">
        <f>IF('现金价值计算（数据30天）'!D:D="",0,K:K/'现金价值计算（数据30天）'!D:D)</f>
        <v>0</v>
      </c>
      <c r="M59" s="1">
        <f>IF(H:H=0,0,H:H-SUM(L$2:L59))</f>
        <v>0</v>
      </c>
      <c r="N59" s="6">
        <f>M:M*'现金价值计算（数据30天）'!C:C</f>
        <v>0</v>
      </c>
      <c r="P59" s="1">
        <f>IF('现金价值计算（数据30天）'!E:E="",0,现金价值计算!F59/'现金价值计算（数据30天）'!E:E)</f>
        <v>1255.7001328079825</v>
      </c>
      <c r="Q59" s="1">
        <f>IF('现金价值计算（数据30天）'!E:E="",0,SUM(P$2:P59))</f>
        <v>130194.90901021735</v>
      </c>
      <c r="R59" s="1">
        <f>Q:Q*'现金价值计算（数据30天）'!E:E</f>
        <v>414732.48463891447</v>
      </c>
      <c r="S59">
        <f>IF('现金价值计算（数据30天）'!E:E="",0,K:K/'现金价值计算（数据30天）'!E:E)</f>
        <v>0</v>
      </c>
      <c r="T59">
        <f>IF(Q:Q=0,0,Q:Q-SUM(S$2:S59))</f>
        <v>130194.90901021735</v>
      </c>
      <c r="U59" s="6">
        <f>T:T*'现金价值计算（数据30天）'!E:E</f>
        <v>414732.48463891447</v>
      </c>
    </row>
    <row r="60" spans="1:21" x14ac:dyDescent="0.25">
      <c r="A60" s="1">
        <f t="shared" si="1"/>
        <v>59</v>
      </c>
      <c r="B60" s="4">
        <f>'现金价值计算（数据30天）'!B:B</f>
        <v>43338</v>
      </c>
      <c r="C60" s="1">
        <f t="shared" si="2"/>
        <v>8</v>
      </c>
      <c r="D60" s="1">
        <f t="shared" si="3"/>
        <v>0</v>
      </c>
      <c r="E60" s="1">
        <v>4000</v>
      </c>
      <c r="F60" s="1">
        <f t="shared" si="0"/>
        <v>4000</v>
      </c>
      <c r="G60" s="1">
        <f>IF('现金价值计算（数据30天）'!C:C="",0,现金价值计算!F60/'现金价值计算（数据30天）'!C:C)</f>
        <v>0</v>
      </c>
      <c r="H60" s="1">
        <f>IF('现金价值计算（数据30天）'!C:C="",0,SUM(G$2:G60))</f>
        <v>0</v>
      </c>
      <c r="I60" s="1">
        <f>SUM($E$2:E60)</f>
        <v>236000</v>
      </c>
      <c r="J60" s="1">
        <f>H:H*'现金价值计算（数据30天）'!C:C</f>
        <v>0</v>
      </c>
      <c r="K60" s="2"/>
      <c r="L60" s="1">
        <f>IF('现金价值计算（数据30天）'!D:D="",0,K:K/'现金价值计算（数据30天）'!D:D)</f>
        <v>0</v>
      </c>
      <c r="M60" s="1">
        <f>IF(H:H=0,0,H:H-SUM(L$2:L60))</f>
        <v>0</v>
      </c>
      <c r="N60" s="6">
        <f>M:M*'现金价值计算（数据30天）'!C:C</f>
        <v>0</v>
      </c>
      <c r="P60" s="1">
        <f>IF('现金价值计算（数据30天）'!E:E="",0,现金价值计算!F60/'现金价值计算（数据30天）'!E:E)</f>
        <v>1255.7001328079825</v>
      </c>
      <c r="Q60" s="1">
        <f>IF('现金价值计算（数据30天）'!E:E="",0,SUM(P$2:P60))</f>
        <v>131450.60914302533</v>
      </c>
      <c r="R60" s="1">
        <f>Q:Q*'现金价值计算（数据30天）'!E:E</f>
        <v>418732.48463891441</v>
      </c>
      <c r="S60">
        <f>IF('现金价值计算（数据30天）'!E:E="",0,K:K/'现金价值计算（数据30天）'!E:E)</f>
        <v>0</v>
      </c>
      <c r="T60">
        <f>IF(Q:Q=0,0,Q:Q-SUM(S$2:S60))</f>
        <v>131450.60914302533</v>
      </c>
      <c r="U60" s="6">
        <f>T:T*'现金价值计算（数据30天）'!E:E</f>
        <v>418732.48463891441</v>
      </c>
    </row>
    <row r="61" spans="1:21" x14ac:dyDescent="0.25">
      <c r="A61" s="1">
        <f t="shared" si="1"/>
        <v>60</v>
      </c>
      <c r="B61" s="4">
        <f>'现金价值计算（数据30天）'!B:B</f>
        <v>43368</v>
      </c>
      <c r="C61" s="1">
        <f t="shared" si="2"/>
        <v>8</v>
      </c>
      <c r="D61" s="1">
        <f t="shared" si="3"/>
        <v>0</v>
      </c>
      <c r="E61" s="1">
        <v>4000</v>
      </c>
      <c r="F61" s="1">
        <f t="shared" si="0"/>
        <v>4000</v>
      </c>
      <c r="G61" s="1">
        <f>IF('现金价值计算（数据30天）'!C:C="",0,现金价值计算!F61/'现金价值计算（数据30天）'!C:C)</f>
        <v>0</v>
      </c>
      <c r="H61" s="1">
        <f>IF('现金价值计算（数据30天）'!C:C="",0,SUM(G$2:G61))</f>
        <v>0</v>
      </c>
      <c r="I61" s="1">
        <f>SUM($E$2:E61)</f>
        <v>240000</v>
      </c>
      <c r="J61" s="1">
        <f>H:H*'现金价值计算（数据30天）'!C:C</f>
        <v>0</v>
      </c>
      <c r="K61" s="2"/>
      <c r="L61" s="1">
        <f>IF('现金价值计算（数据30天）'!D:D="",0,K:K/'现金价值计算（数据30天）'!D:D)</f>
        <v>0</v>
      </c>
      <c r="M61" s="1">
        <f>IF(H:H=0,0,H:H-SUM(L$2:L61))</f>
        <v>0</v>
      </c>
      <c r="N61" s="6">
        <f>M:M*'现金价值计算（数据30天）'!C:C</f>
        <v>0</v>
      </c>
      <c r="P61" s="1">
        <f>IF('现金价值计算（数据30天）'!E:E="",0,现金价值计算!F61/'现金价值计算（数据30天）'!E:E)</f>
        <v>1255.7001328079825</v>
      </c>
      <c r="Q61" s="1">
        <f>IF('现金价值计算（数据30天）'!E:E="",0,SUM(P$2:P61))</f>
        <v>132706.30927583331</v>
      </c>
      <c r="R61" s="1">
        <f>Q:Q*'现金价值计算（数据30天）'!E:E</f>
        <v>422732.48463891441</v>
      </c>
      <c r="S61">
        <f>IF('现金价值计算（数据30天）'!E:E="",0,K:K/'现金价值计算（数据30天）'!E:E)</f>
        <v>0</v>
      </c>
      <c r="T61">
        <f>IF(Q:Q=0,0,Q:Q-SUM(S$2:S61))</f>
        <v>132706.30927583331</v>
      </c>
      <c r="U61" s="6">
        <f>T:T*'现金价值计算（数据30天）'!E:E</f>
        <v>422732.48463891441</v>
      </c>
    </row>
    <row r="62" spans="1:21" x14ac:dyDescent="0.25">
      <c r="A62" s="1">
        <f t="shared" si="1"/>
        <v>61</v>
      </c>
      <c r="B62" s="4">
        <f>'现金价值计算（数据30天）'!B:B</f>
        <v>43398</v>
      </c>
      <c r="C62" s="1">
        <f t="shared" si="2"/>
        <v>8</v>
      </c>
      <c r="D62" s="1">
        <f t="shared" si="3"/>
        <v>0</v>
      </c>
      <c r="E62" s="1">
        <v>4000</v>
      </c>
      <c r="F62" s="1">
        <f t="shared" si="0"/>
        <v>4000</v>
      </c>
      <c r="G62" s="1">
        <f>IF('现金价值计算（数据30天）'!C:C="",0,现金价值计算!F62/'现金价值计算（数据30天）'!C:C)</f>
        <v>0</v>
      </c>
      <c r="H62" s="1">
        <f>IF('现金价值计算（数据30天）'!C:C="",0,SUM(G$2:G62))</f>
        <v>0</v>
      </c>
      <c r="I62" s="1">
        <f>SUM($E$2:E62)</f>
        <v>244000</v>
      </c>
      <c r="J62" s="1">
        <f>H:H*'现金价值计算（数据30天）'!C:C</f>
        <v>0</v>
      </c>
      <c r="K62" s="2"/>
      <c r="L62" s="1">
        <f>IF('现金价值计算（数据30天）'!D:D="",0,K:K/'现金价值计算（数据30天）'!D:D)</f>
        <v>0</v>
      </c>
      <c r="M62" s="1">
        <f>IF(H:H=0,0,H:H-SUM(L$2:L62))</f>
        <v>0</v>
      </c>
      <c r="N62" s="6">
        <f>M:M*'现金价值计算（数据30天）'!C:C</f>
        <v>0</v>
      </c>
      <c r="P62" s="1">
        <f>IF('现金价值计算（数据30天）'!E:E="",0,现金价值计算!F62/'现金价值计算（数据30天）'!E:E)</f>
        <v>1255.7001328079825</v>
      </c>
      <c r="Q62" s="1">
        <f>IF('现金价值计算（数据30天）'!E:E="",0,SUM(P$2:P62))</f>
        <v>133962.00940864129</v>
      </c>
      <c r="R62" s="1">
        <f>Q:Q*'现金价值计算（数据30天）'!E:E</f>
        <v>426732.48463891441</v>
      </c>
      <c r="S62">
        <f>IF('现金价值计算（数据30天）'!E:E="",0,K:K/'现金价值计算（数据30天）'!E:E)</f>
        <v>0</v>
      </c>
      <c r="T62">
        <f>IF(Q:Q=0,0,Q:Q-SUM(S$2:S62))</f>
        <v>133962.00940864129</v>
      </c>
      <c r="U62" s="6">
        <f>T:T*'现金价值计算（数据30天）'!E:E</f>
        <v>426732.48463891441</v>
      </c>
    </row>
    <row r="63" spans="1:21" x14ac:dyDescent="0.25">
      <c r="A63" s="1">
        <f t="shared" si="1"/>
        <v>62</v>
      </c>
      <c r="B63" s="4">
        <f>'现金价值计算（数据30天）'!B:B</f>
        <v>43428</v>
      </c>
      <c r="C63" s="1">
        <f t="shared" si="2"/>
        <v>8</v>
      </c>
      <c r="D63" s="1">
        <f t="shared" si="3"/>
        <v>0</v>
      </c>
      <c r="E63" s="1">
        <v>4000</v>
      </c>
      <c r="F63" s="1">
        <f t="shared" si="0"/>
        <v>4000</v>
      </c>
      <c r="G63" s="1">
        <f>IF('现金价值计算（数据30天）'!C:C="",0,现金价值计算!F63/'现金价值计算（数据30天）'!C:C)</f>
        <v>0</v>
      </c>
      <c r="H63" s="1">
        <f>IF('现金价值计算（数据30天）'!C:C="",0,SUM(G$2:G63))</f>
        <v>0</v>
      </c>
      <c r="I63" s="1">
        <f>SUM($E$2:E63)</f>
        <v>248000</v>
      </c>
      <c r="J63" s="1">
        <f>H:H*'现金价值计算（数据30天）'!C:C</f>
        <v>0</v>
      </c>
      <c r="K63" s="2"/>
      <c r="L63" s="1">
        <f>IF('现金价值计算（数据30天）'!D:D="",0,K:K/'现金价值计算（数据30天）'!D:D)</f>
        <v>0</v>
      </c>
      <c r="M63" s="1">
        <f>IF(H:H=0,0,H:H-SUM(L$2:L63))</f>
        <v>0</v>
      </c>
      <c r="N63" s="6">
        <f>M:M*'现金价值计算（数据30天）'!C:C</f>
        <v>0</v>
      </c>
      <c r="P63" s="1">
        <f>IF('现金价值计算（数据30天）'!E:E="",0,现金价值计算!F63/'现金价值计算（数据30天）'!E:E)</f>
        <v>1255.7001328079825</v>
      </c>
      <c r="Q63" s="1">
        <f>IF('现金价值计算（数据30天）'!E:E="",0,SUM(P$2:P63))</f>
        <v>135217.70954144927</v>
      </c>
      <c r="R63" s="1">
        <f>Q:Q*'现金价值计算（数据30天）'!E:E</f>
        <v>430732.48463891441</v>
      </c>
      <c r="S63">
        <f>IF('现金价值计算（数据30天）'!E:E="",0,K:K/'现金价值计算（数据30天）'!E:E)</f>
        <v>0</v>
      </c>
      <c r="T63">
        <f>IF(Q:Q=0,0,Q:Q-SUM(S$2:S63))</f>
        <v>135217.70954144927</v>
      </c>
      <c r="U63" s="6">
        <f>T:T*'现金价值计算（数据30天）'!E:E</f>
        <v>430732.48463891441</v>
      </c>
    </row>
    <row r="64" spans="1:21" x14ac:dyDescent="0.25">
      <c r="A64" s="1">
        <f t="shared" si="1"/>
        <v>63</v>
      </c>
      <c r="B64" s="4">
        <f>'现金价值计算（数据30天）'!B:B</f>
        <v>43458</v>
      </c>
      <c r="C64" s="1">
        <f t="shared" si="2"/>
        <v>8</v>
      </c>
      <c r="D64" s="1">
        <f t="shared" si="3"/>
        <v>0</v>
      </c>
      <c r="E64" s="1">
        <v>4000</v>
      </c>
      <c r="F64" s="1">
        <f t="shared" si="0"/>
        <v>4000</v>
      </c>
      <c r="G64" s="1">
        <f>IF('现金价值计算（数据30天）'!C:C="",0,现金价值计算!F64/'现金价值计算（数据30天）'!C:C)</f>
        <v>0</v>
      </c>
      <c r="H64" s="1">
        <f>IF('现金价值计算（数据30天）'!C:C="",0,SUM(G$2:G64))</f>
        <v>0</v>
      </c>
      <c r="I64" s="1">
        <f>SUM($E$2:E64)</f>
        <v>252000</v>
      </c>
      <c r="J64" s="1">
        <f>H:H*'现金价值计算（数据30天）'!C:C</f>
        <v>0</v>
      </c>
      <c r="K64" s="2"/>
      <c r="L64" s="1">
        <f>IF('现金价值计算（数据30天）'!D:D="",0,K:K/'现金价值计算（数据30天）'!D:D)</f>
        <v>0</v>
      </c>
      <c r="M64" s="1">
        <f>IF(H:H=0,0,H:H-SUM(L$2:L64))</f>
        <v>0</v>
      </c>
      <c r="N64" s="6">
        <f>M:M*'现金价值计算（数据30天）'!C:C</f>
        <v>0</v>
      </c>
      <c r="P64" s="1">
        <f>IF('现金价值计算（数据30天）'!E:E="",0,现金价值计算!F64/'现金价值计算（数据30天）'!E:E)</f>
        <v>1255.7001328079825</v>
      </c>
      <c r="Q64" s="1">
        <f>IF('现金价值计算（数据30天）'!E:E="",0,SUM(P$2:P64))</f>
        <v>136473.40967425724</v>
      </c>
      <c r="R64" s="1">
        <f>Q:Q*'现金价值计算（数据30天）'!E:E</f>
        <v>434732.48463891441</v>
      </c>
      <c r="S64">
        <f>IF('现金价值计算（数据30天）'!E:E="",0,K:K/'现金价值计算（数据30天）'!E:E)</f>
        <v>0</v>
      </c>
      <c r="T64">
        <f>IF(Q:Q=0,0,Q:Q-SUM(S$2:S64))</f>
        <v>136473.40967425724</v>
      </c>
      <c r="U64" s="6">
        <f>T:T*'现金价值计算（数据30天）'!E:E</f>
        <v>434732.48463891441</v>
      </c>
    </row>
    <row r="65" spans="1:21" x14ac:dyDescent="0.25">
      <c r="A65" s="1">
        <f t="shared" si="1"/>
        <v>64</v>
      </c>
      <c r="B65" s="4">
        <f>'现金价值计算（数据30天）'!B:B</f>
        <v>43488</v>
      </c>
      <c r="C65" s="1">
        <f t="shared" si="2"/>
        <v>9</v>
      </c>
      <c r="D65" s="1">
        <f t="shared" si="3"/>
        <v>0</v>
      </c>
      <c r="E65" s="1">
        <v>4000</v>
      </c>
      <c r="F65" s="1">
        <f t="shared" si="0"/>
        <v>4000</v>
      </c>
      <c r="G65" s="1">
        <f>IF('现金价值计算（数据30天）'!C:C="",0,现金价值计算!F65/'现金价值计算（数据30天）'!C:C)</f>
        <v>0</v>
      </c>
      <c r="H65" s="1">
        <f>IF('现金价值计算（数据30天）'!C:C="",0,SUM(G$2:G65))</f>
        <v>0</v>
      </c>
      <c r="I65" s="1">
        <f>SUM($E$2:E65)</f>
        <v>256000</v>
      </c>
      <c r="J65" s="1">
        <f>H:H*'现金价值计算（数据30天）'!C:C</f>
        <v>0</v>
      </c>
      <c r="K65" s="2"/>
      <c r="L65" s="1">
        <f>IF('现金价值计算（数据30天）'!D:D="",0,K:K/'现金价值计算（数据30天）'!D:D)</f>
        <v>0</v>
      </c>
      <c r="M65" s="1">
        <f>IF(H:H=0,0,H:H-SUM(L$2:L65))</f>
        <v>0</v>
      </c>
      <c r="N65" s="6">
        <f>M:M*'现金价值计算（数据30天）'!C:C</f>
        <v>0</v>
      </c>
      <c r="P65" s="1">
        <f>IF('现金价值计算（数据30天）'!E:E="",0,现金价值计算!F65/'现金价值计算（数据30天）'!E:E)</f>
        <v>1064.1526549220191</v>
      </c>
      <c r="Q65" s="1">
        <f>IF('现金价值计算（数据30天）'!E:E="",0,SUM(P$2:P65))</f>
        <v>137537.56232917926</v>
      </c>
      <c r="R65" s="1">
        <f>Q:Q*'现金价值计算（数据30天）'!E:E</f>
        <v>516984.33187391894</v>
      </c>
      <c r="S65">
        <f>IF('现金价值计算（数据30天）'!E:E="",0,K:K/'现金价值计算（数据30天）'!E:E)</f>
        <v>0</v>
      </c>
      <c r="T65">
        <f>IF(Q:Q=0,0,Q:Q-SUM(S$2:S65))</f>
        <v>137537.56232917926</v>
      </c>
      <c r="U65" s="6">
        <f>T:T*'现金价值计算（数据30天）'!E:E</f>
        <v>516984.33187391894</v>
      </c>
    </row>
    <row r="66" spans="1:21" x14ac:dyDescent="0.25">
      <c r="A66" s="1">
        <f t="shared" si="1"/>
        <v>65</v>
      </c>
      <c r="B66" s="4">
        <f>'现金价值计算（数据30天）'!B:B</f>
        <v>43518</v>
      </c>
      <c r="C66" s="1">
        <f t="shared" si="2"/>
        <v>9</v>
      </c>
      <c r="D66" s="1">
        <f t="shared" si="3"/>
        <v>0</v>
      </c>
      <c r="E66" s="1">
        <v>4000</v>
      </c>
      <c r="F66" s="1">
        <f t="shared" ref="F66:F129" si="4">D:D+E:E</f>
        <v>4000</v>
      </c>
      <c r="G66" s="1">
        <f>IF('现金价值计算（数据30天）'!C:C="",0,现金价值计算!F66/'现金价值计算（数据30天）'!C:C)</f>
        <v>0</v>
      </c>
      <c r="H66" s="1">
        <f>IF('现金价值计算（数据30天）'!C:C="",0,SUM(G$2:G66))</f>
        <v>0</v>
      </c>
      <c r="I66" s="1">
        <f>SUM($E$2:E66)</f>
        <v>260000</v>
      </c>
      <c r="J66" s="1">
        <f>H:H*'现金价值计算（数据30天）'!C:C</f>
        <v>0</v>
      </c>
      <c r="K66" s="2"/>
      <c r="L66" s="1">
        <f>IF('现金价值计算（数据30天）'!D:D="",0,K:K/'现金价值计算（数据30天）'!D:D)</f>
        <v>0</v>
      </c>
      <c r="M66" s="1">
        <f>IF(H:H=0,0,H:H-SUM(L$2:L66))</f>
        <v>0</v>
      </c>
      <c r="N66" s="6">
        <f>M:M*'现金价值计算（数据30天）'!C:C</f>
        <v>0</v>
      </c>
      <c r="P66" s="1">
        <f>IF('现金价值计算（数据30天）'!E:E="",0,现金价值计算!F66/'现金价值计算（数据30天）'!E:E)</f>
        <v>1064.1526549220191</v>
      </c>
      <c r="Q66" s="1">
        <f>IF('现金价值计算（数据30天）'!E:E="",0,SUM(P$2:P66))</f>
        <v>138601.71498410127</v>
      </c>
      <c r="R66" s="1">
        <f>Q:Q*'现金价值计算（数据30天）'!E:E</f>
        <v>520984.33187391894</v>
      </c>
      <c r="S66">
        <f>IF('现金价值计算（数据30天）'!E:E="",0,K:K/'现金价值计算（数据30天）'!E:E)</f>
        <v>0</v>
      </c>
      <c r="T66">
        <f>IF(Q:Q=0,0,Q:Q-SUM(S$2:S66))</f>
        <v>138601.71498410127</v>
      </c>
      <c r="U66" s="6">
        <f>T:T*'现金价值计算（数据30天）'!E:E</f>
        <v>520984.33187391894</v>
      </c>
    </row>
    <row r="67" spans="1:21" x14ac:dyDescent="0.25">
      <c r="A67" s="1">
        <f t="shared" ref="A67:A130" si="5">ROW()-1</f>
        <v>66</v>
      </c>
      <c r="B67" s="4">
        <f>'现金价值计算（数据30天）'!B:B</f>
        <v>43548</v>
      </c>
      <c r="C67" s="1">
        <f t="shared" ref="C67:C130" si="6">YEAR(B67)-YEAR(B$2)+1</f>
        <v>9</v>
      </c>
      <c r="D67" s="1">
        <f t="shared" ref="D67:D130" si="7">IF(AND(MONTH(B66)=12,A66=1),D$2,IF(D66&lt;&gt;0,0,IF(MONTH(B67)=12,D$2,0)))</f>
        <v>0</v>
      </c>
      <c r="E67" s="1">
        <v>4000</v>
      </c>
      <c r="F67" s="1">
        <f t="shared" si="4"/>
        <v>4000</v>
      </c>
      <c r="G67" s="1">
        <f>IF('现金价值计算（数据30天）'!C:C="",0,现金价值计算!F67/'现金价值计算（数据30天）'!C:C)</f>
        <v>0</v>
      </c>
      <c r="H67" s="1">
        <f>IF('现金价值计算（数据30天）'!C:C="",0,SUM(G$2:G67))</f>
        <v>0</v>
      </c>
      <c r="I67" s="1">
        <f>SUM($E$2:E67)</f>
        <v>264000</v>
      </c>
      <c r="J67" s="1">
        <f>H:H*'现金价值计算（数据30天）'!C:C</f>
        <v>0</v>
      </c>
      <c r="K67" s="2"/>
      <c r="L67" s="1">
        <f>IF('现金价值计算（数据30天）'!D:D="",0,K:K/'现金价值计算（数据30天）'!D:D)</f>
        <v>0</v>
      </c>
      <c r="M67" s="1">
        <f>IF(H:H=0,0,H:H-SUM(L$2:L67))</f>
        <v>0</v>
      </c>
      <c r="N67" s="6">
        <f>M:M*'现金价值计算（数据30天）'!C:C</f>
        <v>0</v>
      </c>
      <c r="P67" s="1">
        <f>IF('现金价值计算（数据30天）'!E:E="",0,现金价值计算!F67/'现金价值计算（数据30天）'!E:E)</f>
        <v>1064.1526549220191</v>
      </c>
      <c r="Q67" s="1">
        <f>IF('现金价值计算（数据30天）'!E:E="",0,SUM(P$2:P67))</f>
        <v>139665.86763902329</v>
      </c>
      <c r="R67" s="1">
        <f>Q:Q*'现金价值计算（数据30天）'!E:E</f>
        <v>524984.33187391888</v>
      </c>
      <c r="S67">
        <f>IF('现金价值计算（数据30天）'!E:E="",0,K:K/'现金价值计算（数据30天）'!E:E)</f>
        <v>0</v>
      </c>
      <c r="T67">
        <f>IF(Q:Q=0,0,Q:Q-SUM(S$2:S67))</f>
        <v>139665.86763902329</v>
      </c>
      <c r="U67" s="6">
        <f>T:T*'现金价值计算（数据30天）'!E:E</f>
        <v>524984.33187391888</v>
      </c>
    </row>
    <row r="68" spans="1:21" x14ac:dyDescent="0.25">
      <c r="A68" s="1">
        <f t="shared" si="5"/>
        <v>67</v>
      </c>
      <c r="B68" s="4">
        <f>'现金价值计算（数据30天）'!B:B</f>
        <v>43578</v>
      </c>
      <c r="C68" s="1">
        <f t="shared" si="6"/>
        <v>9</v>
      </c>
      <c r="D68" s="1">
        <f t="shared" si="7"/>
        <v>0</v>
      </c>
      <c r="E68" s="1">
        <v>4000</v>
      </c>
      <c r="F68" s="1">
        <f t="shared" si="4"/>
        <v>4000</v>
      </c>
      <c r="G68" s="1">
        <f>IF('现金价值计算（数据30天）'!C:C="",0,现金价值计算!F68/'现金价值计算（数据30天）'!C:C)</f>
        <v>0</v>
      </c>
      <c r="H68" s="1">
        <f>IF('现金价值计算（数据30天）'!C:C="",0,SUM(G$2:G68))</f>
        <v>0</v>
      </c>
      <c r="I68" s="1">
        <f>SUM($E$2:E68)</f>
        <v>268000</v>
      </c>
      <c r="J68" s="1">
        <f>H:H*'现金价值计算（数据30天）'!C:C</f>
        <v>0</v>
      </c>
      <c r="K68" s="2"/>
      <c r="L68" s="1">
        <f>IF('现金价值计算（数据30天）'!D:D="",0,K:K/'现金价值计算（数据30天）'!D:D)</f>
        <v>0</v>
      </c>
      <c r="M68" s="1">
        <f>IF(H:H=0,0,H:H-SUM(L$2:L68))</f>
        <v>0</v>
      </c>
      <c r="N68" s="6">
        <f>M:M*'现金价值计算（数据30天）'!C:C</f>
        <v>0</v>
      </c>
      <c r="P68" s="1">
        <f>IF('现金价值计算（数据30天）'!E:E="",0,现金价值计算!F68/'现金价值计算（数据30天）'!E:E)</f>
        <v>1064.1526549220191</v>
      </c>
      <c r="Q68" s="1">
        <f>IF('现金价值计算（数据30天）'!E:E="",0,SUM(P$2:P68))</f>
        <v>140730.0202939453</v>
      </c>
      <c r="R68" s="1">
        <f>Q:Q*'现金价值计算（数据30天）'!E:E</f>
        <v>528984.33187391888</v>
      </c>
      <c r="S68">
        <f>IF('现金价值计算（数据30天）'!E:E="",0,K:K/'现金价值计算（数据30天）'!E:E)</f>
        <v>0</v>
      </c>
      <c r="T68">
        <f>IF(Q:Q=0,0,Q:Q-SUM(S$2:S68))</f>
        <v>140730.0202939453</v>
      </c>
      <c r="U68" s="6">
        <f>T:T*'现金价值计算（数据30天）'!E:E</f>
        <v>528984.33187391888</v>
      </c>
    </row>
    <row r="69" spans="1:21" x14ac:dyDescent="0.25">
      <c r="A69" s="1">
        <f t="shared" si="5"/>
        <v>68</v>
      </c>
      <c r="B69" s="4">
        <f>'现金价值计算（数据30天）'!B:B</f>
        <v>43608</v>
      </c>
      <c r="C69" s="1">
        <f t="shared" si="6"/>
        <v>9</v>
      </c>
      <c r="D69" s="1">
        <f t="shared" si="7"/>
        <v>0</v>
      </c>
      <c r="E69" s="1">
        <v>4000</v>
      </c>
      <c r="F69" s="1">
        <f t="shared" si="4"/>
        <v>4000</v>
      </c>
      <c r="G69" s="1">
        <f>IF('现金价值计算（数据30天）'!C:C="",0,现金价值计算!F69/'现金价值计算（数据30天）'!C:C)</f>
        <v>0</v>
      </c>
      <c r="H69" s="1">
        <f>IF('现金价值计算（数据30天）'!C:C="",0,SUM(G$2:G69))</f>
        <v>0</v>
      </c>
      <c r="I69" s="1">
        <f>SUM($E$2:E69)</f>
        <v>272000</v>
      </c>
      <c r="J69" s="1">
        <f>H:H*'现金价值计算（数据30天）'!C:C</f>
        <v>0</v>
      </c>
      <c r="K69" s="2"/>
      <c r="L69" s="1">
        <f>IF('现金价值计算（数据30天）'!D:D="",0,K:K/'现金价值计算（数据30天）'!D:D)</f>
        <v>0</v>
      </c>
      <c r="M69" s="1">
        <f>IF(H:H=0,0,H:H-SUM(L$2:L69))</f>
        <v>0</v>
      </c>
      <c r="N69" s="6">
        <f>M:M*'现金价值计算（数据30天）'!C:C</f>
        <v>0</v>
      </c>
      <c r="P69" s="1">
        <f>IF('现金价值计算（数据30天）'!E:E="",0,现金价值计算!F69/'现金价值计算（数据30天）'!E:E)</f>
        <v>1064.1526549220191</v>
      </c>
      <c r="Q69" s="1">
        <f>IF('现金价值计算（数据30天）'!E:E="",0,SUM(P$2:P69))</f>
        <v>141794.17294886732</v>
      </c>
      <c r="R69" s="1">
        <f>Q:Q*'现金价值计算（数据30天）'!E:E</f>
        <v>532984.33187391888</v>
      </c>
      <c r="S69">
        <f>IF('现金价值计算（数据30天）'!E:E="",0,K:K/'现金价值计算（数据30天）'!E:E)</f>
        <v>0</v>
      </c>
      <c r="T69">
        <f>IF(Q:Q=0,0,Q:Q-SUM(S$2:S69))</f>
        <v>141794.17294886732</v>
      </c>
      <c r="U69" s="6">
        <f>T:T*'现金价值计算（数据30天）'!E:E</f>
        <v>532984.33187391888</v>
      </c>
    </row>
    <row r="70" spans="1:21" x14ac:dyDescent="0.25">
      <c r="A70" s="1">
        <f t="shared" si="5"/>
        <v>69</v>
      </c>
      <c r="B70" s="4">
        <f>'现金价值计算（数据30天）'!B:B</f>
        <v>43638</v>
      </c>
      <c r="C70" s="1">
        <f t="shared" si="6"/>
        <v>9</v>
      </c>
      <c r="D70" s="1">
        <f t="shared" si="7"/>
        <v>0</v>
      </c>
      <c r="E70" s="1">
        <v>4000</v>
      </c>
      <c r="F70" s="1">
        <f t="shared" si="4"/>
        <v>4000</v>
      </c>
      <c r="G70" s="1">
        <f>IF('现金价值计算（数据30天）'!C:C="",0,现金价值计算!F70/'现金价值计算（数据30天）'!C:C)</f>
        <v>0</v>
      </c>
      <c r="H70" s="1">
        <f>IF('现金价值计算（数据30天）'!C:C="",0,SUM(G$2:G70))</f>
        <v>0</v>
      </c>
      <c r="I70" s="1">
        <f>SUM($E$2:E70)</f>
        <v>276000</v>
      </c>
      <c r="J70" s="1">
        <f>H:H*'现金价值计算（数据30天）'!C:C</f>
        <v>0</v>
      </c>
      <c r="K70" s="2"/>
      <c r="L70" s="1">
        <f>IF('现金价值计算（数据30天）'!D:D="",0,K:K/'现金价值计算（数据30天）'!D:D)</f>
        <v>0</v>
      </c>
      <c r="M70" s="1">
        <f>IF(H:H=0,0,H:H-SUM(L$2:L70))</f>
        <v>0</v>
      </c>
      <c r="N70" s="6">
        <f>M:M*'现金价值计算（数据30天）'!C:C</f>
        <v>0</v>
      </c>
      <c r="P70" s="1">
        <f>IF('现金价值计算（数据30天）'!E:E="",0,现金价值计算!F70/'现金价值计算（数据30天）'!E:E)</f>
        <v>1064.1526549220191</v>
      </c>
      <c r="Q70" s="1">
        <f>IF('现金价值计算（数据30天）'!E:E="",0,SUM(P$2:P70))</f>
        <v>142858.32560378933</v>
      </c>
      <c r="R70" s="1">
        <f>Q:Q*'现金价值计算（数据30天）'!E:E</f>
        <v>536984.33187391888</v>
      </c>
      <c r="S70">
        <f>IF('现金价值计算（数据30天）'!E:E="",0,K:K/'现金价值计算（数据30天）'!E:E)</f>
        <v>0</v>
      </c>
      <c r="T70">
        <f>IF(Q:Q=0,0,Q:Q-SUM(S$2:S70))</f>
        <v>142858.32560378933</v>
      </c>
      <c r="U70" s="6">
        <f>T:T*'现金价值计算（数据30天）'!E:E</f>
        <v>536984.33187391888</v>
      </c>
    </row>
    <row r="71" spans="1:21" x14ac:dyDescent="0.25">
      <c r="A71" s="1">
        <f t="shared" si="5"/>
        <v>70</v>
      </c>
      <c r="B71" s="4">
        <f>'现金价值计算（数据30天）'!B:B</f>
        <v>43668</v>
      </c>
      <c r="C71" s="1">
        <f t="shared" si="6"/>
        <v>9</v>
      </c>
      <c r="D71" s="1">
        <f t="shared" si="7"/>
        <v>0</v>
      </c>
      <c r="E71" s="1">
        <v>4000</v>
      </c>
      <c r="F71" s="1">
        <f t="shared" si="4"/>
        <v>4000</v>
      </c>
      <c r="G71" s="1">
        <f>IF('现金价值计算（数据30天）'!C:C="",0,现金价值计算!F71/'现金价值计算（数据30天）'!C:C)</f>
        <v>0</v>
      </c>
      <c r="H71" s="1">
        <f>IF('现金价值计算（数据30天）'!C:C="",0,SUM(G$2:G71))</f>
        <v>0</v>
      </c>
      <c r="I71" s="1">
        <f>SUM($E$2:E71)</f>
        <v>280000</v>
      </c>
      <c r="J71" s="1">
        <f>H:H*'现金价值计算（数据30天）'!C:C</f>
        <v>0</v>
      </c>
      <c r="K71" s="2"/>
      <c r="L71" s="1">
        <f>IF('现金价值计算（数据30天）'!D:D="",0,K:K/'现金价值计算（数据30天）'!D:D)</f>
        <v>0</v>
      </c>
      <c r="M71" s="1">
        <f>IF(H:H=0,0,H:H-SUM(L$2:L71))</f>
        <v>0</v>
      </c>
      <c r="N71" s="6">
        <f>M:M*'现金价值计算（数据30天）'!C:C</f>
        <v>0</v>
      </c>
      <c r="P71" s="1">
        <f>IF('现金价值计算（数据30天）'!E:E="",0,现金价值计算!F71/'现金价值计算（数据30天）'!E:E)</f>
        <v>1064.1526549220191</v>
      </c>
      <c r="Q71" s="1">
        <f>IF('现金价值计算（数据30天）'!E:E="",0,SUM(P$2:P71))</f>
        <v>143922.47825871134</v>
      </c>
      <c r="R71" s="1">
        <f>Q:Q*'现金价值计算（数据30天）'!E:E</f>
        <v>540984.33187391888</v>
      </c>
      <c r="S71">
        <f>IF('现金价值计算（数据30天）'!E:E="",0,K:K/'现金价值计算（数据30天）'!E:E)</f>
        <v>0</v>
      </c>
      <c r="T71">
        <f>IF(Q:Q=0,0,Q:Q-SUM(S$2:S71))</f>
        <v>143922.47825871134</v>
      </c>
      <c r="U71" s="6">
        <f>T:T*'现金价值计算（数据30天）'!E:E</f>
        <v>540984.33187391888</v>
      </c>
    </row>
    <row r="72" spans="1:21" x14ac:dyDescent="0.25">
      <c r="A72" s="1">
        <f t="shared" si="5"/>
        <v>71</v>
      </c>
      <c r="B72" s="4">
        <f>'现金价值计算（数据30天）'!B:B</f>
        <v>43698</v>
      </c>
      <c r="C72" s="1">
        <f t="shared" si="6"/>
        <v>9</v>
      </c>
      <c r="D72" s="1">
        <f t="shared" si="7"/>
        <v>0</v>
      </c>
      <c r="E72" s="1">
        <v>4000</v>
      </c>
      <c r="F72" s="1">
        <f t="shared" si="4"/>
        <v>4000</v>
      </c>
      <c r="G72" s="1">
        <f>IF('现金价值计算（数据30天）'!C:C="",0,现金价值计算!F72/'现金价值计算（数据30天）'!C:C)</f>
        <v>0</v>
      </c>
      <c r="H72" s="1">
        <f>IF('现金价值计算（数据30天）'!C:C="",0,SUM(G$2:G72))</f>
        <v>0</v>
      </c>
      <c r="I72" s="1">
        <f>SUM($E$2:E72)</f>
        <v>284000</v>
      </c>
      <c r="J72" s="1">
        <f>H:H*'现金价值计算（数据30天）'!C:C</f>
        <v>0</v>
      </c>
      <c r="K72" s="2"/>
      <c r="L72" s="1">
        <f>IF('现金价值计算（数据30天）'!D:D="",0,K:K/'现金价值计算（数据30天）'!D:D)</f>
        <v>0</v>
      </c>
      <c r="M72" s="1">
        <f>IF(H:H=0,0,H:H-SUM(L$2:L72))</f>
        <v>0</v>
      </c>
      <c r="N72" s="6">
        <f>M:M*'现金价值计算（数据30天）'!C:C</f>
        <v>0</v>
      </c>
      <c r="P72" s="1">
        <f>IF('现金价值计算（数据30天）'!E:E="",0,现金价值计算!F72/'现金价值计算（数据30天）'!E:E)</f>
        <v>1064.1526549220191</v>
      </c>
      <c r="Q72" s="1">
        <f>IF('现金价值计算（数据30天）'!E:E="",0,SUM(P$2:P72))</f>
        <v>144986.63091363336</v>
      </c>
      <c r="R72" s="1">
        <f>Q:Q*'现金价值计算（数据30天）'!E:E</f>
        <v>544984.33187391888</v>
      </c>
      <c r="S72">
        <f>IF('现金价值计算（数据30天）'!E:E="",0,K:K/'现金价值计算（数据30天）'!E:E)</f>
        <v>0</v>
      </c>
      <c r="T72">
        <f>IF(Q:Q=0,0,Q:Q-SUM(S$2:S72))</f>
        <v>144986.63091363336</v>
      </c>
      <c r="U72" s="6">
        <f>T:T*'现金价值计算（数据30天）'!E:E</f>
        <v>544984.33187391888</v>
      </c>
    </row>
    <row r="73" spans="1:21" x14ac:dyDescent="0.25">
      <c r="A73" s="1">
        <f t="shared" si="5"/>
        <v>72</v>
      </c>
      <c r="B73" s="4">
        <f>'现金价值计算（数据30天）'!B:B</f>
        <v>43728</v>
      </c>
      <c r="C73" s="1">
        <f t="shared" si="6"/>
        <v>9</v>
      </c>
      <c r="D73" s="1">
        <f t="shared" si="7"/>
        <v>0</v>
      </c>
      <c r="E73" s="1">
        <v>4000</v>
      </c>
      <c r="F73" s="1">
        <f t="shared" si="4"/>
        <v>4000</v>
      </c>
      <c r="G73" s="1">
        <f>IF('现金价值计算（数据30天）'!C:C="",0,现金价值计算!F73/'现金价值计算（数据30天）'!C:C)</f>
        <v>0</v>
      </c>
      <c r="H73" s="1">
        <f>IF('现金价值计算（数据30天）'!C:C="",0,SUM(G$2:G73))</f>
        <v>0</v>
      </c>
      <c r="I73" s="1">
        <f>SUM($E$2:E73)</f>
        <v>288000</v>
      </c>
      <c r="J73" s="1">
        <f>H:H*'现金价值计算（数据30天）'!C:C</f>
        <v>0</v>
      </c>
      <c r="K73" s="2"/>
      <c r="L73" s="1">
        <f>IF('现金价值计算（数据30天）'!D:D="",0,K:K/'现金价值计算（数据30天）'!D:D)</f>
        <v>0</v>
      </c>
      <c r="M73" s="1">
        <f>IF(H:H=0,0,H:H-SUM(L$2:L73))</f>
        <v>0</v>
      </c>
      <c r="N73" s="6">
        <f>M:M*'现金价值计算（数据30天）'!C:C</f>
        <v>0</v>
      </c>
      <c r="P73" s="1">
        <f>IF('现金价值计算（数据30天）'!E:E="",0,现金价值计算!F73/'现金价值计算（数据30天）'!E:E)</f>
        <v>1064.1526549220191</v>
      </c>
      <c r="Q73" s="1">
        <f>IF('现金价值计算（数据30天）'!E:E="",0,SUM(P$2:P73))</f>
        <v>146050.78356855537</v>
      </c>
      <c r="R73" s="1">
        <f>Q:Q*'现金价值计算（数据30天）'!E:E</f>
        <v>548984.33187391877</v>
      </c>
      <c r="S73">
        <f>IF('现金价值计算（数据30天）'!E:E="",0,K:K/'现金价值计算（数据30天）'!E:E)</f>
        <v>0</v>
      </c>
      <c r="T73">
        <f>IF(Q:Q=0,0,Q:Q-SUM(S$2:S73))</f>
        <v>146050.78356855537</v>
      </c>
      <c r="U73" s="6">
        <f>T:T*'现金价值计算（数据30天）'!E:E</f>
        <v>548984.33187391877</v>
      </c>
    </row>
    <row r="74" spans="1:21" x14ac:dyDescent="0.25">
      <c r="A74" s="1">
        <f t="shared" si="5"/>
        <v>73</v>
      </c>
      <c r="B74" s="4">
        <f>'现金价值计算（数据30天）'!B:B</f>
        <v>43758</v>
      </c>
      <c r="C74" s="1">
        <f t="shared" si="6"/>
        <v>9</v>
      </c>
      <c r="D74" s="1">
        <f t="shared" si="7"/>
        <v>0</v>
      </c>
      <c r="E74" s="1">
        <v>4000</v>
      </c>
      <c r="F74" s="1">
        <f t="shared" si="4"/>
        <v>4000</v>
      </c>
      <c r="G74" s="1">
        <f>IF('现金价值计算（数据30天）'!C:C="",0,现金价值计算!F74/'现金价值计算（数据30天）'!C:C)</f>
        <v>0</v>
      </c>
      <c r="H74" s="1">
        <f>IF('现金价值计算（数据30天）'!C:C="",0,SUM(G$2:G74))</f>
        <v>0</v>
      </c>
      <c r="I74" s="1">
        <f>SUM($E$2:E74)</f>
        <v>292000</v>
      </c>
      <c r="J74" s="1">
        <f>H:H*'现金价值计算（数据30天）'!C:C</f>
        <v>0</v>
      </c>
      <c r="K74" s="2"/>
      <c r="L74" s="1">
        <f>IF('现金价值计算（数据30天）'!D:D="",0,K:K/'现金价值计算（数据30天）'!D:D)</f>
        <v>0</v>
      </c>
      <c r="M74" s="1">
        <f>IF(H:H=0,0,H:H-SUM(L$2:L74))</f>
        <v>0</v>
      </c>
      <c r="N74" s="6">
        <f>M:M*'现金价值计算（数据30天）'!C:C</f>
        <v>0</v>
      </c>
      <c r="P74" s="1">
        <f>IF('现金价值计算（数据30天）'!E:E="",0,现金价值计算!F74/'现金价值计算（数据30天）'!E:E)</f>
        <v>1064.1526549220191</v>
      </c>
      <c r="Q74" s="1">
        <f>IF('现金价值计算（数据30天）'!E:E="",0,SUM(P$2:P74))</f>
        <v>147114.93622347739</v>
      </c>
      <c r="R74" s="1">
        <f>Q:Q*'现金价值计算（数据30天）'!E:E</f>
        <v>552984.33187391877</v>
      </c>
      <c r="S74">
        <f>IF('现金价值计算（数据30天）'!E:E="",0,K:K/'现金价值计算（数据30天）'!E:E)</f>
        <v>0</v>
      </c>
      <c r="T74">
        <f>IF(Q:Q=0,0,Q:Q-SUM(S$2:S74))</f>
        <v>147114.93622347739</v>
      </c>
      <c r="U74" s="6">
        <f>T:T*'现金价值计算（数据30天）'!E:E</f>
        <v>552984.33187391877</v>
      </c>
    </row>
    <row r="75" spans="1:21" x14ac:dyDescent="0.25">
      <c r="A75" s="1">
        <f t="shared" si="5"/>
        <v>74</v>
      </c>
      <c r="B75" s="4">
        <f>'现金价值计算（数据30天）'!B:B</f>
        <v>43788</v>
      </c>
      <c r="C75" s="1">
        <f t="shared" si="6"/>
        <v>9</v>
      </c>
      <c r="D75" s="1">
        <f t="shared" si="7"/>
        <v>0</v>
      </c>
      <c r="E75" s="1">
        <v>4000</v>
      </c>
      <c r="F75" s="1">
        <f t="shared" si="4"/>
        <v>4000</v>
      </c>
      <c r="G75" s="1">
        <f>IF('现金价值计算（数据30天）'!C:C="",0,现金价值计算!F75/'现金价值计算（数据30天）'!C:C)</f>
        <v>0</v>
      </c>
      <c r="H75" s="1">
        <f>IF('现金价值计算（数据30天）'!C:C="",0,SUM(G$2:G75))</f>
        <v>0</v>
      </c>
      <c r="I75" s="1">
        <f>SUM($E$2:E75)</f>
        <v>296000</v>
      </c>
      <c r="J75" s="1">
        <f>H:H*'现金价值计算（数据30天）'!C:C</f>
        <v>0</v>
      </c>
      <c r="K75" s="2"/>
      <c r="L75" s="1">
        <f>IF('现金价值计算（数据30天）'!D:D="",0,K:K/'现金价值计算（数据30天）'!D:D)</f>
        <v>0</v>
      </c>
      <c r="M75" s="1">
        <f>IF(H:H=0,0,H:H-SUM(L$2:L75))</f>
        <v>0</v>
      </c>
      <c r="N75" s="6">
        <f>M:M*'现金价值计算（数据30天）'!C:C</f>
        <v>0</v>
      </c>
      <c r="P75" s="1">
        <f>IF('现金价值计算（数据30天）'!E:E="",0,现金价值计算!F75/'现金价值计算（数据30天）'!E:E)</f>
        <v>1064.1526549220191</v>
      </c>
      <c r="Q75" s="1">
        <f>IF('现金价值计算（数据30天）'!E:E="",0,SUM(P$2:P75))</f>
        <v>148179.0888783994</v>
      </c>
      <c r="R75" s="1">
        <f>Q:Q*'现金价值计算（数据30天）'!E:E</f>
        <v>556984.33187391877</v>
      </c>
      <c r="S75">
        <f>IF('现金价值计算（数据30天）'!E:E="",0,K:K/'现金价值计算（数据30天）'!E:E)</f>
        <v>0</v>
      </c>
      <c r="T75">
        <f>IF(Q:Q=0,0,Q:Q-SUM(S$2:S75))</f>
        <v>148179.0888783994</v>
      </c>
      <c r="U75" s="6">
        <f>T:T*'现金价值计算（数据30天）'!E:E</f>
        <v>556984.33187391877</v>
      </c>
    </row>
    <row r="76" spans="1:21" x14ac:dyDescent="0.25">
      <c r="A76" s="1">
        <f t="shared" si="5"/>
        <v>75</v>
      </c>
      <c r="B76" s="4">
        <f>'现金价值计算（数据30天）'!B:B</f>
        <v>43818</v>
      </c>
      <c r="C76" s="1">
        <f t="shared" si="6"/>
        <v>9</v>
      </c>
      <c r="D76" s="1">
        <f t="shared" si="7"/>
        <v>0</v>
      </c>
      <c r="E76" s="1">
        <v>4000</v>
      </c>
      <c r="F76" s="1">
        <f t="shared" si="4"/>
        <v>4000</v>
      </c>
      <c r="G76" s="1">
        <f>IF('现金价值计算（数据30天）'!C:C="",0,现金价值计算!F76/'现金价值计算（数据30天）'!C:C)</f>
        <v>0</v>
      </c>
      <c r="H76" s="1">
        <f>IF('现金价值计算（数据30天）'!C:C="",0,SUM(G$2:G76))</f>
        <v>0</v>
      </c>
      <c r="I76" s="1">
        <f>SUM($E$2:E76)</f>
        <v>300000</v>
      </c>
      <c r="J76" s="1">
        <f>H:H*'现金价值计算（数据30天）'!C:C</f>
        <v>0</v>
      </c>
      <c r="K76" s="2"/>
      <c r="L76" s="1">
        <f>IF('现金价值计算（数据30天）'!D:D="",0,K:K/'现金价值计算（数据30天）'!D:D)</f>
        <v>0</v>
      </c>
      <c r="M76" s="1">
        <f>IF(H:H=0,0,H:H-SUM(L$2:L76))</f>
        <v>0</v>
      </c>
      <c r="N76" s="6">
        <f>M:M*'现金价值计算（数据30天）'!C:C</f>
        <v>0</v>
      </c>
      <c r="P76" s="1">
        <f>IF('现金价值计算（数据30天）'!E:E="",0,现金价值计算!F76/'现金价值计算（数据30天）'!E:E)</f>
        <v>1064.1526549220191</v>
      </c>
      <c r="Q76" s="1">
        <f>IF('现金价值计算（数据30天）'!E:E="",0,SUM(P$2:P76))</f>
        <v>149243.24153332142</v>
      </c>
      <c r="R76" s="1">
        <f>Q:Q*'现金价值计算（数据30天）'!E:E</f>
        <v>560984.33187391877</v>
      </c>
      <c r="S76">
        <f>IF('现金价值计算（数据30天）'!E:E="",0,K:K/'现金价值计算（数据30天）'!E:E)</f>
        <v>0</v>
      </c>
      <c r="T76">
        <f>IF(Q:Q=0,0,Q:Q-SUM(S$2:S76))</f>
        <v>149243.24153332142</v>
      </c>
      <c r="U76" s="6">
        <f>T:T*'现金价值计算（数据30天）'!E:E</f>
        <v>560984.33187391877</v>
      </c>
    </row>
    <row r="77" spans="1:21" x14ac:dyDescent="0.25">
      <c r="A77" s="1">
        <f t="shared" si="5"/>
        <v>76</v>
      </c>
      <c r="B77" s="4">
        <f>'现金价值计算（数据30天）'!B:B</f>
        <v>43848</v>
      </c>
      <c r="C77" s="1">
        <f t="shared" si="6"/>
        <v>10</v>
      </c>
      <c r="D77" s="1">
        <f t="shared" si="7"/>
        <v>0</v>
      </c>
      <c r="E77" s="1">
        <v>4000</v>
      </c>
      <c r="F77" s="1">
        <f t="shared" si="4"/>
        <v>4000</v>
      </c>
      <c r="G77" s="1">
        <f>IF('现金价值计算（数据30天）'!C:C="",0,现金价值计算!F77/'现金价值计算（数据30天）'!C:C)</f>
        <v>0</v>
      </c>
      <c r="H77" s="1">
        <f>IF('现金价值计算（数据30天）'!C:C="",0,SUM(G$2:G77))</f>
        <v>0</v>
      </c>
      <c r="I77" s="1">
        <f>SUM($E$2:E77)</f>
        <v>304000</v>
      </c>
      <c r="J77" s="1">
        <f>H:H*'现金价值计算（数据30天）'!C:C</f>
        <v>0</v>
      </c>
      <c r="K77" s="2"/>
      <c r="L77" s="1">
        <f>IF('现金价值计算（数据30天）'!D:D="",0,K:K/'现金价值计算（数据30天）'!D:D)</f>
        <v>0</v>
      </c>
      <c r="M77" s="1">
        <f>IF(H:H=0,0,H:H-SUM(L$2:L77))</f>
        <v>0</v>
      </c>
      <c r="N77" s="6">
        <f>M:M*'现金价值计算（数据30天）'!C:C</f>
        <v>0</v>
      </c>
      <c r="P77" s="1">
        <f>IF('现金价值计算（数据30天）'!E:E="",0,现金价值计算!F77/'现金价值计算（数据30天）'!E:E)</f>
        <v>901.82428383221963</v>
      </c>
      <c r="Q77" s="1">
        <f>IF('现金价值计算（数据30天）'!E:E="",0,SUM(P$2:P77))</f>
        <v>150145.06581715363</v>
      </c>
      <c r="R77" s="1">
        <f>Q:Q*'现金价值计算（数据30天）'!E:E</f>
        <v>665961.51161122404</v>
      </c>
      <c r="S77">
        <f>IF('现金价值计算（数据30天）'!E:E="",0,K:K/'现金价值计算（数据30天）'!E:E)</f>
        <v>0</v>
      </c>
      <c r="T77">
        <f>IF(Q:Q=0,0,Q:Q-SUM(S$2:S77))</f>
        <v>150145.06581715363</v>
      </c>
      <c r="U77" s="6">
        <f>T:T*'现金价值计算（数据30天）'!E:E</f>
        <v>665961.51161122404</v>
      </c>
    </row>
    <row r="78" spans="1:21" x14ac:dyDescent="0.25">
      <c r="A78" s="1">
        <f t="shared" si="5"/>
        <v>77</v>
      </c>
      <c r="B78" s="4">
        <f>'现金价值计算（数据30天）'!B:B</f>
        <v>43878</v>
      </c>
      <c r="C78" s="1">
        <f t="shared" si="6"/>
        <v>10</v>
      </c>
      <c r="D78" s="1">
        <f t="shared" si="7"/>
        <v>0</v>
      </c>
      <c r="E78" s="1">
        <v>4000</v>
      </c>
      <c r="F78" s="1">
        <f t="shared" si="4"/>
        <v>4000</v>
      </c>
      <c r="G78" s="1">
        <f>IF('现金价值计算（数据30天）'!C:C="",0,现金价值计算!F78/'现金价值计算（数据30天）'!C:C)</f>
        <v>0</v>
      </c>
      <c r="H78" s="1">
        <f>IF('现金价值计算（数据30天）'!C:C="",0,SUM(G$2:G78))</f>
        <v>0</v>
      </c>
      <c r="I78" s="1">
        <f>SUM($E$2:E78)</f>
        <v>308000</v>
      </c>
      <c r="J78" s="1">
        <f>H:H*'现金价值计算（数据30天）'!C:C</f>
        <v>0</v>
      </c>
      <c r="K78" s="2"/>
      <c r="L78" s="1">
        <f>IF('现金价值计算（数据30天）'!D:D="",0,K:K/'现金价值计算（数据30天）'!D:D)</f>
        <v>0</v>
      </c>
      <c r="M78" s="1">
        <f>IF(H:H=0,0,H:H-SUM(L$2:L78))</f>
        <v>0</v>
      </c>
      <c r="N78" s="6">
        <f>M:M*'现金价值计算（数据30天）'!C:C</f>
        <v>0</v>
      </c>
      <c r="P78" s="1">
        <f>IF('现金价值计算（数据30天）'!E:E="",0,现金价值计算!F78/'现金价值计算（数据30天）'!E:E)</f>
        <v>901.82428383221963</v>
      </c>
      <c r="Q78" s="1">
        <f>IF('现金价值计算（数据30天）'!E:E="",0,SUM(P$2:P78))</f>
        <v>151046.89010098585</v>
      </c>
      <c r="R78" s="1">
        <f>Q:Q*'现金价值计算（数据30天）'!E:E</f>
        <v>669961.51161122404</v>
      </c>
      <c r="S78">
        <f>IF('现金价值计算（数据30天）'!E:E="",0,K:K/'现金价值计算（数据30天）'!E:E)</f>
        <v>0</v>
      </c>
      <c r="T78">
        <f>IF(Q:Q=0,0,Q:Q-SUM(S$2:S78))</f>
        <v>151046.89010098585</v>
      </c>
      <c r="U78" s="6">
        <f>T:T*'现金价值计算（数据30天）'!E:E</f>
        <v>669961.51161122404</v>
      </c>
    </row>
    <row r="79" spans="1:21" x14ac:dyDescent="0.25">
      <c r="A79" s="1">
        <f t="shared" si="5"/>
        <v>78</v>
      </c>
      <c r="B79" s="4">
        <f>'现金价值计算（数据30天）'!B:B</f>
        <v>43908</v>
      </c>
      <c r="C79" s="1">
        <f t="shared" si="6"/>
        <v>10</v>
      </c>
      <c r="D79" s="1">
        <f t="shared" si="7"/>
        <v>0</v>
      </c>
      <c r="E79" s="1">
        <v>4000</v>
      </c>
      <c r="F79" s="1">
        <f t="shared" si="4"/>
        <v>4000</v>
      </c>
      <c r="G79" s="1">
        <f>IF('现金价值计算（数据30天）'!C:C="",0,现金价值计算!F79/'现金价值计算（数据30天）'!C:C)</f>
        <v>0</v>
      </c>
      <c r="H79" s="1">
        <f>IF('现金价值计算（数据30天）'!C:C="",0,SUM(G$2:G79))</f>
        <v>0</v>
      </c>
      <c r="I79" s="1">
        <f>SUM($E$2:E79)</f>
        <v>312000</v>
      </c>
      <c r="J79" s="1">
        <f>H:H*'现金价值计算（数据30天）'!C:C</f>
        <v>0</v>
      </c>
      <c r="K79" s="2"/>
      <c r="L79" s="1">
        <f>IF('现金价值计算（数据30天）'!D:D="",0,K:K/'现金价值计算（数据30天）'!D:D)</f>
        <v>0</v>
      </c>
      <c r="M79" s="1">
        <f>IF(H:H=0,0,H:H-SUM(L$2:L79))</f>
        <v>0</v>
      </c>
      <c r="N79" s="6">
        <f>M:M*'现金价值计算（数据30天）'!C:C</f>
        <v>0</v>
      </c>
      <c r="P79" s="1">
        <f>IF('现金价值计算（数据30天）'!E:E="",0,现金价值计算!F79/'现金价值计算（数据30天）'!E:E)</f>
        <v>901.82428383221963</v>
      </c>
      <c r="Q79" s="1">
        <f>IF('现金价值计算（数据30天）'!E:E="",0,SUM(P$2:P79))</f>
        <v>151948.71438481807</v>
      </c>
      <c r="R79" s="1">
        <f>Q:Q*'现金价值计算（数据30天）'!E:E</f>
        <v>673961.51161122404</v>
      </c>
      <c r="S79">
        <f>IF('现金价值计算（数据30天）'!E:E="",0,K:K/'现金价值计算（数据30天）'!E:E)</f>
        <v>0</v>
      </c>
      <c r="T79">
        <f>IF(Q:Q=0,0,Q:Q-SUM(S$2:S79))</f>
        <v>151948.71438481807</v>
      </c>
      <c r="U79" s="6">
        <f>T:T*'现金价值计算（数据30天）'!E:E</f>
        <v>673961.51161122404</v>
      </c>
    </row>
    <row r="80" spans="1:21" x14ac:dyDescent="0.25">
      <c r="A80" s="1">
        <f t="shared" si="5"/>
        <v>79</v>
      </c>
      <c r="B80" s="4">
        <f>'现金价值计算（数据30天）'!B:B</f>
        <v>43938</v>
      </c>
      <c r="C80" s="1">
        <f t="shared" si="6"/>
        <v>10</v>
      </c>
      <c r="D80" s="1">
        <f t="shared" si="7"/>
        <v>0</v>
      </c>
      <c r="E80" s="1">
        <v>4000</v>
      </c>
      <c r="F80" s="1">
        <f t="shared" si="4"/>
        <v>4000</v>
      </c>
      <c r="G80" s="1">
        <f>IF('现金价值计算（数据30天）'!C:C="",0,现金价值计算!F80/'现金价值计算（数据30天）'!C:C)</f>
        <v>0</v>
      </c>
      <c r="H80" s="1">
        <f>IF('现金价值计算（数据30天）'!C:C="",0,SUM(G$2:G80))</f>
        <v>0</v>
      </c>
      <c r="I80" s="1">
        <f>SUM($E$2:E80)</f>
        <v>316000</v>
      </c>
      <c r="J80" s="1">
        <f>H:H*'现金价值计算（数据30天）'!C:C</f>
        <v>0</v>
      </c>
      <c r="K80" s="2"/>
      <c r="L80" s="1">
        <f>IF('现金价值计算（数据30天）'!D:D="",0,K:K/'现金价值计算（数据30天）'!D:D)</f>
        <v>0</v>
      </c>
      <c r="M80" s="1">
        <f>IF(H:H=0,0,H:H-SUM(L$2:L80))</f>
        <v>0</v>
      </c>
      <c r="N80" s="6">
        <f>M:M*'现金价值计算（数据30天）'!C:C</f>
        <v>0</v>
      </c>
      <c r="P80" s="1">
        <f>IF('现金价值计算（数据30天）'!E:E="",0,现金价值计算!F80/'现金价值计算（数据30天）'!E:E)</f>
        <v>901.82428383221963</v>
      </c>
      <c r="Q80" s="1">
        <f>IF('现金价值计算（数据30天）'!E:E="",0,SUM(P$2:P80))</f>
        <v>152850.53866865029</v>
      </c>
      <c r="R80" s="1">
        <f>Q:Q*'现金价值计算（数据30天）'!E:E</f>
        <v>677961.51161122404</v>
      </c>
      <c r="S80">
        <f>IF('现金价值计算（数据30天）'!E:E="",0,K:K/'现金价值计算（数据30天）'!E:E)</f>
        <v>0</v>
      </c>
      <c r="T80">
        <f>IF(Q:Q=0,0,Q:Q-SUM(S$2:S80))</f>
        <v>152850.53866865029</v>
      </c>
      <c r="U80" s="6">
        <f>T:T*'现金价值计算（数据30天）'!E:E</f>
        <v>677961.51161122404</v>
      </c>
    </row>
    <row r="81" spans="1:21" x14ac:dyDescent="0.25">
      <c r="A81" s="1">
        <f t="shared" si="5"/>
        <v>80</v>
      </c>
      <c r="B81" s="4">
        <f>'现金价值计算（数据30天）'!B:B</f>
        <v>43968</v>
      </c>
      <c r="C81" s="1">
        <f t="shared" si="6"/>
        <v>10</v>
      </c>
      <c r="D81" s="1">
        <f t="shared" si="7"/>
        <v>0</v>
      </c>
      <c r="E81" s="1">
        <v>4000</v>
      </c>
      <c r="F81" s="1">
        <f t="shared" si="4"/>
        <v>4000</v>
      </c>
      <c r="G81" s="1">
        <f>IF('现金价值计算（数据30天）'!C:C="",0,现金价值计算!F81/'现金价值计算（数据30天）'!C:C)</f>
        <v>0</v>
      </c>
      <c r="H81" s="1">
        <f>IF('现金价值计算（数据30天）'!C:C="",0,SUM(G$2:G81))</f>
        <v>0</v>
      </c>
      <c r="I81" s="1">
        <f>SUM($E$2:E81)</f>
        <v>320000</v>
      </c>
      <c r="J81" s="1">
        <f>H:H*'现金价值计算（数据30天）'!C:C</f>
        <v>0</v>
      </c>
      <c r="K81" s="2"/>
      <c r="L81" s="1">
        <f>IF('现金价值计算（数据30天）'!D:D="",0,K:K/'现金价值计算（数据30天）'!D:D)</f>
        <v>0</v>
      </c>
      <c r="M81" s="1">
        <f>IF(H:H=0,0,H:H-SUM(L$2:L81))</f>
        <v>0</v>
      </c>
      <c r="N81" s="6">
        <f>M:M*'现金价值计算（数据30天）'!C:C</f>
        <v>0</v>
      </c>
      <c r="P81" s="1">
        <f>IF('现金价值计算（数据30天）'!E:E="",0,现金价值计算!F81/'现金价值计算（数据30天）'!E:E)</f>
        <v>901.82428383221963</v>
      </c>
      <c r="Q81" s="1">
        <f>IF('现金价值计算（数据30天）'!E:E="",0,SUM(P$2:P81))</f>
        <v>153752.36295248251</v>
      </c>
      <c r="R81" s="1">
        <f>Q:Q*'现金价值计算（数据30天）'!E:E</f>
        <v>681961.51161122404</v>
      </c>
      <c r="S81">
        <f>IF('现金价值计算（数据30天）'!E:E="",0,K:K/'现金价值计算（数据30天）'!E:E)</f>
        <v>0</v>
      </c>
      <c r="T81">
        <f>IF(Q:Q=0,0,Q:Q-SUM(S$2:S81))</f>
        <v>153752.36295248251</v>
      </c>
      <c r="U81" s="6">
        <f>T:T*'现金价值计算（数据30天）'!E:E</f>
        <v>681961.51161122404</v>
      </c>
    </row>
    <row r="82" spans="1:21" x14ac:dyDescent="0.25">
      <c r="A82" s="1">
        <f t="shared" si="5"/>
        <v>81</v>
      </c>
      <c r="B82" s="4">
        <f>'现金价值计算（数据30天）'!B:B</f>
        <v>43998</v>
      </c>
      <c r="C82" s="1">
        <f t="shared" si="6"/>
        <v>10</v>
      </c>
      <c r="D82" s="1">
        <f t="shared" si="7"/>
        <v>0</v>
      </c>
      <c r="E82" s="1">
        <v>4000</v>
      </c>
      <c r="F82" s="1">
        <f t="shared" si="4"/>
        <v>4000</v>
      </c>
      <c r="G82" s="1">
        <f>IF('现金价值计算（数据30天）'!C:C="",0,现金价值计算!F82/'现金价值计算（数据30天）'!C:C)</f>
        <v>0</v>
      </c>
      <c r="H82" s="1">
        <f>IF('现金价值计算（数据30天）'!C:C="",0,SUM(G$2:G82))</f>
        <v>0</v>
      </c>
      <c r="I82" s="1">
        <f>SUM($E$2:E82)</f>
        <v>324000</v>
      </c>
      <c r="J82" s="1">
        <f>H:H*'现金价值计算（数据30天）'!C:C</f>
        <v>0</v>
      </c>
      <c r="K82" s="2"/>
      <c r="L82" s="1">
        <f>IF('现金价值计算（数据30天）'!D:D="",0,K:K/'现金价值计算（数据30天）'!D:D)</f>
        <v>0</v>
      </c>
      <c r="M82" s="1">
        <f>IF(H:H=0,0,H:H-SUM(L$2:L82))</f>
        <v>0</v>
      </c>
      <c r="N82" s="6">
        <f>M:M*'现金价值计算（数据30天）'!C:C</f>
        <v>0</v>
      </c>
      <c r="P82" s="1">
        <f>IF('现金价值计算（数据30天）'!E:E="",0,现金价值计算!F82/'现金价值计算（数据30天）'!E:E)</f>
        <v>901.82428383221963</v>
      </c>
      <c r="Q82" s="1">
        <f>IF('现金价值计算（数据30天）'!E:E="",0,SUM(P$2:P82))</f>
        <v>154654.18723631473</v>
      </c>
      <c r="R82" s="1">
        <f>Q:Q*'现金价值计算（数据30天）'!E:E</f>
        <v>685961.51161122404</v>
      </c>
      <c r="S82">
        <f>IF('现金价值计算（数据30天）'!E:E="",0,K:K/'现金价值计算（数据30天）'!E:E)</f>
        <v>0</v>
      </c>
      <c r="T82">
        <f>IF(Q:Q=0,0,Q:Q-SUM(S$2:S82))</f>
        <v>154654.18723631473</v>
      </c>
      <c r="U82" s="6">
        <f>T:T*'现金价值计算（数据30天）'!E:E</f>
        <v>685961.51161122404</v>
      </c>
    </row>
    <row r="83" spans="1:21" x14ac:dyDescent="0.25">
      <c r="A83" s="1">
        <f t="shared" si="5"/>
        <v>82</v>
      </c>
      <c r="B83" s="4">
        <f>'现金价值计算（数据30天）'!B:B</f>
        <v>44028</v>
      </c>
      <c r="C83" s="1">
        <f t="shared" si="6"/>
        <v>10</v>
      </c>
      <c r="D83" s="1">
        <f t="shared" si="7"/>
        <v>0</v>
      </c>
      <c r="E83" s="1">
        <v>4000</v>
      </c>
      <c r="F83" s="1">
        <f t="shared" si="4"/>
        <v>4000</v>
      </c>
      <c r="G83" s="1">
        <f>IF('现金价值计算（数据30天）'!C:C="",0,现金价值计算!F83/'现金价值计算（数据30天）'!C:C)</f>
        <v>0</v>
      </c>
      <c r="H83" s="1">
        <f>IF('现金价值计算（数据30天）'!C:C="",0,SUM(G$2:G83))</f>
        <v>0</v>
      </c>
      <c r="I83" s="1">
        <f>SUM($E$2:E83)</f>
        <v>328000</v>
      </c>
      <c r="J83" s="1">
        <f>H:H*'现金价值计算（数据30天）'!C:C</f>
        <v>0</v>
      </c>
      <c r="K83" s="2"/>
      <c r="L83" s="1">
        <f>IF('现金价值计算（数据30天）'!D:D="",0,K:K/'现金价值计算（数据30天）'!D:D)</f>
        <v>0</v>
      </c>
      <c r="M83" s="1">
        <f>IF(H:H=0,0,H:H-SUM(L$2:L83))</f>
        <v>0</v>
      </c>
      <c r="N83" s="6">
        <f>M:M*'现金价值计算（数据30天）'!C:C</f>
        <v>0</v>
      </c>
      <c r="P83" s="1">
        <f>IF('现金价值计算（数据30天）'!E:E="",0,现金价值计算!F83/'现金价值计算（数据30天）'!E:E)</f>
        <v>901.82428383221963</v>
      </c>
      <c r="Q83" s="1">
        <f>IF('现金价值计算（数据30天）'!E:E="",0,SUM(P$2:P83))</f>
        <v>155556.01152014695</v>
      </c>
      <c r="R83" s="1">
        <f>Q:Q*'现金价值计算（数据30天）'!E:E</f>
        <v>689961.51161122404</v>
      </c>
      <c r="S83">
        <f>IF('现金价值计算（数据30天）'!E:E="",0,K:K/'现金价值计算（数据30天）'!E:E)</f>
        <v>0</v>
      </c>
      <c r="T83">
        <f>IF(Q:Q=0,0,Q:Q-SUM(S$2:S83))</f>
        <v>155556.01152014695</v>
      </c>
      <c r="U83" s="6">
        <f>T:T*'现金价值计算（数据30天）'!E:E</f>
        <v>689961.51161122404</v>
      </c>
    </row>
    <row r="84" spans="1:21" x14ac:dyDescent="0.25">
      <c r="A84" s="1">
        <f t="shared" si="5"/>
        <v>83</v>
      </c>
      <c r="B84" s="4">
        <f>'现金价值计算（数据30天）'!B:B</f>
        <v>44058</v>
      </c>
      <c r="C84" s="1">
        <f t="shared" si="6"/>
        <v>10</v>
      </c>
      <c r="D84" s="1">
        <f t="shared" si="7"/>
        <v>0</v>
      </c>
      <c r="E84" s="1">
        <v>4000</v>
      </c>
      <c r="F84" s="1">
        <f t="shared" si="4"/>
        <v>4000</v>
      </c>
      <c r="G84" s="1">
        <f>IF('现金价值计算（数据30天）'!C:C="",0,现金价值计算!F84/'现金价值计算（数据30天）'!C:C)</f>
        <v>0</v>
      </c>
      <c r="H84" s="1">
        <f>IF('现金价值计算（数据30天）'!C:C="",0,SUM(G$2:G84))</f>
        <v>0</v>
      </c>
      <c r="I84" s="1">
        <f>SUM($E$2:E84)</f>
        <v>332000</v>
      </c>
      <c r="J84" s="1">
        <f>H:H*'现金价值计算（数据30天）'!C:C</f>
        <v>0</v>
      </c>
      <c r="K84" s="2"/>
      <c r="L84" s="1">
        <f>IF('现金价值计算（数据30天）'!D:D="",0,K:K/'现金价值计算（数据30天）'!D:D)</f>
        <v>0</v>
      </c>
      <c r="M84" s="1">
        <f>IF(H:H=0,0,H:H-SUM(L$2:L84))</f>
        <v>0</v>
      </c>
      <c r="N84" s="6">
        <f>M:M*'现金价值计算（数据30天）'!C:C</f>
        <v>0</v>
      </c>
      <c r="P84" s="1">
        <f>IF('现金价值计算（数据30天）'!E:E="",0,现金价值计算!F84/'现金价值计算（数据30天）'!E:E)</f>
        <v>901.82428383221963</v>
      </c>
      <c r="Q84" s="1">
        <f>IF('现金价值计算（数据30天）'!E:E="",0,SUM(P$2:P84))</f>
        <v>156457.83580397916</v>
      </c>
      <c r="R84" s="1">
        <f>Q:Q*'现金价值计算（数据30天）'!E:E</f>
        <v>693961.51161122404</v>
      </c>
      <c r="S84">
        <f>IF('现金价值计算（数据30天）'!E:E="",0,K:K/'现金价值计算（数据30天）'!E:E)</f>
        <v>0</v>
      </c>
      <c r="T84">
        <f>IF(Q:Q=0,0,Q:Q-SUM(S$2:S84))</f>
        <v>156457.83580397916</v>
      </c>
      <c r="U84" s="6">
        <f>T:T*'现金价值计算（数据30天）'!E:E</f>
        <v>693961.51161122404</v>
      </c>
    </row>
    <row r="85" spans="1:21" x14ac:dyDescent="0.25">
      <c r="A85" s="1">
        <f t="shared" si="5"/>
        <v>84</v>
      </c>
      <c r="B85" s="4">
        <f>'现金价值计算（数据30天）'!B:B</f>
        <v>44088</v>
      </c>
      <c r="C85" s="1">
        <f t="shared" si="6"/>
        <v>10</v>
      </c>
      <c r="D85" s="1">
        <f t="shared" si="7"/>
        <v>0</v>
      </c>
      <c r="E85" s="1">
        <v>4000</v>
      </c>
      <c r="F85" s="1">
        <f t="shared" si="4"/>
        <v>4000</v>
      </c>
      <c r="G85" s="1">
        <f>IF('现金价值计算（数据30天）'!C:C="",0,现金价值计算!F85/'现金价值计算（数据30天）'!C:C)</f>
        <v>0</v>
      </c>
      <c r="H85" s="1">
        <f>IF('现金价值计算（数据30天）'!C:C="",0,SUM(G$2:G85))</f>
        <v>0</v>
      </c>
      <c r="I85" s="1">
        <f>SUM($E$2:E85)</f>
        <v>336000</v>
      </c>
      <c r="J85" s="1">
        <f>H:H*'现金价值计算（数据30天）'!C:C</f>
        <v>0</v>
      </c>
      <c r="K85" s="2"/>
      <c r="L85" s="1">
        <f>IF('现金价值计算（数据30天）'!D:D="",0,K:K/'现金价值计算（数据30天）'!D:D)</f>
        <v>0</v>
      </c>
      <c r="M85" s="1">
        <f>IF(H:H=0,0,H:H-SUM(L$2:L85))</f>
        <v>0</v>
      </c>
      <c r="N85" s="6">
        <f>M:M*'现金价值计算（数据30天）'!C:C</f>
        <v>0</v>
      </c>
      <c r="P85" s="1">
        <f>IF('现金价值计算（数据30天）'!E:E="",0,现金价值计算!F85/'现金价值计算（数据30天）'!E:E)</f>
        <v>901.82428383221963</v>
      </c>
      <c r="Q85" s="1">
        <f>IF('现金价值计算（数据30天）'!E:E="",0,SUM(P$2:P85))</f>
        <v>157359.66008781138</v>
      </c>
      <c r="R85" s="1">
        <f>Q:Q*'现金价值计算（数据30天）'!E:E</f>
        <v>697961.51161122404</v>
      </c>
      <c r="S85">
        <f>IF('现金价值计算（数据30天）'!E:E="",0,K:K/'现金价值计算（数据30天）'!E:E)</f>
        <v>0</v>
      </c>
      <c r="T85">
        <f>IF(Q:Q=0,0,Q:Q-SUM(S$2:S85))</f>
        <v>157359.66008781138</v>
      </c>
      <c r="U85" s="6">
        <f>T:T*'现金价值计算（数据30天）'!E:E</f>
        <v>697961.51161122404</v>
      </c>
    </row>
    <row r="86" spans="1:21" x14ac:dyDescent="0.25">
      <c r="A86" s="1">
        <f t="shared" si="5"/>
        <v>85</v>
      </c>
      <c r="B86" s="4">
        <f>'现金价值计算（数据30天）'!B:B</f>
        <v>44118</v>
      </c>
      <c r="C86" s="1">
        <f t="shared" si="6"/>
        <v>10</v>
      </c>
      <c r="D86" s="1">
        <f t="shared" si="7"/>
        <v>0</v>
      </c>
      <c r="E86" s="1">
        <v>4000</v>
      </c>
      <c r="F86" s="1">
        <f t="shared" si="4"/>
        <v>4000</v>
      </c>
      <c r="G86" s="1">
        <f>IF('现金价值计算（数据30天）'!C:C="",0,现金价值计算!F86/'现金价值计算（数据30天）'!C:C)</f>
        <v>0</v>
      </c>
      <c r="H86" s="1">
        <f>IF('现金价值计算（数据30天）'!C:C="",0,SUM(G$2:G86))</f>
        <v>0</v>
      </c>
      <c r="I86" s="1">
        <f>SUM($E$2:E86)</f>
        <v>340000</v>
      </c>
      <c r="J86" s="1">
        <f>H:H*'现金价值计算（数据30天）'!C:C</f>
        <v>0</v>
      </c>
      <c r="K86" s="2"/>
      <c r="L86" s="1">
        <f>IF('现金价值计算（数据30天）'!D:D="",0,K:K/'现金价值计算（数据30天）'!D:D)</f>
        <v>0</v>
      </c>
      <c r="M86" s="1">
        <f>IF(H:H=0,0,H:H-SUM(L$2:L86))</f>
        <v>0</v>
      </c>
      <c r="N86" s="6">
        <f>M:M*'现金价值计算（数据30天）'!C:C</f>
        <v>0</v>
      </c>
      <c r="P86" s="1">
        <f>IF('现金价值计算（数据30天）'!E:E="",0,现金价值计算!F86/'现金价值计算（数据30天）'!E:E)</f>
        <v>901.82428383221963</v>
      </c>
      <c r="Q86" s="1">
        <f>IF('现金价值计算（数据30天）'!E:E="",0,SUM(P$2:P86))</f>
        <v>158261.4843716436</v>
      </c>
      <c r="R86" s="1">
        <f>Q:Q*'现金价值计算（数据30天）'!E:E</f>
        <v>701961.51161122404</v>
      </c>
      <c r="S86">
        <f>IF('现金价值计算（数据30天）'!E:E="",0,K:K/'现金价值计算（数据30天）'!E:E)</f>
        <v>0</v>
      </c>
      <c r="T86">
        <f>IF(Q:Q=0,0,Q:Q-SUM(S$2:S86))</f>
        <v>158261.4843716436</v>
      </c>
      <c r="U86" s="6">
        <f>T:T*'现金价值计算（数据30天）'!E:E</f>
        <v>701961.51161122404</v>
      </c>
    </row>
    <row r="87" spans="1:21" x14ac:dyDescent="0.25">
      <c r="A87" s="1">
        <f t="shared" si="5"/>
        <v>86</v>
      </c>
      <c r="B87" s="4">
        <f>'现金价值计算（数据30天）'!B:B</f>
        <v>44148</v>
      </c>
      <c r="C87" s="1">
        <f t="shared" si="6"/>
        <v>10</v>
      </c>
      <c r="D87" s="1">
        <f t="shared" si="7"/>
        <v>0</v>
      </c>
      <c r="E87" s="1">
        <v>4000</v>
      </c>
      <c r="F87" s="1">
        <f t="shared" si="4"/>
        <v>4000</v>
      </c>
      <c r="G87" s="1">
        <f>IF('现金价值计算（数据30天）'!C:C="",0,现金价值计算!F87/'现金价值计算（数据30天）'!C:C)</f>
        <v>0</v>
      </c>
      <c r="H87" s="1">
        <f>IF('现金价值计算（数据30天）'!C:C="",0,SUM(G$2:G87))</f>
        <v>0</v>
      </c>
      <c r="I87" s="1">
        <f>SUM($E$2:E87)</f>
        <v>344000</v>
      </c>
      <c r="J87" s="1">
        <f>H:H*'现金价值计算（数据30天）'!C:C</f>
        <v>0</v>
      </c>
      <c r="K87" s="2"/>
      <c r="L87" s="1">
        <f>IF('现金价值计算（数据30天）'!D:D="",0,K:K/'现金价值计算（数据30天）'!D:D)</f>
        <v>0</v>
      </c>
      <c r="M87" s="1">
        <f>IF(H:H=0,0,H:H-SUM(L$2:L87))</f>
        <v>0</v>
      </c>
      <c r="N87" s="6">
        <f>M:M*'现金价值计算（数据30天）'!C:C</f>
        <v>0</v>
      </c>
      <c r="P87" s="1">
        <f>IF('现金价值计算（数据30天）'!E:E="",0,现金价值计算!F87/'现金价值计算（数据30天）'!E:E)</f>
        <v>901.82428383221963</v>
      </c>
      <c r="Q87" s="1">
        <f>IF('现金价值计算（数据30天）'!E:E="",0,SUM(P$2:P87))</f>
        <v>159163.30865547582</v>
      </c>
      <c r="R87" s="1">
        <f>Q:Q*'现金价值计算（数据30天）'!E:E</f>
        <v>705961.51161122404</v>
      </c>
      <c r="S87">
        <f>IF('现金价值计算（数据30天）'!E:E="",0,K:K/'现金价值计算（数据30天）'!E:E)</f>
        <v>0</v>
      </c>
      <c r="T87">
        <f>IF(Q:Q=0,0,Q:Q-SUM(S$2:S87))</f>
        <v>159163.30865547582</v>
      </c>
      <c r="U87" s="6">
        <f>T:T*'现金价值计算（数据30天）'!E:E</f>
        <v>705961.51161122404</v>
      </c>
    </row>
    <row r="88" spans="1:21" x14ac:dyDescent="0.25">
      <c r="A88" s="1">
        <f t="shared" si="5"/>
        <v>87</v>
      </c>
      <c r="B88" s="4">
        <f>'现金价值计算（数据30天）'!B:B</f>
        <v>44178</v>
      </c>
      <c r="C88" s="1">
        <f t="shared" si="6"/>
        <v>10</v>
      </c>
      <c r="D88" s="1">
        <f t="shared" si="7"/>
        <v>0</v>
      </c>
      <c r="E88" s="1">
        <v>4000</v>
      </c>
      <c r="F88" s="1">
        <f t="shared" si="4"/>
        <v>4000</v>
      </c>
      <c r="G88" s="1">
        <f>IF('现金价值计算（数据30天）'!C:C="",0,现金价值计算!F88/'现金价值计算（数据30天）'!C:C)</f>
        <v>0</v>
      </c>
      <c r="H88" s="1">
        <f>IF('现金价值计算（数据30天）'!C:C="",0,SUM(G$2:G88))</f>
        <v>0</v>
      </c>
      <c r="I88" s="1">
        <f>SUM($E$2:E88)</f>
        <v>348000</v>
      </c>
      <c r="J88" s="1">
        <f>H:H*'现金价值计算（数据30天）'!C:C</f>
        <v>0</v>
      </c>
      <c r="K88" s="2"/>
      <c r="L88" s="1">
        <f>IF('现金价值计算（数据30天）'!D:D="",0,K:K/'现金价值计算（数据30天）'!D:D)</f>
        <v>0</v>
      </c>
      <c r="M88" s="1">
        <f>IF(H:H=0,0,H:H-SUM(L$2:L88))</f>
        <v>0</v>
      </c>
      <c r="N88" s="6">
        <f>M:M*'现金价值计算（数据30天）'!C:C</f>
        <v>0</v>
      </c>
      <c r="P88" s="1">
        <f>IF('现金价值计算（数据30天）'!E:E="",0,现金价值计算!F88/'现金价值计算（数据30天）'!E:E)</f>
        <v>901.82428383221963</v>
      </c>
      <c r="Q88" s="1">
        <f>IF('现金价值计算（数据30天）'!E:E="",0,SUM(P$2:P88))</f>
        <v>160065.13293930804</v>
      </c>
      <c r="R88" s="1">
        <f>Q:Q*'现金价值计算（数据30天）'!E:E</f>
        <v>709961.51161122404</v>
      </c>
      <c r="S88">
        <f>IF('现金价值计算（数据30天）'!E:E="",0,K:K/'现金价值计算（数据30天）'!E:E)</f>
        <v>0</v>
      </c>
      <c r="T88">
        <f>IF(Q:Q=0,0,Q:Q-SUM(S$2:S88))</f>
        <v>160065.13293930804</v>
      </c>
      <c r="U88" s="6">
        <f>T:T*'现金价值计算（数据30天）'!E:E</f>
        <v>709961.51161122404</v>
      </c>
    </row>
    <row r="89" spans="1:21" x14ac:dyDescent="0.25">
      <c r="A89" s="1">
        <f t="shared" si="5"/>
        <v>88</v>
      </c>
      <c r="B89" s="4">
        <f>'现金价值计算（数据30天）'!B:B</f>
        <v>44208</v>
      </c>
      <c r="C89" s="1">
        <f t="shared" si="6"/>
        <v>11</v>
      </c>
      <c r="D89" s="1">
        <f t="shared" si="7"/>
        <v>0</v>
      </c>
      <c r="E89" s="1">
        <v>4000</v>
      </c>
      <c r="F89" s="1">
        <f t="shared" si="4"/>
        <v>4000</v>
      </c>
      <c r="G89" s="1">
        <f>IF('现金价值计算（数据30天）'!C:C="",0,现金价值计算!F89/'现金价值计算（数据30天）'!C:C)</f>
        <v>0</v>
      </c>
      <c r="H89" s="1">
        <f>IF('现金价值计算（数据30天）'!C:C="",0,SUM(G$2:G89))</f>
        <v>0</v>
      </c>
      <c r="I89" s="1">
        <f>SUM($E$2:E89)</f>
        <v>352000</v>
      </c>
      <c r="J89" s="1">
        <f>H:H*'现金价值计算（数据30天）'!C:C</f>
        <v>0</v>
      </c>
      <c r="K89" s="2"/>
      <c r="L89" s="1">
        <f>IF('现金价值计算（数据30天）'!D:D="",0,K:K/'现金价值计算（数据30天）'!D:D)</f>
        <v>0</v>
      </c>
      <c r="M89" s="1">
        <f>IF(H:H=0,0,H:H-SUM(L$2:L89))</f>
        <v>0</v>
      </c>
      <c r="N89" s="6">
        <f>M:M*'现金价值计算（数据30天）'!C:C</f>
        <v>0</v>
      </c>
      <c r="P89" s="1">
        <f>IF('现金价值计算（数据30天）'!E:E="",0,现金价值计算!F89/'现金价值计算（数据30天）'!E:E)</f>
        <v>764.25786765442342</v>
      </c>
      <c r="Q89" s="1">
        <f>IF('现金价值计算（数据30天）'!E:E="",0,SUM(P$2:P89))</f>
        <v>160829.39080696247</v>
      </c>
      <c r="R89" s="1">
        <f>Q:Q*'现金价值计算（数据30天）'!E:E</f>
        <v>841754.58370124432</v>
      </c>
      <c r="S89">
        <f>IF('现金价值计算（数据30天）'!E:E="",0,K:K/'现金价值计算（数据30天）'!E:E)</f>
        <v>0</v>
      </c>
      <c r="T89">
        <f>IF(Q:Q=0,0,Q:Q-SUM(S$2:S89))</f>
        <v>160829.39080696247</v>
      </c>
      <c r="U89" s="6">
        <f>T:T*'现金价值计算（数据30天）'!E:E</f>
        <v>841754.58370124432</v>
      </c>
    </row>
    <row r="90" spans="1:21" x14ac:dyDescent="0.25">
      <c r="A90" s="1">
        <f t="shared" si="5"/>
        <v>89</v>
      </c>
      <c r="B90" s="4">
        <f>'现金价值计算（数据30天）'!B:B</f>
        <v>44238</v>
      </c>
      <c r="C90" s="1">
        <f t="shared" si="6"/>
        <v>11</v>
      </c>
      <c r="D90" s="1">
        <f t="shared" si="7"/>
        <v>0</v>
      </c>
      <c r="E90" s="1">
        <v>4000</v>
      </c>
      <c r="F90" s="1">
        <f t="shared" si="4"/>
        <v>4000</v>
      </c>
      <c r="G90" s="1">
        <f>IF('现金价值计算（数据30天）'!C:C="",0,现金价值计算!F90/'现金价值计算（数据30天）'!C:C)</f>
        <v>0</v>
      </c>
      <c r="H90" s="1">
        <f>IF('现金价值计算（数据30天）'!C:C="",0,SUM(G$2:G90))</f>
        <v>0</v>
      </c>
      <c r="I90" s="1">
        <f>SUM($E$2:E90)</f>
        <v>356000</v>
      </c>
      <c r="J90" s="1">
        <f>H:H*'现金价值计算（数据30天）'!C:C</f>
        <v>0</v>
      </c>
      <c r="K90" s="2"/>
      <c r="L90" s="1">
        <f>IF('现金价值计算（数据30天）'!D:D="",0,K:K/'现金价值计算（数据30天）'!D:D)</f>
        <v>0</v>
      </c>
      <c r="M90" s="1">
        <f>IF(H:H=0,0,H:H-SUM(L$2:L90))</f>
        <v>0</v>
      </c>
      <c r="N90" s="6">
        <f>M:M*'现金价值计算（数据30天）'!C:C</f>
        <v>0</v>
      </c>
      <c r="P90" s="1">
        <f>IF('现金价值计算（数据30天）'!E:E="",0,现金价值计算!F90/'现金价值计算（数据30天）'!E:E)</f>
        <v>764.25786765442342</v>
      </c>
      <c r="Q90" s="1">
        <f>IF('现金价值计算（数据30天）'!E:E="",0,SUM(P$2:P90))</f>
        <v>161593.64867461691</v>
      </c>
      <c r="R90" s="1">
        <f>Q:Q*'现金价值计算（数据30天）'!E:E</f>
        <v>845754.58370124444</v>
      </c>
      <c r="S90">
        <f>IF('现金价值计算（数据30天）'!E:E="",0,K:K/'现金价值计算（数据30天）'!E:E)</f>
        <v>0</v>
      </c>
      <c r="T90">
        <f>IF(Q:Q=0,0,Q:Q-SUM(S$2:S90))</f>
        <v>161593.64867461691</v>
      </c>
      <c r="U90" s="6">
        <f>T:T*'现金价值计算（数据30天）'!E:E</f>
        <v>845754.58370124444</v>
      </c>
    </row>
    <row r="91" spans="1:21" x14ac:dyDescent="0.25">
      <c r="A91" s="1">
        <f t="shared" si="5"/>
        <v>90</v>
      </c>
      <c r="B91" s="4">
        <f>'现金价值计算（数据30天）'!B:B</f>
        <v>44268</v>
      </c>
      <c r="C91" s="1">
        <f t="shared" si="6"/>
        <v>11</v>
      </c>
      <c r="D91" s="1">
        <f t="shared" si="7"/>
        <v>0</v>
      </c>
      <c r="E91" s="1">
        <v>4000</v>
      </c>
      <c r="F91" s="1">
        <f t="shared" si="4"/>
        <v>4000</v>
      </c>
      <c r="G91" s="1">
        <f>IF('现金价值计算（数据30天）'!C:C="",0,现金价值计算!F91/'现金价值计算（数据30天）'!C:C)</f>
        <v>0</v>
      </c>
      <c r="H91" s="1">
        <f>IF('现金价值计算（数据30天）'!C:C="",0,SUM(G$2:G91))</f>
        <v>0</v>
      </c>
      <c r="I91" s="1">
        <f>SUM($E$2:E91)</f>
        <v>360000</v>
      </c>
      <c r="J91" s="1">
        <f>H:H*'现金价值计算（数据30天）'!C:C</f>
        <v>0</v>
      </c>
      <c r="K91" s="2"/>
      <c r="L91" s="1">
        <f>IF('现金价值计算（数据30天）'!D:D="",0,K:K/'现金价值计算（数据30天）'!D:D)</f>
        <v>0</v>
      </c>
      <c r="M91" s="1">
        <f>IF(H:H=0,0,H:H-SUM(L$2:L91))</f>
        <v>0</v>
      </c>
      <c r="N91" s="6">
        <f>M:M*'现金价值计算（数据30天）'!C:C</f>
        <v>0</v>
      </c>
      <c r="P91" s="1">
        <f>IF('现金价值计算（数据30天）'!E:E="",0,现金价值计算!F91/'现金价值计算（数据30天）'!E:E)</f>
        <v>764.25786765442342</v>
      </c>
      <c r="Q91" s="1">
        <f>IF('现金价值计算（数据30天）'!E:E="",0,SUM(P$2:P91))</f>
        <v>162357.90654227135</v>
      </c>
      <c r="R91" s="1">
        <f>Q:Q*'现金价值计算（数据30天）'!E:E</f>
        <v>849754.58370124444</v>
      </c>
      <c r="S91">
        <f>IF('现金价值计算（数据30天）'!E:E="",0,K:K/'现金价值计算（数据30天）'!E:E)</f>
        <v>0</v>
      </c>
      <c r="T91">
        <f>IF(Q:Q=0,0,Q:Q-SUM(S$2:S91))</f>
        <v>162357.90654227135</v>
      </c>
      <c r="U91" s="6">
        <f>T:T*'现金价值计算（数据30天）'!E:E</f>
        <v>849754.58370124444</v>
      </c>
    </row>
    <row r="92" spans="1:21" x14ac:dyDescent="0.25">
      <c r="A92" s="1">
        <f t="shared" si="5"/>
        <v>91</v>
      </c>
      <c r="B92" s="4">
        <f>'现金价值计算（数据30天）'!B:B</f>
        <v>44298</v>
      </c>
      <c r="C92" s="1">
        <f t="shared" si="6"/>
        <v>11</v>
      </c>
      <c r="D92" s="1">
        <f t="shared" si="7"/>
        <v>0</v>
      </c>
      <c r="E92" s="1">
        <v>4000</v>
      </c>
      <c r="F92" s="1">
        <f t="shared" si="4"/>
        <v>4000</v>
      </c>
      <c r="G92" s="1">
        <f>IF('现金价值计算（数据30天）'!C:C="",0,现金价值计算!F92/'现金价值计算（数据30天）'!C:C)</f>
        <v>0</v>
      </c>
      <c r="H92" s="1">
        <f>IF('现金价值计算（数据30天）'!C:C="",0,SUM(G$2:G92))</f>
        <v>0</v>
      </c>
      <c r="I92" s="1">
        <f>SUM($E$2:E92)</f>
        <v>364000</v>
      </c>
      <c r="J92" s="1">
        <f>H:H*'现金价值计算（数据30天）'!C:C</f>
        <v>0</v>
      </c>
      <c r="K92" s="2"/>
      <c r="L92" s="1">
        <f>IF('现金价值计算（数据30天）'!D:D="",0,K:K/'现金价值计算（数据30天）'!D:D)</f>
        <v>0</v>
      </c>
      <c r="M92" s="1">
        <f>IF(H:H=0,0,H:H-SUM(L$2:L92))</f>
        <v>0</v>
      </c>
      <c r="N92" s="6">
        <f>M:M*'现金价值计算（数据30天）'!C:C</f>
        <v>0</v>
      </c>
      <c r="P92" s="1">
        <f>IF('现金价值计算（数据30天）'!E:E="",0,现金价值计算!F92/'现金价值计算（数据30天）'!E:E)</f>
        <v>764.25786765442342</v>
      </c>
      <c r="Q92" s="1">
        <f>IF('现金价值计算（数据30天）'!E:E="",0,SUM(P$2:P92))</f>
        <v>163122.16440992578</v>
      </c>
      <c r="R92" s="1">
        <f>Q:Q*'现金价值计算（数据30天）'!E:E</f>
        <v>853754.58370124456</v>
      </c>
      <c r="S92">
        <f>IF('现金价值计算（数据30天）'!E:E="",0,K:K/'现金价值计算（数据30天）'!E:E)</f>
        <v>0</v>
      </c>
      <c r="T92">
        <f>IF(Q:Q=0,0,Q:Q-SUM(S$2:S92))</f>
        <v>163122.16440992578</v>
      </c>
      <c r="U92" s="6">
        <f>T:T*'现金价值计算（数据30天）'!E:E</f>
        <v>853754.58370124456</v>
      </c>
    </row>
    <row r="93" spans="1:21" x14ac:dyDescent="0.25">
      <c r="A93" s="1">
        <f t="shared" si="5"/>
        <v>92</v>
      </c>
      <c r="B93" s="4">
        <f>'现金价值计算（数据30天）'!B:B</f>
        <v>44328</v>
      </c>
      <c r="C93" s="1">
        <f t="shared" si="6"/>
        <v>11</v>
      </c>
      <c r="D93" s="1">
        <f t="shared" si="7"/>
        <v>0</v>
      </c>
      <c r="E93" s="1">
        <v>4000</v>
      </c>
      <c r="F93" s="1">
        <f t="shared" si="4"/>
        <v>4000</v>
      </c>
      <c r="G93" s="1">
        <f>IF('现金价值计算（数据30天）'!C:C="",0,现金价值计算!F93/'现金价值计算（数据30天）'!C:C)</f>
        <v>0</v>
      </c>
      <c r="H93" s="1">
        <f>IF('现金价值计算（数据30天）'!C:C="",0,SUM(G$2:G93))</f>
        <v>0</v>
      </c>
      <c r="I93" s="1">
        <f>SUM($E$2:E93)</f>
        <v>368000</v>
      </c>
      <c r="J93" s="1">
        <f>H:H*'现金价值计算（数据30天）'!C:C</f>
        <v>0</v>
      </c>
      <c r="K93" s="2"/>
      <c r="L93" s="1">
        <f>IF('现金价值计算（数据30天）'!D:D="",0,K:K/'现金价值计算（数据30天）'!D:D)</f>
        <v>0</v>
      </c>
      <c r="M93" s="1">
        <f>IF(H:H=0,0,H:H-SUM(L$2:L93))</f>
        <v>0</v>
      </c>
      <c r="N93" s="6">
        <f>M:M*'现金价值计算（数据30天）'!C:C</f>
        <v>0</v>
      </c>
      <c r="P93" s="1">
        <f>IF('现金价值计算（数据30天）'!E:E="",0,现金价值计算!F93/'现金价值计算（数据30天）'!E:E)</f>
        <v>764.25786765442342</v>
      </c>
      <c r="Q93" s="1">
        <f>IF('现金价值计算（数据30天）'!E:E="",0,SUM(P$2:P93))</f>
        <v>163886.42227758022</v>
      </c>
      <c r="R93" s="1">
        <f>Q:Q*'现金价值计算（数据30天）'!E:E</f>
        <v>857754.58370124456</v>
      </c>
      <c r="S93">
        <f>IF('现金价值计算（数据30天）'!E:E="",0,K:K/'现金价值计算（数据30天）'!E:E)</f>
        <v>0</v>
      </c>
      <c r="T93">
        <f>IF(Q:Q=0,0,Q:Q-SUM(S$2:S93))</f>
        <v>163886.42227758022</v>
      </c>
      <c r="U93" s="6">
        <f>T:T*'现金价值计算（数据30天）'!E:E</f>
        <v>857754.58370124456</v>
      </c>
    </row>
    <row r="94" spans="1:21" x14ac:dyDescent="0.25">
      <c r="A94" s="1">
        <f t="shared" si="5"/>
        <v>93</v>
      </c>
      <c r="B94" s="4">
        <f>'现金价值计算（数据30天）'!B:B</f>
        <v>44358</v>
      </c>
      <c r="C94" s="1">
        <f t="shared" si="6"/>
        <v>11</v>
      </c>
      <c r="D94" s="1">
        <f t="shared" si="7"/>
        <v>0</v>
      </c>
      <c r="E94" s="1">
        <v>4000</v>
      </c>
      <c r="F94" s="1">
        <f t="shared" si="4"/>
        <v>4000</v>
      </c>
      <c r="G94" s="1">
        <f>IF('现金价值计算（数据30天）'!C:C="",0,现金价值计算!F94/'现金价值计算（数据30天）'!C:C)</f>
        <v>0</v>
      </c>
      <c r="H94" s="1">
        <f>IF('现金价值计算（数据30天）'!C:C="",0,SUM(G$2:G94))</f>
        <v>0</v>
      </c>
      <c r="I94" s="1">
        <f>SUM($E$2:E94)</f>
        <v>372000</v>
      </c>
      <c r="J94" s="1">
        <f>H:H*'现金价值计算（数据30天）'!C:C</f>
        <v>0</v>
      </c>
      <c r="K94" s="2"/>
      <c r="L94" s="1">
        <f>IF('现金价值计算（数据30天）'!D:D="",0,K:K/'现金价值计算（数据30天）'!D:D)</f>
        <v>0</v>
      </c>
      <c r="M94" s="1">
        <f>IF(H:H=0,0,H:H-SUM(L$2:L94))</f>
        <v>0</v>
      </c>
      <c r="N94" s="6">
        <f>M:M*'现金价值计算（数据30天）'!C:C</f>
        <v>0</v>
      </c>
      <c r="P94" s="1">
        <f>IF('现金价值计算（数据30天）'!E:E="",0,现金价值计算!F94/'现金价值计算（数据30天）'!E:E)</f>
        <v>764.25786765442342</v>
      </c>
      <c r="Q94" s="1">
        <f>IF('现金价值计算（数据30天）'!E:E="",0,SUM(P$2:P94))</f>
        <v>164650.68014523466</v>
      </c>
      <c r="R94" s="1">
        <f>Q:Q*'现金价值计算（数据30天）'!E:E</f>
        <v>861754.58370124467</v>
      </c>
      <c r="S94">
        <f>IF('现金价值计算（数据30天）'!E:E="",0,K:K/'现金价值计算（数据30天）'!E:E)</f>
        <v>0</v>
      </c>
      <c r="T94">
        <f>IF(Q:Q=0,0,Q:Q-SUM(S$2:S94))</f>
        <v>164650.68014523466</v>
      </c>
      <c r="U94" s="6">
        <f>T:T*'现金价值计算（数据30天）'!E:E</f>
        <v>861754.58370124467</v>
      </c>
    </row>
    <row r="95" spans="1:21" x14ac:dyDescent="0.25">
      <c r="A95" s="1">
        <f t="shared" si="5"/>
        <v>94</v>
      </c>
      <c r="B95" s="4">
        <f>'现金价值计算（数据30天）'!B:B</f>
        <v>44388</v>
      </c>
      <c r="C95" s="1">
        <f t="shared" si="6"/>
        <v>11</v>
      </c>
      <c r="D95" s="1">
        <f t="shared" si="7"/>
        <v>0</v>
      </c>
      <c r="E95" s="1">
        <v>4000</v>
      </c>
      <c r="F95" s="1">
        <f t="shared" si="4"/>
        <v>4000</v>
      </c>
      <c r="G95" s="1">
        <f>IF('现金价值计算（数据30天）'!C:C="",0,现金价值计算!F95/'现金价值计算（数据30天）'!C:C)</f>
        <v>0</v>
      </c>
      <c r="H95" s="1">
        <f>IF('现金价值计算（数据30天）'!C:C="",0,SUM(G$2:G95))</f>
        <v>0</v>
      </c>
      <c r="I95" s="1">
        <f>SUM($E$2:E95)</f>
        <v>376000</v>
      </c>
      <c r="J95" s="1">
        <f>H:H*'现金价值计算（数据30天）'!C:C</f>
        <v>0</v>
      </c>
      <c r="K95" s="2"/>
      <c r="L95" s="1">
        <f>IF('现金价值计算（数据30天）'!D:D="",0,K:K/'现金价值计算（数据30天）'!D:D)</f>
        <v>0</v>
      </c>
      <c r="M95" s="1">
        <f>IF(H:H=0,0,H:H-SUM(L$2:L95))</f>
        <v>0</v>
      </c>
      <c r="N95" s="6">
        <f>M:M*'现金价值计算（数据30天）'!C:C</f>
        <v>0</v>
      </c>
      <c r="P95" s="1">
        <f>IF('现金价值计算（数据30天）'!E:E="",0,现金价值计算!F95/'现金价值计算（数据30天）'!E:E)</f>
        <v>764.25786765442342</v>
      </c>
      <c r="Q95" s="1">
        <f>IF('现金价值计算（数据30天）'!E:E="",0,SUM(P$2:P95))</f>
        <v>165414.93801288909</v>
      </c>
      <c r="R95" s="1">
        <f>Q:Q*'现金价值计算（数据30天）'!E:E</f>
        <v>865754.58370124467</v>
      </c>
      <c r="S95">
        <f>IF('现金价值计算（数据30天）'!E:E="",0,K:K/'现金价值计算（数据30天）'!E:E)</f>
        <v>0</v>
      </c>
      <c r="T95">
        <f>IF(Q:Q=0,0,Q:Q-SUM(S$2:S95))</f>
        <v>165414.93801288909</v>
      </c>
      <c r="U95" s="6">
        <f>T:T*'现金价值计算（数据30天）'!E:E</f>
        <v>865754.58370124467</v>
      </c>
    </row>
    <row r="96" spans="1:21" x14ac:dyDescent="0.25">
      <c r="A96" s="1">
        <f t="shared" si="5"/>
        <v>95</v>
      </c>
      <c r="B96" s="4">
        <f>'现金价值计算（数据30天）'!B:B</f>
        <v>44418</v>
      </c>
      <c r="C96" s="1">
        <f t="shared" si="6"/>
        <v>11</v>
      </c>
      <c r="D96" s="1">
        <f t="shared" si="7"/>
        <v>0</v>
      </c>
      <c r="E96" s="1">
        <v>4000</v>
      </c>
      <c r="F96" s="1">
        <f t="shared" si="4"/>
        <v>4000</v>
      </c>
      <c r="G96" s="1">
        <f>IF('现金价值计算（数据30天）'!C:C="",0,现金价值计算!F96/'现金价值计算（数据30天）'!C:C)</f>
        <v>0</v>
      </c>
      <c r="H96" s="1">
        <f>IF('现金价值计算（数据30天）'!C:C="",0,SUM(G$2:G96))</f>
        <v>0</v>
      </c>
      <c r="I96" s="1">
        <f>SUM($E$2:E96)</f>
        <v>380000</v>
      </c>
      <c r="J96" s="1">
        <f>H:H*'现金价值计算（数据30天）'!C:C</f>
        <v>0</v>
      </c>
      <c r="K96" s="2"/>
      <c r="L96" s="1">
        <f>IF('现金价值计算（数据30天）'!D:D="",0,K:K/'现金价值计算（数据30天）'!D:D)</f>
        <v>0</v>
      </c>
      <c r="M96" s="1">
        <f>IF(H:H=0,0,H:H-SUM(L$2:L96))</f>
        <v>0</v>
      </c>
      <c r="N96" s="6">
        <f>M:M*'现金价值计算（数据30天）'!C:C</f>
        <v>0</v>
      </c>
      <c r="P96" s="1">
        <f>IF('现金价值计算（数据30天）'!E:E="",0,现金价值计算!F96/'现金价值计算（数据30天）'!E:E)</f>
        <v>764.25786765442342</v>
      </c>
      <c r="Q96" s="1">
        <f>IF('现金价值计算（数据30天）'!E:E="",0,SUM(P$2:P96))</f>
        <v>166179.19588054353</v>
      </c>
      <c r="R96" s="1">
        <f>Q:Q*'现金价值计算（数据30天）'!E:E</f>
        <v>869754.58370124479</v>
      </c>
      <c r="S96">
        <f>IF('现金价值计算（数据30天）'!E:E="",0,K:K/'现金价值计算（数据30天）'!E:E)</f>
        <v>0</v>
      </c>
      <c r="T96">
        <f>IF(Q:Q=0,0,Q:Q-SUM(S$2:S96))</f>
        <v>166179.19588054353</v>
      </c>
      <c r="U96" s="6">
        <f>T:T*'现金价值计算（数据30天）'!E:E</f>
        <v>869754.58370124479</v>
      </c>
    </row>
    <row r="97" spans="1:21" x14ac:dyDescent="0.25">
      <c r="A97" s="1">
        <f t="shared" si="5"/>
        <v>96</v>
      </c>
      <c r="B97" s="4">
        <f>'现金价值计算（数据30天）'!B:B</f>
        <v>44448</v>
      </c>
      <c r="C97" s="1">
        <f t="shared" si="6"/>
        <v>11</v>
      </c>
      <c r="D97" s="1">
        <f t="shared" si="7"/>
        <v>0</v>
      </c>
      <c r="E97" s="1">
        <v>4000</v>
      </c>
      <c r="F97" s="1">
        <f t="shared" si="4"/>
        <v>4000</v>
      </c>
      <c r="G97" s="1">
        <f>IF('现金价值计算（数据30天）'!C:C="",0,现金价值计算!F97/'现金价值计算（数据30天）'!C:C)</f>
        <v>0</v>
      </c>
      <c r="H97" s="1">
        <f>IF('现金价值计算（数据30天）'!C:C="",0,SUM(G$2:G97))</f>
        <v>0</v>
      </c>
      <c r="I97" s="1">
        <f>SUM($E$2:E97)</f>
        <v>384000</v>
      </c>
      <c r="J97" s="1">
        <f>H:H*'现金价值计算（数据30天）'!C:C</f>
        <v>0</v>
      </c>
      <c r="K97" s="2"/>
      <c r="L97" s="1">
        <f>IF('现金价值计算（数据30天）'!D:D="",0,K:K/'现金价值计算（数据30天）'!D:D)</f>
        <v>0</v>
      </c>
      <c r="M97" s="1">
        <f>IF(H:H=0,0,H:H-SUM(L$2:L97))</f>
        <v>0</v>
      </c>
      <c r="N97" s="6">
        <f>M:M*'现金价值计算（数据30天）'!C:C</f>
        <v>0</v>
      </c>
      <c r="P97" s="1">
        <f>IF('现金价值计算（数据30天）'!E:E="",0,现金价值计算!F97/'现金价值计算（数据30天）'!E:E)</f>
        <v>764.25786765442342</v>
      </c>
      <c r="Q97" s="1">
        <f>IF('现金价值计算（数据30天）'!E:E="",0,SUM(P$2:P97))</f>
        <v>166943.45374819796</v>
      </c>
      <c r="R97" s="1">
        <f>Q:Q*'现金价值计算（数据30天）'!E:E</f>
        <v>873754.5837012449</v>
      </c>
      <c r="S97">
        <f>IF('现金价值计算（数据30天）'!E:E="",0,K:K/'现金价值计算（数据30天）'!E:E)</f>
        <v>0</v>
      </c>
      <c r="T97">
        <f>IF(Q:Q=0,0,Q:Q-SUM(S$2:S97))</f>
        <v>166943.45374819796</v>
      </c>
      <c r="U97" s="6">
        <f>T:T*'现金价值计算（数据30天）'!E:E</f>
        <v>873754.5837012449</v>
      </c>
    </row>
    <row r="98" spans="1:21" x14ac:dyDescent="0.25">
      <c r="A98" s="1">
        <f t="shared" si="5"/>
        <v>97</v>
      </c>
      <c r="B98" s="4">
        <f>'现金价值计算（数据30天）'!B:B</f>
        <v>44478</v>
      </c>
      <c r="C98" s="1">
        <f t="shared" si="6"/>
        <v>11</v>
      </c>
      <c r="D98" s="1">
        <f t="shared" si="7"/>
        <v>0</v>
      </c>
      <c r="E98" s="1">
        <v>4000</v>
      </c>
      <c r="F98" s="1">
        <f t="shared" si="4"/>
        <v>4000</v>
      </c>
      <c r="G98" s="1">
        <f>IF('现金价值计算（数据30天）'!C:C="",0,现金价值计算!F98/'现金价值计算（数据30天）'!C:C)</f>
        <v>0</v>
      </c>
      <c r="H98" s="1">
        <f>IF('现金价值计算（数据30天）'!C:C="",0,SUM(G$2:G98))</f>
        <v>0</v>
      </c>
      <c r="I98" s="1">
        <f>SUM($E$2:E98)</f>
        <v>388000</v>
      </c>
      <c r="J98" s="1">
        <f>H:H*'现金价值计算（数据30天）'!C:C</f>
        <v>0</v>
      </c>
      <c r="K98" s="2"/>
      <c r="L98" s="1">
        <f>IF('现金价值计算（数据30天）'!D:D="",0,K:K/'现金价值计算（数据30天）'!D:D)</f>
        <v>0</v>
      </c>
      <c r="M98" s="1">
        <f>IF(H:H=0,0,H:H-SUM(L$2:L98))</f>
        <v>0</v>
      </c>
      <c r="N98" s="6">
        <f>M:M*'现金价值计算（数据30天）'!C:C</f>
        <v>0</v>
      </c>
      <c r="P98" s="1">
        <f>IF('现金价值计算（数据30天）'!E:E="",0,现金价值计算!F98/'现金价值计算（数据30天）'!E:E)</f>
        <v>764.25786765442342</v>
      </c>
      <c r="Q98" s="1">
        <f>IF('现金价值计算（数据30天）'!E:E="",0,SUM(P$2:P98))</f>
        <v>167707.7116158524</v>
      </c>
      <c r="R98" s="1">
        <f>Q:Q*'现金价值计算（数据30天）'!E:E</f>
        <v>877754.5837012449</v>
      </c>
      <c r="S98">
        <f>IF('现金价值计算（数据30天）'!E:E="",0,K:K/'现金价值计算（数据30天）'!E:E)</f>
        <v>0</v>
      </c>
      <c r="T98">
        <f>IF(Q:Q=0,0,Q:Q-SUM(S$2:S98))</f>
        <v>167707.7116158524</v>
      </c>
      <c r="U98" s="6">
        <f>T:T*'现金价值计算（数据30天）'!E:E</f>
        <v>877754.5837012449</v>
      </c>
    </row>
    <row r="99" spans="1:21" x14ac:dyDescent="0.25">
      <c r="A99" s="1">
        <f t="shared" si="5"/>
        <v>98</v>
      </c>
      <c r="B99" s="4">
        <f>'现金价值计算（数据30天）'!B:B</f>
        <v>44508</v>
      </c>
      <c r="C99" s="1">
        <f t="shared" si="6"/>
        <v>11</v>
      </c>
      <c r="D99" s="1">
        <f t="shared" si="7"/>
        <v>0</v>
      </c>
      <c r="E99" s="1">
        <v>4000</v>
      </c>
      <c r="F99" s="1">
        <f t="shared" si="4"/>
        <v>4000</v>
      </c>
      <c r="G99" s="1">
        <f>IF('现金价值计算（数据30天）'!C:C="",0,现金价值计算!F99/'现金价值计算（数据30天）'!C:C)</f>
        <v>0</v>
      </c>
      <c r="H99" s="1">
        <f>IF('现金价值计算（数据30天）'!C:C="",0,SUM(G$2:G99))</f>
        <v>0</v>
      </c>
      <c r="I99" s="1">
        <f>SUM($E$2:E99)</f>
        <v>392000</v>
      </c>
      <c r="J99" s="1">
        <f>H:H*'现金价值计算（数据30天）'!C:C</f>
        <v>0</v>
      </c>
      <c r="K99" s="2"/>
      <c r="L99" s="1">
        <f>IF('现金价值计算（数据30天）'!D:D="",0,K:K/'现金价值计算（数据30天）'!D:D)</f>
        <v>0</v>
      </c>
      <c r="M99" s="1">
        <f>IF(H:H=0,0,H:H-SUM(L$2:L99))</f>
        <v>0</v>
      </c>
      <c r="N99" s="6">
        <f>M:M*'现金价值计算（数据30天）'!C:C</f>
        <v>0</v>
      </c>
      <c r="P99" s="1">
        <f>IF('现金价值计算（数据30天）'!E:E="",0,现金价值计算!F99/'现金价值计算（数据30天）'!E:E)</f>
        <v>764.25786765442342</v>
      </c>
      <c r="Q99" s="1">
        <f>IF('现金价值计算（数据30天）'!E:E="",0,SUM(P$2:P99))</f>
        <v>168471.96948350684</v>
      </c>
      <c r="R99" s="1">
        <f>Q:Q*'现金价值计算（数据30天）'!E:E</f>
        <v>881754.58370124502</v>
      </c>
      <c r="S99">
        <f>IF('现金价值计算（数据30天）'!E:E="",0,K:K/'现金价值计算（数据30天）'!E:E)</f>
        <v>0</v>
      </c>
      <c r="T99">
        <f>IF(Q:Q=0,0,Q:Q-SUM(S$2:S99))</f>
        <v>168471.96948350684</v>
      </c>
      <c r="U99" s="6">
        <f>T:T*'现金价值计算（数据30天）'!E:E</f>
        <v>881754.58370124502</v>
      </c>
    </row>
    <row r="100" spans="1:21" x14ac:dyDescent="0.25">
      <c r="A100" s="1">
        <f t="shared" si="5"/>
        <v>99</v>
      </c>
      <c r="B100" s="4">
        <f>'现金价值计算（数据30天）'!B:B</f>
        <v>44538</v>
      </c>
      <c r="C100" s="1">
        <f t="shared" si="6"/>
        <v>11</v>
      </c>
      <c r="D100" s="1">
        <f t="shared" si="7"/>
        <v>0</v>
      </c>
      <c r="E100" s="1">
        <v>4000</v>
      </c>
      <c r="F100" s="1">
        <f t="shared" si="4"/>
        <v>4000</v>
      </c>
      <c r="G100" s="1">
        <f>IF('现金价值计算（数据30天）'!C:C="",0,现金价值计算!F100/'现金价值计算（数据30天）'!C:C)</f>
        <v>0</v>
      </c>
      <c r="H100" s="1">
        <f>IF('现金价值计算（数据30天）'!C:C="",0,SUM(G$2:G100))</f>
        <v>0</v>
      </c>
      <c r="I100" s="1">
        <f>SUM($E$2:E100)</f>
        <v>396000</v>
      </c>
      <c r="J100" s="1">
        <f>H:H*'现金价值计算（数据30天）'!C:C</f>
        <v>0</v>
      </c>
      <c r="K100" s="2"/>
      <c r="L100" s="1">
        <f>IF('现金价值计算（数据30天）'!D:D="",0,K:K/'现金价值计算（数据30天）'!D:D)</f>
        <v>0</v>
      </c>
      <c r="M100" s="1">
        <f>IF(H:H=0,0,H:H-SUM(L$2:L100))</f>
        <v>0</v>
      </c>
      <c r="N100" s="6">
        <f>M:M*'现金价值计算（数据30天）'!C:C</f>
        <v>0</v>
      </c>
      <c r="P100" s="1">
        <f>IF('现金价值计算（数据30天）'!E:E="",0,现金价值计算!F100/'现金价值计算（数据30天）'!E:E)</f>
        <v>764.25786765442342</v>
      </c>
      <c r="Q100" s="1">
        <f>IF('现金价值计算（数据30天）'!E:E="",0,SUM(P$2:P100))</f>
        <v>169236.22735116127</v>
      </c>
      <c r="R100" s="1">
        <f>Q:Q*'现金价值计算（数据30天）'!E:E</f>
        <v>885754.58370124502</v>
      </c>
      <c r="S100">
        <f>IF('现金价值计算（数据30天）'!E:E="",0,K:K/'现金价值计算（数据30天）'!E:E)</f>
        <v>0</v>
      </c>
      <c r="T100">
        <f>IF(Q:Q=0,0,Q:Q-SUM(S$2:S100))</f>
        <v>169236.22735116127</v>
      </c>
      <c r="U100" s="6">
        <f>T:T*'现金价值计算（数据30天）'!E:E</f>
        <v>885754.58370124502</v>
      </c>
    </row>
    <row r="101" spans="1:21" x14ac:dyDescent="0.25">
      <c r="A101" s="1">
        <f t="shared" si="5"/>
        <v>100</v>
      </c>
      <c r="B101" s="4">
        <f>'现金价值计算（数据30天）'!B:B</f>
        <v>44568</v>
      </c>
      <c r="C101" s="1">
        <f t="shared" si="6"/>
        <v>12</v>
      </c>
      <c r="D101" s="1">
        <f t="shared" si="7"/>
        <v>0</v>
      </c>
      <c r="E101" s="1">
        <v>4000</v>
      </c>
      <c r="F101" s="1">
        <f t="shared" si="4"/>
        <v>4000</v>
      </c>
      <c r="G101" s="1">
        <f>IF('现金价值计算（数据30天）'!C:C="",0,现金价值计算!F101/'现金价值计算（数据30天）'!C:C)</f>
        <v>0</v>
      </c>
      <c r="H101" s="1">
        <f>IF('现金价值计算（数据30天）'!C:C="",0,SUM(G$2:G101))</f>
        <v>0</v>
      </c>
      <c r="I101" s="1">
        <f>SUM($E$2:E101)</f>
        <v>400000</v>
      </c>
      <c r="J101" s="1">
        <f>H:H*'现金价值计算（数据30天）'!C:C</f>
        <v>0</v>
      </c>
      <c r="K101" s="2"/>
      <c r="L101" s="1">
        <f>IF('现金价值计算（数据30天）'!D:D="",0,K:K/'现金价值计算（数据30天）'!D:D)</f>
        <v>0</v>
      </c>
      <c r="M101" s="1">
        <f>IF(H:H=0,0,H:H-SUM(L$2:L101))</f>
        <v>0</v>
      </c>
      <c r="N101" s="6">
        <f>M:M*'现金价值计算（数据30天）'!C:C</f>
        <v>0</v>
      </c>
      <c r="P101" s="1">
        <f>IF('现金价值计算（数据30天）'!E:E="",0,现金价值计算!F101/'现金价值计算（数据30天）'!E:E)</f>
        <v>647.67615902917248</v>
      </c>
      <c r="Q101" s="1">
        <f>IF('现金价值计算（数据30天）'!E:E="",0,SUM(P$2:P101))</f>
        <v>169883.90351019046</v>
      </c>
      <c r="R101" s="1">
        <f>Q:Q*'现金价值计算（数据30天）'!E:E</f>
        <v>1049190.4087674692</v>
      </c>
      <c r="S101">
        <f>IF('现金价值计算（数据30天）'!E:E="",0,K:K/'现金价值计算（数据30天）'!E:E)</f>
        <v>0</v>
      </c>
      <c r="T101">
        <f>IF(Q:Q=0,0,Q:Q-SUM(S$2:S101))</f>
        <v>169883.90351019046</v>
      </c>
      <c r="U101" s="6">
        <f>T:T*'现金价值计算（数据30天）'!E:E</f>
        <v>1049190.4087674692</v>
      </c>
    </row>
    <row r="102" spans="1:21" x14ac:dyDescent="0.25">
      <c r="A102" s="1">
        <f t="shared" si="5"/>
        <v>101</v>
      </c>
      <c r="B102" s="4">
        <f>'现金价值计算（数据30天）'!B:B</f>
        <v>44598</v>
      </c>
      <c r="C102" s="1">
        <f t="shared" si="6"/>
        <v>12</v>
      </c>
      <c r="D102" s="1">
        <f t="shared" si="7"/>
        <v>0</v>
      </c>
      <c r="E102" s="1">
        <v>4000</v>
      </c>
      <c r="F102" s="1">
        <f t="shared" si="4"/>
        <v>4000</v>
      </c>
      <c r="G102" s="1">
        <f>IF('现金价值计算（数据30天）'!C:C="",0,现金价值计算!F102/'现金价值计算（数据30天）'!C:C)</f>
        <v>0</v>
      </c>
      <c r="H102" s="1">
        <f>IF('现金价值计算（数据30天）'!C:C="",0,SUM(G$2:G102))</f>
        <v>0</v>
      </c>
      <c r="I102" s="1">
        <f>SUM($E$2:E102)</f>
        <v>404000</v>
      </c>
      <c r="J102" s="1">
        <f>H:H*'现金价值计算（数据30天）'!C:C</f>
        <v>0</v>
      </c>
      <c r="K102" s="2"/>
      <c r="L102" s="1">
        <f>IF('现金价值计算（数据30天）'!D:D="",0,K:K/'现金价值计算（数据30天）'!D:D)</f>
        <v>0</v>
      </c>
      <c r="M102" s="1">
        <f>IF(H:H=0,0,H:H-SUM(L$2:L102))</f>
        <v>0</v>
      </c>
      <c r="N102" s="6">
        <f>M:M*'现金价值计算（数据30天）'!C:C</f>
        <v>0</v>
      </c>
      <c r="P102" s="1">
        <f>IF('现金价值计算（数据30天）'!E:E="",0,现金价值计算!F102/'现金价值计算（数据30天）'!E:E)</f>
        <v>647.67615902917248</v>
      </c>
      <c r="Q102" s="1">
        <f>IF('现金价值计算（数据30天）'!E:E="",0,SUM(P$2:P102))</f>
        <v>170531.57966921965</v>
      </c>
      <c r="R102" s="1">
        <f>Q:Q*'现金价值计算（数据30天）'!E:E</f>
        <v>1053190.4087674692</v>
      </c>
      <c r="S102">
        <f>IF('现金价值计算（数据30天）'!E:E="",0,K:K/'现金价值计算（数据30天）'!E:E)</f>
        <v>0</v>
      </c>
      <c r="T102">
        <f>IF(Q:Q=0,0,Q:Q-SUM(S$2:S102))</f>
        <v>170531.57966921965</v>
      </c>
      <c r="U102" s="6">
        <f>T:T*'现金价值计算（数据30天）'!E:E</f>
        <v>1053190.4087674692</v>
      </c>
    </row>
    <row r="103" spans="1:21" x14ac:dyDescent="0.25">
      <c r="A103" s="1">
        <f t="shared" si="5"/>
        <v>102</v>
      </c>
      <c r="B103" s="4">
        <f>'现金价值计算（数据30天）'!B:B</f>
        <v>44628</v>
      </c>
      <c r="C103" s="1">
        <f t="shared" si="6"/>
        <v>12</v>
      </c>
      <c r="D103" s="1">
        <f t="shared" si="7"/>
        <v>0</v>
      </c>
      <c r="E103" s="1">
        <v>4000</v>
      </c>
      <c r="F103" s="1">
        <f t="shared" si="4"/>
        <v>4000</v>
      </c>
      <c r="G103" s="1">
        <f>IF('现金价值计算（数据30天）'!C:C="",0,现金价值计算!F103/'现金价值计算（数据30天）'!C:C)</f>
        <v>0</v>
      </c>
      <c r="H103" s="1">
        <f>IF('现金价值计算（数据30天）'!C:C="",0,SUM(G$2:G103))</f>
        <v>0</v>
      </c>
      <c r="I103" s="1">
        <f>SUM($E$2:E103)</f>
        <v>408000</v>
      </c>
      <c r="J103" s="1">
        <f>H:H*'现金价值计算（数据30天）'!C:C</f>
        <v>0</v>
      </c>
      <c r="K103" s="2"/>
      <c r="L103" s="1">
        <f>IF('现金价值计算（数据30天）'!D:D="",0,K:K/'现金价值计算（数据30天）'!D:D)</f>
        <v>0</v>
      </c>
      <c r="M103" s="1">
        <f>IF(H:H=0,0,H:H-SUM(L$2:L103))</f>
        <v>0</v>
      </c>
      <c r="N103" s="6">
        <f>M:M*'现金价值计算（数据30天）'!C:C</f>
        <v>0</v>
      </c>
      <c r="P103" s="1">
        <f>IF('现金价值计算（数据30天）'!E:E="",0,现金价值计算!F103/'现金价值计算（数据30天）'!E:E)</f>
        <v>647.67615902917248</v>
      </c>
      <c r="Q103" s="1">
        <f>IF('现金价值计算（数据30天）'!E:E="",0,SUM(P$2:P103))</f>
        <v>171179.25582824883</v>
      </c>
      <c r="R103" s="1">
        <f>Q:Q*'现金价值计算（数据30天）'!E:E</f>
        <v>1057190.4087674695</v>
      </c>
      <c r="S103">
        <f>IF('现金价值计算（数据30天）'!E:E="",0,K:K/'现金价值计算（数据30天）'!E:E)</f>
        <v>0</v>
      </c>
      <c r="T103">
        <f>IF(Q:Q=0,0,Q:Q-SUM(S$2:S103))</f>
        <v>171179.25582824883</v>
      </c>
      <c r="U103" s="6">
        <f>T:T*'现金价值计算（数据30天）'!E:E</f>
        <v>1057190.4087674695</v>
      </c>
    </row>
    <row r="104" spans="1:21" x14ac:dyDescent="0.25">
      <c r="A104" s="1">
        <f t="shared" si="5"/>
        <v>103</v>
      </c>
      <c r="B104" s="4">
        <f>'现金价值计算（数据30天）'!B:B</f>
        <v>44658</v>
      </c>
      <c r="C104" s="1">
        <f t="shared" si="6"/>
        <v>12</v>
      </c>
      <c r="D104" s="1">
        <f t="shared" si="7"/>
        <v>0</v>
      </c>
      <c r="E104" s="1">
        <v>4000</v>
      </c>
      <c r="F104" s="1">
        <f t="shared" si="4"/>
        <v>4000</v>
      </c>
      <c r="G104" s="1">
        <f>IF('现金价值计算（数据30天）'!C:C="",0,现金价值计算!F104/'现金价值计算（数据30天）'!C:C)</f>
        <v>0</v>
      </c>
      <c r="H104" s="1">
        <f>IF('现金价值计算（数据30天）'!C:C="",0,SUM(G$2:G104))</f>
        <v>0</v>
      </c>
      <c r="I104" s="1">
        <f>SUM($E$2:E104)</f>
        <v>412000</v>
      </c>
      <c r="J104" s="1">
        <f>H:H*'现金价值计算（数据30天）'!C:C</f>
        <v>0</v>
      </c>
      <c r="K104" s="2"/>
      <c r="L104" s="1">
        <f>IF('现金价值计算（数据30天）'!D:D="",0,K:K/'现金价值计算（数据30天）'!D:D)</f>
        <v>0</v>
      </c>
      <c r="M104" s="1">
        <f>IF(H:H=0,0,H:H-SUM(L$2:L104))</f>
        <v>0</v>
      </c>
      <c r="N104" s="6">
        <f>M:M*'现金价值计算（数据30天）'!C:C</f>
        <v>0</v>
      </c>
      <c r="P104" s="1">
        <f>IF('现金价值计算（数据30天）'!E:E="",0,现金价值计算!F104/'现金价值计算（数据30天）'!E:E)</f>
        <v>647.67615902917248</v>
      </c>
      <c r="Q104" s="1">
        <f>IF('现金价值计算（数据30天）'!E:E="",0,SUM(P$2:P104))</f>
        <v>171826.93198727802</v>
      </c>
      <c r="R104" s="1">
        <f>Q:Q*'现金价值计算（数据30天）'!E:E</f>
        <v>1061190.4087674695</v>
      </c>
      <c r="S104">
        <f>IF('现金价值计算（数据30天）'!E:E="",0,K:K/'现金价值计算（数据30天）'!E:E)</f>
        <v>0</v>
      </c>
      <c r="T104">
        <f>IF(Q:Q=0,0,Q:Q-SUM(S$2:S104))</f>
        <v>171826.93198727802</v>
      </c>
      <c r="U104" s="6">
        <f>T:T*'现金价值计算（数据30天）'!E:E</f>
        <v>1061190.4087674695</v>
      </c>
    </row>
    <row r="105" spans="1:21" x14ac:dyDescent="0.25">
      <c r="A105" s="1">
        <f t="shared" si="5"/>
        <v>104</v>
      </c>
      <c r="B105" s="4">
        <f>'现金价值计算（数据30天）'!B:B</f>
        <v>44688</v>
      </c>
      <c r="C105" s="1">
        <f t="shared" si="6"/>
        <v>12</v>
      </c>
      <c r="D105" s="1">
        <f t="shared" si="7"/>
        <v>0</v>
      </c>
      <c r="E105" s="1">
        <v>4000</v>
      </c>
      <c r="F105" s="1">
        <f t="shared" si="4"/>
        <v>4000</v>
      </c>
      <c r="G105" s="1">
        <f>IF('现金价值计算（数据30天）'!C:C="",0,现金价值计算!F105/'现金价值计算（数据30天）'!C:C)</f>
        <v>0</v>
      </c>
      <c r="H105" s="1">
        <f>IF('现金价值计算（数据30天）'!C:C="",0,SUM(G$2:G105))</f>
        <v>0</v>
      </c>
      <c r="I105" s="1">
        <f>SUM($E$2:E105)</f>
        <v>416000</v>
      </c>
      <c r="J105" s="1">
        <f>H:H*'现金价值计算（数据30天）'!C:C</f>
        <v>0</v>
      </c>
      <c r="K105" s="2"/>
      <c r="L105" s="1">
        <f>IF('现金价值计算（数据30天）'!D:D="",0,K:K/'现金价值计算（数据30天）'!D:D)</f>
        <v>0</v>
      </c>
      <c r="M105" s="1">
        <f>IF(H:H=0,0,H:H-SUM(L$2:L105))</f>
        <v>0</v>
      </c>
      <c r="N105" s="6">
        <f>M:M*'现金价值计算（数据30天）'!C:C</f>
        <v>0</v>
      </c>
      <c r="P105" s="1">
        <f>IF('现金价值计算（数据30天）'!E:E="",0,现金价值计算!F105/'现金价值计算（数据30天）'!E:E)</f>
        <v>647.67615902917248</v>
      </c>
      <c r="Q105" s="1">
        <f>IF('现金价值计算（数据30天）'!E:E="",0,SUM(P$2:P105))</f>
        <v>172474.6081463072</v>
      </c>
      <c r="R105" s="1">
        <f>Q:Q*'现金价值计算（数据30天）'!E:E</f>
        <v>1065190.4087674695</v>
      </c>
      <c r="S105">
        <f>IF('现金价值计算（数据30天）'!E:E="",0,K:K/'现金价值计算（数据30天）'!E:E)</f>
        <v>0</v>
      </c>
      <c r="T105">
        <f>IF(Q:Q=0,0,Q:Q-SUM(S$2:S105))</f>
        <v>172474.6081463072</v>
      </c>
      <c r="U105" s="6">
        <f>T:T*'现金价值计算（数据30天）'!E:E</f>
        <v>1065190.4087674695</v>
      </c>
    </row>
    <row r="106" spans="1:21" x14ac:dyDescent="0.25">
      <c r="A106" s="1">
        <f t="shared" si="5"/>
        <v>105</v>
      </c>
      <c r="B106" s="4">
        <f>'现金价值计算（数据30天）'!B:B</f>
        <v>44718</v>
      </c>
      <c r="C106" s="1">
        <f t="shared" si="6"/>
        <v>12</v>
      </c>
      <c r="D106" s="1">
        <f t="shared" si="7"/>
        <v>0</v>
      </c>
      <c r="E106" s="1">
        <v>4000</v>
      </c>
      <c r="F106" s="1">
        <f t="shared" si="4"/>
        <v>4000</v>
      </c>
      <c r="G106" s="1">
        <f>IF('现金价值计算（数据30天）'!C:C="",0,现金价值计算!F106/'现金价值计算（数据30天）'!C:C)</f>
        <v>0</v>
      </c>
      <c r="H106" s="1">
        <f>IF('现金价值计算（数据30天）'!C:C="",0,SUM(G$2:G106))</f>
        <v>0</v>
      </c>
      <c r="I106" s="1">
        <f>SUM($E$2:E106)</f>
        <v>420000</v>
      </c>
      <c r="J106" s="1">
        <f>H:H*'现金价值计算（数据30天）'!C:C</f>
        <v>0</v>
      </c>
      <c r="K106" s="2"/>
      <c r="L106" s="1">
        <f>IF('现金价值计算（数据30天）'!D:D="",0,K:K/'现金价值计算（数据30天）'!D:D)</f>
        <v>0</v>
      </c>
      <c r="M106" s="1">
        <f>IF(H:H=0,0,H:H-SUM(L$2:L106))</f>
        <v>0</v>
      </c>
      <c r="N106" s="6">
        <f>M:M*'现金价值计算（数据30天）'!C:C</f>
        <v>0</v>
      </c>
      <c r="P106" s="1">
        <f>IF('现金价值计算（数据30天）'!E:E="",0,现金价值计算!F106/'现金价值计算（数据30天）'!E:E)</f>
        <v>647.67615902917248</v>
      </c>
      <c r="Q106" s="1">
        <f>IF('现金价值计算（数据30天）'!E:E="",0,SUM(P$2:P106))</f>
        <v>173122.28430533639</v>
      </c>
      <c r="R106" s="1">
        <f>Q:Q*'现金价值计算（数据30天）'!E:E</f>
        <v>1069190.4087674697</v>
      </c>
      <c r="S106">
        <f>IF('现金价值计算（数据30天）'!E:E="",0,K:K/'现金价值计算（数据30天）'!E:E)</f>
        <v>0</v>
      </c>
      <c r="T106">
        <f>IF(Q:Q=0,0,Q:Q-SUM(S$2:S106))</f>
        <v>173122.28430533639</v>
      </c>
      <c r="U106" s="6">
        <f>T:T*'现金价值计算（数据30天）'!E:E</f>
        <v>1069190.4087674697</v>
      </c>
    </row>
    <row r="107" spans="1:21" x14ac:dyDescent="0.25">
      <c r="A107" s="1">
        <f t="shared" si="5"/>
        <v>106</v>
      </c>
      <c r="B107" s="4">
        <f>'现金价值计算（数据30天）'!B:B</f>
        <v>44748</v>
      </c>
      <c r="C107" s="1">
        <f t="shared" si="6"/>
        <v>12</v>
      </c>
      <c r="D107" s="1">
        <f t="shared" si="7"/>
        <v>0</v>
      </c>
      <c r="E107" s="1">
        <v>4000</v>
      </c>
      <c r="F107" s="1">
        <f t="shared" si="4"/>
        <v>4000</v>
      </c>
      <c r="G107" s="1">
        <f>IF('现金价值计算（数据30天）'!C:C="",0,现金价值计算!F107/'现金价值计算（数据30天）'!C:C)</f>
        <v>0</v>
      </c>
      <c r="H107" s="1">
        <f>IF('现金价值计算（数据30天）'!C:C="",0,SUM(G$2:G107))</f>
        <v>0</v>
      </c>
      <c r="I107" s="1">
        <f>SUM($E$2:E107)</f>
        <v>424000</v>
      </c>
      <c r="J107" s="1">
        <f>H:H*'现金价值计算（数据30天）'!C:C</f>
        <v>0</v>
      </c>
      <c r="K107" s="2"/>
      <c r="L107" s="1">
        <f>IF('现金价值计算（数据30天）'!D:D="",0,K:K/'现金价值计算（数据30天）'!D:D)</f>
        <v>0</v>
      </c>
      <c r="M107" s="1">
        <f>IF(H:H=0,0,H:H-SUM(L$2:L107))</f>
        <v>0</v>
      </c>
      <c r="N107" s="6">
        <f>M:M*'现金价值计算（数据30天）'!C:C</f>
        <v>0</v>
      </c>
      <c r="P107" s="1">
        <f>IF('现金价值计算（数据30天）'!E:E="",0,现金价值计算!F107/'现金价值计算（数据30天）'!E:E)</f>
        <v>647.67615902917248</v>
      </c>
      <c r="Q107" s="1">
        <f>IF('现金价值计算（数据30天）'!E:E="",0,SUM(P$2:P107))</f>
        <v>173769.96046436558</v>
      </c>
      <c r="R107" s="1">
        <f>Q:Q*'现金价值计算（数据30天）'!E:E</f>
        <v>1073190.4087674697</v>
      </c>
      <c r="S107">
        <f>IF('现金价值计算（数据30天）'!E:E="",0,K:K/'现金价值计算（数据30天）'!E:E)</f>
        <v>0</v>
      </c>
      <c r="T107">
        <f>IF(Q:Q=0,0,Q:Q-SUM(S$2:S107))</f>
        <v>173769.96046436558</v>
      </c>
      <c r="U107" s="6">
        <f>T:T*'现金价值计算（数据30天）'!E:E</f>
        <v>1073190.4087674697</v>
      </c>
    </row>
    <row r="108" spans="1:21" x14ac:dyDescent="0.25">
      <c r="A108" s="1">
        <f t="shared" si="5"/>
        <v>107</v>
      </c>
      <c r="B108" s="4">
        <f>'现金价值计算（数据30天）'!B:B</f>
        <v>44778</v>
      </c>
      <c r="C108" s="1">
        <f t="shared" si="6"/>
        <v>12</v>
      </c>
      <c r="D108" s="1">
        <f t="shared" si="7"/>
        <v>0</v>
      </c>
      <c r="E108" s="1">
        <v>4000</v>
      </c>
      <c r="F108" s="1">
        <f t="shared" si="4"/>
        <v>4000</v>
      </c>
      <c r="G108" s="1">
        <f>IF('现金价值计算（数据30天）'!C:C="",0,现金价值计算!F108/'现金价值计算（数据30天）'!C:C)</f>
        <v>0</v>
      </c>
      <c r="H108" s="1">
        <f>IF('现金价值计算（数据30天）'!C:C="",0,SUM(G$2:G108))</f>
        <v>0</v>
      </c>
      <c r="I108" s="1">
        <f>SUM($E$2:E108)</f>
        <v>428000</v>
      </c>
      <c r="J108" s="1">
        <f>H:H*'现金价值计算（数据30天）'!C:C</f>
        <v>0</v>
      </c>
      <c r="K108" s="2"/>
      <c r="L108" s="1">
        <f>IF('现金价值计算（数据30天）'!D:D="",0,K:K/'现金价值计算（数据30天）'!D:D)</f>
        <v>0</v>
      </c>
      <c r="M108" s="1">
        <f>IF(H:H=0,0,H:H-SUM(L$2:L108))</f>
        <v>0</v>
      </c>
      <c r="N108" s="6">
        <f>M:M*'现金价值计算（数据30天）'!C:C</f>
        <v>0</v>
      </c>
      <c r="P108" s="1">
        <f>IF('现金价值计算（数据30天）'!E:E="",0,现金价值计算!F108/'现金价值计算（数据30天）'!E:E)</f>
        <v>647.67615902917248</v>
      </c>
      <c r="Q108" s="1">
        <f>IF('现金价值计算（数据30天）'!E:E="",0,SUM(P$2:P108))</f>
        <v>174417.63662339476</v>
      </c>
      <c r="R108" s="1">
        <f>Q:Q*'现金价值计算（数据30天）'!E:E</f>
        <v>1077190.4087674699</v>
      </c>
      <c r="S108">
        <f>IF('现金价值计算（数据30天）'!E:E="",0,K:K/'现金价值计算（数据30天）'!E:E)</f>
        <v>0</v>
      </c>
      <c r="T108">
        <f>IF(Q:Q=0,0,Q:Q-SUM(S$2:S108))</f>
        <v>174417.63662339476</v>
      </c>
      <c r="U108" s="6">
        <f>T:T*'现金价值计算（数据30天）'!E:E</f>
        <v>1077190.4087674699</v>
      </c>
    </row>
    <row r="109" spans="1:21" x14ac:dyDescent="0.25">
      <c r="A109" s="1">
        <f t="shared" si="5"/>
        <v>108</v>
      </c>
      <c r="B109" s="4">
        <f>'现金价值计算（数据30天）'!B:B</f>
        <v>44808</v>
      </c>
      <c r="C109" s="1">
        <f t="shared" si="6"/>
        <v>12</v>
      </c>
      <c r="D109" s="1">
        <f t="shared" si="7"/>
        <v>0</v>
      </c>
      <c r="E109" s="1">
        <v>4000</v>
      </c>
      <c r="F109" s="1">
        <f t="shared" si="4"/>
        <v>4000</v>
      </c>
      <c r="G109" s="1">
        <f>IF('现金价值计算（数据30天）'!C:C="",0,现金价值计算!F109/'现金价值计算（数据30天）'!C:C)</f>
        <v>0</v>
      </c>
      <c r="H109" s="1">
        <f>IF('现金价值计算（数据30天）'!C:C="",0,SUM(G$2:G109))</f>
        <v>0</v>
      </c>
      <c r="I109" s="1">
        <f>SUM($E$2:E109)</f>
        <v>432000</v>
      </c>
      <c r="J109" s="1">
        <f>H:H*'现金价值计算（数据30天）'!C:C</f>
        <v>0</v>
      </c>
      <c r="K109" s="2"/>
      <c r="L109" s="1">
        <f>IF('现金价值计算（数据30天）'!D:D="",0,K:K/'现金价值计算（数据30天）'!D:D)</f>
        <v>0</v>
      </c>
      <c r="M109" s="1">
        <f>IF(H:H=0,0,H:H-SUM(L$2:L109))</f>
        <v>0</v>
      </c>
      <c r="N109" s="6">
        <f>M:M*'现金价值计算（数据30天）'!C:C</f>
        <v>0</v>
      </c>
      <c r="P109" s="1">
        <f>IF('现金价值计算（数据30天）'!E:E="",0,现金价值计算!F109/'现金价值计算（数据30天）'!E:E)</f>
        <v>647.67615902917248</v>
      </c>
      <c r="Q109" s="1">
        <f>IF('现金价值计算（数据30天）'!E:E="",0,SUM(P$2:P109))</f>
        <v>175065.31278242395</v>
      </c>
      <c r="R109" s="1">
        <f>Q:Q*'现金价值计算（数据30天）'!E:E</f>
        <v>1081190.4087674699</v>
      </c>
      <c r="S109">
        <f>IF('现金价值计算（数据30天）'!E:E="",0,K:K/'现金价值计算（数据30天）'!E:E)</f>
        <v>0</v>
      </c>
      <c r="T109">
        <f>IF(Q:Q=0,0,Q:Q-SUM(S$2:S109))</f>
        <v>175065.31278242395</v>
      </c>
      <c r="U109" s="6">
        <f>T:T*'现金价值计算（数据30天）'!E:E</f>
        <v>1081190.4087674699</v>
      </c>
    </row>
    <row r="110" spans="1:21" x14ac:dyDescent="0.25">
      <c r="A110" s="1">
        <f t="shared" si="5"/>
        <v>109</v>
      </c>
      <c r="B110" s="4">
        <f>'现金价值计算（数据30天）'!B:B</f>
        <v>44838</v>
      </c>
      <c r="C110" s="1">
        <f t="shared" si="6"/>
        <v>12</v>
      </c>
      <c r="D110" s="1">
        <f t="shared" si="7"/>
        <v>0</v>
      </c>
      <c r="E110" s="1">
        <v>4000</v>
      </c>
      <c r="F110" s="1">
        <f t="shared" si="4"/>
        <v>4000</v>
      </c>
      <c r="G110" s="1">
        <f>IF('现金价值计算（数据30天）'!C:C="",0,现金价值计算!F110/'现金价值计算（数据30天）'!C:C)</f>
        <v>0</v>
      </c>
      <c r="H110" s="1">
        <f>IF('现金价值计算（数据30天）'!C:C="",0,SUM(G$2:G110))</f>
        <v>0</v>
      </c>
      <c r="I110" s="1">
        <f>SUM($E$2:E110)</f>
        <v>436000</v>
      </c>
      <c r="J110" s="1">
        <f>H:H*'现金价值计算（数据30天）'!C:C</f>
        <v>0</v>
      </c>
      <c r="K110" s="2"/>
      <c r="L110" s="1">
        <f>IF('现金价值计算（数据30天）'!D:D="",0,K:K/'现金价值计算（数据30天）'!D:D)</f>
        <v>0</v>
      </c>
      <c r="M110" s="1">
        <f>IF(H:H=0,0,H:H-SUM(L$2:L110))</f>
        <v>0</v>
      </c>
      <c r="N110" s="6">
        <f>M:M*'现金价值计算（数据30天）'!C:C</f>
        <v>0</v>
      </c>
      <c r="P110" s="1">
        <f>IF('现金价值计算（数据30天）'!E:E="",0,现金价值计算!F110/'现金价值计算（数据30天）'!E:E)</f>
        <v>647.67615902917248</v>
      </c>
      <c r="Q110" s="1">
        <f>IF('现金价值计算（数据30天）'!E:E="",0,SUM(P$2:P110))</f>
        <v>175712.98894145314</v>
      </c>
      <c r="R110" s="1">
        <f>Q:Q*'现金价值计算（数据30天）'!E:E</f>
        <v>1085190.4087674699</v>
      </c>
      <c r="S110">
        <f>IF('现金价值计算（数据30天）'!E:E="",0,K:K/'现金价值计算（数据30天）'!E:E)</f>
        <v>0</v>
      </c>
      <c r="T110">
        <f>IF(Q:Q=0,0,Q:Q-SUM(S$2:S110))</f>
        <v>175712.98894145314</v>
      </c>
      <c r="U110" s="6">
        <f>T:T*'现金价值计算（数据30天）'!E:E</f>
        <v>1085190.4087674699</v>
      </c>
    </row>
    <row r="111" spans="1:21" x14ac:dyDescent="0.25">
      <c r="A111" s="1">
        <f t="shared" si="5"/>
        <v>110</v>
      </c>
      <c r="B111" s="4">
        <f>'现金价值计算（数据30天）'!B:B</f>
        <v>44868</v>
      </c>
      <c r="C111" s="1">
        <f t="shared" si="6"/>
        <v>12</v>
      </c>
      <c r="D111" s="1">
        <f t="shared" si="7"/>
        <v>0</v>
      </c>
      <c r="E111" s="1">
        <v>4000</v>
      </c>
      <c r="F111" s="1">
        <f t="shared" si="4"/>
        <v>4000</v>
      </c>
      <c r="G111" s="1">
        <f>IF('现金价值计算（数据30天）'!C:C="",0,现金价值计算!F111/'现金价值计算（数据30天）'!C:C)</f>
        <v>0</v>
      </c>
      <c r="H111" s="1">
        <f>IF('现金价值计算（数据30天）'!C:C="",0,SUM(G$2:G111))</f>
        <v>0</v>
      </c>
      <c r="I111" s="1">
        <f>SUM($E$2:E111)</f>
        <v>440000</v>
      </c>
      <c r="J111" s="1">
        <f>H:H*'现金价值计算（数据30天）'!C:C</f>
        <v>0</v>
      </c>
      <c r="K111" s="2"/>
      <c r="L111" s="1">
        <f>IF('现金价值计算（数据30天）'!D:D="",0,K:K/'现金价值计算（数据30天）'!D:D)</f>
        <v>0</v>
      </c>
      <c r="M111" s="1">
        <f>IF(H:H=0,0,H:H-SUM(L$2:L111))</f>
        <v>0</v>
      </c>
      <c r="N111" s="6">
        <f>M:M*'现金价值计算（数据30天）'!C:C</f>
        <v>0</v>
      </c>
      <c r="P111" s="1">
        <f>IF('现金价值计算（数据30天）'!E:E="",0,现金价值计算!F111/'现金价值计算（数据30天）'!E:E)</f>
        <v>647.67615902917248</v>
      </c>
      <c r="Q111" s="1">
        <f>IF('现金价值计算（数据30天）'!E:E="",0,SUM(P$2:P111))</f>
        <v>176360.66510048232</v>
      </c>
      <c r="R111" s="1">
        <f>Q:Q*'现金价值计算（数据30天）'!E:E</f>
        <v>1089190.4087674702</v>
      </c>
      <c r="S111">
        <f>IF('现金价值计算（数据30天）'!E:E="",0,K:K/'现金价值计算（数据30天）'!E:E)</f>
        <v>0</v>
      </c>
      <c r="T111">
        <f>IF(Q:Q=0,0,Q:Q-SUM(S$2:S111))</f>
        <v>176360.66510048232</v>
      </c>
      <c r="U111" s="6">
        <f>T:T*'现金价值计算（数据30天）'!E:E</f>
        <v>1089190.4087674702</v>
      </c>
    </row>
    <row r="112" spans="1:21" x14ac:dyDescent="0.25">
      <c r="A112" s="1">
        <f t="shared" si="5"/>
        <v>111</v>
      </c>
      <c r="B112" s="4">
        <f>'现金价值计算（数据30天）'!B:B</f>
        <v>44898</v>
      </c>
      <c r="C112" s="1">
        <f t="shared" si="6"/>
        <v>12</v>
      </c>
      <c r="D112" s="1">
        <f t="shared" si="7"/>
        <v>0</v>
      </c>
      <c r="E112" s="1">
        <v>4000</v>
      </c>
      <c r="F112" s="1">
        <f t="shared" si="4"/>
        <v>4000</v>
      </c>
      <c r="G112" s="1">
        <f>IF('现金价值计算（数据30天）'!C:C="",0,现金价值计算!F112/'现金价值计算（数据30天）'!C:C)</f>
        <v>0</v>
      </c>
      <c r="H112" s="1">
        <f>IF('现金价值计算（数据30天）'!C:C="",0,SUM(G$2:G112))</f>
        <v>0</v>
      </c>
      <c r="I112" s="1">
        <f>SUM($E$2:E112)</f>
        <v>444000</v>
      </c>
      <c r="J112" s="1">
        <f>H:H*'现金价值计算（数据30天）'!C:C</f>
        <v>0</v>
      </c>
      <c r="K112" s="2"/>
      <c r="L112" s="1">
        <f>IF('现金价值计算（数据30天）'!D:D="",0,K:K/'现金价值计算（数据30天）'!D:D)</f>
        <v>0</v>
      </c>
      <c r="M112" s="1">
        <f>IF(H:H=0,0,H:H-SUM(L$2:L112))</f>
        <v>0</v>
      </c>
      <c r="N112" s="6">
        <f>M:M*'现金价值计算（数据30天）'!C:C</f>
        <v>0</v>
      </c>
      <c r="P112" s="1">
        <f>IF('现金价值计算（数据30天）'!E:E="",0,现金价值计算!F112/'现金价值计算（数据30天）'!E:E)</f>
        <v>647.67615902917248</v>
      </c>
      <c r="Q112" s="1">
        <f>IF('现金价值计算（数据30天）'!E:E="",0,SUM(P$2:P112))</f>
        <v>177008.34125951151</v>
      </c>
      <c r="R112" s="1">
        <f>Q:Q*'现金价值计算（数据30天）'!E:E</f>
        <v>1093190.4087674702</v>
      </c>
      <c r="S112">
        <f>IF('现金价值计算（数据30天）'!E:E="",0,K:K/'现金价值计算（数据30天）'!E:E)</f>
        <v>0</v>
      </c>
      <c r="T112">
        <f>IF(Q:Q=0,0,Q:Q-SUM(S$2:S112))</f>
        <v>177008.34125951151</v>
      </c>
      <c r="U112" s="6">
        <f>T:T*'现金价值计算（数据30天）'!E:E</f>
        <v>1093190.4087674702</v>
      </c>
    </row>
    <row r="113" spans="1:21" x14ac:dyDescent="0.25">
      <c r="A113" s="1">
        <f t="shared" si="5"/>
        <v>112</v>
      </c>
      <c r="B113" s="4">
        <f>'现金价值计算（数据30天）'!B:B</f>
        <v>44928</v>
      </c>
      <c r="C113" s="1">
        <f t="shared" si="6"/>
        <v>13</v>
      </c>
      <c r="D113" s="1">
        <f t="shared" si="7"/>
        <v>0</v>
      </c>
      <c r="E113" s="1">
        <v>4000</v>
      </c>
      <c r="F113" s="1">
        <f t="shared" si="4"/>
        <v>4000</v>
      </c>
      <c r="G113" s="1">
        <f>IF('现金价值计算（数据30天）'!C:C="",0,现金价值计算!F113/'现金价值计算（数据30天）'!C:C)</f>
        <v>0</v>
      </c>
      <c r="H113" s="1">
        <f>IF('现金价值计算（数据30天）'!C:C="",0,SUM(G$2:G113))</f>
        <v>0</v>
      </c>
      <c r="I113" s="1">
        <f>SUM($E$2:E113)</f>
        <v>448000</v>
      </c>
      <c r="J113" s="1">
        <f>H:H*'现金价值计算（数据30天）'!C:C</f>
        <v>0</v>
      </c>
      <c r="K113" s="2"/>
      <c r="L113" s="1">
        <f>IF('现金价值计算（数据30天）'!D:D="",0,K:K/'现金价值计算（数据30天）'!D:D)</f>
        <v>0</v>
      </c>
      <c r="M113" s="1">
        <f>IF(H:H=0,0,H:H-SUM(L$2:L113))</f>
        <v>0</v>
      </c>
      <c r="N113" s="6">
        <f>M:M*'现金价值计算（数据30天）'!C:C</f>
        <v>0</v>
      </c>
      <c r="P113" s="1">
        <f>IF('现金价值计算（数据30天）'!E:E="",0,现金价值计算!F113/'现金价值计算（数据30天）'!E:E)</f>
        <v>548.87810087218008</v>
      </c>
      <c r="Q113" s="1">
        <f>IF('现金价值计算（数据30天）'!E:E="",0,SUM(P$2:P113))</f>
        <v>177557.21936038369</v>
      </c>
      <c r="R113" s="1">
        <f>Q:Q*'现金价值计算（数据30天）'!E:E</f>
        <v>1293964.6823456148</v>
      </c>
      <c r="S113">
        <f>IF('现金价值计算（数据30天）'!E:E="",0,K:K/'现金价值计算（数据30天）'!E:E)</f>
        <v>0</v>
      </c>
      <c r="T113">
        <f>IF(Q:Q=0,0,Q:Q-SUM(S$2:S113))</f>
        <v>177557.21936038369</v>
      </c>
      <c r="U113" s="6">
        <f>T:T*'现金价值计算（数据30天）'!E:E</f>
        <v>1293964.6823456148</v>
      </c>
    </row>
    <row r="114" spans="1:21" x14ac:dyDescent="0.25">
      <c r="A114" s="1">
        <f t="shared" si="5"/>
        <v>113</v>
      </c>
      <c r="B114" s="4">
        <f>'现金价值计算（数据30天）'!B:B</f>
        <v>44958</v>
      </c>
      <c r="C114" s="1">
        <f t="shared" si="6"/>
        <v>13</v>
      </c>
      <c r="D114" s="1">
        <f t="shared" si="7"/>
        <v>0</v>
      </c>
      <c r="E114" s="1">
        <v>4000</v>
      </c>
      <c r="F114" s="1">
        <f t="shared" si="4"/>
        <v>4000</v>
      </c>
      <c r="G114" s="1">
        <f>IF('现金价值计算（数据30天）'!C:C="",0,现金价值计算!F114/'现金价值计算（数据30天）'!C:C)</f>
        <v>0</v>
      </c>
      <c r="H114" s="1">
        <f>IF('现金价值计算（数据30天）'!C:C="",0,SUM(G$2:G114))</f>
        <v>0</v>
      </c>
      <c r="I114" s="1">
        <f>SUM($E$2:E114)</f>
        <v>452000</v>
      </c>
      <c r="J114" s="1">
        <f>H:H*'现金价值计算（数据30天）'!C:C</f>
        <v>0</v>
      </c>
      <c r="K114" s="2"/>
      <c r="L114" s="1">
        <f>IF('现金价值计算（数据30天）'!D:D="",0,K:K/'现金价值计算（数据30天）'!D:D)</f>
        <v>0</v>
      </c>
      <c r="M114" s="1">
        <f>IF(H:H=0,0,H:H-SUM(L$2:L114))</f>
        <v>0</v>
      </c>
      <c r="N114" s="6">
        <f>M:M*'现金价值计算（数据30天）'!C:C</f>
        <v>0</v>
      </c>
      <c r="P114" s="1">
        <f>IF('现金价值计算（数据30天）'!E:E="",0,现金价值计算!F114/'现金价值计算（数据30天）'!E:E)</f>
        <v>548.87810087218008</v>
      </c>
      <c r="Q114" s="1">
        <f>IF('现金价值计算（数据30天）'!E:E="",0,SUM(P$2:P114))</f>
        <v>178106.09746125588</v>
      </c>
      <c r="R114" s="1">
        <f>Q:Q*'现金价值计算（数据30天）'!E:E</f>
        <v>1297964.6823456148</v>
      </c>
      <c r="S114">
        <f>IF('现金价值计算（数据30天）'!E:E="",0,K:K/'现金价值计算（数据30天）'!E:E)</f>
        <v>0</v>
      </c>
      <c r="T114">
        <f>IF(Q:Q=0,0,Q:Q-SUM(S$2:S114))</f>
        <v>178106.09746125588</v>
      </c>
      <c r="U114" s="6">
        <f>T:T*'现金价值计算（数据30天）'!E:E</f>
        <v>1297964.6823456148</v>
      </c>
    </row>
    <row r="115" spans="1:21" x14ac:dyDescent="0.25">
      <c r="A115" s="1">
        <f t="shared" si="5"/>
        <v>114</v>
      </c>
      <c r="B115" s="4">
        <f>'现金价值计算（数据30天）'!B:B</f>
        <v>44988</v>
      </c>
      <c r="C115" s="1">
        <f t="shared" si="6"/>
        <v>13</v>
      </c>
      <c r="D115" s="1">
        <f t="shared" si="7"/>
        <v>0</v>
      </c>
      <c r="E115" s="1">
        <v>4000</v>
      </c>
      <c r="F115" s="1">
        <f t="shared" si="4"/>
        <v>4000</v>
      </c>
      <c r="G115" s="1">
        <f>IF('现金价值计算（数据30天）'!C:C="",0,现金价值计算!F115/'现金价值计算（数据30天）'!C:C)</f>
        <v>0</v>
      </c>
      <c r="H115" s="1">
        <f>IF('现金价值计算（数据30天）'!C:C="",0,SUM(G$2:G115))</f>
        <v>0</v>
      </c>
      <c r="I115" s="1">
        <f>SUM($E$2:E115)</f>
        <v>456000</v>
      </c>
      <c r="J115" s="1">
        <f>H:H*'现金价值计算（数据30天）'!C:C</f>
        <v>0</v>
      </c>
      <c r="K115" s="2"/>
      <c r="L115" s="1">
        <f>IF('现金价值计算（数据30天）'!D:D="",0,K:K/'现金价值计算（数据30天）'!D:D)</f>
        <v>0</v>
      </c>
      <c r="M115" s="1">
        <f>IF(H:H=0,0,H:H-SUM(L$2:L115))</f>
        <v>0</v>
      </c>
      <c r="N115" s="6">
        <f>M:M*'现金价值计算（数据30天）'!C:C</f>
        <v>0</v>
      </c>
      <c r="P115" s="1">
        <f>IF('现金价值计算（数据30天）'!E:E="",0,现金价值计算!F115/'现金价值计算（数据30天）'!E:E)</f>
        <v>548.87810087218008</v>
      </c>
      <c r="Q115" s="1">
        <f>IF('现金价值计算（数据30天）'!E:E="",0,SUM(P$2:P115))</f>
        <v>178654.97556212806</v>
      </c>
      <c r="R115" s="1">
        <f>Q:Q*'现金价值计算（数据30天）'!E:E</f>
        <v>1301964.6823456148</v>
      </c>
      <c r="S115">
        <f>IF('现金价值计算（数据30天）'!E:E="",0,K:K/'现金价值计算（数据30天）'!E:E)</f>
        <v>0</v>
      </c>
      <c r="T115">
        <f>IF(Q:Q=0,0,Q:Q-SUM(S$2:S115))</f>
        <v>178654.97556212806</v>
      </c>
      <c r="U115" s="6">
        <f>T:T*'现金价值计算（数据30天）'!E:E</f>
        <v>1301964.6823456148</v>
      </c>
    </row>
    <row r="116" spans="1:21" x14ac:dyDescent="0.25">
      <c r="A116" s="1">
        <f t="shared" si="5"/>
        <v>115</v>
      </c>
      <c r="B116" s="4">
        <f>'现金价值计算（数据30天）'!B:B</f>
        <v>45018</v>
      </c>
      <c r="C116" s="1">
        <f t="shared" si="6"/>
        <v>13</v>
      </c>
      <c r="D116" s="1">
        <f t="shared" si="7"/>
        <v>0</v>
      </c>
      <c r="E116" s="1">
        <v>4000</v>
      </c>
      <c r="F116" s="1">
        <f t="shared" si="4"/>
        <v>4000</v>
      </c>
      <c r="G116" s="1">
        <f>IF('现金价值计算（数据30天）'!C:C="",0,现金价值计算!F116/'现金价值计算（数据30天）'!C:C)</f>
        <v>0</v>
      </c>
      <c r="H116" s="1">
        <f>IF('现金价值计算（数据30天）'!C:C="",0,SUM(G$2:G116))</f>
        <v>0</v>
      </c>
      <c r="I116" s="1">
        <f>SUM($E$2:E116)</f>
        <v>460000</v>
      </c>
      <c r="J116" s="1">
        <f>H:H*'现金价值计算（数据30天）'!C:C</f>
        <v>0</v>
      </c>
      <c r="K116" s="2"/>
      <c r="L116" s="1">
        <f>IF('现金价值计算（数据30天）'!D:D="",0,K:K/'现金价值计算（数据30天）'!D:D)</f>
        <v>0</v>
      </c>
      <c r="M116" s="1">
        <f>IF(H:H=0,0,H:H-SUM(L$2:L116))</f>
        <v>0</v>
      </c>
      <c r="N116" s="6">
        <f>M:M*'现金价值计算（数据30天）'!C:C</f>
        <v>0</v>
      </c>
      <c r="P116" s="1">
        <f>IF('现金价值计算（数据30天）'!E:E="",0,现金价值计算!F116/'现金价值计算（数据30天）'!E:E)</f>
        <v>548.87810087218008</v>
      </c>
      <c r="Q116" s="1">
        <f>IF('现金价值计算（数据30天）'!E:E="",0,SUM(P$2:P116))</f>
        <v>179203.85366300025</v>
      </c>
      <c r="R116" s="1">
        <f>Q:Q*'现金价值计算（数据30天）'!E:E</f>
        <v>1305964.682345615</v>
      </c>
      <c r="S116">
        <f>IF('现金价值计算（数据30天）'!E:E="",0,K:K/'现金价值计算（数据30天）'!E:E)</f>
        <v>0</v>
      </c>
      <c r="T116">
        <f>IF(Q:Q=0,0,Q:Q-SUM(S$2:S116))</f>
        <v>179203.85366300025</v>
      </c>
      <c r="U116" s="6">
        <f>T:T*'现金价值计算（数据30天）'!E:E</f>
        <v>1305964.682345615</v>
      </c>
    </row>
    <row r="117" spans="1:21" x14ac:dyDescent="0.25">
      <c r="A117" s="1">
        <f t="shared" si="5"/>
        <v>116</v>
      </c>
      <c r="B117" s="4">
        <f>'现金价值计算（数据30天）'!B:B</f>
        <v>45048</v>
      </c>
      <c r="C117" s="1">
        <f t="shared" si="6"/>
        <v>13</v>
      </c>
      <c r="D117" s="1">
        <f t="shared" si="7"/>
        <v>0</v>
      </c>
      <c r="E117" s="1">
        <v>4000</v>
      </c>
      <c r="F117" s="1">
        <f t="shared" si="4"/>
        <v>4000</v>
      </c>
      <c r="G117" s="1">
        <f>IF('现金价值计算（数据30天）'!C:C="",0,现金价值计算!F117/'现金价值计算（数据30天）'!C:C)</f>
        <v>0</v>
      </c>
      <c r="H117" s="1">
        <f>IF('现金价值计算（数据30天）'!C:C="",0,SUM(G$2:G117))</f>
        <v>0</v>
      </c>
      <c r="I117" s="1">
        <f>SUM($E$2:E117)</f>
        <v>464000</v>
      </c>
      <c r="J117" s="1">
        <f>H:H*'现金价值计算（数据30天）'!C:C</f>
        <v>0</v>
      </c>
      <c r="K117" s="2"/>
      <c r="L117" s="1">
        <f>IF('现金价值计算（数据30天）'!D:D="",0,K:K/'现金价值计算（数据30天）'!D:D)</f>
        <v>0</v>
      </c>
      <c r="M117" s="1">
        <f>IF(H:H=0,0,H:H-SUM(L$2:L117))</f>
        <v>0</v>
      </c>
      <c r="N117" s="6">
        <f>M:M*'现金价值计算（数据30天）'!C:C</f>
        <v>0</v>
      </c>
      <c r="P117" s="1">
        <f>IF('现金价值计算（数据30天）'!E:E="",0,现金价值计算!F117/'现金价值计算（数据30天）'!E:E)</f>
        <v>548.87810087218008</v>
      </c>
      <c r="Q117" s="1">
        <f>IF('现金价值计算（数据30天）'!E:E="",0,SUM(P$2:P117))</f>
        <v>179752.73176387243</v>
      </c>
      <c r="R117" s="1">
        <f>Q:Q*'现金价值计算（数据30天）'!E:E</f>
        <v>1309964.682345615</v>
      </c>
      <c r="S117">
        <f>IF('现金价值计算（数据30天）'!E:E="",0,K:K/'现金价值计算（数据30天）'!E:E)</f>
        <v>0</v>
      </c>
      <c r="T117">
        <f>IF(Q:Q=0,0,Q:Q-SUM(S$2:S117))</f>
        <v>179752.73176387243</v>
      </c>
      <c r="U117" s="6">
        <f>T:T*'现金价值计算（数据30天）'!E:E</f>
        <v>1309964.682345615</v>
      </c>
    </row>
    <row r="118" spans="1:21" x14ac:dyDescent="0.25">
      <c r="A118" s="1">
        <f t="shared" si="5"/>
        <v>117</v>
      </c>
      <c r="B118" s="4">
        <f>'现金价值计算（数据30天）'!B:B</f>
        <v>45078</v>
      </c>
      <c r="C118" s="1">
        <f t="shared" si="6"/>
        <v>13</v>
      </c>
      <c r="D118" s="1">
        <f t="shared" si="7"/>
        <v>0</v>
      </c>
      <c r="E118" s="1">
        <v>4000</v>
      </c>
      <c r="F118" s="1">
        <f t="shared" si="4"/>
        <v>4000</v>
      </c>
      <c r="G118" s="1">
        <f>IF('现金价值计算（数据30天）'!C:C="",0,现金价值计算!F118/'现金价值计算（数据30天）'!C:C)</f>
        <v>0</v>
      </c>
      <c r="H118" s="1">
        <f>IF('现金价值计算（数据30天）'!C:C="",0,SUM(G$2:G118))</f>
        <v>0</v>
      </c>
      <c r="I118" s="1">
        <f>SUM($E$2:E118)</f>
        <v>468000</v>
      </c>
      <c r="J118" s="1">
        <f>H:H*'现金价值计算（数据30天）'!C:C</f>
        <v>0</v>
      </c>
      <c r="K118" s="2"/>
      <c r="L118" s="1">
        <f>IF('现金价值计算（数据30天）'!D:D="",0,K:K/'现金价值计算（数据30天）'!D:D)</f>
        <v>0</v>
      </c>
      <c r="M118" s="1">
        <f>IF(H:H=0,0,H:H-SUM(L$2:L118))</f>
        <v>0</v>
      </c>
      <c r="N118" s="6">
        <f>M:M*'现金价值计算（数据30天）'!C:C</f>
        <v>0</v>
      </c>
      <c r="P118" s="1">
        <f>IF('现金价值计算（数据30天）'!E:E="",0,现金价值计算!F118/'现金价值计算（数据30天）'!E:E)</f>
        <v>548.87810087218008</v>
      </c>
      <c r="Q118" s="1">
        <f>IF('现金价值计算（数据30天）'!E:E="",0,SUM(P$2:P118))</f>
        <v>180301.60986474462</v>
      </c>
      <c r="R118" s="1">
        <f>Q:Q*'现金价值计算（数据30天）'!E:E</f>
        <v>1313964.682345615</v>
      </c>
      <c r="S118">
        <f>IF('现金价值计算（数据30天）'!E:E="",0,K:K/'现金价值计算（数据30天）'!E:E)</f>
        <v>0</v>
      </c>
      <c r="T118">
        <f>IF(Q:Q=0,0,Q:Q-SUM(S$2:S118))</f>
        <v>180301.60986474462</v>
      </c>
      <c r="U118" s="6">
        <f>T:T*'现金价值计算（数据30天）'!E:E</f>
        <v>1313964.682345615</v>
      </c>
    </row>
    <row r="119" spans="1:21" x14ac:dyDescent="0.25">
      <c r="A119" s="1">
        <f t="shared" si="5"/>
        <v>118</v>
      </c>
      <c r="B119" s="4">
        <f>'现金价值计算（数据30天）'!B:B</f>
        <v>45108</v>
      </c>
      <c r="C119" s="1">
        <f t="shared" si="6"/>
        <v>13</v>
      </c>
      <c r="D119" s="1">
        <f t="shared" si="7"/>
        <v>0</v>
      </c>
      <c r="E119" s="1">
        <v>4000</v>
      </c>
      <c r="F119" s="1">
        <f t="shared" si="4"/>
        <v>4000</v>
      </c>
      <c r="G119" s="1">
        <f>IF('现金价值计算（数据30天）'!C:C="",0,现金价值计算!F119/'现金价值计算（数据30天）'!C:C)</f>
        <v>0</v>
      </c>
      <c r="H119" s="1">
        <f>IF('现金价值计算（数据30天）'!C:C="",0,SUM(G$2:G119))</f>
        <v>0</v>
      </c>
      <c r="I119" s="1">
        <f>SUM($E$2:E119)</f>
        <v>472000</v>
      </c>
      <c r="J119" s="1">
        <f>H:H*'现金价值计算（数据30天）'!C:C</f>
        <v>0</v>
      </c>
      <c r="K119" s="2"/>
      <c r="L119" s="1">
        <f>IF('现金价值计算（数据30天）'!D:D="",0,K:K/'现金价值计算（数据30天）'!D:D)</f>
        <v>0</v>
      </c>
      <c r="M119" s="1">
        <f>IF(H:H=0,0,H:H-SUM(L$2:L119))</f>
        <v>0</v>
      </c>
      <c r="N119" s="6">
        <f>M:M*'现金价值计算（数据30天）'!C:C</f>
        <v>0</v>
      </c>
      <c r="P119" s="1">
        <f>IF('现金价值计算（数据30天）'!E:E="",0,现金价值计算!F119/'现金价值计算（数据30天）'!E:E)</f>
        <v>548.87810087218008</v>
      </c>
      <c r="Q119" s="1">
        <f>IF('现金价值计算（数据30天）'!E:E="",0,SUM(P$2:P119))</f>
        <v>180850.48796561681</v>
      </c>
      <c r="R119" s="1">
        <f>Q:Q*'现金价值计算（数据30天）'!E:E</f>
        <v>1317964.682345615</v>
      </c>
      <c r="S119">
        <f>IF('现金价值计算（数据30天）'!E:E="",0,K:K/'现金价值计算（数据30天）'!E:E)</f>
        <v>0</v>
      </c>
      <c r="T119">
        <f>IF(Q:Q=0,0,Q:Q-SUM(S$2:S119))</f>
        <v>180850.48796561681</v>
      </c>
      <c r="U119" s="6">
        <f>T:T*'现金价值计算（数据30天）'!E:E</f>
        <v>1317964.682345615</v>
      </c>
    </row>
    <row r="120" spans="1:21" x14ac:dyDescent="0.25">
      <c r="A120" s="1">
        <f t="shared" si="5"/>
        <v>119</v>
      </c>
      <c r="B120" s="4">
        <f>'现金价值计算（数据30天）'!B:B</f>
        <v>45138</v>
      </c>
      <c r="C120" s="1">
        <f t="shared" si="6"/>
        <v>13</v>
      </c>
      <c r="D120" s="1">
        <f t="shared" si="7"/>
        <v>0</v>
      </c>
      <c r="E120" s="1">
        <v>4000</v>
      </c>
      <c r="F120" s="1">
        <f t="shared" si="4"/>
        <v>4000</v>
      </c>
      <c r="G120" s="1">
        <f>IF('现金价值计算（数据30天）'!C:C="",0,现金价值计算!F120/'现金价值计算（数据30天）'!C:C)</f>
        <v>0</v>
      </c>
      <c r="H120" s="1">
        <f>IF('现金价值计算（数据30天）'!C:C="",0,SUM(G$2:G120))</f>
        <v>0</v>
      </c>
      <c r="I120" s="1">
        <f>SUM($E$2:E120)</f>
        <v>476000</v>
      </c>
      <c r="J120" s="1">
        <f>H:H*'现金价值计算（数据30天）'!C:C</f>
        <v>0</v>
      </c>
      <c r="K120" s="2"/>
      <c r="L120" s="1">
        <f>IF('现金价值计算（数据30天）'!D:D="",0,K:K/'现金价值计算（数据30天）'!D:D)</f>
        <v>0</v>
      </c>
      <c r="M120" s="1">
        <f>IF(H:H=0,0,H:H-SUM(L$2:L120))</f>
        <v>0</v>
      </c>
      <c r="N120" s="6">
        <f>M:M*'现金价值计算（数据30天）'!C:C</f>
        <v>0</v>
      </c>
      <c r="P120" s="1">
        <f>IF('现金价值计算（数据30天）'!E:E="",0,现金价值计算!F120/'现金价值计算（数据30天）'!E:E)</f>
        <v>548.87810087218008</v>
      </c>
      <c r="Q120" s="1">
        <f>IF('现金价值计算（数据30天）'!E:E="",0,SUM(P$2:P120))</f>
        <v>181399.36606648899</v>
      </c>
      <c r="R120" s="1">
        <f>Q:Q*'现金价值计算（数据30天）'!E:E</f>
        <v>1321964.682345615</v>
      </c>
      <c r="S120">
        <f>IF('现金价值计算（数据30天）'!E:E="",0,K:K/'现金价值计算（数据30天）'!E:E)</f>
        <v>0</v>
      </c>
      <c r="T120">
        <f>IF(Q:Q=0,0,Q:Q-SUM(S$2:S120))</f>
        <v>181399.36606648899</v>
      </c>
      <c r="U120" s="6">
        <f>T:T*'现金价值计算（数据30天）'!E:E</f>
        <v>1321964.682345615</v>
      </c>
    </row>
    <row r="121" spans="1:21" x14ac:dyDescent="0.25">
      <c r="A121" s="1">
        <f t="shared" si="5"/>
        <v>120</v>
      </c>
      <c r="B121" s="4">
        <f>'现金价值计算（数据30天）'!B:B</f>
        <v>45168</v>
      </c>
      <c r="C121" s="1">
        <f t="shared" si="6"/>
        <v>13</v>
      </c>
      <c r="D121" s="1">
        <f t="shared" si="7"/>
        <v>0</v>
      </c>
      <c r="E121" s="1">
        <v>4000</v>
      </c>
      <c r="F121" s="1">
        <f t="shared" si="4"/>
        <v>4000</v>
      </c>
      <c r="G121" s="1">
        <f>IF('现金价值计算（数据30天）'!C:C="",0,现金价值计算!F121/'现金价值计算（数据30天）'!C:C)</f>
        <v>0</v>
      </c>
      <c r="H121" s="1">
        <f>IF('现金价值计算（数据30天）'!C:C="",0,SUM(G$2:G121))</f>
        <v>0</v>
      </c>
      <c r="I121" s="1">
        <f>SUM($E$2:E121)</f>
        <v>480000</v>
      </c>
      <c r="J121" s="1">
        <f>H:H*'现金价值计算（数据30天）'!C:C</f>
        <v>0</v>
      </c>
      <c r="K121" s="2"/>
      <c r="L121" s="1">
        <f>IF('现金价值计算（数据30天）'!D:D="",0,K:K/'现金价值计算（数据30天）'!D:D)</f>
        <v>0</v>
      </c>
      <c r="M121" s="1">
        <f>IF(H:H=0,0,H:H-SUM(L$2:L121))</f>
        <v>0</v>
      </c>
      <c r="N121" s="6">
        <f>M:M*'现金价值计算（数据30天）'!C:C</f>
        <v>0</v>
      </c>
      <c r="P121" s="1">
        <f>IF('现金价值计算（数据30天）'!E:E="",0,现金价值计算!F121/'现金价值计算（数据30天）'!E:E)</f>
        <v>548.87810087218008</v>
      </c>
      <c r="Q121" s="1">
        <f>IF('现金价值计算（数据30天）'!E:E="",0,SUM(P$2:P121))</f>
        <v>181948.24416736118</v>
      </c>
      <c r="R121" s="1">
        <f>Q:Q*'现金价值计算（数据30天）'!E:E</f>
        <v>1325964.682345615</v>
      </c>
      <c r="S121">
        <f>IF('现金价值计算（数据30天）'!E:E="",0,K:K/'现金价值计算（数据30天）'!E:E)</f>
        <v>0</v>
      </c>
      <c r="T121">
        <f>IF(Q:Q=0,0,Q:Q-SUM(S$2:S121))</f>
        <v>181948.24416736118</v>
      </c>
      <c r="U121" s="6">
        <f>T:T*'现金价值计算（数据30天）'!E:E</f>
        <v>1325964.682345615</v>
      </c>
    </row>
    <row r="122" spans="1:21" x14ac:dyDescent="0.25">
      <c r="A122" s="1">
        <f t="shared" si="5"/>
        <v>121</v>
      </c>
      <c r="B122" s="4">
        <f>'现金价值计算（数据30天）'!B:B</f>
        <v>45198</v>
      </c>
      <c r="C122" s="1">
        <f t="shared" si="6"/>
        <v>13</v>
      </c>
      <c r="D122" s="1">
        <f t="shared" si="7"/>
        <v>0</v>
      </c>
      <c r="E122" s="1">
        <v>4000</v>
      </c>
      <c r="F122" s="1">
        <f t="shared" si="4"/>
        <v>4000</v>
      </c>
      <c r="G122" s="1">
        <f>IF('现金价值计算（数据30天）'!C:C="",0,现金价值计算!F122/'现金价值计算（数据30天）'!C:C)</f>
        <v>0</v>
      </c>
      <c r="H122" s="1">
        <f>IF('现金价值计算（数据30天）'!C:C="",0,SUM(G$2:G122))</f>
        <v>0</v>
      </c>
      <c r="I122" s="1">
        <f>SUM($E$2:E122)</f>
        <v>484000</v>
      </c>
      <c r="J122" s="1">
        <f>H:H*'现金价值计算（数据30天）'!C:C</f>
        <v>0</v>
      </c>
      <c r="K122" s="2"/>
      <c r="L122" s="1">
        <f>IF('现金价值计算（数据30天）'!D:D="",0,K:K/'现金价值计算（数据30天）'!D:D)</f>
        <v>0</v>
      </c>
      <c r="M122" s="1">
        <f>IF(H:H=0,0,H:H-SUM(L$2:L122))</f>
        <v>0</v>
      </c>
      <c r="N122" s="6">
        <f>M:M*'现金价值计算（数据30天）'!C:C</f>
        <v>0</v>
      </c>
      <c r="P122" s="1">
        <f>IF('现金价值计算（数据30天）'!E:E="",0,现金价值计算!F122/'现金价值计算（数据30天）'!E:E)</f>
        <v>548.87810087218008</v>
      </c>
      <c r="Q122" s="1">
        <f>IF('现金价值计算（数据30天）'!E:E="",0,SUM(P$2:P122))</f>
        <v>182497.12226823336</v>
      </c>
      <c r="R122" s="1">
        <f>Q:Q*'现金价值计算（数据30天）'!E:E</f>
        <v>1329964.6823456152</v>
      </c>
      <c r="S122">
        <f>IF('现金价值计算（数据30天）'!E:E="",0,K:K/'现金价值计算（数据30天）'!E:E)</f>
        <v>0</v>
      </c>
      <c r="T122">
        <f>IF(Q:Q=0,0,Q:Q-SUM(S$2:S122))</f>
        <v>182497.12226823336</v>
      </c>
      <c r="U122" s="6">
        <f>T:T*'现金价值计算（数据30天）'!E:E</f>
        <v>1329964.6823456152</v>
      </c>
    </row>
    <row r="123" spans="1:21" x14ac:dyDescent="0.25">
      <c r="A123" s="1">
        <f t="shared" si="5"/>
        <v>122</v>
      </c>
      <c r="B123" s="4">
        <f>'现金价值计算（数据30天）'!B:B</f>
        <v>45228</v>
      </c>
      <c r="C123" s="1">
        <f t="shared" si="6"/>
        <v>13</v>
      </c>
      <c r="D123" s="1">
        <f t="shared" si="7"/>
        <v>0</v>
      </c>
      <c r="E123" s="1">
        <v>4000</v>
      </c>
      <c r="F123" s="1">
        <f t="shared" si="4"/>
        <v>4000</v>
      </c>
      <c r="G123" s="1">
        <f>IF('现金价值计算（数据30天）'!C:C="",0,现金价值计算!F123/'现金价值计算（数据30天）'!C:C)</f>
        <v>0</v>
      </c>
      <c r="H123" s="1">
        <f>IF('现金价值计算（数据30天）'!C:C="",0,SUM(G$2:G123))</f>
        <v>0</v>
      </c>
      <c r="I123" s="1">
        <f>SUM($E$2:E123)</f>
        <v>488000</v>
      </c>
      <c r="J123" s="1">
        <f>H:H*'现金价值计算（数据30天）'!C:C</f>
        <v>0</v>
      </c>
      <c r="K123" s="2"/>
      <c r="L123" s="1">
        <f>IF('现金价值计算（数据30天）'!D:D="",0,K:K/'现金价值计算（数据30天）'!D:D)</f>
        <v>0</v>
      </c>
      <c r="M123" s="1">
        <f>IF(H:H=0,0,H:H-SUM(L$2:L123))</f>
        <v>0</v>
      </c>
      <c r="N123" s="6">
        <f>M:M*'现金价值计算（数据30天）'!C:C</f>
        <v>0</v>
      </c>
      <c r="P123" s="1">
        <f>IF('现金价值计算（数据30天）'!E:E="",0,现金价值计算!F123/'现金价值计算（数据30天）'!E:E)</f>
        <v>548.87810087218008</v>
      </c>
      <c r="Q123" s="1">
        <f>IF('现金价值计算（数据30天）'!E:E="",0,SUM(P$2:P123))</f>
        <v>183046.00036910555</v>
      </c>
      <c r="R123" s="1">
        <f>Q:Q*'现金价值计算（数据30天）'!E:E</f>
        <v>1333964.6823456152</v>
      </c>
      <c r="S123">
        <f>IF('现金价值计算（数据30天）'!E:E="",0,K:K/'现金价值计算（数据30天）'!E:E)</f>
        <v>0</v>
      </c>
      <c r="T123">
        <f>IF(Q:Q=0,0,Q:Q-SUM(S$2:S123))</f>
        <v>183046.00036910555</v>
      </c>
      <c r="U123" s="6">
        <f>T:T*'现金价值计算（数据30天）'!E:E</f>
        <v>1333964.6823456152</v>
      </c>
    </row>
    <row r="124" spans="1:21" x14ac:dyDescent="0.25">
      <c r="A124" s="1">
        <f t="shared" si="5"/>
        <v>123</v>
      </c>
      <c r="B124" s="4">
        <f>'现金价值计算（数据30天）'!B:B</f>
        <v>45258</v>
      </c>
      <c r="C124" s="1">
        <f t="shared" si="6"/>
        <v>13</v>
      </c>
      <c r="D124" s="1">
        <f t="shared" si="7"/>
        <v>0</v>
      </c>
      <c r="E124" s="1">
        <v>4000</v>
      </c>
      <c r="F124" s="1">
        <f t="shared" si="4"/>
        <v>4000</v>
      </c>
      <c r="G124" s="1">
        <f>IF('现金价值计算（数据30天）'!C:C="",0,现金价值计算!F124/'现金价值计算（数据30天）'!C:C)</f>
        <v>0</v>
      </c>
      <c r="H124" s="1">
        <f>IF('现金价值计算（数据30天）'!C:C="",0,SUM(G$2:G124))</f>
        <v>0</v>
      </c>
      <c r="I124" s="1">
        <f>SUM($E$2:E124)</f>
        <v>492000</v>
      </c>
      <c r="J124" s="1">
        <f>H:H*'现金价值计算（数据30天）'!C:C</f>
        <v>0</v>
      </c>
      <c r="K124" s="2"/>
      <c r="L124" s="1">
        <f>IF('现金价值计算（数据30天）'!D:D="",0,K:K/'现金价值计算（数据30天）'!D:D)</f>
        <v>0</v>
      </c>
      <c r="M124" s="1">
        <f>IF(H:H=0,0,H:H-SUM(L$2:L124))</f>
        <v>0</v>
      </c>
      <c r="N124" s="6">
        <f>M:M*'现金价值计算（数据30天）'!C:C</f>
        <v>0</v>
      </c>
      <c r="P124" s="1">
        <f>IF('现金价值计算（数据30天）'!E:E="",0,现金价值计算!F124/'现金价值计算（数据30天）'!E:E)</f>
        <v>548.87810087218008</v>
      </c>
      <c r="Q124" s="1">
        <f>IF('现金价值计算（数据30天）'!E:E="",0,SUM(P$2:P124))</f>
        <v>183594.87846997773</v>
      </c>
      <c r="R124" s="1">
        <f>Q:Q*'现金价值计算（数据30天）'!E:E</f>
        <v>1337964.6823456152</v>
      </c>
      <c r="S124">
        <f>IF('现金价值计算（数据30天）'!E:E="",0,K:K/'现金价值计算（数据30天）'!E:E)</f>
        <v>0</v>
      </c>
      <c r="T124">
        <f>IF(Q:Q=0,0,Q:Q-SUM(S$2:S124))</f>
        <v>183594.87846997773</v>
      </c>
      <c r="U124" s="6">
        <f>T:T*'现金价值计算（数据30天）'!E:E</f>
        <v>1337964.6823456152</v>
      </c>
    </row>
    <row r="125" spans="1:21" x14ac:dyDescent="0.25">
      <c r="A125" s="1">
        <f t="shared" si="5"/>
        <v>124</v>
      </c>
      <c r="B125" s="4">
        <f>'现金价值计算（数据30天）'!B:B</f>
        <v>45288</v>
      </c>
      <c r="C125" s="1">
        <f t="shared" si="6"/>
        <v>13</v>
      </c>
      <c r="D125" s="1">
        <f t="shared" si="7"/>
        <v>0</v>
      </c>
      <c r="E125" s="1">
        <v>4000</v>
      </c>
      <c r="F125" s="1">
        <f t="shared" si="4"/>
        <v>4000</v>
      </c>
      <c r="G125" s="1">
        <f>IF('现金价值计算（数据30天）'!C:C="",0,现金价值计算!F125/'现金价值计算（数据30天）'!C:C)</f>
        <v>0</v>
      </c>
      <c r="H125" s="1">
        <f>IF('现金价值计算（数据30天）'!C:C="",0,SUM(G$2:G125))</f>
        <v>0</v>
      </c>
      <c r="I125" s="1">
        <f>SUM($E$2:E125)</f>
        <v>496000</v>
      </c>
      <c r="J125" s="1">
        <f>H:H*'现金价值计算（数据30天）'!C:C</f>
        <v>0</v>
      </c>
      <c r="K125" s="2"/>
      <c r="L125" s="1">
        <f>IF('现金价值计算（数据30天）'!D:D="",0,K:K/'现金价值计算（数据30天）'!D:D)</f>
        <v>0</v>
      </c>
      <c r="M125" s="1">
        <f>IF(H:H=0,0,H:H-SUM(L$2:L125))</f>
        <v>0</v>
      </c>
      <c r="N125" s="6">
        <f>M:M*'现金价值计算（数据30天）'!C:C</f>
        <v>0</v>
      </c>
      <c r="P125" s="1">
        <f>IF('现金价值计算（数据30天）'!E:E="",0,现金价值计算!F125/'现金价值计算（数据30天）'!E:E)</f>
        <v>548.87810087218008</v>
      </c>
      <c r="Q125" s="1">
        <f>IF('现金价值计算（数据30天）'!E:E="",0,SUM(P$2:P125))</f>
        <v>184143.75657084992</v>
      </c>
      <c r="R125" s="1">
        <f>Q:Q*'现金价值计算（数据30天）'!E:E</f>
        <v>1341964.6823456152</v>
      </c>
      <c r="S125">
        <f>IF('现金价值计算（数据30天）'!E:E="",0,K:K/'现金价值计算（数据30天）'!E:E)</f>
        <v>0</v>
      </c>
      <c r="T125">
        <f>IF(Q:Q=0,0,Q:Q-SUM(S$2:S125))</f>
        <v>184143.75657084992</v>
      </c>
      <c r="U125" s="6">
        <f>T:T*'现金价值计算（数据30天）'!E:E</f>
        <v>1341964.6823456152</v>
      </c>
    </row>
    <row r="126" spans="1:21" x14ac:dyDescent="0.25">
      <c r="A126" s="1">
        <f t="shared" si="5"/>
        <v>125</v>
      </c>
      <c r="B126" s="4">
        <f>'现金价值计算（数据30天）'!B:B</f>
        <v>45318</v>
      </c>
      <c r="C126" s="1">
        <f t="shared" si="6"/>
        <v>14</v>
      </c>
      <c r="D126" s="1">
        <f t="shared" si="7"/>
        <v>0</v>
      </c>
      <c r="E126" s="1">
        <v>4000</v>
      </c>
      <c r="F126" s="1">
        <f t="shared" si="4"/>
        <v>4000</v>
      </c>
      <c r="G126" s="1">
        <f>IF('现金价值计算（数据30天）'!C:C="",0,现金价值计算!F126/'现金价值计算（数据30天）'!C:C)</f>
        <v>0</v>
      </c>
      <c r="H126" s="1">
        <f>IF('现金价值计算（数据30天）'!C:C="",0,SUM(G$2:G126))</f>
        <v>0</v>
      </c>
      <c r="I126" s="1">
        <f>SUM($E$2:E126)</f>
        <v>500000</v>
      </c>
      <c r="J126" s="1">
        <f>H:H*'现金价值计算（数据30天）'!C:C</f>
        <v>0</v>
      </c>
      <c r="K126" s="2"/>
      <c r="L126" s="1">
        <f>IF('现金价值计算（数据30天）'!D:D="",0,K:K/'现金价值计算（数据30天）'!D:D)</f>
        <v>0</v>
      </c>
      <c r="M126" s="1">
        <f>IF(H:H=0,0,H:H-SUM(L$2:L126))</f>
        <v>0</v>
      </c>
      <c r="N126" s="6">
        <f>M:M*'现金价值计算（数据30天）'!C:C</f>
        <v>0</v>
      </c>
      <c r="P126" s="1">
        <f>IF('现金价值计算（数据30天）'!E:E="",0,现金价值计算!F126/'现金价值计算（数据30天）'!E:E)</f>
        <v>465.15093294252546</v>
      </c>
      <c r="Q126" s="1">
        <f>IF('现金价值计算（数据30天）'!E:E="",0,SUM(P$2:P126))</f>
        <v>184608.90750379243</v>
      </c>
      <c r="R126" s="1">
        <f>Q:Q*'现金价值计算（数据30天）'!E:E</f>
        <v>1587518.3251678259</v>
      </c>
      <c r="S126">
        <f>IF('现金价值计算（数据30天）'!E:E="",0,K:K/'现金价值计算（数据30天）'!E:E)</f>
        <v>0</v>
      </c>
      <c r="T126">
        <f>IF(Q:Q=0,0,Q:Q-SUM(S$2:S126))</f>
        <v>184608.90750379243</v>
      </c>
      <c r="U126" s="6">
        <f>T:T*'现金价值计算（数据30天）'!E:E</f>
        <v>1587518.3251678259</v>
      </c>
    </row>
    <row r="127" spans="1:21" x14ac:dyDescent="0.25">
      <c r="A127" s="1">
        <f t="shared" si="5"/>
        <v>126</v>
      </c>
      <c r="B127" s="4">
        <f>'现金价值计算（数据30天）'!B:B</f>
        <v>45348</v>
      </c>
      <c r="C127" s="1">
        <f t="shared" si="6"/>
        <v>14</v>
      </c>
      <c r="D127" s="1">
        <f t="shared" si="7"/>
        <v>0</v>
      </c>
      <c r="E127" s="1">
        <v>4000</v>
      </c>
      <c r="F127" s="1">
        <f t="shared" si="4"/>
        <v>4000</v>
      </c>
      <c r="G127" s="1">
        <f>IF('现金价值计算（数据30天）'!C:C="",0,现金价值计算!F127/'现金价值计算（数据30天）'!C:C)</f>
        <v>0</v>
      </c>
      <c r="H127" s="1">
        <f>IF('现金价值计算（数据30天）'!C:C="",0,SUM(G$2:G127))</f>
        <v>0</v>
      </c>
      <c r="I127" s="1">
        <f>SUM($E$2:E127)</f>
        <v>504000</v>
      </c>
      <c r="J127" s="1">
        <f>H:H*'现金价值计算（数据30天）'!C:C</f>
        <v>0</v>
      </c>
      <c r="K127" s="2"/>
      <c r="L127" s="1">
        <f>IF('现金价值计算（数据30天）'!D:D="",0,K:K/'现金价值计算（数据30天）'!D:D)</f>
        <v>0</v>
      </c>
      <c r="M127" s="1">
        <f>IF(H:H=0,0,H:H-SUM(L$2:L127))</f>
        <v>0</v>
      </c>
      <c r="N127" s="6">
        <f>M:M*'现金价值计算（数据30天）'!C:C</f>
        <v>0</v>
      </c>
      <c r="P127" s="1">
        <f>IF('现金价值计算（数据30天）'!E:E="",0,现金价值计算!F127/'现金价值计算（数据30天）'!E:E)</f>
        <v>465.15093294252546</v>
      </c>
      <c r="Q127" s="1">
        <f>IF('现金价值计算（数据30天）'!E:E="",0,SUM(P$2:P127))</f>
        <v>185074.05843673495</v>
      </c>
      <c r="R127" s="1">
        <f>Q:Q*'现金价值计算（数据30天）'!E:E</f>
        <v>1591518.3251678259</v>
      </c>
      <c r="S127">
        <f>IF('现金价值计算（数据30天）'!E:E="",0,K:K/'现金价值计算（数据30天）'!E:E)</f>
        <v>0</v>
      </c>
      <c r="T127">
        <f>IF(Q:Q=0,0,Q:Q-SUM(S$2:S127))</f>
        <v>185074.05843673495</v>
      </c>
      <c r="U127" s="6">
        <f>T:T*'现金价值计算（数据30天）'!E:E</f>
        <v>1591518.3251678259</v>
      </c>
    </row>
    <row r="128" spans="1:21" x14ac:dyDescent="0.25">
      <c r="A128" s="1">
        <f t="shared" si="5"/>
        <v>127</v>
      </c>
      <c r="B128" s="4">
        <f>'现金价值计算（数据30天）'!B:B</f>
        <v>45378</v>
      </c>
      <c r="C128" s="1">
        <f t="shared" si="6"/>
        <v>14</v>
      </c>
      <c r="D128" s="1">
        <f t="shared" si="7"/>
        <v>0</v>
      </c>
      <c r="E128" s="1">
        <v>4000</v>
      </c>
      <c r="F128" s="1">
        <f t="shared" si="4"/>
        <v>4000</v>
      </c>
      <c r="G128" s="1">
        <f>IF('现金价值计算（数据30天）'!C:C="",0,现金价值计算!F128/'现金价值计算（数据30天）'!C:C)</f>
        <v>0</v>
      </c>
      <c r="H128" s="1">
        <f>IF('现金价值计算（数据30天）'!C:C="",0,SUM(G$2:G128))</f>
        <v>0</v>
      </c>
      <c r="I128" s="1">
        <f>SUM($E$2:E128)</f>
        <v>508000</v>
      </c>
      <c r="J128" s="1">
        <f>H:H*'现金价值计算（数据30天）'!C:C</f>
        <v>0</v>
      </c>
      <c r="K128" s="2"/>
      <c r="L128" s="1">
        <f>IF('现金价值计算（数据30天）'!D:D="",0,K:K/'现金价值计算（数据30天）'!D:D)</f>
        <v>0</v>
      </c>
      <c r="M128" s="1">
        <f>IF(H:H=0,0,H:H-SUM(L$2:L128))</f>
        <v>0</v>
      </c>
      <c r="N128" s="6">
        <f>M:M*'现金价值计算（数据30天）'!C:C</f>
        <v>0</v>
      </c>
      <c r="P128" s="1">
        <f>IF('现金价值计算（数据30天）'!E:E="",0,现金价值计算!F128/'现金价值计算（数据30天）'!E:E)</f>
        <v>465.15093294252546</v>
      </c>
      <c r="Q128" s="1">
        <f>IF('现金价值计算（数据30天）'!E:E="",0,SUM(P$2:P128))</f>
        <v>185539.20936967747</v>
      </c>
      <c r="R128" s="1">
        <f>Q:Q*'现金价值计算（数据30天）'!E:E</f>
        <v>1595518.3251678259</v>
      </c>
      <c r="S128">
        <f>IF('现金价值计算（数据30天）'!E:E="",0,K:K/'现金价值计算（数据30天）'!E:E)</f>
        <v>0</v>
      </c>
      <c r="T128">
        <f>IF(Q:Q=0,0,Q:Q-SUM(S$2:S128))</f>
        <v>185539.20936967747</v>
      </c>
      <c r="U128" s="6">
        <f>T:T*'现金价值计算（数据30天）'!E:E</f>
        <v>1595518.3251678259</v>
      </c>
    </row>
    <row r="129" spans="1:21" x14ac:dyDescent="0.25">
      <c r="A129" s="1">
        <f t="shared" si="5"/>
        <v>128</v>
      </c>
      <c r="B129" s="4">
        <f>'现金价值计算（数据30天）'!B:B</f>
        <v>45408</v>
      </c>
      <c r="C129" s="1">
        <f t="shared" si="6"/>
        <v>14</v>
      </c>
      <c r="D129" s="1">
        <f t="shared" si="7"/>
        <v>0</v>
      </c>
      <c r="E129" s="1">
        <v>4000</v>
      </c>
      <c r="F129" s="1">
        <f t="shared" si="4"/>
        <v>4000</v>
      </c>
      <c r="G129" s="1">
        <f>IF('现金价值计算（数据30天）'!C:C="",0,现金价值计算!F129/'现金价值计算（数据30天）'!C:C)</f>
        <v>0</v>
      </c>
      <c r="H129" s="1">
        <f>IF('现金价值计算（数据30天）'!C:C="",0,SUM(G$2:G129))</f>
        <v>0</v>
      </c>
      <c r="I129" s="1">
        <f>SUM($E$2:E129)</f>
        <v>512000</v>
      </c>
      <c r="J129" s="1">
        <f>H:H*'现金价值计算（数据30天）'!C:C</f>
        <v>0</v>
      </c>
      <c r="K129" s="2"/>
      <c r="L129" s="1">
        <f>IF('现金价值计算（数据30天）'!D:D="",0,K:K/'现金价值计算（数据30天）'!D:D)</f>
        <v>0</v>
      </c>
      <c r="M129" s="1">
        <f>IF(H:H=0,0,H:H-SUM(L$2:L129))</f>
        <v>0</v>
      </c>
      <c r="N129" s="6">
        <f>M:M*'现金价值计算（数据30天）'!C:C</f>
        <v>0</v>
      </c>
      <c r="P129" s="1">
        <f>IF('现金价值计算（数据30天）'!E:E="",0,现金价值计算!F129/'现金价值计算（数据30天）'!E:E)</f>
        <v>465.15093294252546</v>
      </c>
      <c r="Q129" s="1">
        <f>IF('现金价值计算（数据30天）'!E:E="",0,SUM(P$2:P129))</f>
        <v>186004.36030261999</v>
      </c>
      <c r="R129" s="1">
        <f>Q:Q*'现金价值计算（数据30天）'!E:E</f>
        <v>1599518.3251678257</v>
      </c>
      <c r="S129">
        <f>IF('现金价值计算（数据30天）'!E:E="",0,K:K/'现金价值计算（数据30天）'!E:E)</f>
        <v>0</v>
      </c>
      <c r="T129">
        <f>IF(Q:Q=0,0,Q:Q-SUM(S$2:S129))</f>
        <v>186004.36030261999</v>
      </c>
      <c r="U129" s="6">
        <f>T:T*'现金价值计算（数据30天）'!E:E</f>
        <v>1599518.3251678257</v>
      </c>
    </row>
    <row r="130" spans="1:21" x14ac:dyDescent="0.25">
      <c r="A130" s="1">
        <f t="shared" si="5"/>
        <v>129</v>
      </c>
      <c r="B130" s="4">
        <f>'现金价值计算（数据30天）'!B:B</f>
        <v>45438</v>
      </c>
      <c r="C130" s="1">
        <f t="shared" si="6"/>
        <v>14</v>
      </c>
      <c r="D130" s="1">
        <f t="shared" si="7"/>
        <v>0</v>
      </c>
      <c r="E130" s="1">
        <v>4000</v>
      </c>
      <c r="F130" s="1">
        <f t="shared" ref="F130:F193" si="8">D:D+E:E</f>
        <v>4000</v>
      </c>
      <c r="G130" s="1">
        <f>IF('现金价值计算（数据30天）'!C:C="",0,现金价值计算!F130/'现金价值计算（数据30天）'!C:C)</f>
        <v>0</v>
      </c>
      <c r="H130" s="1">
        <f>IF('现金价值计算（数据30天）'!C:C="",0,SUM(G$2:G130))</f>
        <v>0</v>
      </c>
      <c r="I130" s="1">
        <f>SUM($E$2:E130)</f>
        <v>516000</v>
      </c>
      <c r="J130" s="1">
        <f>H:H*'现金价值计算（数据30天）'!C:C</f>
        <v>0</v>
      </c>
      <c r="K130" s="2"/>
      <c r="L130" s="1">
        <f>IF('现金价值计算（数据30天）'!D:D="",0,K:K/'现金价值计算（数据30天）'!D:D)</f>
        <v>0</v>
      </c>
      <c r="M130" s="1">
        <f>IF(H:H=0,0,H:H-SUM(L$2:L130))</f>
        <v>0</v>
      </c>
      <c r="N130" s="6">
        <f>M:M*'现金价值计算（数据30天）'!C:C</f>
        <v>0</v>
      </c>
      <c r="P130" s="1">
        <f>IF('现金价值计算（数据30天）'!E:E="",0,现金价值计算!F130/'现金价值计算（数据30天）'!E:E)</f>
        <v>465.15093294252546</v>
      </c>
      <c r="Q130" s="1">
        <f>IF('现金价值计算（数据30天）'!E:E="",0,SUM(P$2:P130))</f>
        <v>186469.5112355625</v>
      </c>
      <c r="R130" s="1">
        <f>Q:Q*'现金价值计算（数据30天）'!E:E</f>
        <v>1603518.3251678257</v>
      </c>
      <c r="S130">
        <f>IF('现金价值计算（数据30天）'!E:E="",0,K:K/'现金价值计算（数据30天）'!E:E)</f>
        <v>0</v>
      </c>
      <c r="T130">
        <f>IF(Q:Q=0,0,Q:Q-SUM(S$2:S130))</f>
        <v>186469.5112355625</v>
      </c>
      <c r="U130" s="6">
        <f>T:T*'现金价值计算（数据30天）'!E:E</f>
        <v>1603518.3251678257</v>
      </c>
    </row>
    <row r="131" spans="1:21" x14ac:dyDescent="0.25">
      <c r="A131" s="1">
        <f t="shared" ref="A131:A194" si="9">ROW()-1</f>
        <v>130</v>
      </c>
      <c r="B131" s="4">
        <f>'现金价值计算（数据30天）'!B:B</f>
        <v>45468</v>
      </c>
      <c r="C131" s="1">
        <f t="shared" ref="C131:C194" si="10">YEAR(B131)-YEAR(B$2)+1</f>
        <v>14</v>
      </c>
      <c r="D131" s="1">
        <f t="shared" ref="D131:D194" si="11">IF(AND(MONTH(B130)=12,A130=1),D$2,IF(D130&lt;&gt;0,0,IF(MONTH(B131)=12,D$2,0)))</f>
        <v>0</v>
      </c>
      <c r="E131" s="1">
        <v>4000</v>
      </c>
      <c r="F131" s="1">
        <f t="shared" si="8"/>
        <v>4000</v>
      </c>
      <c r="G131" s="1">
        <f>IF('现金价值计算（数据30天）'!C:C="",0,现金价值计算!F131/'现金价值计算（数据30天）'!C:C)</f>
        <v>0</v>
      </c>
      <c r="H131" s="1">
        <f>IF('现金价值计算（数据30天）'!C:C="",0,SUM(G$2:G131))</f>
        <v>0</v>
      </c>
      <c r="I131" s="1">
        <f>SUM($E$2:E131)</f>
        <v>520000</v>
      </c>
      <c r="J131" s="1">
        <f>H:H*'现金价值计算（数据30天）'!C:C</f>
        <v>0</v>
      </c>
      <c r="K131" s="2"/>
      <c r="L131" s="1">
        <f>IF('现金价值计算（数据30天）'!D:D="",0,K:K/'现金价值计算（数据30天）'!D:D)</f>
        <v>0</v>
      </c>
      <c r="M131" s="1">
        <f>IF(H:H=0,0,H:H-SUM(L$2:L131))</f>
        <v>0</v>
      </c>
      <c r="N131" s="6">
        <f>M:M*'现金价值计算（数据30天）'!C:C</f>
        <v>0</v>
      </c>
      <c r="P131" s="1">
        <f>IF('现金价值计算（数据30天）'!E:E="",0,现金价值计算!F131/'现金价值计算（数据30天）'!E:E)</f>
        <v>465.15093294252546</v>
      </c>
      <c r="Q131" s="1">
        <f>IF('现金价值计算（数据30天）'!E:E="",0,SUM(P$2:P131))</f>
        <v>186934.66216850502</v>
      </c>
      <c r="R131" s="1">
        <f>Q:Q*'现金价值计算（数据30天）'!E:E</f>
        <v>1607518.3251678257</v>
      </c>
      <c r="S131">
        <f>IF('现金价值计算（数据30天）'!E:E="",0,K:K/'现金价值计算（数据30天）'!E:E)</f>
        <v>0</v>
      </c>
      <c r="T131">
        <f>IF(Q:Q=0,0,Q:Q-SUM(S$2:S131))</f>
        <v>186934.66216850502</v>
      </c>
      <c r="U131" s="6">
        <f>T:T*'现金价值计算（数据30天）'!E:E</f>
        <v>1607518.3251678257</v>
      </c>
    </row>
    <row r="132" spans="1:21" x14ac:dyDescent="0.25">
      <c r="A132" s="1">
        <f t="shared" si="9"/>
        <v>131</v>
      </c>
      <c r="B132" s="4">
        <f>'现金价值计算（数据30天）'!B:B</f>
        <v>45498</v>
      </c>
      <c r="C132" s="1">
        <f t="shared" si="10"/>
        <v>14</v>
      </c>
      <c r="D132" s="1">
        <f t="shared" si="11"/>
        <v>0</v>
      </c>
      <c r="E132" s="1">
        <v>4000</v>
      </c>
      <c r="F132" s="1">
        <f t="shared" si="8"/>
        <v>4000</v>
      </c>
      <c r="G132" s="1">
        <f>IF('现金价值计算（数据30天）'!C:C="",0,现金价值计算!F132/'现金价值计算（数据30天）'!C:C)</f>
        <v>0</v>
      </c>
      <c r="H132" s="1">
        <f>IF('现金价值计算（数据30天）'!C:C="",0,SUM(G$2:G132))</f>
        <v>0</v>
      </c>
      <c r="I132" s="1">
        <f>SUM($E$2:E132)</f>
        <v>524000</v>
      </c>
      <c r="J132" s="1">
        <f>H:H*'现金价值计算（数据30天）'!C:C</f>
        <v>0</v>
      </c>
      <c r="K132" s="2"/>
      <c r="L132" s="1">
        <f>IF('现金价值计算（数据30天）'!D:D="",0,K:K/'现金价值计算（数据30天）'!D:D)</f>
        <v>0</v>
      </c>
      <c r="M132" s="1">
        <f>IF(H:H=0,0,H:H-SUM(L$2:L132))</f>
        <v>0</v>
      </c>
      <c r="N132" s="6">
        <f>M:M*'现金价值计算（数据30天）'!C:C</f>
        <v>0</v>
      </c>
      <c r="P132" s="1">
        <f>IF('现金价值计算（数据30天）'!E:E="",0,现金价值计算!F132/'现金价值计算（数据30天）'!E:E)</f>
        <v>465.15093294252546</v>
      </c>
      <c r="Q132" s="1">
        <f>IF('现金价值计算（数据30天）'!E:E="",0,SUM(P$2:P132))</f>
        <v>187399.81310144754</v>
      </c>
      <c r="R132" s="1">
        <f>Q:Q*'现金价值计算（数据30天）'!E:E</f>
        <v>1611518.3251678254</v>
      </c>
      <c r="S132">
        <f>IF('现金价值计算（数据30天）'!E:E="",0,K:K/'现金价值计算（数据30天）'!E:E)</f>
        <v>0</v>
      </c>
      <c r="T132">
        <f>IF(Q:Q=0,0,Q:Q-SUM(S$2:S132))</f>
        <v>187399.81310144754</v>
      </c>
      <c r="U132" s="6">
        <f>T:T*'现金价值计算（数据30天）'!E:E</f>
        <v>1611518.3251678254</v>
      </c>
    </row>
    <row r="133" spans="1:21" x14ac:dyDescent="0.25">
      <c r="A133" s="1">
        <f t="shared" si="9"/>
        <v>132</v>
      </c>
      <c r="B133" s="4">
        <f>'现金价值计算（数据30天）'!B:B</f>
        <v>45528</v>
      </c>
      <c r="C133" s="1">
        <f t="shared" si="10"/>
        <v>14</v>
      </c>
      <c r="D133" s="1">
        <f t="shared" si="11"/>
        <v>0</v>
      </c>
      <c r="E133" s="1">
        <v>4000</v>
      </c>
      <c r="F133" s="1">
        <f t="shared" si="8"/>
        <v>4000</v>
      </c>
      <c r="G133" s="1">
        <f>IF('现金价值计算（数据30天）'!C:C="",0,现金价值计算!F133/'现金价值计算（数据30天）'!C:C)</f>
        <v>0</v>
      </c>
      <c r="H133" s="1">
        <f>IF('现金价值计算（数据30天）'!C:C="",0,SUM(G$2:G133))</f>
        <v>0</v>
      </c>
      <c r="I133" s="1">
        <f>SUM($E$2:E133)</f>
        <v>528000</v>
      </c>
      <c r="J133" s="1">
        <f>H:H*'现金价值计算（数据30天）'!C:C</f>
        <v>0</v>
      </c>
      <c r="K133" s="2"/>
      <c r="L133" s="1">
        <f>IF('现金价值计算（数据30天）'!D:D="",0,K:K/'现金价值计算（数据30天）'!D:D)</f>
        <v>0</v>
      </c>
      <c r="M133" s="1">
        <f>IF(H:H=0,0,H:H-SUM(L$2:L133))</f>
        <v>0</v>
      </c>
      <c r="N133" s="6">
        <f>M:M*'现金价值计算（数据30天）'!C:C</f>
        <v>0</v>
      </c>
      <c r="P133" s="1">
        <f>IF('现金价值计算（数据30天）'!E:E="",0,现金价值计算!F133/'现金价值计算（数据30天）'!E:E)</f>
        <v>465.15093294252546</v>
      </c>
      <c r="Q133" s="1">
        <f>IF('现金价值计算（数据30天）'!E:E="",0,SUM(P$2:P133))</f>
        <v>187864.96403439005</v>
      </c>
      <c r="R133" s="1">
        <f>Q:Q*'现金价值计算（数据30天）'!E:E</f>
        <v>1615518.3251678254</v>
      </c>
      <c r="S133">
        <f>IF('现金价值计算（数据30天）'!E:E="",0,K:K/'现金价值计算（数据30天）'!E:E)</f>
        <v>0</v>
      </c>
      <c r="T133">
        <f>IF(Q:Q=0,0,Q:Q-SUM(S$2:S133))</f>
        <v>187864.96403439005</v>
      </c>
      <c r="U133" s="6">
        <f>T:T*'现金价值计算（数据30天）'!E:E</f>
        <v>1615518.3251678254</v>
      </c>
    </row>
    <row r="134" spans="1:21" x14ac:dyDescent="0.25">
      <c r="A134" s="1">
        <f t="shared" si="9"/>
        <v>133</v>
      </c>
      <c r="B134" s="4">
        <f>'现金价值计算（数据30天）'!B:B</f>
        <v>45558</v>
      </c>
      <c r="C134" s="1">
        <f t="shared" si="10"/>
        <v>14</v>
      </c>
      <c r="D134" s="1">
        <f t="shared" si="11"/>
        <v>0</v>
      </c>
      <c r="E134" s="1">
        <v>4000</v>
      </c>
      <c r="F134" s="1">
        <f t="shared" si="8"/>
        <v>4000</v>
      </c>
      <c r="G134" s="1">
        <f>IF('现金价值计算（数据30天）'!C:C="",0,现金价值计算!F134/'现金价值计算（数据30天）'!C:C)</f>
        <v>0</v>
      </c>
      <c r="H134" s="1">
        <f>IF('现金价值计算（数据30天）'!C:C="",0,SUM(G$2:G134))</f>
        <v>0</v>
      </c>
      <c r="I134" s="1">
        <f>SUM($E$2:E134)</f>
        <v>532000</v>
      </c>
      <c r="J134" s="1">
        <f>H:H*'现金价值计算（数据30天）'!C:C</f>
        <v>0</v>
      </c>
      <c r="K134" s="2"/>
      <c r="L134" s="1">
        <f>IF('现金价值计算（数据30天）'!D:D="",0,K:K/'现金价值计算（数据30天）'!D:D)</f>
        <v>0</v>
      </c>
      <c r="M134" s="1">
        <f>IF(H:H=0,0,H:H-SUM(L$2:L134))</f>
        <v>0</v>
      </c>
      <c r="N134" s="6">
        <f>M:M*'现金价值计算（数据30天）'!C:C</f>
        <v>0</v>
      </c>
      <c r="P134" s="1">
        <f>IF('现金价值计算（数据30天）'!E:E="",0,现金价值计算!F134/'现金价值计算（数据30天）'!E:E)</f>
        <v>465.15093294252546</v>
      </c>
      <c r="Q134" s="1">
        <f>IF('现金价值计算（数据30天）'!E:E="",0,SUM(P$2:P134))</f>
        <v>188330.11496733257</v>
      </c>
      <c r="R134" s="1">
        <f>Q:Q*'现金价值计算（数据30天）'!E:E</f>
        <v>1619518.3251678254</v>
      </c>
      <c r="S134">
        <f>IF('现金价值计算（数据30天）'!E:E="",0,K:K/'现金价值计算（数据30天）'!E:E)</f>
        <v>0</v>
      </c>
      <c r="T134">
        <f>IF(Q:Q=0,0,Q:Q-SUM(S$2:S134))</f>
        <v>188330.11496733257</v>
      </c>
      <c r="U134" s="6">
        <f>T:T*'现金价值计算（数据30天）'!E:E</f>
        <v>1619518.3251678254</v>
      </c>
    </row>
    <row r="135" spans="1:21" x14ac:dyDescent="0.25">
      <c r="A135" s="1">
        <f t="shared" si="9"/>
        <v>134</v>
      </c>
      <c r="B135" s="4">
        <f>'现金价值计算（数据30天）'!B:B</f>
        <v>45588</v>
      </c>
      <c r="C135" s="1">
        <f t="shared" si="10"/>
        <v>14</v>
      </c>
      <c r="D135" s="1">
        <f t="shared" si="11"/>
        <v>0</v>
      </c>
      <c r="E135" s="1">
        <v>4000</v>
      </c>
      <c r="F135" s="1">
        <f t="shared" si="8"/>
        <v>4000</v>
      </c>
      <c r="G135" s="1">
        <f>IF('现金价值计算（数据30天）'!C:C="",0,现金价值计算!F135/'现金价值计算（数据30天）'!C:C)</f>
        <v>0</v>
      </c>
      <c r="H135" s="1">
        <f>IF('现金价值计算（数据30天）'!C:C="",0,SUM(G$2:G135))</f>
        <v>0</v>
      </c>
      <c r="I135" s="1">
        <f>SUM($E$2:E135)</f>
        <v>536000</v>
      </c>
      <c r="J135" s="1">
        <f>H:H*'现金价值计算（数据30天）'!C:C</f>
        <v>0</v>
      </c>
      <c r="K135" s="2"/>
      <c r="L135" s="1">
        <f>IF('现金价值计算（数据30天）'!D:D="",0,K:K/'现金价值计算（数据30天）'!D:D)</f>
        <v>0</v>
      </c>
      <c r="M135" s="1">
        <f>IF(H:H=0,0,H:H-SUM(L$2:L135))</f>
        <v>0</v>
      </c>
      <c r="N135" s="6">
        <f>M:M*'现金价值计算（数据30天）'!C:C</f>
        <v>0</v>
      </c>
      <c r="P135" s="1">
        <f>IF('现金价值计算（数据30天）'!E:E="",0,现金价值计算!F135/'现金价值计算（数据30天）'!E:E)</f>
        <v>465.15093294252546</v>
      </c>
      <c r="Q135" s="1">
        <f>IF('现金价值计算（数据30天）'!E:E="",0,SUM(P$2:P135))</f>
        <v>188795.26590027509</v>
      </c>
      <c r="R135" s="1">
        <f>Q:Q*'现金价值计算（数据30天）'!E:E</f>
        <v>1623518.3251678252</v>
      </c>
      <c r="S135">
        <f>IF('现金价值计算（数据30天）'!E:E="",0,K:K/'现金价值计算（数据30天）'!E:E)</f>
        <v>0</v>
      </c>
      <c r="T135">
        <f>IF(Q:Q=0,0,Q:Q-SUM(S$2:S135))</f>
        <v>188795.26590027509</v>
      </c>
      <c r="U135" s="6">
        <f>T:T*'现金价值计算（数据30天）'!E:E</f>
        <v>1623518.3251678252</v>
      </c>
    </row>
    <row r="136" spans="1:21" x14ac:dyDescent="0.25">
      <c r="A136" s="1">
        <f t="shared" si="9"/>
        <v>135</v>
      </c>
      <c r="B136" s="4">
        <f>'现金价值计算（数据30天）'!B:B</f>
        <v>45618</v>
      </c>
      <c r="C136" s="1">
        <f t="shared" si="10"/>
        <v>14</v>
      </c>
      <c r="D136" s="1">
        <f t="shared" si="11"/>
        <v>0</v>
      </c>
      <c r="E136" s="1">
        <v>4000</v>
      </c>
      <c r="F136" s="1">
        <f t="shared" si="8"/>
        <v>4000</v>
      </c>
      <c r="G136" s="1">
        <f>IF('现金价值计算（数据30天）'!C:C="",0,现金价值计算!F136/'现金价值计算（数据30天）'!C:C)</f>
        <v>0</v>
      </c>
      <c r="H136" s="1">
        <f>IF('现金价值计算（数据30天）'!C:C="",0,SUM(G$2:G136))</f>
        <v>0</v>
      </c>
      <c r="I136" s="1">
        <f>SUM($E$2:E136)</f>
        <v>540000</v>
      </c>
      <c r="J136" s="1">
        <f>H:H*'现金价值计算（数据30天）'!C:C</f>
        <v>0</v>
      </c>
      <c r="K136" s="2"/>
      <c r="L136" s="1">
        <f>IF('现金价值计算（数据30天）'!D:D="",0,K:K/'现金价值计算（数据30天）'!D:D)</f>
        <v>0</v>
      </c>
      <c r="M136" s="1">
        <f>IF(H:H=0,0,H:H-SUM(L$2:L136))</f>
        <v>0</v>
      </c>
      <c r="N136" s="6">
        <f>M:M*'现金价值计算（数据30天）'!C:C</f>
        <v>0</v>
      </c>
      <c r="P136" s="1">
        <f>IF('现金价值计算（数据30天）'!E:E="",0,现金价值计算!F136/'现金价值计算（数据30天）'!E:E)</f>
        <v>465.15093294252546</v>
      </c>
      <c r="Q136" s="1">
        <f>IF('现金价值计算（数据30天）'!E:E="",0,SUM(P$2:P136))</f>
        <v>189260.41683321761</v>
      </c>
      <c r="R136" s="1">
        <f>Q:Q*'现金价值计算（数据30天）'!E:E</f>
        <v>1627518.3251678252</v>
      </c>
      <c r="S136">
        <f>IF('现金价值计算（数据30天）'!E:E="",0,K:K/'现金价值计算（数据30天）'!E:E)</f>
        <v>0</v>
      </c>
      <c r="T136">
        <f>IF(Q:Q=0,0,Q:Q-SUM(S$2:S136))</f>
        <v>189260.41683321761</v>
      </c>
      <c r="U136" s="6">
        <f>T:T*'现金价值计算（数据30天）'!E:E</f>
        <v>1627518.3251678252</v>
      </c>
    </row>
    <row r="137" spans="1:21" x14ac:dyDescent="0.25">
      <c r="A137" s="1">
        <f t="shared" si="9"/>
        <v>136</v>
      </c>
      <c r="B137" s="4">
        <f>'现金价值计算（数据30天）'!B:B</f>
        <v>45648</v>
      </c>
      <c r="C137" s="1">
        <f t="shared" si="10"/>
        <v>14</v>
      </c>
      <c r="D137" s="1">
        <f t="shared" si="11"/>
        <v>0</v>
      </c>
      <c r="E137" s="1">
        <v>4000</v>
      </c>
      <c r="F137" s="1">
        <f t="shared" si="8"/>
        <v>4000</v>
      </c>
      <c r="G137" s="1">
        <f>IF('现金价值计算（数据30天）'!C:C="",0,现金价值计算!F137/'现金价值计算（数据30天）'!C:C)</f>
        <v>0</v>
      </c>
      <c r="H137" s="1">
        <f>IF('现金价值计算（数据30天）'!C:C="",0,SUM(G$2:G137))</f>
        <v>0</v>
      </c>
      <c r="I137" s="1">
        <f>SUM($E$2:E137)</f>
        <v>544000</v>
      </c>
      <c r="J137" s="1">
        <f>H:H*'现金价值计算（数据30天）'!C:C</f>
        <v>0</v>
      </c>
      <c r="K137" s="2"/>
      <c r="L137" s="1">
        <f>IF('现金价值计算（数据30天）'!D:D="",0,K:K/'现金价值计算（数据30天）'!D:D)</f>
        <v>0</v>
      </c>
      <c r="M137" s="1">
        <f>IF(H:H=0,0,H:H-SUM(L$2:L137))</f>
        <v>0</v>
      </c>
      <c r="N137" s="6">
        <f>M:M*'现金价值计算（数据30天）'!C:C</f>
        <v>0</v>
      </c>
      <c r="P137" s="1">
        <f>IF('现金价值计算（数据30天）'!E:E="",0,现金价值计算!F137/'现金价值计算（数据30天）'!E:E)</f>
        <v>465.15093294252546</v>
      </c>
      <c r="Q137" s="1">
        <f>IF('现金价值计算（数据30天）'!E:E="",0,SUM(P$2:P137))</f>
        <v>189725.56776616012</v>
      </c>
      <c r="R137" s="1">
        <f>Q:Q*'现金价值计算（数据30天）'!E:E</f>
        <v>1631518.3251678252</v>
      </c>
      <c r="S137">
        <f>IF('现金价值计算（数据30天）'!E:E="",0,K:K/'现金价值计算（数据30天）'!E:E)</f>
        <v>0</v>
      </c>
      <c r="T137">
        <f>IF(Q:Q=0,0,Q:Q-SUM(S$2:S137))</f>
        <v>189725.56776616012</v>
      </c>
      <c r="U137" s="6">
        <f>T:T*'现金价值计算（数据30天）'!E:E</f>
        <v>1631518.3251678252</v>
      </c>
    </row>
    <row r="138" spans="1:21" x14ac:dyDescent="0.25">
      <c r="A138" s="1">
        <f t="shared" si="9"/>
        <v>137</v>
      </c>
      <c r="B138" s="4">
        <f>'现金价值计算（数据30天）'!B:B</f>
        <v>45678</v>
      </c>
      <c r="C138" s="1">
        <f t="shared" si="10"/>
        <v>15</v>
      </c>
      <c r="D138" s="1">
        <f t="shared" si="11"/>
        <v>0</v>
      </c>
      <c r="E138" s="1">
        <v>4000</v>
      </c>
      <c r="F138" s="1">
        <f t="shared" si="8"/>
        <v>4000</v>
      </c>
      <c r="G138" s="1">
        <f>IF('现金价值计算（数据30天）'!C:C="",0,现金价值计算!F138/'现金价值计算（数据30天）'!C:C)</f>
        <v>0</v>
      </c>
      <c r="H138" s="1">
        <f>IF('现金价值计算（数据30天）'!C:C="",0,SUM(G$2:G138))</f>
        <v>0</v>
      </c>
      <c r="I138" s="1">
        <f>SUM($E$2:E138)</f>
        <v>548000</v>
      </c>
      <c r="J138" s="1">
        <f>H:H*'现金价值计算（数据30天）'!C:C</f>
        <v>0</v>
      </c>
      <c r="K138" s="2"/>
      <c r="L138" s="1">
        <f>IF('现金价值计算（数据30天）'!D:D="",0,K:K/'现金价值计算（数据30天）'!D:D)</f>
        <v>0</v>
      </c>
      <c r="M138" s="1">
        <f>IF(H:H=0,0,H:H-SUM(L$2:L138))</f>
        <v>0</v>
      </c>
      <c r="N138" s="6">
        <f>M:M*'现金价值计算（数据30天）'!C:C</f>
        <v>0</v>
      </c>
      <c r="P138" s="1">
        <f>IF('现金价值计算（数据30天）'!E:E="",0,现金价值计算!F138/'现金价值计算（数据30天）'!E:E)</f>
        <v>394.19570588349615</v>
      </c>
      <c r="Q138" s="1">
        <f>IF('现金价值计算（数据30天）'!E:E="",0,SUM(P$2:P138))</f>
        <v>190119.76347204362</v>
      </c>
      <c r="R138" s="1">
        <f>Q:Q*'现金价值计算（数据30天）'!E:E</f>
        <v>1929191.6236980336</v>
      </c>
      <c r="S138">
        <f>IF('现金价值计算（数据30天）'!E:E="",0,K:K/'现金价值计算（数据30天）'!E:E)</f>
        <v>0</v>
      </c>
      <c r="T138">
        <f>IF(Q:Q=0,0,Q:Q-SUM(S$2:S138))</f>
        <v>190119.76347204362</v>
      </c>
      <c r="U138" s="6">
        <f>T:T*'现金价值计算（数据30天）'!E:E</f>
        <v>1929191.6236980336</v>
      </c>
    </row>
    <row r="139" spans="1:21" x14ac:dyDescent="0.25">
      <c r="A139" s="1">
        <f t="shared" si="9"/>
        <v>138</v>
      </c>
      <c r="B139" s="4">
        <f>'现金价值计算（数据30天）'!B:B</f>
        <v>45708</v>
      </c>
      <c r="C139" s="1">
        <f t="shared" si="10"/>
        <v>15</v>
      </c>
      <c r="D139" s="1">
        <f t="shared" si="11"/>
        <v>0</v>
      </c>
      <c r="E139" s="1">
        <v>4000</v>
      </c>
      <c r="F139" s="1">
        <f t="shared" si="8"/>
        <v>4000</v>
      </c>
      <c r="G139" s="1">
        <f>IF('现金价值计算（数据30天）'!C:C="",0,现金价值计算!F139/'现金价值计算（数据30天）'!C:C)</f>
        <v>0</v>
      </c>
      <c r="H139" s="1">
        <f>IF('现金价值计算（数据30天）'!C:C="",0,SUM(G$2:G139))</f>
        <v>0</v>
      </c>
      <c r="I139" s="1">
        <f>SUM($E$2:E139)</f>
        <v>552000</v>
      </c>
      <c r="J139" s="1">
        <f>H:H*'现金价值计算（数据30天）'!C:C</f>
        <v>0</v>
      </c>
      <c r="K139" s="2"/>
      <c r="L139" s="1">
        <f>IF('现金价值计算（数据30天）'!D:D="",0,K:K/'现金价值计算（数据30天）'!D:D)</f>
        <v>0</v>
      </c>
      <c r="M139" s="1">
        <f>IF(H:H=0,0,H:H-SUM(L$2:L139))</f>
        <v>0</v>
      </c>
      <c r="N139" s="6">
        <f>M:M*'现金价值计算（数据30天）'!C:C</f>
        <v>0</v>
      </c>
      <c r="P139" s="1">
        <f>IF('现金价值计算（数据30天）'!E:E="",0,现金价值计算!F139/'现金价值计算（数据30天）'!E:E)</f>
        <v>394.19570588349615</v>
      </c>
      <c r="Q139" s="1">
        <f>IF('现金价值计算（数据30天）'!E:E="",0,SUM(P$2:P139))</f>
        <v>190513.95917792711</v>
      </c>
      <c r="R139" s="1">
        <f>Q:Q*'现金价值计算（数据30天）'!E:E</f>
        <v>1933191.6236980336</v>
      </c>
      <c r="S139">
        <f>IF('现金价值计算（数据30天）'!E:E="",0,K:K/'现金价值计算（数据30天）'!E:E)</f>
        <v>0</v>
      </c>
      <c r="T139">
        <f>IF(Q:Q=0,0,Q:Q-SUM(S$2:S139))</f>
        <v>190513.95917792711</v>
      </c>
      <c r="U139" s="6">
        <f>T:T*'现金价值计算（数据30天）'!E:E</f>
        <v>1933191.6236980336</v>
      </c>
    </row>
    <row r="140" spans="1:21" x14ac:dyDescent="0.25">
      <c r="A140" s="1">
        <f t="shared" si="9"/>
        <v>139</v>
      </c>
      <c r="B140" s="4">
        <f>'现金价值计算（数据30天）'!B:B</f>
        <v>45738</v>
      </c>
      <c r="C140" s="1">
        <f t="shared" si="10"/>
        <v>15</v>
      </c>
      <c r="D140" s="1">
        <f t="shared" si="11"/>
        <v>0</v>
      </c>
      <c r="E140" s="1">
        <v>4000</v>
      </c>
      <c r="F140" s="1">
        <f t="shared" si="8"/>
        <v>4000</v>
      </c>
      <c r="G140" s="1">
        <f>IF('现金价值计算（数据30天）'!C:C="",0,现金价值计算!F140/'现金价值计算（数据30天）'!C:C)</f>
        <v>0</v>
      </c>
      <c r="H140" s="1">
        <f>IF('现金价值计算（数据30天）'!C:C="",0,SUM(G$2:G140))</f>
        <v>0</v>
      </c>
      <c r="I140" s="1">
        <f>SUM($E$2:E140)</f>
        <v>556000</v>
      </c>
      <c r="J140" s="1">
        <f>H:H*'现金价值计算（数据30天）'!C:C</f>
        <v>0</v>
      </c>
      <c r="K140" s="2"/>
      <c r="L140" s="1">
        <f>IF('现金价值计算（数据30天）'!D:D="",0,K:K/'现金价值计算（数据30天）'!D:D)</f>
        <v>0</v>
      </c>
      <c r="M140" s="1">
        <f>IF(H:H=0,0,H:H-SUM(L$2:L140))</f>
        <v>0</v>
      </c>
      <c r="N140" s="6">
        <f>M:M*'现金价值计算（数据30天）'!C:C</f>
        <v>0</v>
      </c>
      <c r="P140" s="1">
        <f>IF('现金价值计算（数据30天）'!E:E="",0,现金价值计算!F140/'现金价值计算（数据30天）'!E:E)</f>
        <v>394.19570588349615</v>
      </c>
      <c r="Q140" s="1">
        <f>IF('现金价值计算（数据30天）'!E:E="",0,SUM(P$2:P140))</f>
        <v>190908.15488381061</v>
      </c>
      <c r="R140" s="1">
        <f>Q:Q*'现金价值计算（数据30天）'!E:E</f>
        <v>1937191.6236980336</v>
      </c>
      <c r="S140">
        <f>IF('现金价值计算（数据30天）'!E:E="",0,K:K/'现金价值计算（数据30天）'!E:E)</f>
        <v>0</v>
      </c>
      <c r="T140">
        <f>IF(Q:Q=0,0,Q:Q-SUM(S$2:S140))</f>
        <v>190908.15488381061</v>
      </c>
      <c r="U140" s="6">
        <f>T:T*'现金价值计算（数据30天）'!E:E</f>
        <v>1937191.6236980336</v>
      </c>
    </row>
    <row r="141" spans="1:21" x14ac:dyDescent="0.25">
      <c r="A141" s="1">
        <f t="shared" si="9"/>
        <v>140</v>
      </c>
      <c r="B141" s="4">
        <f>'现金价值计算（数据30天）'!B:B</f>
        <v>45768</v>
      </c>
      <c r="C141" s="1">
        <f t="shared" si="10"/>
        <v>15</v>
      </c>
      <c r="D141" s="1">
        <f t="shared" si="11"/>
        <v>0</v>
      </c>
      <c r="E141" s="1">
        <v>4000</v>
      </c>
      <c r="F141" s="1">
        <f t="shared" si="8"/>
        <v>4000</v>
      </c>
      <c r="G141" s="1">
        <f>IF('现金价值计算（数据30天）'!C:C="",0,现金价值计算!F141/'现金价值计算（数据30天）'!C:C)</f>
        <v>0</v>
      </c>
      <c r="H141" s="1">
        <f>IF('现金价值计算（数据30天）'!C:C="",0,SUM(G$2:G141))</f>
        <v>0</v>
      </c>
      <c r="I141" s="1">
        <f>SUM($E$2:E141)</f>
        <v>560000</v>
      </c>
      <c r="J141" s="1">
        <f>H:H*'现金价值计算（数据30天）'!C:C</f>
        <v>0</v>
      </c>
      <c r="K141" s="2"/>
      <c r="L141" s="1">
        <f>IF('现金价值计算（数据30天）'!D:D="",0,K:K/'现金价值计算（数据30天）'!D:D)</f>
        <v>0</v>
      </c>
      <c r="M141" s="1">
        <f>IF(H:H=0,0,H:H-SUM(L$2:L141))</f>
        <v>0</v>
      </c>
      <c r="N141" s="6">
        <f>M:M*'现金价值计算（数据30天）'!C:C</f>
        <v>0</v>
      </c>
      <c r="P141" s="1">
        <f>IF('现金价值计算（数据30天）'!E:E="",0,现金价值计算!F141/'现金价值计算（数据30天）'!E:E)</f>
        <v>394.19570588349615</v>
      </c>
      <c r="Q141" s="1">
        <f>IF('现金价值计算（数据30天）'!E:E="",0,SUM(P$2:P141))</f>
        <v>191302.35058969411</v>
      </c>
      <c r="R141" s="1">
        <f>Q:Q*'现金价值计算（数据30天）'!E:E</f>
        <v>1941191.6236980336</v>
      </c>
      <c r="S141">
        <f>IF('现金价值计算（数据30天）'!E:E="",0,K:K/'现金价值计算（数据30天）'!E:E)</f>
        <v>0</v>
      </c>
      <c r="T141">
        <f>IF(Q:Q=0,0,Q:Q-SUM(S$2:S141))</f>
        <v>191302.35058969411</v>
      </c>
      <c r="U141" s="6">
        <f>T:T*'现金价值计算（数据30天）'!E:E</f>
        <v>1941191.6236980336</v>
      </c>
    </row>
    <row r="142" spans="1:21" x14ac:dyDescent="0.25">
      <c r="A142" s="1">
        <f t="shared" si="9"/>
        <v>141</v>
      </c>
      <c r="B142" s="4">
        <f>'现金价值计算（数据30天）'!B:B</f>
        <v>45798</v>
      </c>
      <c r="C142" s="1">
        <f t="shared" si="10"/>
        <v>15</v>
      </c>
      <c r="D142" s="1">
        <f t="shared" si="11"/>
        <v>0</v>
      </c>
      <c r="E142" s="1">
        <v>4000</v>
      </c>
      <c r="F142" s="1">
        <f t="shared" si="8"/>
        <v>4000</v>
      </c>
      <c r="G142" s="1">
        <f>IF('现金价值计算（数据30天）'!C:C="",0,现金价值计算!F142/'现金价值计算（数据30天）'!C:C)</f>
        <v>0</v>
      </c>
      <c r="H142" s="1">
        <f>IF('现金价值计算（数据30天）'!C:C="",0,SUM(G$2:G142))</f>
        <v>0</v>
      </c>
      <c r="I142" s="1">
        <f>SUM($E$2:E142)</f>
        <v>564000</v>
      </c>
      <c r="J142" s="1">
        <f>H:H*'现金价值计算（数据30天）'!C:C</f>
        <v>0</v>
      </c>
      <c r="K142" s="2"/>
      <c r="L142" s="1">
        <f>IF('现金价值计算（数据30天）'!D:D="",0,K:K/'现金价值计算（数据30天）'!D:D)</f>
        <v>0</v>
      </c>
      <c r="M142" s="1">
        <f>IF(H:H=0,0,H:H-SUM(L$2:L142))</f>
        <v>0</v>
      </c>
      <c r="N142" s="6">
        <f>M:M*'现金价值计算（数据30天）'!C:C</f>
        <v>0</v>
      </c>
      <c r="P142" s="1">
        <f>IF('现金价值计算（数据30天）'!E:E="",0,现金价值计算!F142/'现金价值计算（数据30天）'!E:E)</f>
        <v>394.19570588349615</v>
      </c>
      <c r="Q142" s="1">
        <f>IF('现金价值计算（数据30天）'!E:E="",0,SUM(P$2:P142))</f>
        <v>191696.5462955776</v>
      </c>
      <c r="R142" s="1">
        <f>Q:Q*'现金价值计算（数据30天）'!E:E</f>
        <v>1945191.6236980336</v>
      </c>
      <c r="S142">
        <f>IF('现金价值计算（数据30天）'!E:E="",0,K:K/'现金价值计算（数据30天）'!E:E)</f>
        <v>0</v>
      </c>
      <c r="T142">
        <f>IF(Q:Q=0,0,Q:Q-SUM(S$2:S142))</f>
        <v>191696.5462955776</v>
      </c>
      <c r="U142" s="6">
        <f>T:T*'现金价值计算（数据30天）'!E:E</f>
        <v>1945191.6236980336</v>
      </c>
    </row>
    <row r="143" spans="1:21" x14ac:dyDescent="0.25">
      <c r="A143" s="1">
        <f t="shared" si="9"/>
        <v>142</v>
      </c>
      <c r="B143" s="4">
        <f>'现金价值计算（数据30天）'!B:B</f>
        <v>45828</v>
      </c>
      <c r="C143" s="1">
        <f t="shared" si="10"/>
        <v>15</v>
      </c>
      <c r="D143" s="1">
        <f t="shared" si="11"/>
        <v>0</v>
      </c>
      <c r="E143" s="1">
        <v>4000</v>
      </c>
      <c r="F143" s="1">
        <f t="shared" si="8"/>
        <v>4000</v>
      </c>
      <c r="G143" s="1">
        <f>IF('现金价值计算（数据30天）'!C:C="",0,现金价值计算!F143/'现金价值计算（数据30天）'!C:C)</f>
        <v>0</v>
      </c>
      <c r="H143" s="1">
        <f>IF('现金价值计算（数据30天）'!C:C="",0,SUM(G$2:G143))</f>
        <v>0</v>
      </c>
      <c r="I143" s="1">
        <f>SUM($E$2:E143)</f>
        <v>568000</v>
      </c>
      <c r="J143" s="1">
        <f>H:H*'现金价值计算（数据30天）'!C:C</f>
        <v>0</v>
      </c>
      <c r="K143" s="2"/>
      <c r="L143" s="1">
        <f>IF('现金价值计算（数据30天）'!D:D="",0,K:K/'现金价值计算（数据30天）'!D:D)</f>
        <v>0</v>
      </c>
      <c r="M143" s="1">
        <f>IF(H:H=0,0,H:H-SUM(L$2:L143))</f>
        <v>0</v>
      </c>
      <c r="N143" s="6">
        <f>M:M*'现金价值计算（数据30天）'!C:C</f>
        <v>0</v>
      </c>
      <c r="P143" s="1">
        <f>IF('现金价值计算（数据30天）'!E:E="",0,现金价值计算!F143/'现金价值计算（数据30天）'!E:E)</f>
        <v>394.19570588349615</v>
      </c>
      <c r="Q143" s="1">
        <f>IF('现金价值计算（数据30天）'!E:E="",0,SUM(P$2:P143))</f>
        <v>192090.7420014611</v>
      </c>
      <c r="R143" s="1">
        <f>Q:Q*'现金价值计算（数据30天）'!E:E</f>
        <v>1949191.6236980336</v>
      </c>
      <c r="S143">
        <f>IF('现金价值计算（数据30天）'!E:E="",0,K:K/'现金价值计算（数据30天）'!E:E)</f>
        <v>0</v>
      </c>
      <c r="T143">
        <f>IF(Q:Q=0,0,Q:Q-SUM(S$2:S143))</f>
        <v>192090.7420014611</v>
      </c>
      <c r="U143" s="6">
        <f>T:T*'现金价值计算（数据30天）'!E:E</f>
        <v>1949191.6236980336</v>
      </c>
    </row>
    <row r="144" spans="1:21" x14ac:dyDescent="0.25">
      <c r="A144" s="1">
        <f t="shared" si="9"/>
        <v>143</v>
      </c>
      <c r="B144" s="4">
        <f>'现金价值计算（数据30天）'!B:B</f>
        <v>45858</v>
      </c>
      <c r="C144" s="1">
        <f t="shared" si="10"/>
        <v>15</v>
      </c>
      <c r="D144" s="1">
        <f t="shared" si="11"/>
        <v>0</v>
      </c>
      <c r="E144" s="1">
        <v>4000</v>
      </c>
      <c r="F144" s="1">
        <f t="shared" si="8"/>
        <v>4000</v>
      </c>
      <c r="G144" s="1">
        <f>IF('现金价值计算（数据30天）'!C:C="",0,现金价值计算!F144/'现金价值计算（数据30天）'!C:C)</f>
        <v>0</v>
      </c>
      <c r="H144" s="1">
        <f>IF('现金价值计算（数据30天）'!C:C="",0,SUM(G$2:G144))</f>
        <v>0</v>
      </c>
      <c r="I144" s="1">
        <f>SUM($E$2:E144)</f>
        <v>572000</v>
      </c>
      <c r="J144" s="1">
        <f>H:H*'现金价值计算（数据30天）'!C:C</f>
        <v>0</v>
      </c>
      <c r="K144" s="2"/>
      <c r="L144" s="1">
        <f>IF('现金价值计算（数据30天）'!D:D="",0,K:K/'现金价值计算（数据30天）'!D:D)</f>
        <v>0</v>
      </c>
      <c r="M144" s="1">
        <f>IF(H:H=0,0,H:H-SUM(L$2:L144))</f>
        <v>0</v>
      </c>
      <c r="N144" s="6">
        <f>M:M*'现金价值计算（数据30天）'!C:C</f>
        <v>0</v>
      </c>
      <c r="P144" s="1">
        <f>IF('现金价值计算（数据30天）'!E:E="",0,现金价值计算!F144/'现金价值计算（数据30天）'!E:E)</f>
        <v>394.19570588349615</v>
      </c>
      <c r="Q144" s="1">
        <f>IF('现金价值计算（数据30天）'!E:E="",0,SUM(P$2:P144))</f>
        <v>192484.93770734459</v>
      </c>
      <c r="R144" s="1">
        <f>Q:Q*'现金价值计算（数据30天）'!E:E</f>
        <v>1953191.6236980336</v>
      </c>
      <c r="S144">
        <f>IF('现金价值计算（数据30天）'!E:E="",0,K:K/'现金价值计算（数据30天）'!E:E)</f>
        <v>0</v>
      </c>
      <c r="T144">
        <f>IF(Q:Q=0,0,Q:Q-SUM(S$2:S144))</f>
        <v>192484.93770734459</v>
      </c>
      <c r="U144" s="6">
        <f>T:T*'现金价值计算（数据30天）'!E:E</f>
        <v>1953191.6236980336</v>
      </c>
    </row>
    <row r="145" spans="1:21" x14ac:dyDescent="0.25">
      <c r="A145" s="1">
        <f t="shared" si="9"/>
        <v>144</v>
      </c>
      <c r="B145" s="4">
        <f>'现金价值计算（数据30天）'!B:B</f>
        <v>45888</v>
      </c>
      <c r="C145" s="1">
        <f t="shared" si="10"/>
        <v>15</v>
      </c>
      <c r="D145" s="1">
        <f t="shared" si="11"/>
        <v>0</v>
      </c>
      <c r="E145" s="1">
        <v>4000</v>
      </c>
      <c r="F145" s="1">
        <f t="shared" si="8"/>
        <v>4000</v>
      </c>
      <c r="G145" s="1">
        <f>IF('现金价值计算（数据30天）'!C:C="",0,现金价值计算!F145/'现金价值计算（数据30天）'!C:C)</f>
        <v>0</v>
      </c>
      <c r="H145" s="1">
        <f>IF('现金价值计算（数据30天）'!C:C="",0,SUM(G$2:G145))</f>
        <v>0</v>
      </c>
      <c r="I145" s="1">
        <f>SUM($E$2:E145)</f>
        <v>576000</v>
      </c>
      <c r="J145" s="1">
        <f>H:H*'现金价值计算（数据30天）'!C:C</f>
        <v>0</v>
      </c>
      <c r="K145" s="2"/>
      <c r="L145" s="1">
        <f>IF('现金价值计算（数据30天）'!D:D="",0,K:K/'现金价值计算（数据30天）'!D:D)</f>
        <v>0</v>
      </c>
      <c r="M145" s="1">
        <f>IF(H:H=0,0,H:H-SUM(L$2:L145))</f>
        <v>0</v>
      </c>
      <c r="N145" s="6">
        <f>M:M*'现金价值计算（数据30天）'!C:C</f>
        <v>0</v>
      </c>
      <c r="P145" s="1">
        <f>IF('现金价值计算（数据30天）'!E:E="",0,现金价值计算!F145/'现金价值计算（数据30天）'!E:E)</f>
        <v>394.19570588349615</v>
      </c>
      <c r="Q145" s="1">
        <f>IF('现金价值计算（数据30天）'!E:E="",0,SUM(P$2:P145))</f>
        <v>192879.13341322809</v>
      </c>
      <c r="R145" s="1">
        <f>Q:Q*'现金价值计算（数据30天）'!E:E</f>
        <v>1957191.6236980336</v>
      </c>
      <c r="S145">
        <f>IF('现金价值计算（数据30天）'!E:E="",0,K:K/'现金价值计算（数据30天）'!E:E)</f>
        <v>0</v>
      </c>
      <c r="T145">
        <f>IF(Q:Q=0,0,Q:Q-SUM(S$2:S145))</f>
        <v>192879.13341322809</v>
      </c>
      <c r="U145" s="6">
        <f>T:T*'现金价值计算（数据30天）'!E:E</f>
        <v>1957191.6236980336</v>
      </c>
    </row>
    <row r="146" spans="1:21" x14ac:dyDescent="0.25">
      <c r="A146" s="1">
        <f t="shared" si="9"/>
        <v>145</v>
      </c>
      <c r="B146" s="4">
        <f>'现金价值计算（数据30天）'!B:B</f>
        <v>45918</v>
      </c>
      <c r="C146" s="1">
        <f t="shared" si="10"/>
        <v>15</v>
      </c>
      <c r="D146" s="1">
        <f t="shared" si="11"/>
        <v>0</v>
      </c>
      <c r="E146" s="1">
        <v>4000</v>
      </c>
      <c r="F146" s="1">
        <f t="shared" si="8"/>
        <v>4000</v>
      </c>
      <c r="G146" s="1">
        <f>IF('现金价值计算（数据30天）'!C:C="",0,现金价值计算!F146/'现金价值计算（数据30天）'!C:C)</f>
        <v>0</v>
      </c>
      <c r="H146" s="1">
        <f>IF('现金价值计算（数据30天）'!C:C="",0,SUM(G$2:G146))</f>
        <v>0</v>
      </c>
      <c r="I146" s="1">
        <f>SUM($E$2:E146)</f>
        <v>580000</v>
      </c>
      <c r="J146" s="1">
        <f>H:H*'现金价值计算（数据30天）'!C:C</f>
        <v>0</v>
      </c>
      <c r="K146" s="2"/>
      <c r="L146" s="1">
        <f>IF('现金价值计算（数据30天）'!D:D="",0,K:K/'现金价值计算（数据30天）'!D:D)</f>
        <v>0</v>
      </c>
      <c r="M146" s="1">
        <f>IF(H:H=0,0,H:H-SUM(L$2:L146))</f>
        <v>0</v>
      </c>
      <c r="N146" s="6">
        <f>M:M*'现金价值计算（数据30天）'!C:C</f>
        <v>0</v>
      </c>
      <c r="P146" s="1">
        <f>IF('现金价值计算（数据30天）'!E:E="",0,现金价值计算!F146/'现金价值计算（数据30天）'!E:E)</f>
        <v>394.19570588349615</v>
      </c>
      <c r="Q146" s="1">
        <f>IF('现金价值计算（数据30天）'!E:E="",0,SUM(P$2:P146))</f>
        <v>193273.32911911159</v>
      </c>
      <c r="R146" s="1">
        <f>Q:Q*'现金价值计算（数据30天）'!E:E</f>
        <v>1961191.6236980336</v>
      </c>
      <c r="S146">
        <f>IF('现金价值计算（数据30天）'!E:E="",0,K:K/'现金价值计算（数据30天）'!E:E)</f>
        <v>0</v>
      </c>
      <c r="T146">
        <f>IF(Q:Q=0,0,Q:Q-SUM(S$2:S146))</f>
        <v>193273.32911911159</v>
      </c>
      <c r="U146" s="6">
        <f>T:T*'现金价值计算（数据30天）'!E:E</f>
        <v>1961191.6236980336</v>
      </c>
    </row>
    <row r="147" spans="1:21" x14ac:dyDescent="0.25">
      <c r="A147" s="1">
        <f t="shared" si="9"/>
        <v>146</v>
      </c>
      <c r="B147" s="4">
        <f>'现金价值计算（数据30天）'!B:B</f>
        <v>45948</v>
      </c>
      <c r="C147" s="1">
        <f t="shared" si="10"/>
        <v>15</v>
      </c>
      <c r="D147" s="1">
        <f t="shared" si="11"/>
        <v>0</v>
      </c>
      <c r="E147" s="1">
        <v>4000</v>
      </c>
      <c r="F147" s="1">
        <f t="shared" si="8"/>
        <v>4000</v>
      </c>
      <c r="G147" s="1">
        <f>IF('现金价值计算（数据30天）'!C:C="",0,现金价值计算!F147/'现金价值计算（数据30天）'!C:C)</f>
        <v>0</v>
      </c>
      <c r="H147" s="1">
        <f>IF('现金价值计算（数据30天）'!C:C="",0,SUM(G$2:G147))</f>
        <v>0</v>
      </c>
      <c r="I147" s="1">
        <f>SUM($E$2:E147)</f>
        <v>584000</v>
      </c>
      <c r="J147" s="1">
        <f>H:H*'现金价值计算（数据30天）'!C:C</f>
        <v>0</v>
      </c>
      <c r="K147" s="2"/>
      <c r="L147" s="1">
        <f>IF('现金价值计算（数据30天）'!D:D="",0,K:K/'现金价值计算（数据30天）'!D:D)</f>
        <v>0</v>
      </c>
      <c r="M147" s="1">
        <f>IF(H:H=0,0,H:H-SUM(L$2:L147))</f>
        <v>0</v>
      </c>
      <c r="N147" s="6">
        <f>M:M*'现金价值计算（数据30天）'!C:C</f>
        <v>0</v>
      </c>
      <c r="P147" s="1">
        <f>IF('现金价值计算（数据30天）'!E:E="",0,现金价值计算!F147/'现金价值计算（数据30天）'!E:E)</f>
        <v>394.19570588349615</v>
      </c>
      <c r="Q147" s="1">
        <f>IF('现金价值计算（数据30天）'!E:E="",0,SUM(P$2:P147))</f>
        <v>193667.52482499508</v>
      </c>
      <c r="R147" s="1">
        <f>Q:Q*'现金价值计算（数据30天）'!E:E</f>
        <v>1965191.6236980336</v>
      </c>
      <c r="S147">
        <f>IF('现金价值计算（数据30天）'!E:E="",0,K:K/'现金价值计算（数据30天）'!E:E)</f>
        <v>0</v>
      </c>
      <c r="T147">
        <f>IF(Q:Q=0,0,Q:Q-SUM(S$2:S147))</f>
        <v>193667.52482499508</v>
      </c>
      <c r="U147" s="6">
        <f>T:T*'现金价值计算（数据30天）'!E:E</f>
        <v>1965191.6236980336</v>
      </c>
    </row>
    <row r="148" spans="1:21" x14ac:dyDescent="0.25">
      <c r="A148" s="1">
        <f t="shared" si="9"/>
        <v>147</v>
      </c>
      <c r="B148" s="4">
        <f>'现金价值计算（数据30天）'!B:B</f>
        <v>45978</v>
      </c>
      <c r="C148" s="1">
        <f t="shared" si="10"/>
        <v>15</v>
      </c>
      <c r="D148" s="1">
        <f t="shared" si="11"/>
        <v>0</v>
      </c>
      <c r="E148" s="1">
        <v>4000</v>
      </c>
      <c r="F148" s="1">
        <f t="shared" si="8"/>
        <v>4000</v>
      </c>
      <c r="G148" s="1">
        <f>IF('现金价值计算（数据30天）'!C:C="",0,现金价值计算!F148/'现金价值计算（数据30天）'!C:C)</f>
        <v>0</v>
      </c>
      <c r="H148" s="1">
        <f>IF('现金价值计算（数据30天）'!C:C="",0,SUM(G$2:G148))</f>
        <v>0</v>
      </c>
      <c r="I148" s="1">
        <f>SUM($E$2:E148)</f>
        <v>588000</v>
      </c>
      <c r="J148" s="1">
        <f>H:H*'现金价值计算（数据30天）'!C:C</f>
        <v>0</v>
      </c>
      <c r="K148" s="2"/>
      <c r="L148" s="1">
        <f>IF('现金价值计算（数据30天）'!D:D="",0,K:K/'现金价值计算（数据30天）'!D:D)</f>
        <v>0</v>
      </c>
      <c r="M148" s="1">
        <f>IF(H:H=0,0,H:H-SUM(L$2:L148))</f>
        <v>0</v>
      </c>
      <c r="N148" s="6">
        <f>M:M*'现金价值计算（数据30天）'!C:C</f>
        <v>0</v>
      </c>
      <c r="P148" s="1">
        <f>IF('现金价值计算（数据30天）'!E:E="",0,现金价值计算!F148/'现金价值计算（数据30天）'!E:E)</f>
        <v>394.19570588349615</v>
      </c>
      <c r="Q148" s="1">
        <f>IF('现金价值计算（数据30天）'!E:E="",0,SUM(P$2:P148))</f>
        <v>194061.72053087858</v>
      </c>
      <c r="R148" s="1">
        <f>Q:Q*'现金价值计算（数据30天）'!E:E</f>
        <v>1969191.6236980336</v>
      </c>
      <c r="S148">
        <f>IF('现金价值计算（数据30天）'!E:E="",0,K:K/'现金价值计算（数据30天）'!E:E)</f>
        <v>0</v>
      </c>
      <c r="T148">
        <f>IF(Q:Q=0,0,Q:Q-SUM(S$2:S148))</f>
        <v>194061.72053087858</v>
      </c>
      <c r="U148" s="6">
        <f>T:T*'现金价值计算（数据30天）'!E:E</f>
        <v>1969191.6236980336</v>
      </c>
    </row>
    <row r="149" spans="1:21" x14ac:dyDescent="0.25">
      <c r="A149" s="1">
        <f t="shared" si="9"/>
        <v>148</v>
      </c>
      <c r="B149" s="4">
        <f>'现金价值计算（数据30天）'!B:B</f>
        <v>46008</v>
      </c>
      <c r="C149" s="1">
        <f t="shared" si="10"/>
        <v>15</v>
      </c>
      <c r="D149" s="1">
        <f t="shared" si="11"/>
        <v>0</v>
      </c>
      <c r="E149" s="1">
        <v>4000</v>
      </c>
      <c r="F149" s="1">
        <f t="shared" si="8"/>
        <v>4000</v>
      </c>
      <c r="G149" s="1">
        <f>IF('现金价值计算（数据30天）'!C:C="",0,现金价值计算!F149/'现金价值计算（数据30天）'!C:C)</f>
        <v>0</v>
      </c>
      <c r="H149" s="1">
        <f>IF('现金价值计算（数据30天）'!C:C="",0,SUM(G$2:G149))</f>
        <v>0</v>
      </c>
      <c r="I149" s="1">
        <f>SUM($E$2:E149)</f>
        <v>592000</v>
      </c>
      <c r="J149" s="1">
        <f>H:H*'现金价值计算（数据30天）'!C:C</f>
        <v>0</v>
      </c>
      <c r="K149" s="2"/>
      <c r="L149" s="1">
        <f>IF('现金价值计算（数据30天）'!D:D="",0,K:K/'现金价值计算（数据30天）'!D:D)</f>
        <v>0</v>
      </c>
      <c r="M149" s="1">
        <f>IF(H:H=0,0,H:H-SUM(L$2:L149))</f>
        <v>0</v>
      </c>
      <c r="N149" s="6">
        <f>M:M*'现金价值计算（数据30天）'!C:C</f>
        <v>0</v>
      </c>
      <c r="P149" s="1">
        <f>IF('现金价值计算（数据30天）'!E:E="",0,现金价值计算!F149/'现金价值计算（数据30天）'!E:E)</f>
        <v>394.19570588349615</v>
      </c>
      <c r="Q149" s="1">
        <f>IF('现金价值计算（数据30天）'!E:E="",0,SUM(P$2:P149))</f>
        <v>194455.91623676207</v>
      </c>
      <c r="R149" s="1">
        <f>Q:Q*'现金价值计算（数据30天）'!E:E</f>
        <v>1973191.6236980336</v>
      </c>
      <c r="S149">
        <f>IF('现金价值计算（数据30天）'!E:E="",0,K:K/'现金价值计算（数据30天）'!E:E)</f>
        <v>0</v>
      </c>
      <c r="T149">
        <f>IF(Q:Q=0,0,Q:Q-SUM(S$2:S149))</f>
        <v>194455.91623676207</v>
      </c>
      <c r="U149" s="6">
        <f>T:T*'现金价值计算（数据30天）'!E:E</f>
        <v>1973191.6236980336</v>
      </c>
    </row>
    <row r="150" spans="1:21" x14ac:dyDescent="0.25">
      <c r="A150" s="1">
        <f t="shared" si="9"/>
        <v>149</v>
      </c>
      <c r="B150" s="4">
        <f>'现金价值计算（数据30天）'!B:B</f>
        <v>46038</v>
      </c>
      <c r="C150" s="1">
        <f t="shared" si="10"/>
        <v>16</v>
      </c>
      <c r="D150" s="1">
        <f t="shared" si="11"/>
        <v>0</v>
      </c>
      <c r="E150" s="1">
        <v>4000</v>
      </c>
      <c r="F150" s="1">
        <f t="shared" si="8"/>
        <v>4000</v>
      </c>
      <c r="G150" s="1">
        <f>IF('现金价值计算（数据30天）'!C:C="",0,现金价值计算!F150/'现金价值计算（数据30天）'!C:C)</f>
        <v>0</v>
      </c>
      <c r="H150" s="1">
        <f>IF('现金价值计算（数据30天）'!C:C="",0,SUM(G$2:G150))</f>
        <v>0</v>
      </c>
      <c r="I150" s="1">
        <f>SUM($E$2:E150)</f>
        <v>596000</v>
      </c>
      <c r="J150" s="1">
        <f>H:H*'现金价值计算（数据30天）'!C:C</f>
        <v>0</v>
      </c>
      <c r="K150" s="2"/>
      <c r="L150" s="1">
        <f>IF('现金价值计算（数据30天）'!D:D="",0,K:K/'现金价值计算（数据30天）'!D:D)</f>
        <v>0</v>
      </c>
      <c r="M150" s="1">
        <f>IF(H:H=0,0,H:H-SUM(L$2:L150))</f>
        <v>0</v>
      </c>
      <c r="N150" s="6">
        <f>M:M*'现金价值计算（数据30天）'!C:C</f>
        <v>0</v>
      </c>
      <c r="P150" s="1">
        <f>IF('现金价值计算（数据30天）'!E:E="",0,现金价值计算!F150/'现金价值计算（数据30天）'!E:E)</f>
        <v>334.06415752838654</v>
      </c>
      <c r="Q150" s="1">
        <f>IF('现金价值计算（数据30天）'!E:E="",0,SUM(P$2:P150))</f>
        <v>194789.98039429047</v>
      </c>
      <c r="R150" s="1">
        <f>Q:Q*'现金价值计算（数据30天）'!E:E</f>
        <v>2332366.1159636797</v>
      </c>
      <c r="S150">
        <f>IF('现金价值计算（数据30天）'!E:E="",0,K:K/'现金价值计算（数据30天）'!E:E)</f>
        <v>0</v>
      </c>
      <c r="T150">
        <f>IF(Q:Q=0,0,Q:Q-SUM(S$2:S150))</f>
        <v>194789.98039429047</v>
      </c>
      <c r="U150" s="6">
        <f>T:T*'现金价值计算（数据30天）'!E:E</f>
        <v>2332366.1159636797</v>
      </c>
    </row>
    <row r="151" spans="1:21" x14ac:dyDescent="0.25">
      <c r="A151" s="1">
        <f t="shared" si="9"/>
        <v>150</v>
      </c>
      <c r="B151" s="4">
        <f>'现金价值计算（数据30天）'!B:B</f>
        <v>46068</v>
      </c>
      <c r="C151" s="1">
        <f t="shared" si="10"/>
        <v>16</v>
      </c>
      <c r="D151" s="1">
        <f t="shared" si="11"/>
        <v>0</v>
      </c>
      <c r="E151" s="1">
        <v>4000</v>
      </c>
      <c r="F151" s="1">
        <f t="shared" si="8"/>
        <v>4000</v>
      </c>
      <c r="G151" s="1">
        <f>IF('现金价值计算（数据30天）'!C:C="",0,现金价值计算!F151/'现金价值计算（数据30天）'!C:C)</f>
        <v>0</v>
      </c>
      <c r="H151" s="1">
        <f>IF('现金价值计算（数据30天）'!C:C="",0,SUM(G$2:G151))</f>
        <v>0</v>
      </c>
      <c r="I151" s="1">
        <f>SUM($E$2:E151)</f>
        <v>600000</v>
      </c>
      <c r="J151" s="1">
        <f>H:H*'现金价值计算（数据30天）'!C:C</f>
        <v>0</v>
      </c>
      <c r="K151" s="2"/>
      <c r="L151" s="1">
        <f>IF('现金价值计算（数据30天）'!D:D="",0,K:K/'现金价值计算（数据30天）'!D:D)</f>
        <v>0</v>
      </c>
      <c r="M151" s="1">
        <f>IF(H:H=0,0,H:H-SUM(L$2:L151))</f>
        <v>0</v>
      </c>
      <c r="N151" s="6">
        <f>M:M*'现金价值计算（数据30天）'!C:C</f>
        <v>0</v>
      </c>
      <c r="P151" s="1">
        <f>IF('现金价值计算（数据30天）'!E:E="",0,现金价值计算!F151/'现金价值计算（数据30天）'!E:E)</f>
        <v>334.06415752838654</v>
      </c>
      <c r="Q151" s="1">
        <f>IF('现金价值计算（数据30天）'!E:E="",0,SUM(P$2:P151))</f>
        <v>195124.04455181886</v>
      </c>
      <c r="R151" s="1">
        <f>Q:Q*'现金价值计算（数据30天）'!E:E</f>
        <v>2336366.1159636802</v>
      </c>
      <c r="S151">
        <f>IF('现金价值计算（数据30天）'!E:E="",0,K:K/'现金价值计算（数据30天）'!E:E)</f>
        <v>0</v>
      </c>
      <c r="T151">
        <f>IF(Q:Q=0,0,Q:Q-SUM(S$2:S151))</f>
        <v>195124.04455181886</v>
      </c>
      <c r="U151" s="6">
        <f>T:T*'现金价值计算（数据30天）'!E:E</f>
        <v>2336366.1159636802</v>
      </c>
    </row>
    <row r="152" spans="1:21" x14ac:dyDescent="0.25">
      <c r="A152" s="1">
        <f t="shared" si="9"/>
        <v>151</v>
      </c>
      <c r="B152" s="4">
        <f>'现金价值计算（数据30天）'!B:B</f>
        <v>46098</v>
      </c>
      <c r="C152" s="1">
        <f t="shared" si="10"/>
        <v>16</v>
      </c>
      <c r="D152" s="1">
        <f t="shared" si="11"/>
        <v>0</v>
      </c>
      <c r="E152" s="1">
        <v>4000</v>
      </c>
      <c r="F152" s="1">
        <f t="shared" si="8"/>
        <v>4000</v>
      </c>
      <c r="G152" s="1">
        <f>IF('现金价值计算（数据30天）'!C:C="",0,现金价值计算!F152/'现金价值计算（数据30天）'!C:C)</f>
        <v>0</v>
      </c>
      <c r="H152" s="1">
        <f>IF('现金价值计算（数据30天）'!C:C="",0,SUM(G$2:G152))</f>
        <v>0</v>
      </c>
      <c r="I152" s="1">
        <f>SUM($E$2:E152)</f>
        <v>604000</v>
      </c>
      <c r="J152" s="1">
        <f>H:H*'现金价值计算（数据30天）'!C:C</f>
        <v>0</v>
      </c>
      <c r="K152" s="2"/>
      <c r="L152" s="1">
        <f>IF('现金价值计算（数据30天）'!D:D="",0,K:K/'现金价值计算（数据30天）'!D:D)</f>
        <v>0</v>
      </c>
      <c r="M152" s="1">
        <f>IF(H:H=0,0,H:H-SUM(L$2:L152))</f>
        <v>0</v>
      </c>
      <c r="N152" s="6">
        <f>M:M*'现金价值计算（数据30天）'!C:C</f>
        <v>0</v>
      </c>
      <c r="P152" s="1">
        <f>IF('现金价值计算（数据30天）'!E:E="",0,现金价值计算!F152/'现金价值计算（数据30天）'!E:E)</f>
        <v>334.06415752838654</v>
      </c>
      <c r="Q152" s="1">
        <f>IF('现金价值计算（数据30天）'!E:E="",0,SUM(P$2:P152))</f>
        <v>195458.10870934726</v>
      </c>
      <c r="R152" s="1">
        <f>Q:Q*'现金价值计算（数据30天）'!E:E</f>
        <v>2340366.1159636802</v>
      </c>
      <c r="S152">
        <f>IF('现金价值计算（数据30天）'!E:E="",0,K:K/'现金价值计算（数据30天）'!E:E)</f>
        <v>0</v>
      </c>
      <c r="T152">
        <f>IF(Q:Q=0,0,Q:Q-SUM(S$2:S152))</f>
        <v>195458.10870934726</v>
      </c>
      <c r="U152" s="6">
        <f>T:T*'现金价值计算（数据30天）'!E:E</f>
        <v>2340366.1159636802</v>
      </c>
    </row>
    <row r="153" spans="1:21" x14ac:dyDescent="0.25">
      <c r="A153" s="1">
        <f t="shared" si="9"/>
        <v>152</v>
      </c>
      <c r="B153" s="4">
        <f>'现金价值计算（数据30天）'!B:B</f>
        <v>46128</v>
      </c>
      <c r="C153" s="1">
        <f t="shared" si="10"/>
        <v>16</v>
      </c>
      <c r="D153" s="1">
        <f t="shared" si="11"/>
        <v>0</v>
      </c>
      <c r="E153" s="1">
        <v>4000</v>
      </c>
      <c r="F153" s="1">
        <f t="shared" si="8"/>
        <v>4000</v>
      </c>
      <c r="G153" s="1">
        <f>IF('现金价值计算（数据30天）'!C:C="",0,现金价值计算!F153/'现金价值计算（数据30天）'!C:C)</f>
        <v>0</v>
      </c>
      <c r="H153" s="1">
        <f>IF('现金价值计算（数据30天）'!C:C="",0,SUM(G$2:G153))</f>
        <v>0</v>
      </c>
      <c r="I153" s="1">
        <f>SUM($E$2:E153)</f>
        <v>608000</v>
      </c>
      <c r="J153" s="1">
        <f>H:H*'现金价值计算（数据30天）'!C:C</f>
        <v>0</v>
      </c>
      <c r="K153" s="2"/>
      <c r="L153" s="1">
        <f>IF('现金价值计算（数据30天）'!D:D="",0,K:K/'现金价值计算（数据30天）'!D:D)</f>
        <v>0</v>
      </c>
      <c r="M153" s="1">
        <f>IF(H:H=0,0,H:H-SUM(L$2:L153))</f>
        <v>0</v>
      </c>
      <c r="N153" s="6">
        <f>M:M*'现金价值计算（数据30天）'!C:C</f>
        <v>0</v>
      </c>
      <c r="P153" s="1">
        <f>IF('现金价值计算（数据30天）'!E:E="",0,现金价值计算!F153/'现金价值计算（数据30天）'!E:E)</f>
        <v>334.06415752838654</v>
      </c>
      <c r="Q153" s="1">
        <f>IF('现金价值计算（数据30天）'!E:E="",0,SUM(P$2:P153))</f>
        <v>195792.17286687566</v>
      </c>
      <c r="R153" s="1">
        <f>Q:Q*'现金价值计算（数据30天）'!E:E</f>
        <v>2344366.1159636802</v>
      </c>
      <c r="S153">
        <f>IF('现金价值计算（数据30天）'!E:E="",0,K:K/'现金价值计算（数据30天）'!E:E)</f>
        <v>0</v>
      </c>
      <c r="T153">
        <f>IF(Q:Q=0,0,Q:Q-SUM(S$2:S153))</f>
        <v>195792.17286687566</v>
      </c>
      <c r="U153" s="6">
        <f>T:T*'现金价值计算（数据30天）'!E:E</f>
        <v>2344366.1159636802</v>
      </c>
    </row>
    <row r="154" spans="1:21" x14ac:dyDescent="0.25">
      <c r="A154" s="1">
        <f t="shared" si="9"/>
        <v>153</v>
      </c>
      <c r="B154" s="4">
        <f>'现金价值计算（数据30天）'!B:B</f>
        <v>46158</v>
      </c>
      <c r="C154" s="1">
        <f t="shared" si="10"/>
        <v>16</v>
      </c>
      <c r="D154" s="1">
        <f t="shared" si="11"/>
        <v>0</v>
      </c>
      <c r="E154" s="1">
        <v>4000</v>
      </c>
      <c r="F154" s="1">
        <f t="shared" si="8"/>
        <v>4000</v>
      </c>
      <c r="G154" s="1">
        <f>IF('现金价值计算（数据30天）'!C:C="",0,现金价值计算!F154/'现金价值计算（数据30天）'!C:C)</f>
        <v>0</v>
      </c>
      <c r="H154" s="1">
        <f>IF('现金价值计算（数据30天）'!C:C="",0,SUM(G$2:G154))</f>
        <v>0</v>
      </c>
      <c r="I154" s="1">
        <f>SUM($E$2:E154)</f>
        <v>612000</v>
      </c>
      <c r="J154" s="1">
        <f>H:H*'现金价值计算（数据30天）'!C:C</f>
        <v>0</v>
      </c>
      <c r="K154" s="2"/>
      <c r="L154" s="1">
        <f>IF('现金价值计算（数据30天）'!D:D="",0,K:K/'现金价值计算（数据30天）'!D:D)</f>
        <v>0</v>
      </c>
      <c r="M154" s="1">
        <f>IF(H:H=0,0,H:H-SUM(L$2:L154))</f>
        <v>0</v>
      </c>
      <c r="N154" s="6">
        <f>M:M*'现金价值计算（数据30天）'!C:C</f>
        <v>0</v>
      </c>
      <c r="P154" s="1">
        <f>IF('现金价值计算（数据30天）'!E:E="",0,现金价值计算!F154/'现金价值计算（数据30天）'!E:E)</f>
        <v>334.06415752838654</v>
      </c>
      <c r="Q154" s="1">
        <f>IF('现金价值计算（数据30天）'!E:E="",0,SUM(P$2:P154))</f>
        <v>196126.23702440405</v>
      </c>
      <c r="R154" s="1">
        <f>Q:Q*'现金价值计算（数据30天）'!E:E</f>
        <v>2348366.1159636802</v>
      </c>
      <c r="S154">
        <f>IF('现金价值计算（数据30天）'!E:E="",0,K:K/'现金价值计算（数据30天）'!E:E)</f>
        <v>0</v>
      </c>
      <c r="T154">
        <f>IF(Q:Q=0,0,Q:Q-SUM(S$2:S154))</f>
        <v>196126.23702440405</v>
      </c>
      <c r="U154" s="6">
        <f>T:T*'现金价值计算（数据30天）'!E:E</f>
        <v>2348366.1159636802</v>
      </c>
    </row>
    <row r="155" spans="1:21" x14ac:dyDescent="0.25">
      <c r="A155" s="1">
        <f t="shared" si="9"/>
        <v>154</v>
      </c>
      <c r="B155" s="4">
        <f>'现金价值计算（数据30天）'!B:B</f>
        <v>46188</v>
      </c>
      <c r="C155" s="1">
        <f t="shared" si="10"/>
        <v>16</v>
      </c>
      <c r="D155" s="1">
        <f t="shared" si="11"/>
        <v>0</v>
      </c>
      <c r="E155" s="1">
        <v>4000</v>
      </c>
      <c r="F155" s="1">
        <f t="shared" si="8"/>
        <v>4000</v>
      </c>
      <c r="G155" s="1">
        <f>IF('现金价值计算（数据30天）'!C:C="",0,现金价值计算!F155/'现金价值计算（数据30天）'!C:C)</f>
        <v>0</v>
      </c>
      <c r="H155" s="1">
        <f>IF('现金价值计算（数据30天）'!C:C="",0,SUM(G$2:G155))</f>
        <v>0</v>
      </c>
      <c r="I155" s="1">
        <f>SUM($E$2:E155)</f>
        <v>616000</v>
      </c>
      <c r="J155" s="1">
        <f>H:H*'现金价值计算（数据30天）'!C:C</f>
        <v>0</v>
      </c>
      <c r="K155" s="2"/>
      <c r="L155" s="1">
        <f>IF('现金价值计算（数据30天）'!D:D="",0,K:K/'现金价值计算（数据30天）'!D:D)</f>
        <v>0</v>
      </c>
      <c r="M155" s="1">
        <f>IF(H:H=0,0,H:H-SUM(L$2:L155))</f>
        <v>0</v>
      </c>
      <c r="N155" s="6">
        <f>M:M*'现金价值计算（数据30天）'!C:C</f>
        <v>0</v>
      </c>
      <c r="P155" s="1">
        <f>IF('现金价值计算（数据30天）'!E:E="",0,现金价值计算!F155/'现金价值计算（数据30天）'!E:E)</f>
        <v>334.06415752838654</v>
      </c>
      <c r="Q155" s="1">
        <f>IF('现金价值计算（数据30天）'!E:E="",0,SUM(P$2:P155))</f>
        <v>196460.30118193245</v>
      </c>
      <c r="R155" s="1">
        <f>Q:Q*'现金价值计算（数据30天）'!E:E</f>
        <v>2352366.1159636802</v>
      </c>
      <c r="S155">
        <f>IF('现金价值计算（数据30天）'!E:E="",0,K:K/'现金价值计算（数据30天）'!E:E)</f>
        <v>0</v>
      </c>
      <c r="T155">
        <f>IF(Q:Q=0,0,Q:Q-SUM(S$2:S155))</f>
        <v>196460.30118193245</v>
      </c>
      <c r="U155" s="6">
        <f>T:T*'现金价值计算（数据30天）'!E:E</f>
        <v>2352366.1159636802</v>
      </c>
    </row>
    <row r="156" spans="1:21" x14ac:dyDescent="0.25">
      <c r="A156" s="1">
        <f t="shared" si="9"/>
        <v>155</v>
      </c>
      <c r="B156" s="4">
        <f>'现金价值计算（数据30天）'!B:B</f>
        <v>46218</v>
      </c>
      <c r="C156" s="1">
        <f t="shared" si="10"/>
        <v>16</v>
      </c>
      <c r="D156" s="1">
        <f t="shared" si="11"/>
        <v>0</v>
      </c>
      <c r="E156" s="1">
        <v>4000</v>
      </c>
      <c r="F156" s="1">
        <f t="shared" si="8"/>
        <v>4000</v>
      </c>
      <c r="G156" s="1">
        <f>IF('现金价值计算（数据30天）'!C:C="",0,现金价值计算!F156/'现金价值计算（数据30天）'!C:C)</f>
        <v>0</v>
      </c>
      <c r="H156" s="1">
        <f>IF('现金价值计算（数据30天）'!C:C="",0,SUM(G$2:G156))</f>
        <v>0</v>
      </c>
      <c r="I156" s="1">
        <f>SUM($E$2:E156)</f>
        <v>620000</v>
      </c>
      <c r="J156" s="1">
        <f>H:H*'现金价值计算（数据30天）'!C:C</f>
        <v>0</v>
      </c>
      <c r="K156" s="2"/>
      <c r="L156" s="1">
        <f>IF('现金价值计算（数据30天）'!D:D="",0,K:K/'现金价值计算（数据30天）'!D:D)</f>
        <v>0</v>
      </c>
      <c r="M156" s="1">
        <f>IF(H:H=0,0,H:H-SUM(L$2:L156))</f>
        <v>0</v>
      </c>
      <c r="N156" s="6">
        <f>M:M*'现金价值计算（数据30天）'!C:C</f>
        <v>0</v>
      </c>
      <c r="P156" s="1">
        <f>IF('现金价值计算（数据30天）'!E:E="",0,现金价值计算!F156/'现金价值计算（数据30天）'!E:E)</f>
        <v>334.06415752838654</v>
      </c>
      <c r="Q156" s="1">
        <f>IF('现金价值计算（数据30天）'!E:E="",0,SUM(P$2:P156))</f>
        <v>196794.36533946084</v>
      </c>
      <c r="R156" s="1">
        <f>Q:Q*'现金价值计算（数据30天）'!E:E</f>
        <v>2356366.1159636807</v>
      </c>
      <c r="S156">
        <f>IF('现金价值计算（数据30天）'!E:E="",0,K:K/'现金价值计算（数据30天）'!E:E)</f>
        <v>0</v>
      </c>
      <c r="T156">
        <f>IF(Q:Q=0,0,Q:Q-SUM(S$2:S156))</f>
        <v>196794.36533946084</v>
      </c>
      <c r="U156" s="6">
        <f>T:T*'现金价值计算（数据30天）'!E:E</f>
        <v>2356366.1159636807</v>
      </c>
    </row>
    <row r="157" spans="1:21" x14ac:dyDescent="0.25">
      <c r="A157" s="1">
        <f t="shared" si="9"/>
        <v>156</v>
      </c>
      <c r="B157" s="4">
        <f>'现金价值计算（数据30天）'!B:B</f>
        <v>46248</v>
      </c>
      <c r="C157" s="1">
        <f t="shared" si="10"/>
        <v>16</v>
      </c>
      <c r="D157" s="1">
        <f t="shared" si="11"/>
        <v>0</v>
      </c>
      <c r="E157" s="1">
        <v>4000</v>
      </c>
      <c r="F157" s="1">
        <f t="shared" si="8"/>
        <v>4000</v>
      </c>
      <c r="G157" s="1">
        <f>IF('现金价值计算（数据30天）'!C:C="",0,现金价值计算!F157/'现金价值计算（数据30天）'!C:C)</f>
        <v>0</v>
      </c>
      <c r="H157" s="1">
        <f>IF('现金价值计算（数据30天）'!C:C="",0,SUM(G$2:G157))</f>
        <v>0</v>
      </c>
      <c r="I157" s="1">
        <f>SUM($E$2:E157)</f>
        <v>624000</v>
      </c>
      <c r="J157" s="1">
        <f>H:H*'现金价值计算（数据30天）'!C:C</f>
        <v>0</v>
      </c>
      <c r="K157" s="2"/>
      <c r="L157" s="1">
        <f>IF('现金价值计算（数据30天）'!D:D="",0,K:K/'现金价值计算（数据30天）'!D:D)</f>
        <v>0</v>
      </c>
      <c r="M157" s="1">
        <f>IF(H:H=0,0,H:H-SUM(L$2:L157))</f>
        <v>0</v>
      </c>
      <c r="N157" s="6">
        <f>M:M*'现金价值计算（数据30天）'!C:C</f>
        <v>0</v>
      </c>
      <c r="P157" s="1">
        <f>IF('现金价值计算（数据30天）'!E:E="",0,现金价值计算!F157/'现金价值计算（数据30天）'!E:E)</f>
        <v>334.06415752838654</v>
      </c>
      <c r="Q157" s="1">
        <f>IF('现金价值计算（数据30天）'!E:E="",0,SUM(P$2:P157))</f>
        <v>197128.42949698924</v>
      </c>
      <c r="R157" s="1">
        <f>Q:Q*'现金价值计算（数据30天）'!E:E</f>
        <v>2360366.1159636807</v>
      </c>
      <c r="S157">
        <f>IF('现金价值计算（数据30天）'!E:E="",0,K:K/'现金价值计算（数据30天）'!E:E)</f>
        <v>0</v>
      </c>
      <c r="T157">
        <f>IF(Q:Q=0,0,Q:Q-SUM(S$2:S157))</f>
        <v>197128.42949698924</v>
      </c>
      <c r="U157" s="6">
        <f>T:T*'现金价值计算（数据30天）'!E:E</f>
        <v>2360366.1159636807</v>
      </c>
    </row>
    <row r="158" spans="1:21" x14ac:dyDescent="0.25">
      <c r="A158" s="1">
        <f t="shared" si="9"/>
        <v>157</v>
      </c>
      <c r="B158" s="4">
        <f>'现金价值计算（数据30天）'!B:B</f>
        <v>46278</v>
      </c>
      <c r="C158" s="1">
        <f t="shared" si="10"/>
        <v>16</v>
      </c>
      <c r="D158" s="1">
        <f t="shared" si="11"/>
        <v>0</v>
      </c>
      <c r="E158" s="1">
        <v>4000</v>
      </c>
      <c r="F158" s="1">
        <f t="shared" si="8"/>
        <v>4000</v>
      </c>
      <c r="G158" s="1">
        <f>IF('现金价值计算（数据30天）'!C:C="",0,现金价值计算!F158/'现金价值计算（数据30天）'!C:C)</f>
        <v>0</v>
      </c>
      <c r="H158" s="1">
        <f>IF('现金价值计算（数据30天）'!C:C="",0,SUM(G$2:G158))</f>
        <v>0</v>
      </c>
      <c r="I158" s="1">
        <f>SUM($E$2:E158)</f>
        <v>628000</v>
      </c>
      <c r="J158" s="1">
        <f>H:H*'现金价值计算（数据30天）'!C:C</f>
        <v>0</v>
      </c>
      <c r="K158" s="2"/>
      <c r="L158" s="1">
        <f>IF('现金价值计算（数据30天）'!D:D="",0,K:K/'现金价值计算（数据30天）'!D:D)</f>
        <v>0</v>
      </c>
      <c r="M158" s="1">
        <f>IF(H:H=0,0,H:H-SUM(L$2:L158))</f>
        <v>0</v>
      </c>
      <c r="N158" s="6">
        <f>M:M*'现金价值计算（数据30天）'!C:C</f>
        <v>0</v>
      </c>
      <c r="P158" s="1">
        <f>IF('现金价值计算（数据30天）'!E:E="",0,现金价值计算!F158/'现金价值计算（数据30天）'!E:E)</f>
        <v>334.06415752838654</v>
      </c>
      <c r="Q158" s="1">
        <f>IF('现金价值计算（数据30天）'!E:E="",0,SUM(P$2:P158))</f>
        <v>197462.49365451763</v>
      </c>
      <c r="R158" s="1">
        <f>Q:Q*'现金价值计算（数据30天）'!E:E</f>
        <v>2364366.1159636807</v>
      </c>
      <c r="S158">
        <f>IF('现金价值计算（数据30天）'!E:E="",0,K:K/'现金价值计算（数据30天）'!E:E)</f>
        <v>0</v>
      </c>
      <c r="T158">
        <f>IF(Q:Q=0,0,Q:Q-SUM(S$2:S158))</f>
        <v>197462.49365451763</v>
      </c>
      <c r="U158" s="6">
        <f>T:T*'现金价值计算（数据30天）'!E:E</f>
        <v>2364366.1159636807</v>
      </c>
    </row>
    <row r="159" spans="1:21" x14ac:dyDescent="0.25">
      <c r="A159" s="1">
        <f t="shared" si="9"/>
        <v>158</v>
      </c>
      <c r="B159" s="4">
        <f>'现金价值计算（数据30天）'!B:B</f>
        <v>46308</v>
      </c>
      <c r="C159" s="1">
        <f t="shared" si="10"/>
        <v>16</v>
      </c>
      <c r="D159" s="1">
        <f t="shared" si="11"/>
        <v>0</v>
      </c>
      <c r="E159" s="1">
        <v>4000</v>
      </c>
      <c r="F159" s="1">
        <f t="shared" si="8"/>
        <v>4000</v>
      </c>
      <c r="G159" s="1">
        <f>IF('现金价值计算（数据30天）'!C:C="",0,现金价值计算!F159/'现金价值计算（数据30天）'!C:C)</f>
        <v>0</v>
      </c>
      <c r="H159" s="1">
        <f>IF('现金价值计算（数据30天）'!C:C="",0,SUM(G$2:G159))</f>
        <v>0</v>
      </c>
      <c r="I159" s="1">
        <f>SUM($E$2:E159)</f>
        <v>632000</v>
      </c>
      <c r="J159" s="1">
        <f>H:H*'现金价值计算（数据30天）'!C:C</f>
        <v>0</v>
      </c>
      <c r="K159" s="2"/>
      <c r="L159" s="1">
        <f>IF('现金价值计算（数据30天）'!D:D="",0,K:K/'现金价值计算（数据30天）'!D:D)</f>
        <v>0</v>
      </c>
      <c r="M159" s="1">
        <f>IF(H:H=0,0,H:H-SUM(L$2:L159))</f>
        <v>0</v>
      </c>
      <c r="N159" s="6">
        <f>M:M*'现金价值计算（数据30天）'!C:C</f>
        <v>0</v>
      </c>
      <c r="P159" s="1">
        <f>IF('现金价值计算（数据30天）'!E:E="",0,现金价值计算!F159/'现金价值计算（数据30天）'!E:E)</f>
        <v>334.06415752838654</v>
      </c>
      <c r="Q159" s="1">
        <f>IF('现金价值计算（数据30天）'!E:E="",0,SUM(P$2:P159))</f>
        <v>197796.55781204603</v>
      </c>
      <c r="R159" s="1">
        <f>Q:Q*'现金价值计算（数据30天）'!E:E</f>
        <v>2368366.1159636807</v>
      </c>
      <c r="S159">
        <f>IF('现金价值计算（数据30天）'!E:E="",0,K:K/'现金价值计算（数据30天）'!E:E)</f>
        <v>0</v>
      </c>
      <c r="T159">
        <f>IF(Q:Q=0,0,Q:Q-SUM(S$2:S159))</f>
        <v>197796.55781204603</v>
      </c>
      <c r="U159" s="6">
        <f>T:T*'现金价值计算（数据30天）'!E:E</f>
        <v>2368366.1159636807</v>
      </c>
    </row>
    <row r="160" spans="1:21" x14ac:dyDescent="0.25">
      <c r="A160" s="1">
        <f t="shared" si="9"/>
        <v>159</v>
      </c>
      <c r="B160" s="4">
        <f>'现金价值计算（数据30天）'!B:B</f>
        <v>46338</v>
      </c>
      <c r="C160" s="1">
        <f t="shared" si="10"/>
        <v>16</v>
      </c>
      <c r="D160" s="1">
        <f t="shared" si="11"/>
        <v>0</v>
      </c>
      <c r="E160" s="1">
        <v>4000</v>
      </c>
      <c r="F160" s="1">
        <f t="shared" si="8"/>
        <v>4000</v>
      </c>
      <c r="G160" s="1">
        <f>IF('现金价值计算（数据30天）'!C:C="",0,现金价值计算!F160/'现金价值计算（数据30天）'!C:C)</f>
        <v>0</v>
      </c>
      <c r="H160" s="1">
        <f>IF('现金价值计算（数据30天）'!C:C="",0,SUM(G$2:G160))</f>
        <v>0</v>
      </c>
      <c r="I160" s="1">
        <f>SUM($E$2:E160)</f>
        <v>636000</v>
      </c>
      <c r="J160" s="1">
        <f>H:H*'现金价值计算（数据30天）'!C:C</f>
        <v>0</v>
      </c>
      <c r="K160" s="2"/>
      <c r="L160" s="1">
        <f>IF('现金价值计算（数据30天）'!D:D="",0,K:K/'现金价值计算（数据30天）'!D:D)</f>
        <v>0</v>
      </c>
      <c r="M160" s="1">
        <f>IF(H:H=0,0,H:H-SUM(L$2:L160))</f>
        <v>0</v>
      </c>
      <c r="N160" s="6">
        <f>M:M*'现金价值计算（数据30天）'!C:C</f>
        <v>0</v>
      </c>
      <c r="P160" s="1">
        <f>IF('现金价值计算（数据30天）'!E:E="",0,现金价值计算!F160/'现金价值计算（数据30天）'!E:E)</f>
        <v>334.06415752838654</v>
      </c>
      <c r="Q160" s="1">
        <f>IF('现金价值计算（数据30天）'!E:E="",0,SUM(P$2:P160))</f>
        <v>198130.62196957442</v>
      </c>
      <c r="R160" s="1">
        <f>Q:Q*'现金价值计算（数据30天）'!E:E</f>
        <v>2372366.1159636811</v>
      </c>
      <c r="S160">
        <f>IF('现金价值计算（数据30天）'!E:E="",0,K:K/'现金价值计算（数据30天）'!E:E)</f>
        <v>0</v>
      </c>
      <c r="T160">
        <f>IF(Q:Q=0,0,Q:Q-SUM(S$2:S160))</f>
        <v>198130.62196957442</v>
      </c>
      <c r="U160" s="6">
        <f>T:T*'现金价值计算（数据30天）'!E:E</f>
        <v>2372366.1159636811</v>
      </c>
    </row>
    <row r="161" spans="1:21" x14ac:dyDescent="0.25">
      <c r="A161" s="1">
        <f t="shared" si="9"/>
        <v>160</v>
      </c>
      <c r="B161" s="4">
        <f>'现金价值计算（数据30天）'!B:B</f>
        <v>46368</v>
      </c>
      <c r="C161" s="1">
        <f t="shared" si="10"/>
        <v>16</v>
      </c>
      <c r="D161" s="1">
        <f t="shared" si="11"/>
        <v>0</v>
      </c>
      <c r="E161" s="1">
        <v>4000</v>
      </c>
      <c r="F161" s="1">
        <f t="shared" si="8"/>
        <v>4000</v>
      </c>
      <c r="G161" s="1">
        <f>IF('现金价值计算（数据30天）'!C:C="",0,现金价值计算!F161/'现金价值计算（数据30天）'!C:C)</f>
        <v>0</v>
      </c>
      <c r="H161" s="1">
        <f>IF('现金价值计算（数据30天）'!C:C="",0,SUM(G$2:G161))</f>
        <v>0</v>
      </c>
      <c r="I161" s="1">
        <f>SUM($E$2:E161)</f>
        <v>640000</v>
      </c>
      <c r="J161" s="1">
        <f>H:H*'现金价值计算（数据30天）'!C:C</f>
        <v>0</v>
      </c>
      <c r="K161" s="2"/>
      <c r="L161" s="1">
        <f>IF('现金价值计算（数据30天）'!D:D="",0,K:K/'现金价值计算（数据30天）'!D:D)</f>
        <v>0</v>
      </c>
      <c r="M161" s="1">
        <f>IF(H:H=0,0,H:H-SUM(L$2:L161))</f>
        <v>0</v>
      </c>
      <c r="N161" s="6">
        <f>M:M*'现金价值计算（数据30天）'!C:C</f>
        <v>0</v>
      </c>
      <c r="P161" s="1">
        <f>IF('现金价值计算（数据30天）'!E:E="",0,现金价值计算!F161/'现金价值计算（数据30天）'!E:E)</f>
        <v>334.06415752838654</v>
      </c>
      <c r="Q161" s="1">
        <f>IF('现金价值计算（数据30天）'!E:E="",0,SUM(P$2:P161))</f>
        <v>198464.68612710282</v>
      </c>
      <c r="R161" s="1">
        <f>Q:Q*'现金价值计算（数据30天）'!E:E</f>
        <v>2376366.1159636811</v>
      </c>
      <c r="S161">
        <f>IF('现金价值计算（数据30天）'!E:E="",0,K:K/'现金价值计算（数据30天）'!E:E)</f>
        <v>0</v>
      </c>
      <c r="T161">
        <f>IF(Q:Q=0,0,Q:Q-SUM(S$2:S161))</f>
        <v>198464.68612710282</v>
      </c>
      <c r="U161" s="6">
        <f>T:T*'现金价值计算（数据30天）'!E:E</f>
        <v>2376366.1159636811</v>
      </c>
    </row>
    <row r="162" spans="1:21" x14ac:dyDescent="0.25">
      <c r="A162" s="1">
        <f t="shared" si="9"/>
        <v>161</v>
      </c>
      <c r="B162" s="4">
        <f>'现金价值计算（数据30天）'!B:B</f>
        <v>46398</v>
      </c>
      <c r="C162" s="1">
        <f t="shared" si="10"/>
        <v>17</v>
      </c>
      <c r="D162" s="1">
        <f t="shared" si="11"/>
        <v>0</v>
      </c>
      <c r="E162" s="1">
        <v>4000</v>
      </c>
      <c r="F162" s="1">
        <f t="shared" si="8"/>
        <v>4000</v>
      </c>
      <c r="G162" s="1">
        <f>IF('现金价值计算（数据30天）'!C:C="",0,现金价值计算!F162/'现金价值计算（数据30天）'!C:C)</f>
        <v>0</v>
      </c>
      <c r="H162" s="1">
        <f>IF('现金价值计算（数据30天）'!C:C="",0,SUM(G$2:G162))</f>
        <v>0</v>
      </c>
      <c r="I162" s="1">
        <f>SUM($E$2:E162)</f>
        <v>644000</v>
      </c>
      <c r="J162" s="1">
        <f>H:H*'现金价值计算（数据30天）'!C:C</f>
        <v>0</v>
      </c>
      <c r="K162" s="2"/>
      <c r="L162" s="1">
        <f>IF('现金价值计算（数据30天）'!D:D="",0,K:K/'现金价值计算（数据30天）'!D:D)</f>
        <v>0</v>
      </c>
      <c r="M162" s="1">
        <f>IF(H:H=0,0,H:H-SUM(L$2:L162))</f>
        <v>0</v>
      </c>
      <c r="N162" s="6">
        <f>M:M*'现金价值计算（数据30天）'!C:C</f>
        <v>0</v>
      </c>
      <c r="P162" s="1">
        <f>IF('现金价值计算（数据30天）'!E:E="",0,现金价值计算!F162/'现金价值计算（数据30天）'!E:E)</f>
        <v>283.10521824439542</v>
      </c>
      <c r="Q162" s="1">
        <f>IF('现金价值计算（数据30天）'!E:E="",0,SUM(P$2:P162))</f>
        <v>198747.79134534721</v>
      </c>
      <c r="R162" s="1">
        <f>Q:Q*'现金价值计算（数据30天）'!E:E</f>
        <v>2808112.0168371433</v>
      </c>
      <c r="S162">
        <f>IF('现金价值计算（数据30天）'!E:E="",0,K:K/'现金价值计算（数据30天）'!E:E)</f>
        <v>0</v>
      </c>
      <c r="T162">
        <f>IF(Q:Q=0,0,Q:Q-SUM(S$2:S162))</f>
        <v>198747.79134534721</v>
      </c>
      <c r="U162" s="6">
        <f>T:T*'现金价值计算（数据30天）'!E:E</f>
        <v>2808112.0168371433</v>
      </c>
    </row>
    <row r="163" spans="1:21" x14ac:dyDescent="0.25">
      <c r="A163" s="1">
        <f t="shared" si="9"/>
        <v>162</v>
      </c>
      <c r="B163" s="4">
        <f>'现金价值计算（数据30天）'!B:B</f>
        <v>46428</v>
      </c>
      <c r="C163" s="1">
        <f t="shared" si="10"/>
        <v>17</v>
      </c>
      <c r="D163" s="1">
        <f t="shared" si="11"/>
        <v>0</v>
      </c>
      <c r="E163" s="1">
        <v>4000</v>
      </c>
      <c r="F163" s="1">
        <f t="shared" si="8"/>
        <v>4000</v>
      </c>
      <c r="G163" s="1">
        <f>IF('现金价值计算（数据30天）'!C:C="",0,现金价值计算!F163/'现金价值计算（数据30天）'!C:C)</f>
        <v>0</v>
      </c>
      <c r="H163" s="1">
        <f>IF('现金价值计算（数据30天）'!C:C="",0,SUM(G$2:G163))</f>
        <v>0</v>
      </c>
      <c r="I163" s="1">
        <f>SUM($E$2:E163)</f>
        <v>648000</v>
      </c>
      <c r="J163" s="1">
        <f>H:H*'现金价值计算（数据30天）'!C:C</f>
        <v>0</v>
      </c>
      <c r="K163" s="2"/>
      <c r="L163" s="1">
        <f>IF('现金价值计算（数据30天）'!D:D="",0,K:K/'现金价值计算（数据30天）'!D:D)</f>
        <v>0</v>
      </c>
      <c r="M163" s="1">
        <f>IF(H:H=0,0,H:H-SUM(L$2:L163))</f>
        <v>0</v>
      </c>
      <c r="N163" s="6">
        <f>M:M*'现金价值计算（数据30天）'!C:C</f>
        <v>0</v>
      </c>
      <c r="P163" s="1">
        <f>IF('现金价值计算（数据30天）'!E:E="",0,现金价值计算!F163/'现金价值计算（数据30天）'!E:E)</f>
        <v>283.10521824439542</v>
      </c>
      <c r="Q163" s="1">
        <f>IF('现金价值计算（数据30天）'!E:E="",0,SUM(P$2:P163))</f>
        <v>199030.89656359161</v>
      </c>
      <c r="R163" s="1">
        <f>Q:Q*'现金价值计算（数据30天）'!E:E</f>
        <v>2812112.0168371433</v>
      </c>
      <c r="S163">
        <f>IF('现金价值计算（数据30天）'!E:E="",0,K:K/'现金价值计算（数据30天）'!E:E)</f>
        <v>0</v>
      </c>
      <c r="T163">
        <f>IF(Q:Q=0,0,Q:Q-SUM(S$2:S163))</f>
        <v>199030.89656359161</v>
      </c>
      <c r="U163" s="6">
        <f>T:T*'现金价值计算（数据30天）'!E:E</f>
        <v>2812112.0168371433</v>
      </c>
    </row>
    <row r="164" spans="1:21" x14ac:dyDescent="0.25">
      <c r="A164" s="1">
        <f t="shared" si="9"/>
        <v>163</v>
      </c>
      <c r="B164" s="4">
        <f>'现金价值计算（数据30天）'!B:B</f>
        <v>46458</v>
      </c>
      <c r="C164" s="1">
        <f t="shared" si="10"/>
        <v>17</v>
      </c>
      <c r="D164" s="1">
        <f t="shared" si="11"/>
        <v>0</v>
      </c>
      <c r="E164" s="1">
        <v>4000</v>
      </c>
      <c r="F164" s="1">
        <f t="shared" si="8"/>
        <v>4000</v>
      </c>
      <c r="G164" s="1">
        <f>IF('现金价值计算（数据30天）'!C:C="",0,现金价值计算!F164/'现金价值计算（数据30天）'!C:C)</f>
        <v>0</v>
      </c>
      <c r="H164" s="1">
        <f>IF('现金价值计算（数据30天）'!C:C="",0,SUM(G$2:G164))</f>
        <v>0</v>
      </c>
      <c r="I164" s="1">
        <f>SUM($E$2:E164)</f>
        <v>652000</v>
      </c>
      <c r="J164" s="1">
        <f>H:H*'现金价值计算（数据30天）'!C:C</f>
        <v>0</v>
      </c>
      <c r="K164" s="2"/>
      <c r="L164" s="1">
        <f>IF('现金价值计算（数据30天）'!D:D="",0,K:K/'现金价值计算（数据30天）'!D:D)</f>
        <v>0</v>
      </c>
      <c r="M164" s="1">
        <f>IF(H:H=0,0,H:H-SUM(L$2:L164))</f>
        <v>0</v>
      </c>
      <c r="N164" s="6">
        <f>M:M*'现金价值计算（数据30天）'!C:C</f>
        <v>0</v>
      </c>
      <c r="P164" s="1">
        <f>IF('现金价值计算（数据30天）'!E:E="",0,现金价值计算!F164/'现金价值计算（数据30天）'!E:E)</f>
        <v>283.10521824439542</v>
      </c>
      <c r="Q164" s="1">
        <f>IF('现金价值计算（数据30天）'!E:E="",0,SUM(P$2:P164))</f>
        <v>199314.00178183601</v>
      </c>
      <c r="R164" s="1">
        <f>Q:Q*'现金价值计算（数据30天）'!E:E</f>
        <v>2816112.0168371433</v>
      </c>
      <c r="S164">
        <f>IF('现金价值计算（数据30天）'!E:E="",0,K:K/'现金价值计算（数据30天）'!E:E)</f>
        <v>0</v>
      </c>
      <c r="T164">
        <f>IF(Q:Q=0,0,Q:Q-SUM(S$2:S164))</f>
        <v>199314.00178183601</v>
      </c>
      <c r="U164" s="6">
        <f>T:T*'现金价值计算（数据30天）'!E:E</f>
        <v>2816112.0168371433</v>
      </c>
    </row>
    <row r="165" spans="1:21" x14ac:dyDescent="0.25">
      <c r="A165" s="1">
        <f t="shared" si="9"/>
        <v>164</v>
      </c>
      <c r="B165" s="4">
        <f>'现金价值计算（数据30天）'!B:B</f>
        <v>46488</v>
      </c>
      <c r="C165" s="1">
        <f t="shared" si="10"/>
        <v>17</v>
      </c>
      <c r="D165" s="1">
        <f t="shared" si="11"/>
        <v>0</v>
      </c>
      <c r="E165" s="1">
        <v>4000</v>
      </c>
      <c r="F165" s="1">
        <f t="shared" si="8"/>
        <v>4000</v>
      </c>
      <c r="G165" s="1">
        <f>IF('现金价值计算（数据30天）'!C:C="",0,现金价值计算!F165/'现金价值计算（数据30天）'!C:C)</f>
        <v>0</v>
      </c>
      <c r="H165" s="1">
        <f>IF('现金价值计算（数据30天）'!C:C="",0,SUM(G$2:G165))</f>
        <v>0</v>
      </c>
      <c r="I165" s="1">
        <f>SUM($E$2:E165)</f>
        <v>656000</v>
      </c>
      <c r="J165" s="1">
        <f>H:H*'现金价值计算（数据30天）'!C:C</f>
        <v>0</v>
      </c>
      <c r="K165" s="2"/>
      <c r="L165" s="1">
        <f>IF('现金价值计算（数据30天）'!D:D="",0,K:K/'现金价值计算（数据30天）'!D:D)</f>
        <v>0</v>
      </c>
      <c r="M165" s="1">
        <f>IF(H:H=0,0,H:H-SUM(L$2:L165))</f>
        <v>0</v>
      </c>
      <c r="N165" s="6">
        <f>M:M*'现金价值计算（数据30天）'!C:C</f>
        <v>0</v>
      </c>
      <c r="P165" s="1">
        <f>IF('现金价值计算（数据30天）'!E:E="",0,现金价值计算!F165/'现金价值计算（数据30天）'!E:E)</f>
        <v>283.10521824439542</v>
      </c>
      <c r="Q165" s="1">
        <f>IF('现金价值计算（数据30天）'!E:E="",0,SUM(P$2:P165))</f>
        <v>199597.1070000804</v>
      </c>
      <c r="R165" s="1">
        <f>Q:Q*'现金价值计算（数据30天）'!E:E</f>
        <v>2820112.0168371433</v>
      </c>
      <c r="S165">
        <f>IF('现金价值计算（数据30天）'!E:E="",0,K:K/'现金价值计算（数据30天）'!E:E)</f>
        <v>0</v>
      </c>
      <c r="T165">
        <f>IF(Q:Q=0,0,Q:Q-SUM(S$2:S165))</f>
        <v>199597.1070000804</v>
      </c>
      <c r="U165" s="6">
        <f>T:T*'现金价值计算（数据30天）'!E:E</f>
        <v>2820112.0168371433</v>
      </c>
    </row>
    <row r="166" spans="1:21" x14ac:dyDescent="0.25">
      <c r="A166" s="1">
        <f t="shared" si="9"/>
        <v>165</v>
      </c>
      <c r="B166" s="4">
        <f>'现金价值计算（数据30天）'!B:B</f>
        <v>46518</v>
      </c>
      <c r="C166" s="1">
        <f t="shared" si="10"/>
        <v>17</v>
      </c>
      <c r="D166" s="1">
        <f t="shared" si="11"/>
        <v>0</v>
      </c>
      <c r="E166" s="1">
        <v>4000</v>
      </c>
      <c r="F166" s="1">
        <f t="shared" si="8"/>
        <v>4000</v>
      </c>
      <c r="G166" s="1">
        <f>IF('现金价值计算（数据30天）'!C:C="",0,现金价值计算!F166/'现金价值计算（数据30天）'!C:C)</f>
        <v>0</v>
      </c>
      <c r="H166" s="1">
        <f>IF('现金价值计算（数据30天）'!C:C="",0,SUM(G$2:G166))</f>
        <v>0</v>
      </c>
      <c r="I166" s="1">
        <f>SUM($E$2:E166)</f>
        <v>660000</v>
      </c>
      <c r="J166" s="1">
        <f>H:H*'现金价值计算（数据30天）'!C:C</f>
        <v>0</v>
      </c>
      <c r="K166" s="2"/>
      <c r="L166" s="1">
        <f>IF('现金价值计算（数据30天）'!D:D="",0,K:K/'现金价值计算（数据30天）'!D:D)</f>
        <v>0</v>
      </c>
      <c r="M166" s="1">
        <f>IF(H:H=0,0,H:H-SUM(L$2:L166))</f>
        <v>0</v>
      </c>
      <c r="N166" s="6">
        <f>M:M*'现金价值计算（数据30天）'!C:C</f>
        <v>0</v>
      </c>
      <c r="P166" s="1">
        <f>IF('现金价值计算（数据30天）'!E:E="",0,现金价值计算!F166/'现金价值计算（数据30天）'!E:E)</f>
        <v>283.10521824439542</v>
      </c>
      <c r="Q166" s="1">
        <f>IF('现金价值计算（数据30天）'!E:E="",0,SUM(P$2:P166))</f>
        <v>199880.2122183248</v>
      </c>
      <c r="R166" s="1">
        <f>Q:Q*'现金价值计算（数据30天）'!E:E</f>
        <v>2824112.0168371433</v>
      </c>
      <c r="S166">
        <f>IF('现金价值计算（数据30天）'!E:E="",0,K:K/'现金价值计算（数据30天）'!E:E)</f>
        <v>0</v>
      </c>
      <c r="T166">
        <f>IF(Q:Q=0,0,Q:Q-SUM(S$2:S166))</f>
        <v>199880.2122183248</v>
      </c>
      <c r="U166" s="6">
        <f>T:T*'现金价值计算（数据30天）'!E:E</f>
        <v>2824112.0168371433</v>
      </c>
    </row>
    <row r="167" spans="1:21" x14ac:dyDescent="0.25">
      <c r="A167" s="1">
        <f t="shared" si="9"/>
        <v>166</v>
      </c>
      <c r="B167" s="4">
        <f>'现金价值计算（数据30天）'!B:B</f>
        <v>46548</v>
      </c>
      <c r="C167" s="1">
        <f t="shared" si="10"/>
        <v>17</v>
      </c>
      <c r="D167" s="1">
        <f t="shared" si="11"/>
        <v>0</v>
      </c>
      <c r="E167" s="1">
        <v>4000</v>
      </c>
      <c r="F167" s="1">
        <f t="shared" si="8"/>
        <v>4000</v>
      </c>
      <c r="G167" s="1">
        <f>IF('现金价值计算（数据30天）'!C:C="",0,现金价值计算!F167/'现金价值计算（数据30天）'!C:C)</f>
        <v>0</v>
      </c>
      <c r="H167" s="1">
        <f>IF('现金价值计算（数据30天）'!C:C="",0,SUM(G$2:G167))</f>
        <v>0</v>
      </c>
      <c r="I167" s="1">
        <f>SUM($E$2:E167)</f>
        <v>664000</v>
      </c>
      <c r="J167" s="1">
        <f>H:H*'现金价值计算（数据30天）'!C:C</f>
        <v>0</v>
      </c>
      <c r="K167" s="2"/>
      <c r="L167" s="1">
        <f>IF('现金价值计算（数据30天）'!D:D="",0,K:K/'现金价值计算（数据30天）'!D:D)</f>
        <v>0</v>
      </c>
      <c r="M167" s="1">
        <f>IF(H:H=0,0,H:H-SUM(L$2:L167))</f>
        <v>0</v>
      </c>
      <c r="N167" s="6">
        <f>M:M*'现金价值计算（数据30天）'!C:C</f>
        <v>0</v>
      </c>
      <c r="P167" s="1">
        <f>IF('现金价值计算（数据30天）'!E:E="",0,现金价值计算!F167/'现金价值计算（数据30天）'!E:E)</f>
        <v>283.10521824439542</v>
      </c>
      <c r="Q167" s="1">
        <f>IF('现金价值计算（数据30天）'!E:E="",0,SUM(P$2:P167))</f>
        <v>200163.3174365692</v>
      </c>
      <c r="R167" s="1">
        <f>Q:Q*'现金价值计算（数据30天）'!E:E</f>
        <v>2828112.0168371433</v>
      </c>
      <c r="S167">
        <f>IF('现金价值计算（数据30天）'!E:E="",0,K:K/'现金价值计算（数据30天）'!E:E)</f>
        <v>0</v>
      </c>
      <c r="T167">
        <f>IF(Q:Q=0,0,Q:Q-SUM(S$2:S167))</f>
        <v>200163.3174365692</v>
      </c>
      <c r="U167" s="6">
        <f>T:T*'现金价值计算（数据30天）'!E:E</f>
        <v>2828112.0168371433</v>
      </c>
    </row>
    <row r="168" spans="1:21" x14ac:dyDescent="0.25">
      <c r="A168" s="1">
        <f t="shared" si="9"/>
        <v>167</v>
      </c>
      <c r="B168" s="4">
        <f>'现金价值计算（数据30天）'!B:B</f>
        <v>46578</v>
      </c>
      <c r="C168" s="1">
        <f t="shared" si="10"/>
        <v>17</v>
      </c>
      <c r="D168" s="1">
        <f t="shared" si="11"/>
        <v>0</v>
      </c>
      <c r="E168" s="1">
        <v>4000</v>
      </c>
      <c r="F168" s="1">
        <f t="shared" si="8"/>
        <v>4000</v>
      </c>
      <c r="G168" s="1">
        <f>IF('现金价值计算（数据30天）'!C:C="",0,现金价值计算!F168/'现金价值计算（数据30天）'!C:C)</f>
        <v>0</v>
      </c>
      <c r="H168" s="1">
        <f>IF('现金价值计算（数据30天）'!C:C="",0,SUM(G$2:G168))</f>
        <v>0</v>
      </c>
      <c r="I168" s="1">
        <f>SUM($E$2:E168)</f>
        <v>668000</v>
      </c>
      <c r="J168" s="1">
        <f>H:H*'现金价值计算（数据30天）'!C:C</f>
        <v>0</v>
      </c>
      <c r="K168" s="2"/>
      <c r="L168" s="1">
        <f>IF('现金价值计算（数据30天）'!D:D="",0,K:K/'现金价值计算（数据30天）'!D:D)</f>
        <v>0</v>
      </c>
      <c r="M168" s="1">
        <f>IF(H:H=0,0,H:H-SUM(L$2:L168))</f>
        <v>0</v>
      </c>
      <c r="N168" s="6">
        <f>M:M*'现金价值计算（数据30天）'!C:C</f>
        <v>0</v>
      </c>
      <c r="P168" s="1">
        <f>IF('现金价值计算（数据30天）'!E:E="",0,现金价值计算!F168/'现金价值计算（数据30天）'!E:E)</f>
        <v>283.10521824439542</v>
      </c>
      <c r="Q168" s="1">
        <f>IF('现金价值计算（数据30天）'!E:E="",0,SUM(P$2:P168))</f>
        <v>200446.42265481359</v>
      </c>
      <c r="R168" s="1">
        <f>Q:Q*'现金价值计算（数据30天）'!E:E</f>
        <v>2832112.0168371433</v>
      </c>
      <c r="S168">
        <f>IF('现金价值计算（数据30天）'!E:E="",0,K:K/'现金价值计算（数据30天）'!E:E)</f>
        <v>0</v>
      </c>
      <c r="T168">
        <f>IF(Q:Q=0,0,Q:Q-SUM(S$2:S168))</f>
        <v>200446.42265481359</v>
      </c>
      <c r="U168" s="6">
        <f>T:T*'现金价值计算（数据30天）'!E:E</f>
        <v>2832112.0168371433</v>
      </c>
    </row>
    <row r="169" spans="1:21" x14ac:dyDescent="0.25">
      <c r="A169" s="1">
        <f t="shared" si="9"/>
        <v>168</v>
      </c>
      <c r="B169" s="4">
        <f>'现金价值计算（数据30天）'!B:B</f>
        <v>46608</v>
      </c>
      <c r="C169" s="1">
        <f t="shared" si="10"/>
        <v>17</v>
      </c>
      <c r="D169" s="1">
        <f t="shared" si="11"/>
        <v>0</v>
      </c>
      <c r="E169" s="1">
        <v>4000</v>
      </c>
      <c r="F169" s="1">
        <f t="shared" si="8"/>
        <v>4000</v>
      </c>
      <c r="G169" s="1">
        <f>IF('现金价值计算（数据30天）'!C:C="",0,现金价值计算!F169/'现金价值计算（数据30天）'!C:C)</f>
        <v>0</v>
      </c>
      <c r="H169" s="1">
        <f>IF('现金价值计算（数据30天）'!C:C="",0,SUM(G$2:G169))</f>
        <v>0</v>
      </c>
      <c r="I169" s="1">
        <f>SUM($E$2:E169)</f>
        <v>672000</v>
      </c>
      <c r="J169" s="1">
        <f>H:H*'现金价值计算（数据30天）'!C:C</f>
        <v>0</v>
      </c>
      <c r="K169" s="2"/>
      <c r="L169" s="1">
        <f>IF('现金价值计算（数据30天）'!D:D="",0,K:K/'现金价值计算（数据30天）'!D:D)</f>
        <v>0</v>
      </c>
      <c r="M169" s="1">
        <f>IF(H:H=0,0,H:H-SUM(L$2:L169))</f>
        <v>0</v>
      </c>
      <c r="N169" s="6">
        <f>M:M*'现金价值计算（数据30天）'!C:C</f>
        <v>0</v>
      </c>
      <c r="P169" s="1">
        <f>IF('现金价值计算（数据30天）'!E:E="",0,现金价值计算!F169/'现金价值计算（数据30天）'!E:E)</f>
        <v>283.10521824439542</v>
      </c>
      <c r="Q169" s="1">
        <f>IF('现金价值计算（数据30天）'!E:E="",0,SUM(P$2:P169))</f>
        <v>200729.52787305799</v>
      </c>
      <c r="R169" s="1">
        <f>Q:Q*'现金价值计算（数据30天）'!E:E</f>
        <v>2836112.0168371438</v>
      </c>
      <c r="S169">
        <f>IF('现金价值计算（数据30天）'!E:E="",0,K:K/'现金价值计算（数据30天）'!E:E)</f>
        <v>0</v>
      </c>
      <c r="T169">
        <f>IF(Q:Q=0,0,Q:Q-SUM(S$2:S169))</f>
        <v>200729.52787305799</v>
      </c>
      <c r="U169" s="6">
        <f>T:T*'现金价值计算（数据30天）'!E:E</f>
        <v>2836112.0168371438</v>
      </c>
    </row>
    <row r="170" spans="1:21" x14ac:dyDescent="0.25">
      <c r="A170" s="1">
        <f t="shared" si="9"/>
        <v>169</v>
      </c>
      <c r="B170" s="4">
        <f>'现金价值计算（数据30天）'!B:B</f>
        <v>46638</v>
      </c>
      <c r="C170" s="1">
        <f t="shared" si="10"/>
        <v>17</v>
      </c>
      <c r="D170" s="1">
        <f t="shared" si="11"/>
        <v>0</v>
      </c>
      <c r="E170" s="1">
        <v>4000</v>
      </c>
      <c r="F170" s="1">
        <f t="shared" si="8"/>
        <v>4000</v>
      </c>
      <c r="G170" s="1">
        <f>IF('现金价值计算（数据30天）'!C:C="",0,现金价值计算!F170/'现金价值计算（数据30天）'!C:C)</f>
        <v>0</v>
      </c>
      <c r="H170" s="1">
        <f>IF('现金价值计算（数据30天）'!C:C="",0,SUM(G$2:G170))</f>
        <v>0</v>
      </c>
      <c r="I170" s="1">
        <f>SUM($E$2:E170)</f>
        <v>676000</v>
      </c>
      <c r="J170" s="1">
        <f>H:H*'现金价值计算（数据30天）'!C:C</f>
        <v>0</v>
      </c>
      <c r="K170" s="2"/>
      <c r="L170" s="1">
        <f>IF('现金价值计算（数据30天）'!D:D="",0,K:K/'现金价值计算（数据30天）'!D:D)</f>
        <v>0</v>
      </c>
      <c r="M170" s="1">
        <f>IF(H:H=0,0,H:H-SUM(L$2:L170))</f>
        <v>0</v>
      </c>
      <c r="N170" s="6">
        <f>M:M*'现金价值计算（数据30天）'!C:C</f>
        <v>0</v>
      </c>
      <c r="P170" s="1">
        <f>IF('现金价值计算（数据30天）'!E:E="",0,现金价值计算!F170/'现金价值计算（数据30天）'!E:E)</f>
        <v>283.10521824439542</v>
      </c>
      <c r="Q170" s="1">
        <f>IF('现金价值计算（数据30天）'!E:E="",0,SUM(P$2:P170))</f>
        <v>201012.63309130238</v>
      </c>
      <c r="R170" s="1">
        <f>Q:Q*'现金价值计算（数据30天）'!E:E</f>
        <v>2840112.0168371438</v>
      </c>
      <c r="S170">
        <f>IF('现金价值计算（数据30天）'!E:E="",0,K:K/'现金价值计算（数据30天）'!E:E)</f>
        <v>0</v>
      </c>
      <c r="T170">
        <f>IF(Q:Q=0,0,Q:Q-SUM(S$2:S170))</f>
        <v>201012.63309130238</v>
      </c>
      <c r="U170" s="6">
        <f>T:T*'现金价值计算（数据30天）'!E:E</f>
        <v>2840112.0168371438</v>
      </c>
    </row>
    <row r="171" spans="1:21" x14ac:dyDescent="0.25">
      <c r="A171" s="1">
        <f t="shared" si="9"/>
        <v>170</v>
      </c>
      <c r="B171" s="4">
        <f>'现金价值计算（数据30天）'!B:B</f>
        <v>46668</v>
      </c>
      <c r="C171" s="1">
        <f t="shared" si="10"/>
        <v>17</v>
      </c>
      <c r="D171" s="1">
        <f t="shared" si="11"/>
        <v>0</v>
      </c>
      <c r="E171" s="1">
        <v>4000</v>
      </c>
      <c r="F171" s="1">
        <f t="shared" si="8"/>
        <v>4000</v>
      </c>
      <c r="G171" s="1">
        <f>IF('现金价值计算（数据30天）'!C:C="",0,现金价值计算!F171/'现金价值计算（数据30天）'!C:C)</f>
        <v>0</v>
      </c>
      <c r="H171" s="1">
        <f>IF('现金价值计算（数据30天）'!C:C="",0,SUM(G$2:G171))</f>
        <v>0</v>
      </c>
      <c r="I171" s="1">
        <f>SUM($E$2:E171)</f>
        <v>680000</v>
      </c>
      <c r="J171" s="1">
        <f>H:H*'现金价值计算（数据30天）'!C:C</f>
        <v>0</v>
      </c>
      <c r="K171" s="2"/>
      <c r="L171" s="1">
        <f>IF('现金价值计算（数据30天）'!D:D="",0,K:K/'现金价值计算（数据30天）'!D:D)</f>
        <v>0</v>
      </c>
      <c r="M171" s="1">
        <f>IF(H:H=0,0,H:H-SUM(L$2:L171))</f>
        <v>0</v>
      </c>
      <c r="N171" s="6">
        <f>M:M*'现金价值计算（数据30天）'!C:C</f>
        <v>0</v>
      </c>
      <c r="P171" s="1">
        <f>IF('现金价值计算（数据30天）'!E:E="",0,现金价值计算!F171/'现金价值计算（数据30天）'!E:E)</f>
        <v>283.10521824439542</v>
      </c>
      <c r="Q171" s="1">
        <f>IF('现金价值计算（数据30天）'!E:E="",0,SUM(P$2:P171))</f>
        <v>201295.73830954678</v>
      </c>
      <c r="R171" s="1">
        <f>Q:Q*'现金价值计算（数据30天）'!E:E</f>
        <v>2844112.0168371438</v>
      </c>
      <c r="S171">
        <f>IF('现金价值计算（数据30天）'!E:E="",0,K:K/'现金价值计算（数据30天）'!E:E)</f>
        <v>0</v>
      </c>
      <c r="T171">
        <f>IF(Q:Q=0,0,Q:Q-SUM(S$2:S171))</f>
        <v>201295.73830954678</v>
      </c>
      <c r="U171" s="6">
        <f>T:T*'现金价值计算（数据30天）'!E:E</f>
        <v>2844112.0168371438</v>
      </c>
    </row>
    <row r="172" spans="1:21" x14ac:dyDescent="0.25">
      <c r="A172" s="1">
        <f t="shared" si="9"/>
        <v>171</v>
      </c>
      <c r="B172" s="4">
        <f>'现金价值计算（数据30天）'!B:B</f>
        <v>46698</v>
      </c>
      <c r="C172" s="1">
        <f t="shared" si="10"/>
        <v>17</v>
      </c>
      <c r="D172" s="1">
        <f t="shared" si="11"/>
        <v>0</v>
      </c>
      <c r="E172" s="1">
        <v>4000</v>
      </c>
      <c r="F172" s="1">
        <f t="shared" si="8"/>
        <v>4000</v>
      </c>
      <c r="G172" s="1">
        <f>IF('现金价值计算（数据30天）'!C:C="",0,现金价值计算!F172/'现金价值计算（数据30天）'!C:C)</f>
        <v>0</v>
      </c>
      <c r="H172" s="1">
        <f>IF('现金价值计算（数据30天）'!C:C="",0,SUM(G$2:G172))</f>
        <v>0</v>
      </c>
      <c r="I172" s="1">
        <f>SUM($E$2:E172)</f>
        <v>684000</v>
      </c>
      <c r="J172" s="1">
        <f>H:H*'现金价值计算（数据30天）'!C:C</f>
        <v>0</v>
      </c>
      <c r="K172" s="2"/>
      <c r="L172" s="1">
        <f>IF('现金价值计算（数据30天）'!D:D="",0,K:K/'现金价值计算（数据30天）'!D:D)</f>
        <v>0</v>
      </c>
      <c r="M172" s="1">
        <f>IF(H:H=0,0,H:H-SUM(L$2:L172))</f>
        <v>0</v>
      </c>
      <c r="N172" s="6">
        <f>M:M*'现金价值计算（数据30天）'!C:C</f>
        <v>0</v>
      </c>
      <c r="P172" s="1">
        <f>IF('现金价值计算（数据30天）'!E:E="",0,现金价值计算!F172/'现金价值计算（数据30天）'!E:E)</f>
        <v>283.10521824439542</v>
      </c>
      <c r="Q172" s="1">
        <f>IF('现金价值计算（数据30天）'!E:E="",0,SUM(P$2:P172))</f>
        <v>201578.84352779118</v>
      </c>
      <c r="R172" s="1">
        <f>Q:Q*'现金价值计算（数据30天）'!E:E</f>
        <v>2848112.0168371438</v>
      </c>
      <c r="S172">
        <f>IF('现金价值计算（数据30天）'!E:E="",0,K:K/'现金价值计算（数据30天）'!E:E)</f>
        <v>0</v>
      </c>
      <c r="T172">
        <f>IF(Q:Q=0,0,Q:Q-SUM(S$2:S172))</f>
        <v>201578.84352779118</v>
      </c>
      <c r="U172" s="6">
        <f>T:T*'现金价值计算（数据30天）'!E:E</f>
        <v>2848112.0168371438</v>
      </c>
    </row>
    <row r="173" spans="1:21" x14ac:dyDescent="0.25">
      <c r="A173" s="1">
        <f t="shared" si="9"/>
        <v>172</v>
      </c>
      <c r="B173" s="4">
        <f>'现金价值计算（数据30天）'!B:B</f>
        <v>46728</v>
      </c>
      <c r="C173" s="1">
        <f t="shared" si="10"/>
        <v>17</v>
      </c>
      <c r="D173" s="1">
        <f t="shared" si="11"/>
        <v>0</v>
      </c>
      <c r="E173" s="1">
        <v>4000</v>
      </c>
      <c r="F173" s="1">
        <f t="shared" si="8"/>
        <v>4000</v>
      </c>
      <c r="G173" s="1">
        <f>IF('现金价值计算（数据30天）'!C:C="",0,现金价值计算!F173/'现金价值计算（数据30天）'!C:C)</f>
        <v>0</v>
      </c>
      <c r="H173" s="1">
        <f>IF('现金价值计算（数据30天）'!C:C="",0,SUM(G$2:G173))</f>
        <v>0</v>
      </c>
      <c r="I173" s="1">
        <f>SUM($E$2:E173)</f>
        <v>688000</v>
      </c>
      <c r="J173" s="1">
        <f>H:H*'现金价值计算（数据30天）'!C:C</f>
        <v>0</v>
      </c>
      <c r="K173" s="2"/>
      <c r="L173" s="1">
        <f>IF('现金价值计算（数据30天）'!D:D="",0,K:K/'现金价值计算（数据30天）'!D:D)</f>
        <v>0</v>
      </c>
      <c r="M173" s="1">
        <f>IF(H:H=0,0,H:H-SUM(L$2:L173))</f>
        <v>0</v>
      </c>
      <c r="N173" s="6">
        <f>M:M*'现金价值计算（数据30天）'!C:C</f>
        <v>0</v>
      </c>
      <c r="P173" s="1">
        <f>IF('现金价值计算（数据30天）'!E:E="",0,现金价值计算!F173/'现金价值计算（数据30天）'!E:E)</f>
        <v>283.10521824439542</v>
      </c>
      <c r="Q173" s="1">
        <f>IF('现金价值计算（数据30天）'!E:E="",0,SUM(P$2:P173))</f>
        <v>201861.94874603557</v>
      </c>
      <c r="R173" s="1">
        <f>Q:Q*'现金价值计算（数据30天）'!E:E</f>
        <v>2852112.0168371438</v>
      </c>
      <c r="S173">
        <f>IF('现金价值计算（数据30天）'!E:E="",0,K:K/'现金价值计算（数据30天）'!E:E)</f>
        <v>0</v>
      </c>
      <c r="T173">
        <f>IF(Q:Q=0,0,Q:Q-SUM(S$2:S173))</f>
        <v>201861.94874603557</v>
      </c>
      <c r="U173" s="6">
        <f>T:T*'现金价值计算（数据30天）'!E:E</f>
        <v>2852112.0168371438</v>
      </c>
    </row>
    <row r="174" spans="1:21" x14ac:dyDescent="0.25">
      <c r="A174" s="1">
        <f t="shared" si="9"/>
        <v>173</v>
      </c>
      <c r="B174" s="4">
        <f>'现金价值计算（数据30天）'!B:B</f>
        <v>46758</v>
      </c>
      <c r="C174" s="1">
        <f t="shared" si="10"/>
        <v>18</v>
      </c>
      <c r="D174" s="1">
        <f t="shared" si="11"/>
        <v>0</v>
      </c>
      <c r="E174" s="1">
        <v>4000</v>
      </c>
      <c r="F174" s="1">
        <f t="shared" si="8"/>
        <v>4000</v>
      </c>
      <c r="G174" s="1">
        <f>IF('现金价值计算（数据30天）'!C:C="",0,现金价值计算!F174/'现金价值计算（数据30天）'!C:C)</f>
        <v>0</v>
      </c>
      <c r="H174" s="1">
        <f>IF('现金价值计算（数据30天）'!C:C="",0,SUM(G$2:G174))</f>
        <v>0</v>
      </c>
      <c r="I174" s="1">
        <f>SUM($E$2:E174)</f>
        <v>692000</v>
      </c>
      <c r="J174" s="1">
        <f>H:H*'现金价值计算（数据30天）'!C:C</f>
        <v>0</v>
      </c>
      <c r="K174" s="2"/>
      <c r="L174" s="1">
        <f>IF('现金价值计算（数据30天）'!D:D="",0,K:K/'现金价值计算（数据30天）'!D:D)</f>
        <v>0</v>
      </c>
      <c r="M174" s="1">
        <f>IF(H:H=0,0,H:H-SUM(L$2:L174))</f>
        <v>0</v>
      </c>
      <c r="N174" s="6">
        <f>M:M*'现金价值计算（数据30天）'!C:C</f>
        <v>0</v>
      </c>
      <c r="P174" s="1">
        <f>IF('现金价值计算（数据30天）'!E:E="",0,现金价值计算!F174/'现金价值计算（数据30天）'!E:E)</f>
        <v>239.9196764783012</v>
      </c>
      <c r="Q174" s="1">
        <f>IF('现金价值计算（数据30天）'!E:E="",0,SUM(P$2:P174))</f>
        <v>202101.86842251389</v>
      </c>
      <c r="R174" s="1">
        <f>Q:Q*'现金价值计算（数据30天）'!E:E</f>
        <v>3369492.1798678297</v>
      </c>
      <c r="S174">
        <f>IF('现金价值计算（数据30天）'!E:E="",0,K:K/'现金价值计算（数据30天）'!E:E)</f>
        <v>0</v>
      </c>
      <c r="T174">
        <f>IF(Q:Q=0,0,Q:Q-SUM(S$2:S174))</f>
        <v>202101.86842251389</v>
      </c>
      <c r="U174" s="6">
        <f>T:T*'现金价值计算（数据30天）'!E:E</f>
        <v>3369492.1798678297</v>
      </c>
    </row>
    <row r="175" spans="1:21" x14ac:dyDescent="0.25">
      <c r="A175" s="1">
        <f t="shared" si="9"/>
        <v>174</v>
      </c>
      <c r="B175" s="4">
        <f>'现金价值计算（数据30天）'!B:B</f>
        <v>46788</v>
      </c>
      <c r="C175" s="1">
        <f t="shared" si="10"/>
        <v>18</v>
      </c>
      <c r="D175" s="1">
        <f t="shared" si="11"/>
        <v>0</v>
      </c>
      <c r="E175" s="1">
        <v>4000</v>
      </c>
      <c r="F175" s="1">
        <f t="shared" si="8"/>
        <v>4000</v>
      </c>
      <c r="G175" s="1">
        <f>IF('现金价值计算（数据30天）'!C:C="",0,现金价值计算!F175/'现金价值计算（数据30天）'!C:C)</f>
        <v>0</v>
      </c>
      <c r="H175" s="1">
        <f>IF('现金价值计算（数据30天）'!C:C="",0,SUM(G$2:G175))</f>
        <v>0</v>
      </c>
      <c r="I175" s="1">
        <f>SUM($E$2:E175)</f>
        <v>696000</v>
      </c>
      <c r="J175" s="1">
        <f>H:H*'现金价值计算（数据30天）'!C:C</f>
        <v>0</v>
      </c>
      <c r="K175" s="2"/>
      <c r="L175" s="1">
        <f>IF('现金价值计算（数据30天）'!D:D="",0,K:K/'现金价值计算（数据30天）'!D:D)</f>
        <v>0</v>
      </c>
      <c r="M175" s="1">
        <f>IF(H:H=0,0,H:H-SUM(L$2:L175))</f>
        <v>0</v>
      </c>
      <c r="N175" s="6">
        <f>M:M*'现金价值计算（数据30天）'!C:C</f>
        <v>0</v>
      </c>
      <c r="P175" s="1">
        <f>IF('现金价值计算（数据30天）'!E:E="",0,现金价值计算!F175/'现金价值计算（数据30天）'!E:E)</f>
        <v>239.9196764783012</v>
      </c>
      <c r="Q175" s="1">
        <f>IF('现金价值计算（数据30天）'!E:E="",0,SUM(P$2:P175))</f>
        <v>202341.7880989922</v>
      </c>
      <c r="R175" s="1">
        <f>Q:Q*'现金价值计算（数据30天）'!E:E</f>
        <v>3373492.1798678297</v>
      </c>
      <c r="S175">
        <f>IF('现金价值计算（数据30天）'!E:E="",0,K:K/'现金价值计算（数据30天）'!E:E)</f>
        <v>0</v>
      </c>
      <c r="T175">
        <f>IF(Q:Q=0,0,Q:Q-SUM(S$2:S175))</f>
        <v>202341.7880989922</v>
      </c>
      <c r="U175" s="6">
        <f>T:T*'现金价值计算（数据30天）'!E:E</f>
        <v>3373492.1798678297</v>
      </c>
    </row>
    <row r="176" spans="1:21" x14ac:dyDescent="0.25">
      <c r="A176" s="1">
        <f t="shared" si="9"/>
        <v>175</v>
      </c>
      <c r="B176" s="4">
        <f>'现金价值计算（数据30天）'!B:B</f>
        <v>46818</v>
      </c>
      <c r="C176" s="1">
        <f t="shared" si="10"/>
        <v>18</v>
      </c>
      <c r="D176" s="1">
        <f t="shared" si="11"/>
        <v>0</v>
      </c>
      <c r="E176" s="1">
        <v>4000</v>
      </c>
      <c r="F176" s="1">
        <f t="shared" si="8"/>
        <v>4000</v>
      </c>
      <c r="G176" s="1">
        <f>IF('现金价值计算（数据30天）'!C:C="",0,现金价值计算!F176/'现金价值计算（数据30天）'!C:C)</f>
        <v>0</v>
      </c>
      <c r="H176" s="1">
        <f>IF('现金价值计算（数据30天）'!C:C="",0,SUM(G$2:G176))</f>
        <v>0</v>
      </c>
      <c r="I176" s="1">
        <f>SUM($E$2:E176)</f>
        <v>700000</v>
      </c>
      <c r="J176" s="1">
        <f>H:H*'现金价值计算（数据30天）'!C:C</f>
        <v>0</v>
      </c>
      <c r="K176" s="2"/>
      <c r="L176" s="1">
        <f>IF('现金价值计算（数据30天）'!D:D="",0,K:K/'现金价值计算（数据30天）'!D:D)</f>
        <v>0</v>
      </c>
      <c r="M176" s="1">
        <f>IF(H:H=0,0,H:H-SUM(L$2:L176))</f>
        <v>0</v>
      </c>
      <c r="N176" s="6">
        <f>M:M*'现金价值计算（数据30天）'!C:C</f>
        <v>0</v>
      </c>
      <c r="P176" s="1">
        <f>IF('现金价值计算（数据30天）'!E:E="",0,现金价值计算!F176/'现金价值计算（数据30天）'!E:E)</f>
        <v>239.9196764783012</v>
      </c>
      <c r="Q176" s="1">
        <f>IF('现金价值计算（数据30天）'!E:E="",0,SUM(P$2:P176))</f>
        <v>202581.70777547051</v>
      </c>
      <c r="R176" s="1">
        <f>Q:Q*'现金价值计算（数据30天）'!E:E</f>
        <v>3377492.1798678301</v>
      </c>
      <c r="S176">
        <f>IF('现金价值计算（数据30天）'!E:E="",0,K:K/'现金价值计算（数据30天）'!E:E)</f>
        <v>0</v>
      </c>
      <c r="T176">
        <f>IF(Q:Q=0,0,Q:Q-SUM(S$2:S176))</f>
        <v>202581.70777547051</v>
      </c>
      <c r="U176" s="6">
        <f>T:T*'现金价值计算（数据30天）'!E:E</f>
        <v>3377492.1798678301</v>
      </c>
    </row>
    <row r="177" spans="1:21" x14ac:dyDescent="0.25">
      <c r="A177" s="1">
        <f t="shared" si="9"/>
        <v>176</v>
      </c>
      <c r="B177" s="4">
        <f>'现金价值计算（数据30天）'!B:B</f>
        <v>46848</v>
      </c>
      <c r="C177" s="1">
        <f t="shared" si="10"/>
        <v>18</v>
      </c>
      <c r="D177" s="1">
        <f t="shared" si="11"/>
        <v>0</v>
      </c>
      <c r="E177" s="1">
        <v>4000</v>
      </c>
      <c r="F177" s="1">
        <f t="shared" si="8"/>
        <v>4000</v>
      </c>
      <c r="G177" s="1">
        <f>IF('现金价值计算（数据30天）'!C:C="",0,现金价值计算!F177/'现金价值计算（数据30天）'!C:C)</f>
        <v>0</v>
      </c>
      <c r="H177" s="1">
        <f>IF('现金价值计算（数据30天）'!C:C="",0,SUM(G$2:G177))</f>
        <v>0</v>
      </c>
      <c r="I177" s="1">
        <f>SUM($E$2:E177)</f>
        <v>704000</v>
      </c>
      <c r="J177" s="1">
        <f>H:H*'现金价值计算（数据30天）'!C:C</f>
        <v>0</v>
      </c>
      <c r="K177" s="2"/>
      <c r="L177" s="1">
        <f>IF('现金价值计算（数据30天）'!D:D="",0,K:K/'现金价值计算（数据30天）'!D:D)</f>
        <v>0</v>
      </c>
      <c r="M177" s="1">
        <f>IF(H:H=0,0,H:H-SUM(L$2:L177))</f>
        <v>0</v>
      </c>
      <c r="N177" s="6">
        <f>M:M*'现金价值计算（数据30天）'!C:C</f>
        <v>0</v>
      </c>
      <c r="P177" s="1">
        <f>IF('现金价值计算（数据30天）'!E:E="",0,现金价值计算!F177/'现金价值计算（数据30天）'!E:E)</f>
        <v>239.9196764783012</v>
      </c>
      <c r="Q177" s="1">
        <f>IF('现金价值计算（数据30天）'!E:E="",0,SUM(P$2:P177))</f>
        <v>202821.62745194882</v>
      </c>
      <c r="R177" s="1">
        <f>Q:Q*'现金价值计算（数据30天）'!E:E</f>
        <v>3381492.1798678301</v>
      </c>
      <c r="S177">
        <f>IF('现金价值计算（数据30天）'!E:E="",0,K:K/'现金价值计算（数据30天）'!E:E)</f>
        <v>0</v>
      </c>
      <c r="T177">
        <f>IF(Q:Q=0,0,Q:Q-SUM(S$2:S177))</f>
        <v>202821.62745194882</v>
      </c>
      <c r="U177" s="6">
        <f>T:T*'现金价值计算（数据30天）'!E:E</f>
        <v>3381492.1798678301</v>
      </c>
    </row>
    <row r="178" spans="1:21" x14ac:dyDescent="0.25">
      <c r="A178" s="1">
        <f t="shared" si="9"/>
        <v>177</v>
      </c>
      <c r="B178" s="4">
        <f>'现金价值计算（数据30天）'!B:B</f>
        <v>46878</v>
      </c>
      <c r="C178" s="1">
        <f t="shared" si="10"/>
        <v>18</v>
      </c>
      <c r="D178" s="1">
        <f t="shared" si="11"/>
        <v>0</v>
      </c>
      <c r="E178" s="1">
        <v>4000</v>
      </c>
      <c r="F178" s="1">
        <f t="shared" si="8"/>
        <v>4000</v>
      </c>
      <c r="G178" s="1">
        <f>IF('现金价值计算（数据30天）'!C:C="",0,现金价值计算!F178/'现金价值计算（数据30天）'!C:C)</f>
        <v>0</v>
      </c>
      <c r="H178" s="1">
        <f>IF('现金价值计算（数据30天）'!C:C="",0,SUM(G$2:G178))</f>
        <v>0</v>
      </c>
      <c r="I178" s="1">
        <f>SUM($E$2:E178)</f>
        <v>708000</v>
      </c>
      <c r="J178" s="1">
        <f>H:H*'现金价值计算（数据30天）'!C:C</f>
        <v>0</v>
      </c>
      <c r="K178" s="2"/>
      <c r="L178" s="1">
        <f>IF('现金价值计算（数据30天）'!D:D="",0,K:K/'现金价值计算（数据30天）'!D:D)</f>
        <v>0</v>
      </c>
      <c r="M178" s="1">
        <f>IF(H:H=0,0,H:H-SUM(L$2:L178))</f>
        <v>0</v>
      </c>
      <c r="N178" s="6">
        <f>M:M*'现金价值计算（数据30天）'!C:C</f>
        <v>0</v>
      </c>
      <c r="P178" s="1">
        <f>IF('现金价值计算（数据30天）'!E:E="",0,现金价值计算!F178/'现金价值计算（数据30天）'!E:E)</f>
        <v>239.9196764783012</v>
      </c>
      <c r="Q178" s="1">
        <f>IF('现金价值计算（数据30天）'!E:E="",0,SUM(P$2:P178))</f>
        <v>203061.54712842713</v>
      </c>
      <c r="R178" s="1">
        <f>Q:Q*'现金价值计算（数据30天）'!E:E</f>
        <v>3385492.1798678301</v>
      </c>
      <c r="S178">
        <f>IF('现金价值计算（数据30天）'!E:E="",0,K:K/'现金价值计算（数据30天）'!E:E)</f>
        <v>0</v>
      </c>
      <c r="T178">
        <f>IF(Q:Q=0,0,Q:Q-SUM(S$2:S178))</f>
        <v>203061.54712842713</v>
      </c>
      <c r="U178" s="6">
        <f>T:T*'现金价值计算（数据30天）'!E:E</f>
        <v>3385492.1798678301</v>
      </c>
    </row>
    <row r="179" spans="1:21" x14ac:dyDescent="0.25">
      <c r="A179" s="1">
        <f t="shared" si="9"/>
        <v>178</v>
      </c>
      <c r="B179" s="4">
        <f>'现金价值计算（数据30天）'!B:B</f>
        <v>46908</v>
      </c>
      <c r="C179" s="1">
        <f t="shared" si="10"/>
        <v>18</v>
      </c>
      <c r="D179" s="1">
        <f t="shared" si="11"/>
        <v>0</v>
      </c>
      <c r="E179" s="1">
        <v>4000</v>
      </c>
      <c r="F179" s="1">
        <f t="shared" si="8"/>
        <v>4000</v>
      </c>
      <c r="G179" s="1">
        <f>IF('现金价值计算（数据30天）'!C:C="",0,现金价值计算!F179/'现金价值计算（数据30天）'!C:C)</f>
        <v>0</v>
      </c>
      <c r="H179" s="1">
        <f>IF('现金价值计算（数据30天）'!C:C="",0,SUM(G$2:G179))</f>
        <v>0</v>
      </c>
      <c r="I179" s="1">
        <f>SUM($E$2:E179)</f>
        <v>712000</v>
      </c>
      <c r="J179" s="1">
        <f>H:H*'现金价值计算（数据30天）'!C:C</f>
        <v>0</v>
      </c>
      <c r="K179" s="2"/>
      <c r="L179" s="1">
        <f>IF('现金价值计算（数据30天）'!D:D="",0,K:K/'现金价值计算（数据30天）'!D:D)</f>
        <v>0</v>
      </c>
      <c r="M179" s="1">
        <f>IF(H:H=0,0,H:H-SUM(L$2:L179))</f>
        <v>0</v>
      </c>
      <c r="N179" s="6">
        <f>M:M*'现金价值计算（数据30天）'!C:C</f>
        <v>0</v>
      </c>
      <c r="P179" s="1">
        <f>IF('现金价值计算（数据30天）'!E:E="",0,现金价值计算!F179/'现金价值计算（数据30天）'!E:E)</f>
        <v>239.9196764783012</v>
      </c>
      <c r="Q179" s="1">
        <f>IF('现金价值计算（数据30天）'!E:E="",0,SUM(P$2:P179))</f>
        <v>203301.46680490545</v>
      </c>
      <c r="R179" s="1">
        <f>Q:Q*'现金价值计算（数据30天）'!E:E</f>
        <v>3389492.1798678306</v>
      </c>
      <c r="S179">
        <f>IF('现金价值计算（数据30天）'!E:E="",0,K:K/'现金价值计算（数据30天）'!E:E)</f>
        <v>0</v>
      </c>
      <c r="T179">
        <f>IF(Q:Q=0,0,Q:Q-SUM(S$2:S179))</f>
        <v>203301.46680490545</v>
      </c>
      <c r="U179" s="6">
        <f>T:T*'现金价值计算（数据30天）'!E:E</f>
        <v>3389492.1798678306</v>
      </c>
    </row>
    <row r="180" spans="1:21" x14ac:dyDescent="0.25">
      <c r="A180" s="1">
        <f t="shared" si="9"/>
        <v>179</v>
      </c>
      <c r="B180" s="4">
        <f>'现金价值计算（数据30天）'!B:B</f>
        <v>46938</v>
      </c>
      <c r="C180" s="1">
        <f t="shared" si="10"/>
        <v>18</v>
      </c>
      <c r="D180" s="1">
        <f t="shared" si="11"/>
        <v>0</v>
      </c>
      <c r="E180" s="1">
        <v>4000</v>
      </c>
      <c r="F180" s="1">
        <f t="shared" si="8"/>
        <v>4000</v>
      </c>
      <c r="G180" s="1">
        <f>IF('现金价值计算（数据30天）'!C:C="",0,现金价值计算!F180/'现金价值计算（数据30天）'!C:C)</f>
        <v>0</v>
      </c>
      <c r="H180" s="1">
        <f>IF('现金价值计算（数据30天）'!C:C="",0,SUM(G$2:G180))</f>
        <v>0</v>
      </c>
      <c r="I180" s="1">
        <f>SUM($E$2:E180)</f>
        <v>716000</v>
      </c>
      <c r="J180" s="1">
        <f>H:H*'现金价值计算（数据30天）'!C:C</f>
        <v>0</v>
      </c>
      <c r="K180" s="2"/>
      <c r="L180" s="1">
        <f>IF('现金价值计算（数据30天）'!D:D="",0,K:K/'现金价值计算（数据30天）'!D:D)</f>
        <v>0</v>
      </c>
      <c r="M180" s="1">
        <f>IF(H:H=0,0,H:H-SUM(L$2:L180))</f>
        <v>0</v>
      </c>
      <c r="N180" s="6">
        <f>M:M*'现金价值计算（数据30天）'!C:C</f>
        <v>0</v>
      </c>
      <c r="P180" s="1">
        <f>IF('现金价值计算（数据30天）'!E:E="",0,现金价值计算!F180/'现金价值计算（数据30天）'!E:E)</f>
        <v>239.9196764783012</v>
      </c>
      <c r="Q180" s="1">
        <f>IF('现金价值计算（数据30天）'!E:E="",0,SUM(P$2:P180))</f>
        <v>203541.38648138376</v>
      </c>
      <c r="R180" s="1">
        <f>Q:Q*'现金价值计算（数据30天）'!E:E</f>
        <v>3393492.1798678306</v>
      </c>
      <c r="S180">
        <f>IF('现金价值计算（数据30天）'!E:E="",0,K:K/'现金价值计算（数据30天）'!E:E)</f>
        <v>0</v>
      </c>
      <c r="T180">
        <f>IF(Q:Q=0,0,Q:Q-SUM(S$2:S180))</f>
        <v>203541.38648138376</v>
      </c>
      <c r="U180" s="6">
        <f>T:T*'现金价值计算（数据30天）'!E:E</f>
        <v>3393492.1798678306</v>
      </c>
    </row>
    <row r="181" spans="1:21" x14ac:dyDescent="0.25">
      <c r="A181" s="1">
        <f t="shared" si="9"/>
        <v>180</v>
      </c>
      <c r="B181" s="4">
        <f>'现金价值计算（数据30天）'!B:B</f>
        <v>46968</v>
      </c>
      <c r="C181" s="1">
        <f t="shared" si="10"/>
        <v>18</v>
      </c>
      <c r="D181" s="1">
        <f t="shared" si="11"/>
        <v>0</v>
      </c>
      <c r="E181" s="1">
        <v>4000</v>
      </c>
      <c r="F181" s="1">
        <f t="shared" si="8"/>
        <v>4000</v>
      </c>
      <c r="G181" s="1">
        <f>IF('现金价值计算（数据30天）'!C:C="",0,现金价值计算!F181/'现金价值计算（数据30天）'!C:C)</f>
        <v>0</v>
      </c>
      <c r="H181" s="1">
        <f>IF('现金价值计算（数据30天）'!C:C="",0,SUM(G$2:G181))</f>
        <v>0</v>
      </c>
      <c r="I181" s="1">
        <f>SUM($E$2:E181)</f>
        <v>720000</v>
      </c>
      <c r="J181" s="1">
        <f>H:H*'现金价值计算（数据30天）'!C:C</f>
        <v>0</v>
      </c>
      <c r="K181" s="2"/>
      <c r="L181" s="1">
        <f>IF('现金价值计算（数据30天）'!D:D="",0,K:K/'现金价值计算（数据30天）'!D:D)</f>
        <v>0</v>
      </c>
      <c r="M181" s="1">
        <f>IF(H:H=0,0,H:H-SUM(L$2:L181))</f>
        <v>0</v>
      </c>
      <c r="N181" s="6">
        <f>M:M*'现金价值计算（数据30天）'!C:C</f>
        <v>0</v>
      </c>
      <c r="P181" s="1">
        <f>IF('现金价值计算（数据30天）'!E:E="",0,现金价值计算!F181/'现金价值计算（数据30天）'!E:E)</f>
        <v>239.9196764783012</v>
      </c>
      <c r="Q181" s="1">
        <f>IF('现金价值计算（数据30天）'!E:E="",0,SUM(P$2:P181))</f>
        <v>203781.30615786207</v>
      </c>
      <c r="R181" s="1">
        <f>Q:Q*'现金价值计算（数据30天）'!E:E</f>
        <v>3397492.1798678306</v>
      </c>
      <c r="S181">
        <f>IF('现金价值计算（数据30天）'!E:E="",0,K:K/'现金价值计算（数据30天）'!E:E)</f>
        <v>0</v>
      </c>
      <c r="T181">
        <f>IF(Q:Q=0,0,Q:Q-SUM(S$2:S181))</f>
        <v>203781.30615786207</v>
      </c>
      <c r="U181" s="6">
        <f>T:T*'现金价值计算（数据30天）'!E:E</f>
        <v>3397492.1798678306</v>
      </c>
    </row>
    <row r="182" spans="1:21" x14ac:dyDescent="0.25">
      <c r="A182" s="1">
        <f t="shared" si="9"/>
        <v>181</v>
      </c>
      <c r="B182" s="4">
        <f>'现金价值计算（数据30天）'!B:B</f>
        <v>46998</v>
      </c>
      <c r="C182" s="1">
        <f t="shared" si="10"/>
        <v>18</v>
      </c>
      <c r="D182" s="1">
        <f t="shared" si="11"/>
        <v>0</v>
      </c>
      <c r="E182" s="1">
        <v>4000</v>
      </c>
      <c r="F182" s="1">
        <f t="shared" si="8"/>
        <v>4000</v>
      </c>
      <c r="G182" s="1">
        <f>IF('现金价值计算（数据30天）'!C:C="",0,现金价值计算!F182/'现金价值计算（数据30天）'!C:C)</f>
        <v>0</v>
      </c>
      <c r="H182" s="1">
        <f>IF('现金价值计算（数据30天）'!C:C="",0,SUM(G$2:G182))</f>
        <v>0</v>
      </c>
      <c r="I182" s="1">
        <f>SUM($E$2:E182)</f>
        <v>724000</v>
      </c>
      <c r="J182" s="1">
        <f>H:H*'现金价值计算（数据30天）'!C:C</f>
        <v>0</v>
      </c>
      <c r="K182" s="2"/>
      <c r="L182" s="1">
        <f>IF('现金价值计算（数据30天）'!D:D="",0,K:K/'现金价值计算（数据30天）'!D:D)</f>
        <v>0</v>
      </c>
      <c r="M182" s="1">
        <f>IF(H:H=0,0,H:H-SUM(L$2:L182))</f>
        <v>0</v>
      </c>
      <c r="N182" s="6">
        <f>M:M*'现金价值计算（数据30天）'!C:C</f>
        <v>0</v>
      </c>
      <c r="P182" s="1">
        <f>IF('现金价值计算（数据30天）'!E:E="",0,现金价值计算!F182/'现金价值计算（数据30天）'!E:E)</f>
        <v>239.9196764783012</v>
      </c>
      <c r="Q182" s="1">
        <f>IF('现金价值计算（数据30天）'!E:E="",0,SUM(P$2:P182))</f>
        <v>204021.22583434038</v>
      </c>
      <c r="R182" s="1">
        <f>Q:Q*'现金价值计算（数据30天）'!E:E</f>
        <v>3401492.1798678311</v>
      </c>
      <c r="S182">
        <f>IF('现金价值计算（数据30天）'!E:E="",0,K:K/'现金价值计算（数据30天）'!E:E)</f>
        <v>0</v>
      </c>
      <c r="T182">
        <f>IF(Q:Q=0,0,Q:Q-SUM(S$2:S182))</f>
        <v>204021.22583434038</v>
      </c>
      <c r="U182" s="6">
        <f>T:T*'现金价值计算（数据30天）'!E:E</f>
        <v>3401492.1798678311</v>
      </c>
    </row>
    <row r="183" spans="1:21" x14ac:dyDescent="0.25">
      <c r="A183" s="1">
        <f t="shared" si="9"/>
        <v>182</v>
      </c>
      <c r="B183" s="4">
        <f>'现金价值计算（数据30天）'!B:B</f>
        <v>47028</v>
      </c>
      <c r="C183" s="1">
        <f t="shared" si="10"/>
        <v>18</v>
      </c>
      <c r="D183" s="1">
        <f t="shared" si="11"/>
        <v>0</v>
      </c>
      <c r="E183" s="1">
        <v>4000</v>
      </c>
      <c r="F183" s="1">
        <f t="shared" si="8"/>
        <v>4000</v>
      </c>
      <c r="G183" s="1">
        <f>IF('现金价值计算（数据30天）'!C:C="",0,现金价值计算!F183/'现金价值计算（数据30天）'!C:C)</f>
        <v>0</v>
      </c>
      <c r="H183" s="1">
        <f>IF('现金价值计算（数据30天）'!C:C="",0,SUM(G$2:G183))</f>
        <v>0</v>
      </c>
      <c r="I183" s="1">
        <f>SUM($E$2:E183)</f>
        <v>728000</v>
      </c>
      <c r="J183" s="1">
        <f>H:H*'现金价值计算（数据30天）'!C:C</f>
        <v>0</v>
      </c>
      <c r="K183" s="2"/>
      <c r="L183" s="1">
        <f>IF('现金价值计算（数据30天）'!D:D="",0,K:K/'现金价值计算（数据30天）'!D:D)</f>
        <v>0</v>
      </c>
      <c r="M183" s="1">
        <f>IF(H:H=0,0,H:H-SUM(L$2:L183))</f>
        <v>0</v>
      </c>
      <c r="N183" s="6">
        <f>M:M*'现金价值计算（数据30天）'!C:C</f>
        <v>0</v>
      </c>
      <c r="P183" s="1">
        <f>IF('现金价值计算（数据30天）'!E:E="",0,现金价值计算!F183/'现金价值计算（数据30天）'!E:E)</f>
        <v>239.9196764783012</v>
      </c>
      <c r="Q183" s="1">
        <f>IF('现金价值计算（数据30天）'!E:E="",0,SUM(P$2:P183))</f>
        <v>204261.14551081869</v>
      </c>
      <c r="R183" s="1">
        <f>Q:Q*'现金价值计算（数据30天）'!E:E</f>
        <v>3405492.1798678311</v>
      </c>
      <c r="S183">
        <f>IF('现金价值计算（数据30天）'!E:E="",0,K:K/'现金价值计算（数据30天）'!E:E)</f>
        <v>0</v>
      </c>
      <c r="T183">
        <f>IF(Q:Q=0,0,Q:Q-SUM(S$2:S183))</f>
        <v>204261.14551081869</v>
      </c>
      <c r="U183" s="6">
        <f>T:T*'现金价值计算（数据30天）'!E:E</f>
        <v>3405492.1798678311</v>
      </c>
    </row>
    <row r="184" spans="1:21" x14ac:dyDescent="0.25">
      <c r="A184" s="1">
        <f t="shared" si="9"/>
        <v>183</v>
      </c>
      <c r="B184" s="4">
        <f>'现金价值计算（数据30天）'!B:B</f>
        <v>47058</v>
      </c>
      <c r="C184" s="1">
        <f t="shared" si="10"/>
        <v>18</v>
      </c>
      <c r="D184" s="1">
        <f t="shared" si="11"/>
        <v>0</v>
      </c>
      <c r="E184" s="1">
        <v>4000</v>
      </c>
      <c r="F184" s="1">
        <f t="shared" si="8"/>
        <v>4000</v>
      </c>
      <c r="G184" s="1">
        <f>IF('现金价值计算（数据30天）'!C:C="",0,现金价值计算!F184/'现金价值计算（数据30天）'!C:C)</f>
        <v>0</v>
      </c>
      <c r="H184" s="1">
        <f>IF('现金价值计算（数据30天）'!C:C="",0,SUM(G$2:G184))</f>
        <v>0</v>
      </c>
      <c r="I184" s="1">
        <f>SUM($E$2:E184)</f>
        <v>732000</v>
      </c>
      <c r="J184" s="1">
        <f>H:H*'现金价值计算（数据30天）'!C:C</f>
        <v>0</v>
      </c>
      <c r="K184" s="2"/>
      <c r="L184" s="1">
        <f>IF('现金价值计算（数据30天）'!D:D="",0,K:K/'现金价值计算（数据30天）'!D:D)</f>
        <v>0</v>
      </c>
      <c r="M184" s="1">
        <f>IF(H:H=0,0,H:H-SUM(L$2:L184))</f>
        <v>0</v>
      </c>
      <c r="N184" s="6">
        <f>M:M*'现金价值计算（数据30天）'!C:C</f>
        <v>0</v>
      </c>
      <c r="P184" s="1">
        <f>IF('现金价值计算（数据30天）'!E:E="",0,现金价值计算!F184/'现金价值计算（数据30天）'!E:E)</f>
        <v>239.9196764783012</v>
      </c>
      <c r="Q184" s="1">
        <f>IF('现金价值计算（数据30天）'!E:E="",0,SUM(P$2:P184))</f>
        <v>204501.065187297</v>
      </c>
      <c r="R184" s="1">
        <f>Q:Q*'现金价值计算（数据30天）'!E:E</f>
        <v>3409492.1798678315</v>
      </c>
      <c r="S184">
        <f>IF('现金价值计算（数据30天）'!E:E="",0,K:K/'现金价值计算（数据30天）'!E:E)</f>
        <v>0</v>
      </c>
      <c r="T184">
        <f>IF(Q:Q=0,0,Q:Q-SUM(S$2:S184))</f>
        <v>204501.065187297</v>
      </c>
      <c r="U184" s="6">
        <f>T:T*'现金价值计算（数据30天）'!E:E</f>
        <v>3409492.1798678315</v>
      </c>
    </row>
    <row r="185" spans="1:21" x14ac:dyDescent="0.25">
      <c r="A185" s="1">
        <f t="shared" si="9"/>
        <v>184</v>
      </c>
      <c r="B185" s="4">
        <f>'现金价值计算（数据30天）'!B:B</f>
        <v>47088</v>
      </c>
      <c r="C185" s="1">
        <f t="shared" si="10"/>
        <v>18</v>
      </c>
      <c r="D185" s="1">
        <f t="shared" si="11"/>
        <v>0</v>
      </c>
      <c r="E185" s="1">
        <v>4000</v>
      </c>
      <c r="F185" s="1">
        <f t="shared" si="8"/>
        <v>4000</v>
      </c>
      <c r="G185" s="1">
        <f>IF('现金价值计算（数据30天）'!C:C="",0,现金价值计算!F185/'现金价值计算（数据30天）'!C:C)</f>
        <v>0</v>
      </c>
      <c r="H185" s="1">
        <f>IF('现金价值计算（数据30天）'!C:C="",0,SUM(G$2:G185))</f>
        <v>0</v>
      </c>
      <c r="I185" s="1">
        <f>SUM($E$2:E185)</f>
        <v>736000</v>
      </c>
      <c r="J185" s="1">
        <f>H:H*'现金价值计算（数据30天）'!C:C</f>
        <v>0</v>
      </c>
      <c r="K185" s="2"/>
      <c r="L185" s="1">
        <f>IF('现金价值计算（数据30天）'!D:D="",0,K:K/'现金价值计算（数据30天）'!D:D)</f>
        <v>0</v>
      </c>
      <c r="M185" s="1">
        <f>IF(H:H=0,0,H:H-SUM(L$2:L185))</f>
        <v>0</v>
      </c>
      <c r="N185" s="6">
        <f>M:M*'现金价值计算（数据30天）'!C:C</f>
        <v>0</v>
      </c>
      <c r="P185" s="1">
        <f>IF('现金价值计算（数据30天）'!E:E="",0,现金价值计算!F185/'现金价值计算（数据30天）'!E:E)</f>
        <v>239.9196764783012</v>
      </c>
      <c r="Q185" s="1">
        <f>IF('现金价值计算（数据30天）'!E:E="",0,SUM(P$2:P185))</f>
        <v>204740.98486377532</v>
      </c>
      <c r="R185" s="1">
        <f>Q:Q*'现金价值计算（数据30天）'!E:E</f>
        <v>3413492.1798678315</v>
      </c>
      <c r="S185">
        <f>IF('现金价值计算（数据30天）'!E:E="",0,K:K/'现金价值计算（数据30天）'!E:E)</f>
        <v>0</v>
      </c>
      <c r="T185">
        <f>IF(Q:Q=0,0,Q:Q-SUM(S$2:S185))</f>
        <v>204740.98486377532</v>
      </c>
      <c r="U185" s="6">
        <f>T:T*'现金价值计算（数据30天）'!E:E</f>
        <v>3413492.1798678315</v>
      </c>
    </row>
    <row r="186" spans="1:21" x14ac:dyDescent="0.25">
      <c r="A186" s="1">
        <f t="shared" si="9"/>
        <v>185</v>
      </c>
      <c r="B186" s="4">
        <f>'现金价值计算（数据30天）'!B:B</f>
        <v>47118</v>
      </c>
      <c r="C186" s="1">
        <f t="shared" si="10"/>
        <v>18</v>
      </c>
      <c r="D186" s="1">
        <f t="shared" si="11"/>
        <v>0</v>
      </c>
      <c r="E186" s="1">
        <v>4000</v>
      </c>
      <c r="F186" s="1">
        <f t="shared" si="8"/>
        <v>4000</v>
      </c>
      <c r="G186" s="1">
        <f>IF('现金价值计算（数据30天）'!C:C="",0,现金价值计算!F186/'现金价值计算（数据30天）'!C:C)</f>
        <v>0</v>
      </c>
      <c r="H186" s="1">
        <f>IF('现金价值计算（数据30天）'!C:C="",0,SUM(G$2:G186))</f>
        <v>0</v>
      </c>
      <c r="I186" s="1">
        <f>SUM($E$2:E186)</f>
        <v>740000</v>
      </c>
      <c r="J186" s="1">
        <f>H:H*'现金价值计算（数据30天）'!C:C</f>
        <v>0</v>
      </c>
      <c r="K186" s="2"/>
      <c r="L186" s="1">
        <f>IF('现金价值计算（数据30天）'!D:D="",0,K:K/'现金价值计算（数据30天）'!D:D)</f>
        <v>0</v>
      </c>
      <c r="M186" s="1">
        <f>IF(H:H=0,0,H:H-SUM(L$2:L186))</f>
        <v>0</v>
      </c>
      <c r="N186" s="6">
        <f>M:M*'现金价值计算（数据30天）'!C:C</f>
        <v>0</v>
      </c>
      <c r="P186" s="1">
        <f>IF('现金价值计算（数据30天）'!E:E="",0,现金价值计算!F186/'现金价值计算（数据30天）'!E:E)</f>
        <v>239.9196764783012</v>
      </c>
      <c r="Q186" s="1">
        <f>IF('现金价值计算（数据30天）'!E:E="",0,SUM(P$2:P186))</f>
        <v>204980.90454025363</v>
      </c>
      <c r="R186" s="1">
        <f>Q:Q*'现金价值计算（数据30天）'!E:E</f>
        <v>3417492.1798678315</v>
      </c>
      <c r="S186">
        <f>IF('现金价值计算（数据30天）'!E:E="",0,K:K/'现金价值计算（数据30天）'!E:E)</f>
        <v>0</v>
      </c>
      <c r="T186">
        <f>IF(Q:Q=0,0,Q:Q-SUM(S$2:S186))</f>
        <v>204980.90454025363</v>
      </c>
      <c r="U186" s="6">
        <f>T:T*'现金价值计算（数据30天）'!E:E</f>
        <v>3417492.1798678315</v>
      </c>
    </row>
    <row r="187" spans="1:21" x14ac:dyDescent="0.25">
      <c r="A187" s="1">
        <f t="shared" si="9"/>
        <v>186</v>
      </c>
      <c r="B187" s="4">
        <f>'现金价值计算（数据30天）'!B:B</f>
        <v>47148</v>
      </c>
      <c r="C187" s="1">
        <f t="shared" si="10"/>
        <v>19</v>
      </c>
      <c r="D187" s="1">
        <f t="shared" si="11"/>
        <v>0</v>
      </c>
      <c r="E187" s="1">
        <v>4000</v>
      </c>
      <c r="F187" s="1">
        <f t="shared" si="8"/>
        <v>4000</v>
      </c>
      <c r="G187" s="1">
        <f>IF('现金价值计算（数据30天）'!C:C="",0,现金价值计算!F187/'现金价值计算（数据30天）'!C:C)</f>
        <v>0</v>
      </c>
      <c r="H187" s="1">
        <f>IF('现金价值计算（数据30天）'!C:C="",0,SUM(G$2:G187))</f>
        <v>0</v>
      </c>
      <c r="I187" s="1">
        <f>SUM($E$2:E187)</f>
        <v>744000</v>
      </c>
      <c r="J187" s="1">
        <f>H:H*'现金价值计算（数据30天）'!C:C</f>
        <v>0</v>
      </c>
      <c r="K187" s="2"/>
      <c r="L187" s="1">
        <f>IF('现金价值计算（数据30天）'!D:D="",0,K:K/'现金价值计算（数据30天）'!D:D)</f>
        <v>0</v>
      </c>
      <c r="M187" s="1">
        <f>IF(H:H=0,0,H:H-SUM(L$2:L187))</f>
        <v>0</v>
      </c>
      <c r="N187" s="6">
        <f>M:M*'现金价值计算（数据30天）'!C:C</f>
        <v>0</v>
      </c>
      <c r="P187" s="1">
        <f>IF('现金价值计算（数据30天）'!E:E="",0,现金价值计算!F187/'现金价值计算（数据30天）'!E:E)</f>
        <v>203.32175972737392</v>
      </c>
      <c r="Q187" s="1">
        <f>IF('现金价值计算（数据30天）'!E:E="",0,SUM(P$2:P187))</f>
        <v>205184.226299981</v>
      </c>
      <c r="R187" s="1">
        <f>Q:Q*'现金价值计算（数据30天）'!E:E</f>
        <v>4036640.7722440413</v>
      </c>
      <c r="S187">
        <f>IF('现金价值计算（数据30天）'!E:E="",0,K:K/'现金价值计算（数据30天）'!E:E)</f>
        <v>0</v>
      </c>
      <c r="T187">
        <f>IF(Q:Q=0,0,Q:Q-SUM(S$2:S187))</f>
        <v>205184.226299981</v>
      </c>
      <c r="U187" s="6">
        <f>T:T*'现金价值计算（数据30天）'!E:E</f>
        <v>4036640.7722440413</v>
      </c>
    </row>
    <row r="188" spans="1:21" x14ac:dyDescent="0.25">
      <c r="A188" s="1">
        <f t="shared" si="9"/>
        <v>187</v>
      </c>
      <c r="B188" s="4">
        <f>'现金价值计算（数据30天）'!B:B</f>
        <v>47178</v>
      </c>
      <c r="C188" s="1">
        <f t="shared" si="10"/>
        <v>19</v>
      </c>
      <c r="D188" s="1">
        <f t="shared" si="11"/>
        <v>0</v>
      </c>
      <c r="E188" s="1">
        <v>4000</v>
      </c>
      <c r="F188" s="1">
        <f t="shared" si="8"/>
        <v>4000</v>
      </c>
      <c r="G188" s="1">
        <f>IF('现金价值计算（数据30天）'!C:C="",0,现金价值计算!F188/'现金价值计算（数据30天）'!C:C)</f>
        <v>0</v>
      </c>
      <c r="H188" s="1">
        <f>IF('现金价值计算（数据30天）'!C:C="",0,SUM(G$2:G188))</f>
        <v>0</v>
      </c>
      <c r="I188" s="1">
        <f>SUM($E$2:E188)</f>
        <v>748000</v>
      </c>
      <c r="J188" s="1">
        <f>H:H*'现金价值计算（数据30天）'!C:C</f>
        <v>0</v>
      </c>
      <c r="K188" s="2"/>
      <c r="L188" s="1">
        <f>IF('现金价值计算（数据30天）'!D:D="",0,K:K/'现金价值计算（数据30天）'!D:D)</f>
        <v>0</v>
      </c>
      <c r="M188" s="1">
        <f>IF(H:H=0,0,H:H-SUM(L$2:L188))</f>
        <v>0</v>
      </c>
      <c r="N188" s="6">
        <f>M:M*'现金价值计算（数据30天）'!C:C</f>
        <v>0</v>
      </c>
      <c r="P188" s="1">
        <f>IF('现金价值计算（数据30天）'!E:E="",0,现金价值计算!F188/'现金价值计算（数据30天）'!E:E)</f>
        <v>203.32175972737392</v>
      </c>
      <c r="Q188" s="1">
        <f>IF('现金价值计算（数据30天）'!E:E="",0,SUM(P$2:P188))</f>
        <v>205387.54805970838</v>
      </c>
      <c r="R188" s="1">
        <f>Q:Q*'现金价值计算（数据30天）'!E:E</f>
        <v>4040640.7722440413</v>
      </c>
      <c r="S188">
        <f>IF('现金价值计算（数据30天）'!E:E="",0,K:K/'现金价值计算（数据30天）'!E:E)</f>
        <v>0</v>
      </c>
      <c r="T188">
        <f>IF(Q:Q=0,0,Q:Q-SUM(S$2:S188))</f>
        <v>205387.54805970838</v>
      </c>
      <c r="U188" s="6">
        <f>T:T*'现金价值计算（数据30天）'!E:E</f>
        <v>4040640.7722440413</v>
      </c>
    </row>
    <row r="189" spans="1:21" x14ac:dyDescent="0.25">
      <c r="A189" s="1">
        <f t="shared" si="9"/>
        <v>188</v>
      </c>
      <c r="B189" s="4">
        <f>'现金价值计算（数据30天）'!B:B</f>
        <v>47208</v>
      </c>
      <c r="C189" s="1">
        <f t="shared" si="10"/>
        <v>19</v>
      </c>
      <c r="D189" s="1">
        <f t="shared" si="11"/>
        <v>0</v>
      </c>
      <c r="E189" s="1">
        <v>4000</v>
      </c>
      <c r="F189" s="1">
        <f t="shared" si="8"/>
        <v>4000</v>
      </c>
      <c r="G189" s="1">
        <f>IF('现金价值计算（数据30天）'!C:C="",0,现金价值计算!F189/'现金价值计算（数据30天）'!C:C)</f>
        <v>0</v>
      </c>
      <c r="H189" s="1">
        <f>IF('现金价值计算（数据30天）'!C:C="",0,SUM(G$2:G189))</f>
        <v>0</v>
      </c>
      <c r="I189" s="1">
        <f>SUM($E$2:E189)</f>
        <v>752000</v>
      </c>
      <c r="J189" s="1">
        <f>H:H*'现金价值计算（数据30天）'!C:C</f>
        <v>0</v>
      </c>
      <c r="K189" s="2"/>
      <c r="L189" s="1">
        <f>IF('现金价值计算（数据30天）'!D:D="",0,K:K/'现金价值计算（数据30天）'!D:D)</f>
        <v>0</v>
      </c>
      <c r="M189" s="1">
        <f>IF(H:H=0,0,H:H-SUM(L$2:L189))</f>
        <v>0</v>
      </c>
      <c r="N189" s="6">
        <f>M:M*'现金价值计算（数据30天）'!C:C</f>
        <v>0</v>
      </c>
      <c r="P189" s="1">
        <f>IF('现金价值计算（数据30天）'!E:E="",0,现金价值计算!F189/'现金价值计算（数据30天）'!E:E)</f>
        <v>203.32175972737392</v>
      </c>
      <c r="Q189" s="1">
        <f>IF('现金价值计算（数据30天）'!E:E="",0,SUM(P$2:P189))</f>
        <v>205590.86981943576</v>
      </c>
      <c r="R189" s="1">
        <f>Q:Q*'现金价值计算（数据30天）'!E:E</f>
        <v>4044640.7722440413</v>
      </c>
      <c r="S189">
        <f>IF('现金价值计算（数据30天）'!E:E="",0,K:K/'现金价值计算（数据30天）'!E:E)</f>
        <v>0</v>
      </c>
      <c r="T189">
        <f>IF(Q:Q=0,0,Q:Q-SUM(S$2:S189))</f>
        <v>205590.86981943576</v>
      </c>
      <c r="U189" s="6">
        <f>T:T*'现金价值计算（数据30天）'!E:E</f>
        <v>4044640.7722440413</v>
      </c>
    </row>
    <row r="190" spans="1:21" x14ac:dyDescent="0.25">
      <c r="A190" s="1">
        <f t="shared" si="9"/>
        <v>189</v>
      </c>
      <c r="B190" s="4">
        <f>'现金价值计算（数据30天）'!B:B</f>
        <v>47238</v>
      </c>
      <c r="C190" s="1">
        <f t="shared" si="10"/>
        <v>19</v>
      </c>
      <c r="D190" s="1">
        <f t="shared" si="11"/>
        <v>0</v>
      </c>
      <c r="E190" s="1">
        <v>4000</v>
      </c>
      <c r="F190" s="1">
        <f t="shared" si="8"/>
        <v>4000</v>
      </c>
      <c r="G190" s="1">
        <f>IF('现金价值计算（数据30天）'!C:C="",0,现金价值计算!F190/'现金价值计算（数据30天）'!C:C)</f>
        <v>0</v>
      </c>
      <c r="H190" s="1">
        <f>IF('现金价值计算（数据30天）'!C:C="",0,SUM(G$2:G190))</f>
        <v>0</v>
      </c>
      <c r="I190" s="1">
        <f>SUM($E$2:E190)</f>
        <v>756000</v>
      </c>
      <c r="J190" s="1">
        <f>H:H*'现金价值计算（数据30天）'!C:C</f>
        <v>0</v>
      </c>
      <c r="K190" s="2"/>
      <c r="L190" s="1">
        <f>IF('现金价值计算（数据30天）'!D:D="",0,K:K/'现金价值计算（数据30天）'!D:D)</f>
        <v>0</v>
      </c>
      <c r="M190" s="1">
        <f>IF(H:H=0,0,H:H-SUM(L$2:L190))</f>
        <v>0</v>
      </c>
      <c r="N190" s="6">
        <f>M:M*'现金价值计算（数据30天）'!C:C</f>
        <v>0</v>
      </c>
      <c r="P190" s="1">
        <f>IF('现金价值计算（数据30天）'!E:E="",0,现金价值计算!F190/'现金价值计算（数据30天）'!E:E)</f>
        <v>203.32175972737392</v>
      </c>
      <c r="Q190" s="1">
        <f>IF('现金价值计算（数据30天）'!E:E="",0,SUM(P$2:P190))</f>
        <v>205794.19157916313</v>
      </c>
      <c r="R190" s="1">
        <f>Q:Q*'现金价值计算（数据30天）'!E:E</f>
        <v>4048640.7722440413</v>
      </c>
      <c r="S190">
        <f>IF('现金价值计算（数据30天）'!E:E="",0,K:K/'现金价值计算（数据30天）'!E:E)</f>
        <v>0</v>
      </c>
      <c r="T190">
        <f>IF(Q:Q=0,0,Q:Q-SUM(S$2:S190))</f>
        <v>205794.19157916313</v>
      </c>
      <c r="U190" s="6">
        <f>T:T*'现金价值计算（数据30天）'!E:E</f>
        <v>4048640.7722440413</v>
      </c>
    </row>
    <row r="191" spans="1:21" x14ac:dyDescent="0.25">
      <c r="A191" s="1">
        <f t="shared" si="9"/>
        <v>190</v>
      </c>
      <c r="B191" s="4">
        <f>'现金价值计算（数据30天）'!B:B</f>
        <v>47268</v>
      </c>
      <c r="C191" s="1">
        <f t="shared" si="10"/>
        <v>19</v>
      </c>
      <c r="D191" s="1">
        <f t="shared" si="11"/>
        <v>0</v>
      </c>
      <c r="E191" s="1">
        <v>4000</v>
      </c>
      <c r="F191" s="1">
        <f t="shared" si="8"/>
        <v>4000</v>
      </c>
      <c r="G191" s="1">
        <f>IF('现金价值计算（数据30天）'!C:C="",0,现金价值计算!F191/'现金价值计算（数据30天）'!C:C)</f>
        <v>0</v>
      </c>
      <c r="H191" s="1">
        <f>IF('现金价值计算（数据30天）'!C:C="",0,SUM(G$2:G191))</f>
        <v>0</v>
      </c>
      <c r="I191" s="1">
        <f>SUM($E$2:E191)</f>
        <v>760000</v>
      </c>
      <c r="J191" s="1">
        <f>H:H*'现金价值计算（数据30天）'!C:C</f>
        <v>0</v>
      </c>
      <c r="K191" s="2"/>
      <c r="L191" s="1">
        <f>IF('现金价值计算（数据30天）'!D:D="",0,K:K/'现金价值计算（数据30天）'!D:D)</f>
        <v>0</v>
      </c>
      <c r="M191" s="1">
        <f>IF(H:H=0,0,H:H-SUM(L$2:L191))</f>
        <v>0</v>
      </c>
      <c r="N191" s="6">
        <f>M:M*'现金价值计算（数据30天）'!C:C</f>
        <v>0</v>
      </c>
      <c r="P191" s="1">
        <f>IF('现金价值计算（数据30天）'!E:E="",0,现金价值计算!F191/'现金价值计算（数据30天）'!E:E)</f>
        <v>203.32175972737392</v>
      </c>
      <c r="Q191" s="1">
        <f>IF('现金价值计算（数据30天）'!E:E="",0,SUM(P$2:P191))</f>
        <v>205997.51333889051</v>
      </c>
      <c r="R191" s="1">
        <f>Q:Q*'现金价值计算（数据30天）'!E:E</f>
        <v>4052640.7722440413</v>
      </c>
      <c r="S191">
        <f>IF('现金价值计算（数据30天）'!E:E="",0,K:K/'现金价值计算（数据30天）'!E:E)</f>
        <v>0</v>
      </c>
      <c r="T191">
        <f>IF(Q:Q=0,0,Q:Q-SUM(S$2:S191))</f>
        <v>205997.51333889051</v>
      </c>
      <c r="U191" s="6">
        <f>T:T*'现金价值计算（数据30天）'!E:E</f>
        <v>4052640.7722440413</v>
      </c>
    </row>
    <row r="192" spans="1:21" x14ac:dyDescent="0.25">
      <c r="A192" s="1">
        <f t="shared" si="9"/>
        <v>191</v>
      </c>
      <c r="B192" s="4">
        <f>'现金价值计算（数据30天）'!B:B</f>
        <v>47298</v>
      </c>
      <c r="C192" s="1">
        <f t="shared" si="10"/>
        <v>19</v>
      </c>
      <c r="D192" s="1">
        <f t="shared" si="11"/>
        <v>0</v>
      </c>
      <c r="E192" s="1">
        <v>4000</v>
      </c>
      <c r="F192" s="1">
        <f t="shared" si="8"/>
        <v>4000</v>
      </c>
      <c r="G192" s="1">
        <f>IF('现金价值计算（数据30天）'!C:C="",0,现金价值计算!F192/'现金价值计算（数据30天）'!C:C)</f>
        <v>0</v>
      </c>
      <c r="H192" s="1">
        <f>IF('现金价值计算（数据30天）'!C:C="",0,SUM(G$2:G192))</f>
        <v>0</v>
      </c>
      <c r="I192" s="1">
        <f>SUM($E$2:E192)</f>
        <v>764000</v>
      </c>
      <c r="J192" s="1">
        <f>H:H*'现金价值计算（数据30天）'!C:C</f>
        <v>0</v>
      </c>
      <c r="K192" s="2"/>
      <c r="L192" s="1">
        <f>IF('现金价值计算（数据30天）'!D:D="",0,K:K/'现金价值计算（数据30天）'!D:D)</f>
        <v>0</v>
      </c>
      <c r="M192" s="1">
        <f>IF(H:H=0,0,H:H-SUM(L$2:L192))</f>
        <v>0</v>
      </c>
      <c r="N192" s="6">
        <f>M:M*'现金价值计算（数据30天）'!C:C</f>
        <v>0</v>
      </c>
      <c r="P192" s="1">
        <f>IF('现金价值计算（数据30天）'!E:E="",0,现金价值计算!F192/'现金价值计算（数据30天）'!E:E)</f>
        <v>203.32175972737392</v>
      </c>
      <c r="Q192" s="1">
        <f>IF('现金价值计算（数据30天）'!E:E="",0,SUM(P$2:P192))</f>
        <v>206200.83509861788</v>
      </c>
      <c r="R192" s="1">
        <f>Q:Q*'现金价值计算（数据30天）'!E:E</f>
        <v>4056640.7722440413</v>
      </c>
      <c r="S192">
        <f>IF('现金价值计算（数据30天）'!E:E="",0,K:K/'现金价值计算（数据30天）'!E:E)</f>
        <v>0</v>
      </c>
      <c r="T192">
        <f>IF(Q:Q=0,0,Q:Q-SUM(S$2:S192))</f>
        <v>206200.83509861788</v>
      </c>
      <c r="U192" s="6">
        <f>T:T*'现金价值计算（数据30天）'!E:E</f>
        <v>4056640.7722440413</v>
      </c>
    </row>
    <row r="193" spans="1:21" x14ac:dyDescent="0.25">
      <c r="A193" s="1">
        <f t="shared" si="9"/>
        <v>192</v>
      </c>
      <c r="B193" s="4">
        <f>'现金价值计算（数据30天）'!B:B</f>
        <v>47328</v>
      </c>
      <c r="C193" s="1">
        <f t="shared" si="10"/>
        <v>19</v>
      </c>
      <c r="D193" s="1">
        <f t="shared" si="11"/>
        <v>0</v>
      </c>
      <c r="E193" s="1">
        <v>4000</v>
      </c>
      <c r="F193" s="1">
        <f t="shared" si="8"/>
        <v>4000</v>
      </c>
      <c r="G193" s="1">
        <f>IF('现金价值计算（数据30天）'!C:C="",0,现金价值计算!F193/'现金价值计算（数据30天）'!C:C)</f>
        <v>0</v>
      </c>
      <c r="H193" s="1">
        <f>IF('现金价值计算（数据30天）'!C:C="",0,SUM(G$2:G193))</f>
        <v>0</v>
      </c>
      <c r="I193" s="1">
        <f>SUM($E$2:E193)</f>
        <v>768000</v>
      </c>
      <c r="J193" s="1">
        <f>H:H*'现金价值计算（数据30天）'!C:C</f>
        <v>0</v>
      </c>
      <c r="K193" s="2"/>
      <c r="L193" s="1">
        <f>IF('现金价值计算（数据30天）'!D:D="",0,K:K/'现金价值计算（数据30天）'!D:D)</f>
        <v>0</v>
      </c>
      <c r="M193" s="1">
        <f>IF(H:H=0,0,H:H-SUM(L$2:L193))</f>
        <v>0</v>
      </c>
      <c r="N193" s="6">
        <f>M:M*'现金价值计算（数据30天）'!C:C</f>
        <v>0</v>
      </c>
      <c r="P193" s="1">
        <f>IF('现金价值计算（数据30天）'!E:E="",0,现金价值计算!F193/'现金价值计算（数据30天）'!E:E)</f>
        <v>203.32175972737392</v>
      </c>
      <c r="Q193" s="1">
        <f>IF('现金价值计算（数据30天）'!E:E="",0,SUM(P$2:P193))</f>
        <v>206404.15685834526</v>
      </c>
      <c r="R193" s="1">
        <f>Q:Q*'现金价值计算（数据30天）'!E:E</f>
        <v>4060640.7722440413</v>
      </c>
      <c r="S193">
        <f>IF('现金价值计算（数据30天）'!E:E="",0,K:K/'现金价值计算（数据30天）'!E:E)</f>
        <v>0</v>
      </c>
      <c r="T193">
        <f>IF(Q:Q=0,0,Q:Q-SUM(S$2:S193))</f>
        <v>206404.15685834526</v>
      </c>
      <c r="U193" s="6">
        <f>T:T*'现金价值计算（数据30天）'!E:E</f>
        <v>4060640.7722440413</v>
      </c>
    </row>
    <row r="194" spans="1:21" x14ac:dyDescent="0.25">
      <c r="A194" s="1">
        <f t="shared" si="9"/>
        <v>193</v>
      </c>
      <c r="B194" s="4">
        <f>'现金价值计算（数据30天）'!B:B</f>
        <v>47358</v>
      </c>
      <c r="C194" s="1">
        <f t="shared" si="10"/>
        <v>19</v>
      </c>
      <c r="D194" s="1">
        <f t="shared" si="11"/>
        <v>0</v>
      </c>
      <c r="E194" s="1">
        <v>4000</v>
      </c>
      <c r="F194" s="1">
        <f t="shared" ref="F194:F257" si="12">D:D+E:E</f>
        <v>4000</v>
      </c>
      <c r="G194" s="1">
        <f>IF('现金价值计算（数据30天）'!C:C="",0,现金价值计算!F194/'现金价值计算（数据30天）'!C:C)</f>
        <v>0</v>
      </c>
      <c r="H194" s="1">
        <f>IF('现金价值计算（数据30天）'!C:C="",0,SUM(G$2:G194))</f>
        <v>0</v>
      </c>
      <c r="I194" s="1">
        <f>SUM($E$2:E194)</f>
        <v>772000</v>
      </c>
      <c r="J194" s="1">
        <f>H:H*'现金价值计算（数据30天）'!C:C</f>
        <v>0</v>
      </c>
      <c r="K194" s="2"/>
      <c r="L194" s="1">
        <f>IF('现金价值计算（数据30天）'!D:D="",0,K:K/'现金价值计算（数据30天）'!D:D)</f>
        <v>0</v>
      </c>
      <c r="M194" s="1">
        <f>IF(H:H=0,0,H:H-SUM(L$2:L194))</f>
        <v>0</v>
      </c>
      <c r="N194" s="6">
        <f>M:M*'现金价值计算（数据30天）'!C:C</f>
        <v>0</v>
      </c>
      <c r="P194" s="1">
        <f>IF('现金价值计算（数据30天）'!E:E="",0,现金价值计算!F194/'现金价值计算（数据30天）'!E:E)</f>
        <v>203.32175972737392</v>
      </c>
      <c r="Q194" s="1">
        <f>IF('现金价值计算（数据30天）'!E:E="",0,SUM(P$2:P194))</f>
        <v>206607.47861807264</v>
      </c>
      <c r="R194" s="1">
        <f>Q:Q*'现金价值计算（数据30天）'!E:E</f>
        <v>4064640.7722440413</v>
      </c>
      <c r="S194">
        <f>IF('现金价值计算（数据30天）'!E:E="",0,K:K/'现金价值计算（数据30天）'!E:E)</f>
        <v>0</v>
      </c>
      <c r="T194">
        <f>IF(Q:Q=0,0,Q:Q-SUM(S$2:S194))</f>
        <v>206607.47861807264</v>
      </c>
      <c r="U194" s="6">
        <f>T:T*'现金价值计算（数据30天）'!E:E</f>
        <v>4064640.7722440413</v>
      </c>
    </row>
    <row r="195" spans="1:21" x14ac:dyDescent="0.25">
      <c r="A195" s="1">
        <f t="shared" ref="A195:A258" si="13">ROW()-1</f>
        <v>194</v>
      </c>
      <c r="B195" s="4">
        <f>'现金价值计算（数据30天）'!B:B</f>
        <v>47388</v>
      </c>
      <c r="C195" s="1">
        <f t="shared" ref="C195:C258" si="14">YEAR(B195)-YEAR(B$2)+1</f>
        <v>19</v>
      </c>
      <c r="D195" s="1">
        <f t="shared" ref="D195:D258" si="15">IF(AND(MONTH(B194)=12,A194=1),D$2,IF(D194&lt;&gt;0,0,IF(MONTH(B195)=12,D$2,0)))</f>
        <v>0</v>
      </c>
      <c r="E195" s="1">
        <v>4000</v>
      </c>
      <c r="F195" s="1">
        <f t="shared" si="12"/>
        <v>4000</v>
      </c>
      <c r="G195" s="1">
        <f>IF('现金价值计算（数据30天）'!C:C="",0,现金价值计算!F195/'现金价值计算（数据30天）'!C:C)</f>
        <v>0</v>
      </c>
      <c r="H195" s="1">
        <f>IF('现金价值计算（数据30天）'!C:C="",0,SUM(G$2:G195))</f>
        <v>0</v>
      </c>
      <c r="I195" s="1">
        <f>SUM($E$2:E195)</f>
        <v>776000</v>
      </c>
      <c r="J195" s="1">
        <f>H:H*'现金价值计算（数据30天）'!C:C</f>
        <v>0</v>
      </c>
      <c r="K195" s="2"/>
      <c r="L195" s="1">
        <f>IF('现金价值计算（数据30天）'!D:D="",0,K:K/'现金价值计算（数据30天）'!D:D)</f>
        <v>0</v>
      </c>
      <c r="M195" s="1">
        <f>IF(H:H=0,0,H:H-SUM(L$2:L195))</f>
        <v>0</v>
      </c>
      <c r="N195" s="6">
        <f>M:M*'现金价值计算（数据30天）'!C:C</f>
        <v>0</v>
      </c>
      <c r="P195" s="1">
        <f>IF('现金价值计算（数据30天）'!E:E="",0,现金价值计算!F195/'现金价值计算（数据30天）'!E:E)</f>
        <v>203.32175972737392</v>
      </c>
      <c r="Q195" s="1">
        <f>IF('现金价值计算（数据30天）'!E:E="",0,SUM(P$2:P195))</f>
        <v>206810.80037780001</v>
      </c>
      <c r="R195" s="1">
        <f>Q:Q*'现金价值计算（数据30天）'!E:E</f>
        <v>4068640.7722440413</v>
      </c>
      <c r="S195">
        <f>IF('现金价值计算（数据30天）'!E:E="",0,K:K/'现金价值计算（数据30天）'!E:E)</f>
        <v>0</v>
      </c>
      <c r="T195">
        <f>IF(Q:Q=0,0,Q:Q-SUM(S$2:S195))</f>
        <v>206810.80037780001</v>
      </c>
      <c r="U195" s="6">
        <f>T:T*'现金价值计算（数据30天）'!E:E</f>
        <v>4068640.7722440413</v>
      </c>
    </row>
    <row r="196" spans="1:21" x14ac:dyDescent="0.25">
      <c r="A196" s="1">
        <f t="shared" si="13"/>
        <v>195</v>
      </c>
      <c r="B196" s="4">
        <f>'现金价值计算（数据30天）'!B:B</f>
        <v>47418</v>
      </c>
      <c r="C196" s="1">
        <f t="shared" si="14"/>
        <v>19</v>
      </c>
      <c r="D196" s="1">
        <f t="shared" si="15"/>
        <v>0</v>
      </c>
      <c r="E196" s="1">
        <v>4000</v>
      </c>
      <c r="F196" s="1">
        <f t="shared" si="12"/>
        <v>4000</v>
      </c>
      <c r="G196" s="1">
        <f>IF('现金价值计算（数据30天）'!C:C="",0,现金价值计算!F196/'现金价值计算（数据30天）'!C:C)</f>
        <v>0</v>
      </c>
      <c r="H196" s="1">
        <f>IF('现金价值计算（数据30天）'!C:C="",0,SUM(G$2:G196))</f>
        <v>0</v>
      </c>
      <c r="I196" s="1">
        <f>SUM($E$2:E196)</f>
        <v>780000</v>
      </c>
      <c r="J196" s="1">
        <f>H:H*'现金价值计算（数据30天）'!C:C</f>
        <v>0</v>
      </c>
      <c r="K196" s="2"/>
      <c r="L196" s="1">
        <f>IF('现金价值计算（数据30天）'!D:D="",0,K:K/'现金价值计算（数据30天）'!D:D)</f>
        <v>0</v>
      </c>
      <c r="M196" s="1">
        <f>IF(H:H=0,0,H:H-SUM(L$2:L196))</f>
        <v>0</v>
      </c>
      <c r="N196" s="6">
        <f>M:M*'现金价值计算（数据30天）'!C:C</f>
        <v>0</v>
      </c>
      <c r="P196" s="1">
        <f>IF('现金价值计算（数据30天）'!E:E="",0,现金价值计算!F196/'现金价值计算（数据30天）'!E:E)</f>
        <v>203.32175972737392</v>
      </c>
      <c r="Q196" s="1">
        <f>IF('现金价值计算（数据30天）'!E:E="",0,SUM(P$2:P196))</f>
        <v>207014.12213752739</v>
      </c>
      <c r="R196" s="1">
        <f>Q:Q*'现金价值计算（数据30天）'!E:E</f>
        <v>4072640.7722440418</v>
      </c>
      <c r="S196">
        <f>IF('现金价值计算（数据30天）'!E:E="",0,K:K/'现金价值计算（数据30天）'!E:E)</f>
        <v>0</v>
      </c>
      <c r="T196">
        <f>IF(Q:Q=0,0,Q:Q-SUM(S$2:S196))</f>
        <v>207014.12213752739</v>
      </c>
      <c r="U196" s="6">
        <f>T:T*'现金价值计算（数据30天）'!E:E</f>
        <v>4072640.7722440418</v>
      </c>
    </row>
    <row r="197" spans="1:21" x14ac:dyDescent="0.25">
      <c r="A197" s="1">
        <f t="shared" si="13"/>
        <v>196</v>
      </c>
      <c r="B197" s="4">
        <f>'现金价值计算（数据30天）'!B:B</f>
        <v>47448</v>
      </c>
      <c r="C197" s="1">
        <f t="shared" si="14"/>
        <v>19</v>
      </c>
      <c r="D197" s="1">
        <f t="shared" si="15"/>
        <v>0</v>
      </c>
      <c r="E197" s="1">
        <v>4000</v>
      </c>
      <c r="F197" s="1">
        <f t="shared" si="12"/>
        <v>4000</v>
      </c>
      <c r="G197" s="1">
        <f>IF('现金价值计算（数据30天）'!C:C="",0,现金价值计算!F197/'现金价值计算（数据30天）'!C:C)</f>
        <v>0</v>
      </c>
      <c r="H197" s="1">
        <f>IF('现金价值计算（数据30天）'!C:C="",0,SUM(G$2:G197))</f>
        <v>0</v>
      </c>
      <c r="I197" s="1">
        <f>SUM($E$2:E197)</f>
        <v>784000</v>
      </c>
      <c r="J197" s="1">
        <f>H:H*'现金价值计算（数据30天）'!C:C</f>
        <v>0</v>
      </c>
      <c r="K197" s="2"/>
      <c r="L197" s="1">
        <f>IF('现金价值计算（数据30天）'!D:D="",0,K:K/'现金价值计算（数据30天）'!D:D)</f>
        <v>0</v>
      </c>
      <c r="M197" s="1">
        <f>IF(H:H=0,0,H:H-SUM(L$2:L197))</f>
        <v>0</v>
      </c>
      <c r="N197" s="6">
        <f>M:M*'现金价值计算（数据30天）'!C:C</f>
        <v>0</v>
      </c>
      <c r="P197" s="1">
        <f>IF('现金价值计算（数据30天）'!E:E="",0,现金价值计算!F197/'现金价值计算（数据30天）'!E:E)</f>
        <v>203.32175972737392</v>
      </c>
      <c r="Q197" s="1">
        <f>IF('现金价值计算（数据30天）'!E:E="",0,SUM(P$2:P197))</f>
        <v>207217.44389725477</v>
      </c>
      <c r="R197" s="1">
        <f>Q:Q*'现金价值计算（数据30天）'!E:E</f>
        <v>4076640.7722440418</v>
      </c>
      <c r="S197">
        <f>IF('现金价值计算（数据30天）'!E:E="",0,K:K/'现金价值计算（数据30天）'!E:E)</f>
        <v>0</v>
      </c>
      <c r="T197">
        <f>IF(Q:Q=0,0,Q:Q-SUM(S$2:S197))</f>
        <v>207217.44389725477</v>
      </c>
      <c r="U197" s="6">
        <f>T:T*'现金价值计算（数据30天）'!E:E</f>
        <v>4076640.7722440418</v>
      </c>
    </row>
    <row r="198" spans="1:21" x14ac:dyDescent="0.25">
      <c r="A198" s="1">
        <f t="shared" si="13"/>
        <v>197</v>
      </c>
      <c r="B198" s="4">
        <f>'现金价值计算（数据30天）'!B:B</f>
        <v>47478</v>
      </c>
      <c r="C198" s="1">
        <f t="shared" si="14"/>
        <v>19</v>
      </c>
      <c r="D198" s="1">
        <f t="shared" si="15"/>
        <v>0</v>
      </c>
      <c r="E198" s="1">
        <v>4000</v>
      </c>
      <c r="F198" s="1">
        <f t="shared" si="12"/>
        <v>4000</v>
      </c>
      <c r="G198" s="1">
        <f>IF('现金价值计算（数据30天）'!C:C="",0,现金价值计算!F198/'现金价值计算（数据30天）'!C:C)</f>
        <v>0</v>
      </c>
      <c r="H198" s="1">
        <f>IF('现金价值计算（数据30天）'!C:C="",0,SUM(G$2:G198))</f>
        <v>0</v>
      </c>
      <c r="I198" s="1">
        <f>SUM($E$2:E198)</f>
        <v>788000</v>
      </c>
      <c r="J198" s="1">
        <f>H:H*'现金价值计算（数据30天）'!C:C</f>
        <v>0</v>
      </c>
      <c r="K198" s="2"/>
      <c r="L198" s="1">
        <f>IF('现金价值计算（数据30天）'!D:D="",0,K:K/'现金价值计算（数据30天）'!D:D)</f>
        <v>0</v>
      </c>
      <c r="M198" s="1">
        <f>IF(H:H=0,0,H:H-SUM(L$2:L198))</f>
        <v>0</v>
      </c>
      <c r="N198" s="6">
        <f>M:M*'现金价值计算（数据30天）'!C:C</f>
        <v>0</v>
      </c>
      <c r="P198" s="1">
        <f>IF('现金价值计算（数据30天）'!E:E="",0,现金价值计算!F198/'现金价值计算（数据30天）'!E:E)</f>
        <v>203.32175972737392</v>
      </c>
      <c r="Q198" s="1">
        <f>IF('现金价值计算（数据30天）'!E:E="",0,SUM(P$2:P198))</f>
        <v>207420.76565698214</v>
      </c>
      <c r="R198" s="1">
        <f>Q:Q*'现金价值计算（数据30天）'!E:E</f>
        <v>4080640.7722440418</v>
      </c>
      <c r="S198">
        <f>IF('现金价值计算（数据30天）'!E:E="",0,K:K/'现金价值计算（数据30天）'!E:E)</f>
        <v>0</v>
      </c>
      <c r="T198">
        <f>IF(Q:Q=0,0,Q:Q-SUM(S$2:S198))</f>
        <v>207420.76565698214</v>
      </c>
      <c r="U198" s="6">
        <f>T:T*'现金价值计算（数据30天）'!E:E</f>
        <v>4080640.7722440418</v>
      </c>
    </row>
    <row r="199" spans="1:21" x14ac:dyDescent="0.25">
      <c r="A199" s="1">
        <f t="shared" si="13"/>
        <v>198</v>
      </c>
      <c r="B199" s="4">
        <f>'现金价值计算（数据30天）'!B:B</f>
        <v>47508</v>
      </c>
      <c r="C199" s="1">
        <f t="shared" si="14"/>
        <v>20</v>
      </c>
      <c r="D199" s="1">
        <f t="shared" si="15"/>
        <v>0</v>
      </c>
      <c r="E199" s="1">
        <v>4000</v>
      </c>
      <c r="F199" s="1">
        <f t="shared" si="12"/>
        <v>4000</v>
      </c>
      <c r="G199" s="1">
        <f>IF('现金价值计算（数据30天）'!C:C="",0,现金价值计算!F199/'现金价值计算（数据30天）'!C:C)</f>
        <v>0</v>
      </c>
      <c r="H199" s="1">
        <f>IF('现金价值计算（数据30天）'!C:C="",0,SUM(G$2:G199))</f>
        <v>0</v>
      </c>
      <c r="I199" s="1">
        <f>SUM($E$2:E199)</f>
        <v>792000</v>
      </c>
      <c r="J199" s="1">
        <f>H:H*'现金价值计算（数据30天）'!C:C</f>
        <v>0</v>
      </c>
      <c r="K199" s="2"/>
      <c r="L199" s="1">
        <f>IF('现金价值计算（数据30天）'!D:D="",0,K:K/'现金价值计算（数据30天）'!D:D)</f>
        <v>0</v>
      </c>
      <c r="M199" s="1">
        <f>IF(H:H=0,0,H:H-SUM(L$2:L199))</f>
        <v>0</v>
      </c>
      <c r="N199" s="6">
        <f>M:M*'现金价值计算（数据30天）'!C:C</f>
        <v>0</v>
      </c>
      <c r="P199" s="1">
        <f>IF('现金价值计算（数据30天）'!E:E="",0,现金价值计算!F199/'现金价值计算（数据30天）'!E:E)</f>
        <v>172.30657604014738</v>
      </c>
      <c r="Q199" s="1">
        <f>IF('现金价值计算（数据30天）'!E:E="",0,SUM(P$2:P199))</f>
        <v>207593.07223302228</v>
      </c>
      <c r="R199" s="1">
        <f>Q:Q*'现金价值计算（数据30天）'!E:E</f>
        <v>4819156.1112479689</v>
      </c>
      <c r="S199">
        <f>IF('现金价值计算（数据30天）'!E:E="",0,K:K/'现金价值计算（数据30天）'!E:E)</f>
        <v>0</v>
      </c>
      <c r="T199">
        <f>IF(Q:Q=0,0,Q:Q-SUM(S$2:S199))</f>
        <v>207593.07223302228</v>
      </c>
      <c r="U199" s="6">
        <f>T:T*'现金价值计算（数据30天）'!E:E</f>
        <v>4819156.1112479689</v>
      </c>
    </row>
    <row r="200" spans="1:21" x14ac:dyDescent="0.25">
      <c r="A200" s="1">
        <f t="shared" si="13"/>
        <v>199</v>
      </c>
      <c r="B200" s="4">
        <f>'现金价值计算（数据30天）'!B:B</f>
        <v>47538</v>
      </c>
      <c r="C200" s="1">
        <f t="shared" si="14"/>
        <v>20</v>
      </c>
      <c r="D200" s="1">
        <f t="shared" si="15"/>
        <v>0</v>
      </c>
      <c r="E200" s="1">
        <v>4000</v>
      </c>
      <c r="F200" s="1">
        <f t="shared" si="12"/>
        <v>4000</v>
      </c>
      <c r="G200" s="1">
        <f>IF('现金价值计算（数据30天）'!C:C="",0,现金价值计算!F200/'现金价值计算（数据30天）'!C:C)</f>
        <v>0</v>
      </c>
      <c r="H200" s="1">
        <f>IF('现金价值计算（数据30天）'!C:C="",0,SUM(G$2:G200))</f>
        <v>0</v>
      </c>
      <c r="I200" s="1">
        <f>SUM($E$2:E200)</f>
        <v>796000</v>
      </c>
      <c r="J200" s="1">
        <f>H:H*'现金价值计算（数据30天）'!C:C</f>
        <v>0</v>
      </c>
      <c r="K200" s="2"/>
      <c r="L200" s="1">
        <f>IF('现金价值计算（数据30天）'!D:D="",0,K:K/'现金价值计算（数据30天）'!D:D)</f>
        <v>0</v>
      </c>
      <c r="M200" s="1">
        <f>IF(H:H=0,0,H:H-SUM(L$2:L200))</f>
        <v>0</v>
      </c>
      <c r="N200" s="6">
        <f>M:M*'现金价值计算（数据30天）'!C:C</f>
        <v>0</v>
      </c>
      <c r="P200" s="1">
        <f>IF('现金价值计算（数据30天）'!E:E="",0,现金价值计算!F200/'现金价值计算（数据30天）'!E:E)</f>
        <v>172.30657604014738</v>
      </c>
      <c r="Q200" s="1">
        <f>IF('现金价值计算（数据30天）'!E:E="",0,SUM(P$2:P200))</f>
        <v>207765.37880906241</v>
      </c>
      <c r="R200" s="1">
        <f>Q:Q*'现金价值计算（数据30天）'!E:E</f>
        <v>4823156.1112479689</v>
      </c>
      <c r="S200">
        <f>IF('现金价值计算（数据30天）'!E:E="",0,K:K/'现金价值计算（数据30天）'!E:E)</f>
        <v>0</v>
      </c>
      <c r="T200">
        <f>IF(Q:Q=0,0,Q:Q-SUM(S$2:S200))</f>
        <v>207765.37880906241</v>
      </c>
      <c r="U200" s="6">
        <f>T:T*'现金价值计算（数据30天）'!E:E</f>
        <v>4823156.1112479689</v>
      </c>
    </row>
    <row r="201" spans="1:21" x14ac:dyDescent="0.25">
      <c r="A201" s="1">
        <f t="shared" si="13"/>
        <v>200</v>
      </c>
      <c r="B201" s="4">
        <f>'现金价值计算（数据30天）'!B:B</f>
        <v>47568</v>
      </c>
      <c r="C201" s="1">
        <f t="shared" si="14"/>
        <v>20</v>
      </c>
      <c r="D201" s="1">
        <f t="shared" si="15"/>
        <v>0</v>
      </c>
      <c r="E201" s="1">
        <v>4000</v>
      </c>
      <c r="F201" s="1">
        <f t="shared" si="12"/>
        <v>4000</v>
      </c>
      <c r="G201" s="1">
        <f>IF('现金价值计算（数据30天）'!C:C="",0,现金价值计算!F201/'现金价值计算（数据30天）'!C:C)</f>
        <v>0</v>
      </c>
      <c r="H201" s="1">
        <f>IF('现金价值计算（数据30天）'!C:C="",0,SUM(G$2:G201))</f>
        <v>0</v>
      </c>
      <c r="I201" s="1">
        <f>SUM($E$2:E201)</f>
        <v>800000</v>
      </c>
      <c r="J201" s="1">
        <f>H:H*'现金价值计算（数据30天）'!C:C</f>
        <v>0</v>
      </c>
      <c r="K201" s="2"/>
      <c r="L201" s="1">
        <f>IF('现金价值计算（数据30天）'!D:D="",0,K:K/'现金价值计算（数据30天）'!D:D)</f>
        <v>0</v>
      </c>
      <c r="M201" s="1">
        <f>IF(H:H=0,0,H:H-SUM(L$2:L201))</f>
        <v>0</v>
      </c>
      <c r="N201" s="6">
        <f>M:M*'现金价值计算（数据30天）'!C:C</f>
        <v>0</v>
      </c>
      <c r="P201" s="1">
        <f>IF('现金价值计算（数据30天）'!E:E="",0,现金价值计算!F201/'现金价值计算（数据30天）'!E:E)</f>
        <v>172.30657604014738</v>
      </c>
      <c r="Q201" s="1">
        <f>IF('现金价值计算（数据30天）'!E:E="",0,SUM(P$2:P201))</f>
        <v>207937.68538510255</v>
      </c>
      <c r="R201" s="1">
        <f>Q:Q*'现金价值计算（数据30天）'!E:E</f>
        <v>4827156.1112479679</v>
      </c>
      <c r="S201">
        <f>IF('现金价值计算（数据30天）'!E:E="",0,K:K/'现金价值计算（数据30天）'!E:E)</f>
        <v>0</v>
      </c>
      <c r="T201">
        <f>IF(Q:Q=0,0,Q:Q-SUM(S$2:S201))</f>
        <v>207937.68538510255</v>
      </c>
      <c r="U201" s="6">
        <f>T:T*'现金价值计算（数据30天）'!E:E</f>
        <v>4827156.1112479679</v>
      </c>
    </row>
    <row r="202" spans="1:21" x14ac:dyDescent="0.25">
      <c r="A202" s="1">
        <f t="shared" si="13"/>
        <v>201</v>
      </c>
      <c r="B202" s="4">
        <f>'现金价值计算（数据30天）'!B:B</f>
        <v>47598</v>
      </c>
      <c r="C202" s="1">
        <f t="shared" si="14"/>
        <v>20</v>
      </c>
      <c r="D202" s="1">
        <f t="shared" si="15"/>
        <v>0</v>
      </c>
      <c r="E202" s="1">
        <v>4000</v>
      </c>
      <c r="F202" s="1">
        <f t="shared" si="12"/>
        <v>4000</v>
      </c>
      <c r="G202" s="1">
        <f>IF('现金价值计算（数据30天）'!C:C="",0,现金价值计算!F202/'现金价值计算（数据30天）'!C:C)</f>
        <v>0</v>
      </c>
      <c r="H202" s="1">
        <f>IF('现金价值计算（数据30天）'!C:C="",0,SUM(G$2:G202))</f>
        <v>0</v>
      </c>
      <c r="I202" s="1">
        <f>SUM($E$2:E202)</f>
        <v>804000</v>
      </c>
      <c r="J202" s="1">
        <f>H:H*'现金价值计算（数据30天）'!C:C</f>
        <v>0</v>
      </c>
      <c r="K202" s="2"/>
      <c r="L202" s="1">
        <f>IF('现金价值计算（数据30天）'!D:D="",0,K:K/'现金价值计算（数据30天）'!D:D)</f>
        <v>0</v>
      </c>
      <c r="M202" s="1">
        <f>IF(H:H=0,0,H:H-SUM(L$2:L202))</f>
        <v>0</v>
      </c>
      <c r="N202" s="6">
        <f>M:M*'现金价值计算（数据30天）'!C:C</f>
        <v>0</v>
      </c>
      <c r="P202" s="1">
        <f>IF('现金价值计算（数据30天）'!E:E="",0,现金价值计算!F202/'现金价值计算（数据30天）'!E:E)</f>
        <v>172.30657604014738</v>
      </c>
      <c r="Q202" s="1">
        <f>IF('现金价值计算（数据30天）'!E:E="",0,SUM(P$2:P202))</f>
        <v>208109.99196114269</v>
      </c>
      <c r="R202" s="1">
        <f>Q:Q*'现金价值计算（数据30天）'!E:E</f>
        <v>4831156.1112479679</v>
      </c>
      <c r="S202">
        <f>IF('现金价值计算（数据30天）'!E:E="",0,K:K/'现金价值计算（数据30天）'!E:E)</f>
        <v>0</v>
      </c>
      <c r="T202">
        <f>IF(Q:Q=0,0,Q:Q-SUM(S$2:S202))</f>
        <v>208109.99196114269</v>
      </c>
      <c r="U202" s="6">
        <f>T:T*'现金价值计算（数据30天）'!E:E</f>
        <v>4831156.1112479679</v>
      </c>
    </row>
    <row r="203" spans="1:21" x14ac:dyDescent="0.25">
      <c r="A203" s="1">
        <f t="shared" si="13"/>
        <v>202</v>
      </c>
      <c r="B203" s="4">
        <f>'现金价值计算（数据30天）'!B:B</f>
        <v>47628</v>
      </c>
      <c r="C203" s="1">
        <f t="shared" si="14"/>
        <v>20</v>
      </c>
      <c r="D203" s="1">
        <f t="shared" si="15"/>
        <v>0</v>
      </c>
      <c r="E203" s="1">
        <v>4000</v>
      </c>
      <c r="F203" s="1">
        <f t="shared" si="12"/>
        <v>4000</v>
      </c>
      <c r="G203" s="1">
        <f>IF('现金价值计算（数据30天）'!C:C="",0,现金价值计算!F203/'现金价值计算（数据30天）'!C:C)</f>
        <v>0</v>
      </c>
      <c r="H203" s="1">
        <f>IF('现金价值计算（数据30天）'!C:C="",0,SUM(G$2:G203))</f>
        <v>0</v>
      </c>
      <c r="I203" s="1">
        <f>SUM($E$2:E203)</f>
        <v>808000</v>
      </c>
      <c r="J203" s="1">
        <f>H:H*'现金价值计算（数据30天）'!C:C</f>
        <v>0</v>
      </c>
      <c r="K203" s="2"/>
      <c r="L203" s="1">
        <f>IF('现金价值计算（数据30天）'!D:D="",0,K:K/'现金价值计算（数据30天）'!D:D)</f>
        <v>0</v>
      </c>
      <c r="M203" s="1">
        <f>IF(H:H=0,0,H:H-SUM(L$2:L203))</f>
        <v>0</v>
      </c>
      <c r="N203" s="6">
        <f>M:M*'现金价值计算（数据30天）'!C:C</f>
        <v>0</v>
      </c>
      <c r="P203" s="1">
        <f>IF('现金价值计算（数据30天）'!E:E="",0,现金价值计算!F203/'现金价值计算（数据30天）'!E:E)</f>
        <v>172.30657604014738</v>
      </c>
      <c r="Q203" s="1">
        <f>IF('现金价值计算（数据30天）'!E:E="",0,SUM(P$2:P203))</f>
        <v>208282.29853718283</v>
      </c>
      <c r="R203" s="1">
        <f>Q:Q*'现金价值计算（数据30天）'!E:E</f>
        <v>4835156.1112479679</v>
      </c>
      <c r="S203">
        <f>IF('现金价值计算（数据30天）'!E:E="",0,K:K/'现金价值计算（数据30天）'!E:E)</f>
        <v>0</v>
      </c>
      <c r="T203">
        <f>IF(Q:Q=0,0,Q:Q-SUM(S$2:S203))</f>
        <v>208282.29853718283</v>
      </c>
      <c r="U203" s="6">
        <f>T:T*'现金价值计算（数据30天）'!E:E</f>
        <v>4835156.1112479679</v>
      </c>
    </row>
    <row r="204" spans="1:21" x14ac:dyDescent="0.25">
      <c r="A204" s="1">
        <f t="shared" si="13"/>
        <v>203</v>
      </c>
      <c r="B204" s="4">
        <f>'现金价值计算（数据30天）'!B:B</f>
        <v>47658</v>
      </c>
      <c r="C204" s="1">
        <f t="shared" si="14"/>
        <v>20</v>
      </c>
      <c r="D204" s="1">
        <f t="shared" si="15"/>
        <v>0</v>
      </c>
      <c r="E204" s="1">
        <v>4000</v>
      </c>
      <c r="F204" s="1">
        <f t="shared" si="12"/>
        <v>4000</v>
      </c>
      <c r="G204" s="1">
        <f>IF('现金价值计算（数据30天）'!C:C="",0,现金价值计算!F204/'现金价值计算（数据30天）'!C:C)</f>
        <v>0</v>
      </c>
      <c r="H204" s="1">
        <f>IF('现金价值计算（数据30天）'!C:C="",0,SUM(G$2:G204))</f>
        <v>0</v>
      </c>
      <c r="I204" s="1">
        <f>SUM($E$2:E204)</f>
        <v>812000</v>
      </c>
      <c r="J204" s="1">
        <f>H:H*'现金价值计算（数据30天）'!C:C</f>
        <v>0</v>
      </c>
      <c r="K204" s="2"/>
      <c r="L204" s="1">
        <f>IF('现金价值计算（数据30天）'!D:D="",0,K:K/'现金价值计算（数据30天）'!D:D)</f>
        <v>0</v>
      </c>
      <c r="M204" s="1">
        <f>IF(H:H=0,0,H:H-SUM(L$2:L204))</f>
        <v>0</v>
      </c>
      <c r="N204" s="6">
        <f>M:M*'现金价值计算（数据30天）'!C:C</f>
        <v>0</v>
      </c>
      <c r="P204" s="1">
        <f>IF('现金价值计算（数据30天）'!E:E="",0,现金价值计算!F204/'现金价值计算（数据30天）'!E:E)</f>
        <v>172.30657604014738</v>
      </c>
      <c r="Q204" s="1">
        <f>IF('现金价值计算（数据30天）'!E:E="",0,SUM(P$2:P204))</f>
        <v>208454.60511322296</v>
      </c>
      <c r="R204" s="1">
        <f>Q:Q*'现金价值计算（数据30天）'!E:E</f>
        <v>4839156.1112479679</v>
      </c>
      <c r="S204">
        <f>IF('现金价值计算（数据30天）'!E:E="",0,K:K/'现金价值计算（数据30天）'!E:E)</f>
        <v>0</v>
      </c>
      <c r="T204">
        <f>IF(Q:Q=0,0,Q:Q-SUM(S$2:S204))</f>
        <v>208454.60511322296</v>
      </c>
      <c r="U204" s="6">
        <f>T:T*'现金价值计算（数据30天）'!E:E</f>
        <v>4839156.1112479679</v>
      </c>
    </row>
    <row r="205" spans="1:21" x14ac:dyDescent="0.25">
      <c r="A205" s="1">
        <f t="shared" si="13"/>
        <v>204</v>
      </c>
      <c r="B205" s="4">
        <f>'现金价值计算（数据30天）'!B:B</f>
        <v>47688</v>
      </c>
      <c r="C205" s="1">
        <f t="shared" si="14"/>
        <v>20</v>
      </c>
      <c r="D205" s="1">
        <f t="shared" si="15"/>
        <v>0</v>
      </c>
      <c r="E205" s="1">
        <v>4000</v>
      </c>
      <c r="F205" s="1">
        <f t="shared" si="12"/>
        <v>4000</v>
      </c>
      <c r="G205" s="1">
        <f>IF('现金价值计算（数据30天）'!C:C="",0,现金价值计算!F205/'现金价值计算（数据30天）'!C:C)</f>
        <v>0</v>
      </c>
      <c r="H205" s="1">
        <f>IF('现金价值计算（数据30天）'!C:C="",0,SUM(G$2:G205))</f>
        <v>0</v>
      </c>
      <c r="I205" s="1">
        <f>SUM($E$2:E205)</f>
        <v>816000</v>
      </c>
      <c r="J205" s="1">
        <f>H:H*'现金价值计算（数据30天）'!C:C</f>
        <v>0</v>
      </c>
      <c r="K205" s="2"/>
      <c r="L205" s="1">
        <f>IF('现金价值计算（数据30天）'!D:D="",0,K:K/'现金价值计算（数据30天）'!D:D)</f>
        <v>0</v>
      </c>
      <c r="M205" s="1">
        <f>IF(H:H=0,0,H:H-SUM(L$2:L205))</f>
        <v>0</v>
      </c>
      <c r="N205" s="6">
        <f>M:M*'现金价值计算（数据30天）'!C:C</f>
        <v>0</v>
      </c>
      <c r="P205" s="1">
        <f>IF('现金价值计算（数据30天）'!E:E="",0,现金价值计算!F205/'现金价值计算（数据30天）'!E:E)</f>
        <v>172.30657604014738</v>
      </c>
      <c r="Q205" s="1">
        <f>IF('现金价值计算（数据30天）'!E:E="",0,SUM(P$2:P205))</f>
        <v>208626.9116892631</v>
      </c>
      <c r="R205" s="1">
        <f>Q:Q*'现金价值计算（数据30天）'!E:E</f>
        <v>4843156.111247967</v>
      </c>
      <c r="S205">
        <f>IF('现金价值计算（数据30天）'!E:E="",0,K:K/'现金价值计算（数据30天）'!E:E)</f>
        <v>0</v>
      </c>
      <c r="T205">
        <f>IF(Q:Q=0,0,Q:Q-SUM(S$2:S205))</f>
        <v>208626.9116892631</v>
      </c>
      <c r="U205" s="6">
        <f>T:T*'现金价值计算（数据30天）'!E:E</f>
        <v>4843156.111247967</v>
      </c>
    </row>
    <row r="206" spans="1:21" x14ac:dyDescent="0.25">
      <c r="A206" s="1">
        <f t="shared" si="13"/>
        <v>205</v>
      </c>
      <c r="B206" s="4">
        <f>'现金价值计算（数据30天）'!B:B</f>
        <v>47718</v>
      </c>
      <c r="C206" s="1">
        <f t="shared" si="14"/>
        <v>20</v>
      </c>
      <c r="D206" s="1">
        <f t="shared" si="15"/>
        <v>0</v>
      </c>
      <c r="E206" s="1">
        <v>4000</v>
      </c>
      <c r="F206" s="1">
        <f t="shared" si="12"/>
        <v>4000</v>
      </c>
      <c r="G206" s="1">
        <f>IF('现金价值计算（数据30天）'!C:C="",0,现金价值计算!F206/'现金价值计算（数据30天）'!C:C)</f>
        <v>0</v>
      </c>
      <c r="H206" s="1">
        <f>IF('现金价值计算（数据30天）'!C:C="",0,SUM(G$2:G206))</f>
        <v>0</v>
      </c>
      <c r="I206" s="1">
        <f>SUM($E$2:E206)</f>
        <v>820000</v>
      </c>
      <c r="J206" s="1">
        <f>H:H*'现金价值计算（数据30天）'!C:C</f>
        <v>0</v>
      </c>
      <c r="K206" s="2"/>
      <c r="L206" s="1">
        <f>IF('现金价值计算（数据30天）'!D:D="",0,K:K/'现金价值计算（数据30天）'!D:D)</f>
        <v>0</v>
      </c>
      <c r="M206" s="1">
        <f>IF(H:H=0,0,H:H-SUM(L$2:L206))</f>
        <v>0</v>
      </c>
      <c r="N206" s="6">
        <f>M:M*'现金价值计算（数据30天）'!C:C</f>
        <v>0</v>
      </c>
      <c r="P206" s="1">
        <f>IF('现金价值计算（数据30天）'!E:E="",0,现金价值计算!F206/'现金价值计算（数据30天）'!E:E)</f>
        <v>172.30657604014738</v>
      </c>
      <c r="Q206" s="1">
        <f>IF('现金价值计算（数据30天）'!E:E="",0,SUM(P$2:P206))</f>
        <v>208799.21826530324</v>
      </c>
      <c r="R206" s="1">
        <f>Q:Q*'现金价值计算（数据30天）'!E:E</f>
        <v>4847156.111247967</v>
      </c>
      <c r="S206">
        <f>IF('现金价值计算（数据30天）'!E:E="",0,K:K/'现金价值计算（数据30天）'!E:E)</f>
        <v>0</v>
      </c>
      <c r="T206">
        <f>IF(Q:Q=0,0,Q:Q-SUM(S$2:S206))</f>
        <v>208799.21826530324</v>
      </c>
      <c r="U206" s="6">
        <f>T:T*'现金价值计算（数据30天）'!E:E</f>
        <v>4847156.111247967</v>
      </c>
    </row>
    <row r="207" spans="1:21" x14ac:dyDescent="0.25">
      <c r="A207" s="1">
        <f t="shared" si="13"/>
        <v>206</v>
      </c>
      <c r="B207" s="4">
        <f>'现金价值计算（数据30天）'!B:B</f>
        <v>47748</v>
      </c>
      <c r="C207" s="1">
        <f t="shared" si="14"/>
        <v>20</v>
      </c>
      <c r="D207" s="1">
        <f t="shared" si="15"/>
        <v>0</v>
      </c>
      <c r="E207" s="1">
        <v>4000</v>
      </c>
      <c r="F207" s="1">
        <f t="shared" si="12"/>
        <v>4000</v>
      </c>
      <c r="G207" s="1">
        <f>IF('现金价值计算（数据30天）'!C:C="",0,现金价值计算!F207/'现金价值计算（数据30天）'!C:C)</f>
        <v>0</v>
      </c>
      <c r="H207" s="1">
        <f>IF('现金价值计算（数据30天）'!C:C="",0,SUM(G$2:G207))</f>
        <v>0</v>
      </c>
      <c r="I207" s="1">
        <f>SUM($E$2:E207)</f>
        <v>824000</v>
      </c>
      <c r="J207" s="1">
        <f>H:H*'现金价值计算（数据30天）'!C:C</f>
        <v>0</v>
      </c>
      <c r="K207" s="2"/>
      <c r="L207" s="1">
        <f>IF('现金价值计算（数据30天）'!D:D="",0,K:K/'现金价值计算（数据30天）'!D:D)</f>
        <v>0</v>
      </c>
      <c r="M207" s="1">
        <f>IF(H:H=0,0,H:H-SUM(L$2:L207))</f>
        <v>0</v>
      </c>
      <c r="N207" s="6">
        <f>M:M*'现金价值计算（数据30天）'!C:C</f>
        <v>0</v>
      </c>
      <c r="P207" s="1">
        <f>IF('现金价值计算（数据30天）'!E:E="",0,现金价值计算!F207/'现金价值计算（数据30天）'!E:E)</f>
        <v>172.30657604014738</v>
      </c>
      <c r="Q207" s="1">
        <f>IF('现金价值计算（数据30天）'!E:E="",0,SUM(P$2:P207))</f>
        <v>208971.52484134337</v>
      </c>
      <c r="R207" s="1">
        <f>Q:Q*'现金价值计算（数据30天）'!E:E</f>
        <v>4851156.111247967</v>
      </c>
      <c r="S207">
        <f>IF('现金价值计算（数据30天）'!E:E="",0,K:K/'现金价值计算（数据30天）'!E:E)</f>
        <v>0</v>
      </c>
      <c r="T207">
        <f>IF(Q:Q=0,0,Q:Q-SUM(S$2:S207))</f>
        <v>208971.52484134337</v>
      </c>
      <c r="U207" s="6">
        <f>T:T*'现金价值计算（数据30天）'!E:E</f>
        <v>4851156.111247967</v>
      </c>
    </row>
    <row r="208" spans="1:21" x14ac:dyDescent="0.25">
      <c r="A208" s="1">
        <f t="shared" si="13"/>
        <v>207</v>
      </c>
      <c r="B208" s="4">
        <f>'现金价值计算（数据30天）'!B:B</f>
        <v>47778</v>
      </c>
      <c r="C208" s="1">
        <f t="shared" si="14"/>
        <v>20</v>
      </c>
      <c r="D208" s="1">
        <f t="shared" si="15"/>
        <v>0</v>
      </c>
      <c r="E208" s="1">
        <v>4000</v>
      </c>
      <c r="F208" s="1">
        <f t="shared" si="12"/>
        <v>4000</v>
      </c>
      <c r="G208" s="1">
        <f>IF('现金价值计算（数据30天）'!C:C="",0,现金价值计算!F208/'现金价值计算（数据30天）'!C:C)</f>
        <v>0</v>
      </c>
      <c r="H208" s="1">
        <f>IF('现金价值计算（数据30天）'!C:C="",0,SUM(G$2:G208))</f>
        <v>0</v>
      </c>
      <c r="I208" s="1">
        <f>SUM($E$2:E208)</f>
        <v>828000</v>
      </c>
      <c r="J208" s="1">
        <f>H:H*'现金价值计算（数据30天）'!C:C</f>
        <v>0</v>
      </c>
      <c r="K208" s="2"/>
      <c r="L208" s="1">
        <f>IF('现金价值计算（数据30天）'!D:D="",0,K:K/'现金价值计算（数据30天）'!D:D)</f>
        <v>0</v>
      </c>
      <c r="M208" s="1">
        <f>IF(H:H=0,0,H:H-SUM(L$2:L208))</f>
        <v>0</v>
      </c>
      <c r="N208" s="6">
        <f>M:M*'现金价值计算（数据30天）'!C:C</f>
        <v>0</v>
      </c>
      <c r="P208" s="1">
        <f>IF('现金价值计算（数据30天）'!E:E="",0,现金价值计算!F208/'现金价值计算（数据30天）'!E:E)</f>
        <v>172.30657604014738</v>
      </c>
      <c r="Q208" s="1">
        <f>IF('现金价值计算（数据30天）'!E:E="",0,SUM(P$2:P208))</f>
        <v>209143.83141738351</v>
      </c>
      <c r="R208" s="1">
        <f>Q:Q*'现金价值计算（数据30天）'!E:E</f>
        <v>4855156.111247967</v>
      </c>
      <c r="S208">
        <f>IF('现金价值计算（数据30天）'!E:E="",0,K:K/'现金价值计算（数据30天）'!E:E)</f>
        <v>0</v>
      </c>
      <c r="T208">
        <f>IF(Q:Q=0,0,Q:Q-SUM(S$2:S208))</f>
        <v>209143.83141738351</v>
      </c>
      <c r="U208" s="6">
        <f>T:T*'现金价值计算（数据30天）'!E:E</f>
        <v>4855156.111247967</v>
      </c>
    </row>
    <row r="209" spans="1:21" x14ac:dyDescent="0.25">
      <c r="A209" s="1">
        <f t="shared" si="13"/>
        <v>208</v>
      </c>
      <c r="B209" s="4">
        <f>'现金价值计算（数据30天）'!B:B</f>
        <v>47808</v>
      </c>
      <c r="C209" s="1">
        <f t="shared" si="14"/>
        <v>20</v>
      </c>
      <c r="D209" s="1">
        <f t="shared" si="15"/>
        <v>0</v>
      </c>
      <c r="E209" s="1">
        <v>4000</v>
      </c>
      <c r="F209" s="1">
        <f t="shared" si="12"/>
        <v>4000</v>
      </c>
      <c r="G209" s="1">
        <f>IF('现金价值计算（数据30天）'!C:C="",0,现金价值计算!F209/'现金价值计算（数据30天）'!C:C)</f>
        <v>0</v>
      </c>
      <c r="H209" s="1">
        <f>IF('现金价值计算（数据30天）'!C:C="",0,SUM(G$2:G209))</f>
        <v>0</v>
      </c>
      <c r="I209" s="1">
        <f>SUM($E$2:E209)</f>
        <v>832000</v>
      </c>
      <c r="J209" s="1">
        <f>H:H*'现金价值计算（数据30天）'!C:C</f>
        <v>0</v>
      </c>
      <c r="K209" s="2"/>
      <c r="L209" s="1">
        <f>IF('现金价值计算（数据30天）'!D:D="",0,K:K/'现金价值计算（数据30天）'!D:D)</f>
        <v>0</v>
      </c>
      <c r="M209" s="1">
        <f>IF(H:H=0,0,H:H-SUM(L$2:L209))</f>
        <v>0</v>
      </c>
      <c r="N209" s="6">
        <f>M:M*'现金价值计算（数据30天）'!C:C</f>
        <v>0</v>
      </c>
      <c r="P209" s="1">
        <f>IF('现金价值计算（数据30天）'!E:E="",0,现金价值计算!F209/'现金价值计算（数据30天）'!E:E)</f>
        <v>172.30657604014738</v>
      </c>
      <c r="Q209" s="1">
        <f>IF('现金价值计算（数据30天）'!E:E="",0,SUM(P$2:P209))</f>
        <v>209316.13799342365</v>
      </c>
      <c r="R209" s="1">
        <f>Q:Q*'现金价值计算（数据30天）'!E:E</f>
        <v>4859156.1112479661</v>
      </c>
      <c r="S209">
        <f>IF('现金价值计算（数据30天）'!E:E="",0,K:K/'现金价值计算（数据30天）'!E:E)</f>
        <v>0</v>
      </c>
      <c r="T209">
        <f>IF(Q:Q=0,0,Q:Q-SUM(S$2:S209))</f>
        <v>209316.13799342365</v>
      </c>
      <c r="U209" s="6">
        <f>T:T*'现金价值计算（数据30天）'!E:E</f>
        <v>4859156.1112479661</v>
      </c>
    </row>
    <row r="210" spans="1:21" x14ac:dyDescent="0.25">
      <c r="A210" s="1">
        <f t="shared" si="13"/>
        <v>209</v>
      </c>
      <c r="B210" s="4">
        <f>'现金价值计算（数据30天）'!B:B</f>
        <v>47838</v>
      </c>
      <c r="C210" s="1">
        <f t="shared" si="14"/>
        <v>20</v>
      </c>
      <c r="D210" s="1">
        <f t="shared" si="15"/>
        <v>0</v>
      </c>
      <c r="E210" s="1">
        <v>4000</v>
      </c>
      <c r="F210" s="1">
        <f t="shared" si="12"/>
        <v>4000</v>
      </c>
      <c r="G210" s="1">
        <f>IF('现金价值计算（数据30天）'!C:C="",0,现金价值计算!F210/'现金价值计算（数据30天）'!C:C)</f>
        <v>0</v>
      </c>
      <c r="H210" s="1">
        <f>IF('现金价值计算（数据30天）'!C:C="",0,SUM(G$2:G210))</f>
        <v>0</v>
      </c>
      <c r="I210" s="1">
        <f>SUM($E$2:E210)</f>
        <v>836000</v>
      </c>
      <c r="J210" s="1">
        <f>H:H*'现金价值计算（数据30天）'!C:C</f>
        <v>0</v>
      </c>
      <c r="K210" s="2"/>
      <c r="L210" s="1">
        <f>IF('现金价值计算（数据30天）'!D:D="",0,K:K/'现金价值计算（数据30天）'!D:D)</f>
        <v>0</v>
      </c>
      <c r="M210" s="1">
        <f>IF(H:H=0,0,H:H-SUM(L$2:L210))</f>
        <v>0</v>
      </c>
      <c r="N210" s="6">
        <f>M:M*'现金价值计算（数据30天）'!C:C</f>
        <v>0</v>
      </c>
      <c r="P210" s="1">
        <f>IF('现金价值计算（数据30天）'!E:E="",0,现金价值计算!F210/'现金价值计算（数据30天）'!E:E)</f>
        <v>172.30657604014738</v>
      </c>
      <c r="Q210" s="1">
        <f>IF('现金价值计算（数据30天）'!E:E="",0,SUM(P$2:P210))</f>
        <v>209488.44456946378</v>
      </c>
      <c r="R210" s="1">
        <f>Q:Q*'现金价值计算（数据30天）'!E:E</f>
        <v>4863156.1112479661</v>
      </c>
      <c r="S210">
        <f>IF('现金价值计算（数据30天）'!E:E="",0,K:K/'现金价值计算（数据30天）'!E:E)</f>
        <v>0</v>
      </c>
      <c r="T210">
        <f>IF(Q:Q=0,0,Q:Q-SUM(S$2:S210))</f>
        <v>209488.44456946378</v>
      </c>
      <c r="U210" s="6">
        <f>T:T*'现金价值计算（数据30天）'!E:E</f>
        <v>4863156.1112479661</v>
      </c>
    </row>
    <row r="211" spans="1:21" x14ac:dyDescent="0.25">
      <c r="A211" s="1">
        <f t="shared" si="13"/>
        <v>210</v>
      </c>
      <c r="B211" s="4">
        <f>'现金价值计算（数据30天）'!B:B</f>
        <v>47868</v>
      </c>
      <c r="C211" s="1">
        <f t="shared" si="14"/>
        <v>21</v>
      </c>
      <c r="D211" s="1">
        <f t="shared" si="15"/>
        <v>0</v>
      </c>
      <c r="E211" s="1">
        <v>4000</v>
      </c>
      <c r="F211" s="1">
        <f t="shared" si="12"/>
        <v>4000</v>
      </c>
      <c r="G211" s="1">
        <f>IF('现金价值计算（数据30天）'!C:C="",0,现金价值计算!F211/'现金价值计算（数据30天）'!C:C)</f>
        <v>0</v>
      </c>
      <c r="H211" s="1">
        <f>IF('现金价值计算（数据30天）'!C:C="",0,SUM(G$2:G211))</f>
        <v>0</v>
      </c>
      <c r="I211" s="1">
        <f>SUM($E$2:E211)</f>
        <v>840000</v>
      </c>
      <c r="J211" s="1">
        <f>H:H*'现金价值计算（数据30天）'!C:C</f>
        <v>0</v>
      </c>
      <c r="K211" s="2"/>
      <c r="L211" s="1">
        <f>IF('现金价值计算（数据30天）'!D:D="",0,K:K/'现金价值计算（数据30天）'!D:D)</f>
        <v>0</v>
      </c>
      <c r="M211" s="1">
        <f>IF(H:H=0,0,H:H-SUM(L$2:L211))</f>
        <v>0</v>
      </c>
      <c r="N211" s="6">
        <f>M:M*'现金价值计算（数据30天）'!C:C</f>
        <v>0</v>
      </c>
      <c r="P211" s="1">
        <f>IF('现金价值计算（数据30天）'!E:E="",0,现金价值计算!F211/'现金价值计算（数据30天）'!E:E)</f>
        <v>146.02252206792153</v>
      </c>
      <c r="Q211" s="1">
        <f>IF('现金价值计算（数据30天）'!E:E="",0,SUM(P$2:P211))</f>
        <v>209634.4670915317</v>
      </c>
      <c r="R211" s="1">
        <f>Q:Q*'现金价值计算（数据30天）'!E:E</f>
        <v>5742524.2112725992</v>
      </c>
      <c r="S211">
        <f>IF('现金价值计算（数据30天）'!E:E="",0,K:K/'现金价值计算（数据30天）'!E:E)</f>
        <v>0</v>
      </c>
      <c r="T211">
        <f>IF(Q:Q=0,0,Q:Q-SUM(S$2:S211))</f>
        <v>209634.4670915317</v>
      </c>
      <c r="U211" s="6">
        <f>T:T*'现金价值计算（数据30天）'!E:E</f>
        <v>5742524.2112725992</v>
      </c>
    </row>
    <row r="212" spans="1:21" x14ac:dyDescent="0.25">
      <c r="A212" s="1">
        <f t="shared" si="13"/>
        <v>211</v>
      </c>
      <c r="B212" s="4">
        <f>'现金价值计算（数据30天）'!B:B</f>
        <v>47898</v>
      </c>
      <c r="C212" s="1">
        <f t="shared" si="14"/>
        <v>21</v>
      </c>
      <c r="D212" s="1">
        <f t="shared" si="15"/>
        <v>0</v>
      </c>
      <c r="E212" s="1">
        <v>4000</v>
      </c>
      <c r="F212" s="1">
        <f t="shared" si="12"/>
        <v>4000</v>
      </c>
      <c r="G212" s="1">
        <f>IF('现金价值计算（数据30天）'!C:C="",0,现金价值计算!F212/'现金价值计算（数据30天）'!C:C)</f>
        <v>0</v>
      </c>
      <c r="H212" s="1">
        <f>IF('现金价值计算（数据30天）'!C:C="",0,SUM(G$2:G212))</f>
        <v>0</v>
      </c>
      <c r="I212" s="1">
        <f>SUM($E$2:E212)</f>
        <v>844000</v>
      </c>
      <c r="J212" s="1">
        <f>H:H*'现金价值计算（数据30天）'!C:C</f>
        <v>0</v>
      </c>
      <c r="K212" s="2"/>
      <c r="L212" s="1">
        <f>IF('现金价值计算（数据30天）'!D:D="",0,K:K/'现金价值计算（数据30天）'!D:D)</f>
        <v>0</v>
      </c>
      <c r="M212" s="1">
        <f>IF(H:H=0,0,H:H-SUM(L$2:L212))</f>
        <v>0</v>
      </c>
      <c r="N212" s="6">
        <f>M:M*'现金价值计算（数据30天）'!C:C</f>
        <v>0</v>
      </c>
      <c r="P212" s="1">
        <f>IF('现金价值计算（数据30天）'!E:E="",0,现金价值计算!F212/'现金价值计算（数据30天）'!E:E)</f>
        <v>146.02252206792153</v>
      </c>
      <c r="Q212" s="1">
        <f>IF('现金价值计算（数据30天）'!E:E="",0,SUM(P$2:P212))</f>
        <v>209780.48961359961</v>
      </c>
      <c r="R212" s="1">
        <f>Q:Q*'现金价值计算（数据30天）'!E:E</f>
        <v>5746524.2112725992</v>
      </c>
      <c r="S212">
        <f>IF('现金价值计算（数据30天）'!E:E="",0,K:K/'现金价值计算（数据30天）'!E:E)</f>
        <v>0</v>
      </c>
      <c r="T212">
        <f>IF(Q:Q=0,0,Q:Q-SUM(S$2:S212))</f>
        <v>209780.48961359961</v>
      </c>
      <c r="U212" s="6">
        <f>T:T*'现金价值计算（数据30天）'!E:E</f>
        <v>5746524.2112725992</v>
      </c>
    </row>
    <row r="213" spans="1:21" x14ac:dyDescent="0.25">
      <c r="A213" s="1">
        <f t="shared" si="13"/>
        <v>212</v>
      </c>
      <c r="B213" s="4">
        <f>'现金价值计算（数据30天）'!B:B</f>
        <v>47928</v>
      </c>
      <c r="C213" s="1">
        <f t="shared" si="14"/>
        <v>21</v>
      </c>
      <c r="D213" s="1">
        <f t="shared" si="15"/>
        <v>0</v>
      </c>
      <c r="E213" s="1">
        <v>4000</v>
      </c>
      <c r="F213" s="1">
        <f t="shared" si="12"/>
        <v>4000</v>
      </c>
      <c r="G213" s="1">
        <f>IF('现金价值计算（数据30天）'!C:C="",0,现金价值计算!F213/'现金价值计算（数据30天）'!C:C)</f>
        <v>0</v>
      </c>
      <c r="H213" s="1">
        <f>IF('现金价值计算（数据30天）'!C:C="",0,SUM(G$2:G213))</f>
        <v>0</v>
      </c>
      <c r="I213" s="1">
        <f>SUM($E$2:E213)</f>
        <v>848000</v>
      </c>
      <c r="J213" s="1">
        <f>H:H*'现金价值计算（数据30天）'!C:C</f>
        <v>0</v>
      </c>
      <c r="K213" s="2"/>
      <c r="L213" s="1">
        <f>IF('现金价值计算（数据30天）'!D:D="",0,K:K/'现金价值计算（数据30天）'!D:D)</f>
        <v>0</v>
      </c>
      <c r="M213" s="1">
        <f>IF(H:H=0,0,H:H-SUM(L$2:L213))</f>
        <v>0</v>
      </c>
      <c r="N213" s="6">
        <f>M:M*'现金价值计算（数据30天）'!C:C</f>
        <v>0</v>
      </c>
      <c r="P213" s="1">
        <f>IF('现金价值计算（数据30天）'!E:E="",0,现金价值计算!F213/'现金价值计算（数据30天）'!E:E)</f>
        <v>146.02252206792153</v>
      </c>
      <c r="Q213" s="1">
        <f>IF('现金价值计算（数据30天）'!E:E="",0,SUM(P$2:P213))</f>
        <v>209926.51213566752</v>
      </c>
      <c r="R213" s="1">
        <f>Q:Q*'现金价值计算（数据30天）'!E:E</f>
        <v>5750524.2112725992</v>
      </c>
      <c r="S213">
        <f>IF('现金价值计算（数据30天）'!E:E="",0,K:K/'现金价值计算（数据30天）'!E:E)</f>
        <v>0</v>
      </c>
      <c r="T213">
        <f>IF(Q:Q=0,0,Q:Q-SUM(S$2:S213))</f>
        <v>209926.51213566752</v>
      </c>
      <c r="U213" s="6">
        <f>T:T*'现金价值计算（数据30天）'!E:E</f>
        <v>5750524.2112725992</v>
      </c>
    </row>
    <row r="214" spans="1:21" x14ac:dyDescent="0.25">
      <c r="A214" s="1">
        <f t="shared" si="13"/>
        <v>213</v>
      </c>
      <c r="B214" s="4">
        <f>'现金价值计算（数据30天）'!B:B</f>
        <v>47958</v>
      </c>
      <c r="C214" s="1">
        <f t="shared" si="14"/>
        <v>21</v>
      </c>
      <c r="D214" s="1">
        <f t="shared" si="15"/>
        <v>0</v>
      </c>
      <c r="E214" s="1">
        <v>4000</v>
      </c>
      <c r="F214" s="1">
        <f t="shared" si="12"/>
        <v>4000</v>
      </c>
      <c r="G214" s="1">
        <f>IF('现金价值计算（数据30天）'!C:C="",0,现金价值计算!F214/'现金价值计算（数据30天）'!C:C)</f>
        <v>0</v>
      </c>
      <c r="H214" s="1">
        <f>IF('现金价值计算（数据30天）'!C:C="",0,SUM(G$2:G214))</f>
        <v>0</v>
      </c>
      <c r="I214" s="1">
        <f>SUM($E$2:E214)</f>
        <v>852000</v>
      </c>
      <c r="J214" s="1">
        <f>H:H*'现金价值计算（数据30天）'!C:C</f>
        <v>0</v>
      </c>
      <c r="K214" s="2"/>
      <c r="L214" s="1">
        <f>IF('现金价值计算（数据30天）'!D:D="",0,K:K/'现金价值计算（数据30天）'!D:D)</f>
        <v>0</v>
      </c>
      <c r="M214" s="1">
        <f>IF(H:H=0,0,H:H-SUM(L$2:L214))</f>
        <v>0</v>
      </c>
      <c r="N214" s="6">
        <f>M:M*'现金价值计算（数据30天）'!C:C</f>
        <v>0</v>
      </c>
      <c r="P214" s="1">
        <f>IF('现金价值计算（数据30天）'!E:E="",0,现金价值计算!F214/'现金价值计算（数据30天）'!E:E)</f>
        <v>146.02252206792153</v>
      </c>
      <c r="Q214" s="1">
        <f>IF('现金价值计算（数据30天）'!E:E="",0,SUM(P$2:P214))</f>
        <v>210072.53465773544</v>
      </c>
      <c r="R214" s="1">
        <f>Q:Q*'现金价值计算（数据30天）'!E:E</f>
        <v>5754524.2112725982</v>
      </c>
      <c r="S214">
        <f>IF('现金价值计算（数据30天）'!E:E="",0,K:K/'现金价值计算（数据30天）'!E:E)</f>
        <v>0</v>
      </c>
      <c r="T214">
        <f>IF(Q:Q=0,0,Q:Q-SUM(S$2:S214))</f>
        <v>210072.53465773544</v>
      </c>
      <c r="U214" s="6">
        <f>T:T*'现金价值计算（数据30天）'!E:E</f>
        <v>5754524.2112725982</v>
      </c>
    </row>
    <row r="215" spans="1:21" x14ac:dyDescent="0.25">
      <c r="A215" s="1">
        <f t="shared" si="13"/>
        <v>214</v>
      </c>
      <c r="B215" s="4">
        <f>'现金价值计算（数据30天）'!B:B</f>
        <v>47988</v>
      </c>
      <c r="C215" s="1">
        <f t="shared" si="14"/>
        <v>21</v>
      </c>
      <c r="D215" s="1">
        <f t="shared" si="15"/>
        <v>0</v>
      </c>
      <c r="E215" s="1">
        <v>4000</v>
      </c>
      <c r="F215" s="1">
        <f t="shared" si="12"/>
        <v>4000</v>
      </c>
      <c r="G215" s="1">
        <f>IF('现金价值计算（数据30天）'!C:C="",0,现金价值计算!F215/'现金价值计算（数据30天）'!C:C)</f>
        <v>0</v>
      </c>
      <c r="H215" s="1">
        <f>IF('现金价值计算（数据30天）'!C:C="",0,SUM(G$2:G215))</f>
        <v>0</v>
      </c>
      <c r="I215" s="1">
        <f>SUM($E$2:E215)</f>
        <v>856000</v>
      </c>
      <c r="J215" s="1">
        <f>H:H*'现金价值计算（数据30天）'!C:C</f>
        <v>0</v>
      </c>
      <c r="K215" s="2"/>
      <c r="L215" s="1">
        <f>IF('现金价值计算（数据30天）'!D:D="",0,K:K/'现金价值计算（数据30天）'!D:D)</f>
        <v>0</v>
      </c>
      <c r="M215" s="1">
        <f>IF(H:H=0,0,H:H-SUM(L$2:L215))</f>
        <v>0</v>
      </c>
      <c r="N215" s="6">
        <f>M:M*'现金价值计算（数据30天）'!C:C</f>
        <v>0</v>
      </c>
      <c r="P215" s="1">
        <f>IF('现金价值计算（数据30天）'!E:E="",0,现金价值计算!F215/'现金价值计算（数据30天）'!E:E)</f>
        <v>146.02252206792153</v>
      </c>
      <c r="Q215" s="1">
        <f>IF('现金价值计算（数据30天）'!E:E="",0,SUM(P$2:P215))</f>
        <v>210218.55717980335</v>
      </c>
      <c r="R215" s="1">
        <f>Q:Q*'现金价值计算（数据30天）'!E:E</f>
        <v>5758524.2112725982</v>
      </c>
      <c r="S215">
        <f>IF('现金价值计算（数据30天）'!E:E="",0,K:K/'现金价值计算（数据30天）'!E:E)</f>
        <v>0</v>
      </c>
      <c r="T215">
        <f>IF(Q:Q=0,0,Q:Q-SUM(S$2:S215))</f>
        <v>210218.55717980335</v>
      </c>
      <c r="U215" s="6">
        <f>T:T*'现金价值计算（数据30天）'!E:E</f>
        <v>5758524.2112725982</v>
      </c>
    </row>
    <row r="216" spans="1:21" x14ac:dyDescent="0.25">
      <c r="A216" s="1">
        <f t="shared" si="13"/>
        <v>215</v>
      </c>
      <c r="B216" s="4">
        <f>'现金价值计算（数据30天）'!B:B</f>
        <v>48018</v>
      </c>
      <c r="C216" s="1">
        <f t="shared" si="14"/>
        <v>21</v>
      </c>
      <c r="D216" s="1">
        <f t="shared" si="15"/>
        <v>0</v>
      </c>
      <c r="E216" s="1">
        <v>4000</v>
      </c>
      <c r="F216" s="1">
        <f t="shared" si="12"/>
        <v>4000</v>
      </c>
      <c r="G216" s="1">
        <f>IF('现金价值计算（数据30天）'!C:C="",0,现金价值计算!F216/'现金价值计算（数据30天）'!C:C)</f>
        <v>0</v>
      </c>
      <c r="H216" s="1">
        <f>IF('现金价值计算（数据30天）'!C:C="",0,SUM(G$2:G216))</f>
        <v>0</v>
      </c>
      <c r="I216" s="1">
        <f>SUM($E$2:E216)</f>
        <v>860000</v>
      </c>
      <c r="J216" s="1">
        <f>H:H*'现金价值计算（数据30天）'!C:C</f>
        <v>0</v>
      </c>
      <c r="K216" s="2"/>
      <c r="L216" s="1">
        <f>IF('现金价值计算（数据30天）'!D:D="",0,K:K/'现金价值计算（数据30天）'!D:D)</f>
        <v>0</v>
      </c>
      <c r="M216" s="1">
        <f>IF(H:H=0,0,H:H-SUM(L$2:L216))</f>
        <v>0</v>
      </c>
      <c r="N216" s="6">
        <f>M:M*'现金价值计算（数据30天）'!C:C</f>
        <v>0</v>
      </c>
      <c r="P216" s="1">
        <f>IF('现金价值计算（数据30天）'!E:E="",0,现金价值计算!F216/'现金价值计算（数据30天）'!E:E)</f>
        <v>146.02252206792153</v>
      </c>
      <c r="Q216" s="1">
        <f>IF('现金价值计算（数据30天）'!E:E="",0,SUM(P$2:P216))</f>
        <v>210364.57970187126</v>
      </c>
      <c r="R216" s="1">
        <f>Q:Q*'现金价值计算（数据30天）'!E:E</f>
        <v>5762524.2112725982</v>
      </c>
      <c r="S216">
        <f>IF('现金价值计算（数据30天）'!E:E="",0,K:K/'现金价值计算（数据30天）'!E:E)</f>
        <v>0</v>
      </c>
      <c r="T216">
        <f>IF(Q:Q=0,0,Q:Q-SUM(S$2:S216))</f>
        <v>210364.57970187126</v>
      </c>
      <c r="U216" s="6">
        <f>T:T*'现金价值计算（数据30天）'!E:E</f>
        <v>5762524.2112725982</v>
      </c>
    </row>
    <row r="217" spans="1:21" x14ac:dyDescent="0.25">
      <c r="A217" s="1">
        <f t="shared" si="13"/>
        <v>216</v>
      </c>
      <c r="B217" s="4">
        <f>'现金价值计算（数据30天）'!B:B</f>
        <v>48048</v>
      </c>
      <c r="C217" s="1">
        <f t="shared" si="14"/>
        <v>21</v>
      </c>
      <c r="D217" s="1">
        <f t="shared" si="15"/>
        <v>0</v>
      </c>
      <c r="E217" s="1">
        <v>4000</v>
      </c>
      <c r="F217" s="1">
        <f t="shared" si="12"/>
        <v>4000</v>
      </c>
      <c r="G217" s="1">
        <f>IF('现金价值计算（数据30天）'!C:C="",0,现金价值计算!F217/'现金价值计算（数据30天）'!C:C)</f>
        <v>0</v>
      </c>
      <c r="H217" s="1">
        <f>IF('现金价值计算（数据30天）'!C:C="",0,SUM(G$2:G217))</f>
        <v>0</v>
      </c>
      <c r="I217" s="1">
        <f>SUM($E$2:E217)</f>
        <v>864000</v>
      </c>
      <c r="J217" s="1">
        <f>H:H*'现金价值计算（数据30天）'!C:C</f>
        <v>0</v>
      </c>
      <c r="K217" s="2"/>
      <c r="L217" s="1">
        <f>IF('现金价值计算（数据30天）'!D:D="",0,K:K/'现金价值计算（数据30天）'!D:D)</f>
        <v>0</v>
      </c>
      <c r="M217" s="1">
        <f>IF(H:H=0,0,H:H-SUM(L$2:L217))</f>
        <v>0</v>
      </c>
      <c r="N217" s="6">
        <f>M:M*'现金价值计算（数据30天）'!C:C</f>
        <v>0</v>
      </c>
      <c r="P217" s="1">
        <f>IF('现金价值计算（数据30天）'!E:E="",0,现金价值计算!F217/'现金价值计算（数据30天）'!E:E)</f>
        <v>146.02252206792153</v>
      </c>
      <c r="Q217" s="1">
        <f>IF('现金价值计算（数据30天）'!E:E="",0,SUM(P$2:P217))</f>
        <v>210510.60222393918</v>
      </c>
      <c r="R217" s="1">
        <f>Q:Q*'现金价值计算（数据30天）'!E:E</f>
        <v>5766524.2112725982</v>
      </c>
      <c r="S217">
        <f>IF('现金价值计算（数据30天）'!E:E="",0,K:K/'现金价值计算（数据30天）'!E:E)</f>
        <v>0</v>
      </c>
      <c r="T217">
        <f>IF(Q:Q=0,0,Q:Q-SUM(S$2:S217))</f>
        <v>210510.60222393918</v>
      </c>
      <c r="U217" s="6">
        <f>T:T*'现金价值计算（数据30天）'!E:E</f>
        <v>5766524.2112725982</v>
      </c>
    </row>
    <row r="218" spans="1:21" x14ac:dyDescent="0.25">
      <c r="A218" s="1">
        <f t="shared" si="13"/>
        <v>217</v>
      </c>
      <c r="B218" s="4">
        <f>'现金价值计算（数据30天）'!B:B</f>
        <v>48078</v>
      </c>
      <c r="C218" s="1">
        <f t="shared" si="14"/>
        <v>21</v>
      </c>
      <c r="D218" s="1">
        <f t="shared" si="15"/>
        <v>0</v>
      </c>
      <c r="E218" s="1">
        <v>4000</v>
      </c>
      <c r="F218" s="1">
        <f t="shared" si="12"/>
        <v>4000</v>
      </c>
      <c r="G218" s="1">
        <f>IF('现金价值计算（数据30天）'!C:C="",0,现金价值计算!F218/'现金价值计算（数据30天）'!C:C)</f>
        <v>0</v>
      </c>
      <c r="H218" s="1">
        <f>IF('现金价值计算（数据30天）'!C:C="",0,SUM(G$2:G218))</f>
        <v>0</v>
      </c>
      <c r="I218" s="1">
        <f>SUM($E$2:E218)</f>
        <v>868000</v>
      </c>
      <c r="J218" s="1">
        <f>H:H*'现金价值计算（数据30天）'!C:C</f>
        <v>0</v>
      </c>
      <c r="K218" s="2"/>
      <c r="L218" s="1">
        <f>IF('现金价值计算（数据30天）'!D:D="",0,K:K/'现金价值计算（数据30天）'!D:D)</f>
        <v>0</v>
      </c>
      <c r="M218" s="1">
        <f>IF(H:H=0,0,H:H-SUM(L$2:L218))</f>
        <v>0</v>
      </c>
      <c r="N218" s="6">
        <f>M:M*'现金价值计算（数据30天）'!C:C</f>
        <v>0</v>
      </c>
      <c r="P218" s="1">
        <f>IF('现金价值计算（数据30天）'!E:E="",0,现金价值计算!F218/'现金价值计算（数据30天）'!E:E)</f>
        <v>146.02252206792153</v>
      </c>
      <c r="Q218" s="1">
        <f>IF('现金价值计算（数据30天）'!E:E="",0,SUM(P$2:P218))</f>
        <v>210656.62474600709</v>
      </c>
      <c r="R218" s="1">
        <f>Q:Q*'现金价值计算（数据30天）'!E:E</f>
        <v>5770524.2112725973</v>
      </c>
      <c r="S218">
        <f>IF('现金价值计算（数据30天）'!E:E="",0,K:K/'现金价值计算（数据30天）'!E:E)</f>
        <v>0</v>
      </c>
      <c r="T218">
        <f>IF(Q:Q=0,0,Q:Q-SUM(S$2:S218))</f>
        <v>210656.62474600709</v>
      </c>
      <c r="U218" s="6">
        <f>T:T*'现金价值计算（数据30天）'!E:E</f>
        <v>5770524.2112725973</v>
      </c>
    </row>
    <row r="219" spans="1:21" x14ac:dyDescent="0.25">
      <c r="A219" s="1">
        <f t="shared" si="13"/>
        <v>218</v>
      </c>
      <c r="B219" s="4">
        <f>'现金价值计算（数据30天）'!B:B</f>
        <v>48108</v>
      </c>
      <c r="C219" s="1">
        <f t="shared" si="14"/>
        <v>21</v>
      </c>
      <c r="D219" s="1">
        <f t="shared" si="15"/>
        <v>0</v>
      </c>
      <c r="E219" s="1">
        <v>4000</v>
      </c>
      <c r="F219" s="1">
        <f t="shared" si="12"/>
        <v>4000</v>
      </c>
      <c r="G219" s="1">
        <f>IF('现金价值计算（数据30天）'!C:C="",0,现金价值计算!F219/'现金价值计算（数据30天）'!C:C)</f>
        <v>0</v>
      </c>
      <c r="H219" s="1">
        <f>IF('现金价值计算（数据30天）'!C:C="",0,SUM(G$2:G219))</f>
        <v>0</v>
      </c>
      <c r="I219" s="1">
        <f>SUM($E$2:E219)</f>
        <v>872000</v>
      </c>
      <c r="J219" s="1">
        <f>H:H*'现金价值计算（数据30天）'!C:C</f>
        <v>0</v>
      </c>
      <c r="K219" s="2"/>
      <c r="L219" s="1">
        <f>IF('现金价值计算（数据30天）'!D:D="",0,K:K/'现金价值计算（数据30天）'!D:D)</f>
        <v>0</v>
      </c>
      <c r="M219" s="1">
        <f>IF(H:H=0,0,H:H-SUM(L$2:L219))</f>
        <v>0</v>
      </c>
      <c r="N219" s="6">
        <f>M:M*'现金价值计算（数据30天）'!C:C</f>
        <v>0</v>
      </c>
      <c r="P219" s="1">
        <f>IF('现金价值计算（数据30天）'!E:E="",0,现金价值计算!F219/'现金价值计算（数据30天）'!E:E)</f>
        <v>146.02252206792153</v>
      </c>
      <c r="Q219" s="1">
        <f>IF('现金价值计算（数据30天）'!E:E="",0,SUM(P$2:P219))</f>
        <v>210802.647268075</v>
      </c>
      <c r="R219" s="1">
        <f>Q:Q*'现金价值计算（数据30天）'!E:E</f>
        <v>5774524.2112725973</v>
      </c>
      <c r="S219">
        <f>IF('现金价值计算（数据30天）'!E:E="",0,K:K/'现金价值计算（数据30天）'!E:E)</f>
        <v>0</v>
      </c>
      <c r="T219">
        <f>IF(Q:Q=0,0,Q:Q-SUM(S$2:S219))</f>
        <v>210802.647268075</v>
      </c>
      <c r="U219" s="6">
        <f>T:T*'现金价值计算（数据30天）'!E:E</f>
        <v>5774524.2112725973</v>
      </c>
    </row>
    <row r="220" spans="1:21" x14ac:dyDescent="0.25">
      <c r="A220" s="1">
        <f t="shared" si="13"/>
        <v>219</v>
      </c>
      <c r="B220" s="4">
        <f>'现金价值计算（数据30天）'!B:B</f>
        <v>48138</v>
      </c>
      <c r="C220" s="1">
        <f t="shared" si="14"/>
        <v>21</v>
      </c>
      <c r="D220" s="1">
        <f t="shared" si="15"/>
        <v>0</v>
      </c>
      <c r="E220" s="1">
        <v>4000</v>
      </c>
      <c r="F220" s="1">
        <f t="shared" si="12"/>
        <v>4000</v>
      </c>
      <c r="G220" s="1">
        <f>IF('现金价值计算（数据30天）'!C:C="",0,现金价值计算!F220/'现金价值计算（数据30天）'!C:C)</f>
        <v>0</v>
      </c>
      <c r="H220" s="1">
        <f>IF('现金价值计算（数据30天）'!C:C="",0,SUM(G$2:G220))</f>
        <v>0</v>
      </c>
      <c r="I220" s="1">
        <f>SUM($E$2:E220)</f>
        <v>876000</v>
      </c>
      <c r="J220" s="1">
        <f>H:H*'现金价值计算（数据30天）'!C:C</f>
        <v>0</v>
      </c>
      <c r="K220" s="2"/>
      <c r="L220" s="1">
        <f>IF('现金价值计算（数据30天）'!D:D="",0,K:K/'现金价值计算（数据30天）'!D:D)</f>
        <v>0</v>
      </c>
      <c r="M220" s="1">
        <f>IF(H:H=0,0,H:H-SUM(L$2:L220))</f>
        <v>0</v>
      </c>
      <c r="N220" s="6">
        <f>M:M*'现金价值计算（数据30天）'!C:C</f>
        <v>0</v>
      </c>
      <c r="P220" s="1">
        <f>IF('现金价值计算（数据30天）'!E:E="",0,现金价值计算!F220/'现金价值计算（数据30天）'!E:E)</f>
        <v>146.02252206792153</v>
      </c>
      <c r="Q220" s="1">
        <f>IF('现金价值计算（数据30天）'!E:E="",0,SUM(P$2:P220))</f>
        <v>210948.66979014291</v>
      </c>
      <c r="R220" s="1">
        <f>Q:Q*'现金价值计算（数据30天）'!E:E</f>
        <v>5778524.2112725973</v>
      </c>
      <c r="S220">
        <f>IF('现金价值计算（数据30天）'!E:E="",0,K:K/'现金价值计算（数据30天）'!E:E)</f>
        <v>0</v>
      </c>
      <c r="T220">
        <f>IF(Q:Q=0,0,Q:Q-SUM(S$2:S220))</f>
        <v>210948.66979014291</v>
      </c>
      <c r="U220" s="6">
        <f>T:T*'现金价值计算（数据30天）'!E:E</f>
        <v>5778524.2112725973</v>
      </c>
    </row>
    <row r="221" spans="1:21" x14ac:dyDescent="0.25">
      <c r="A221" s="1">
        <f t="shared" si="13"/>
        <v>220</v>
      </c>
      <c r="B221" s="4">
        <f>'现金价值计算（数据30天）'!B:B</f>
        <v>48168</v>
      </c>
      <c r="C221" s="1">
        <f t="shared" si="14"/>
        <v>21</v>
      </c>
      <c r="D221" s="1">
        <f t="shared" si="15"/>
        <v>0</v>
      </c>
      <c r="E221" s="1">
        <v>4000</v>
      </c>
      <c r="F221" s="1">
        <f t="shared" si="12"/>
        <v>4000</v>
      </c>
      <c r="G221" s="1">
        <f>IF('现金价值计算（数据30天）'!C:C="",0,现金价值计算!F221/'现金价值计算（数据30天）'!C:C)</f>
        <v>0</v>
      </c>
      <c r="H221" s="1">
        <f>IF('现金价值计算（数据30天）'!C:C="",0,SUM(G$2:G221))</f>
        <v>0</v>
      </c>
      <c r="I221" s="1">
        <f>SUM($E$2:E221)</f>
        <v>880000</v>
      </c>
      <c r="J221" s="1">
        <f>H:H*'现金价值计算（数据30天）'!C:C</f>
        <v>0</v>
      </c>
      <c r="K221" s="2"/>
      <c r="L221" s="1">
        <f>IF('现金价值计算（数据30天）'!D:D="",0,K:K/'现金价值计算（数据30天）'!D:D)</f>
        <v>0</v>
      </c>
      <c r="M221" s="1">
        <f>IF(H:H=0,0,H:H-SUM(L$2:L221))</f>
        <v>0</v>
      </c>
      <c r="N221" s="6">
        <f>M:M*'现金价值计算（数据30天）'!C:C</f>
        <v>0</v>
      </c>
      <c r="P221" s="1">
        <f>IF('现金价值计算（数据30天）'!E:E="",0,现金价值计算!F221/'现金价值计算（数据30天）'!E:E)</f>
        <v>146.02252206792153</v>
      </c>
      <c r="Q221" s="1">
        <f>IF('现金价值计算（数据30天）'!E:E="",0,SUM(P$2:P221))</f>
        <v>211094.69231221083</v>
      </c>
      <c r="R221" s="1">
        <f>Q:Q*'现金价值计算（数据30天）'!E:E</f>
        <v>5782524.2112725973</v>
      </c>
      <c r="S221">
        <f>IF('现金价值计算（数据30天）'!E:E="",0,K:K/'现金价值计算（数据30天）'!E:E)</f>
        <v>0</v>
      </c>
      <c r="T221">
        <f>IF(Q:Q=0,0,Q:Q-SUM(S$2:S221))</f>
        <v>211094.69231221083</v>
      </c>
      <c r="U221" s="6">
        <f>T:T*'现金价值计算（数据30天）'!E:E</f>
        <v>5782524.2112725973</v>
      </c>
    </row>
    <row r="222" spans="1:21" x14ac:dyDescent="0.25">
      <c r="A222" s="1">
        <f t="shared" si="13"/>
        <v>221</v>
      </c>
      <c r="B222" s="4">
        <f>'现金价值计算（数据30天）'!B:B</f>
        <v>48198</v>
      </c>
      <c r="C222" s="1">
        <f t="shared" si="14"/>
        <v>21</v>
      </c>
      <c r="D222" s="1">
        <f t="shared" si="15"/>
        <v>0</v>
      </c>
      <c r="E222" s="1">
        <v>4000</v>
      </c>
      <c r="F222" s="1">
        <f t="shared" si="12"/>
        <v>4000</v>
      </c>
      <c r="G222" s="1">
        <f>IF('现金价值计算（数据30天）'!C:C="",0,现金价值计算!F222/'现金价值计算（数据30天）'!C:C)</f>
        <v>0</v>
      </c>
      <c r="H222" s="1">
        <f>IF('现金价值计算（数据30天）'!C:C="",0,SUM(G$2:G222))</f>
        <v>0</v>
      </c>
      <c r="I222" s="1">
        <f>SUM($E$2:E222)</f>
        <v>884000</v>
      </c>
      <c r="J222" s="1">
        <f>H:H*'现金价值计算（数据30天）'!C:C</f>
        <v>0</v>
      </c>
      <c r="K222" s="2"/>
      <c r="L222" s="1">
        <f>IF('现金价值计算（数据30天）'!D:D="",0,K:K/'现金价值计算（数据30天）'!D:D)</f>
        <v>0</v>
      </c>
      <c r="M222" s="1">
        <f>IF(H:H=0,0,H:H-SUM(L$2:L222))</f>
        <v>0</v>
      </c>
      <c r="N222" s="6">
        <f>M:M*'现金价值计算（数据30天）'!C:C</f>
        <v>0</v>
      </c>
      <c r="P222" s="1">
        <f>IF('现金价值计算（数据30天）'!E:E="",0,现金价值计算!F222/'现金价值计算（数据30天）'!E:E)</f>
        <v>146.02252206792153</v>
      </c>
      <c r="Q222" s="1">
        <f>IF('现金价值计算（数据30天）'!E:E="",0,SUM(P$2:P222))</f>
        <v>211240.71483427874</v>
      </c>
      <c r="R222" s="1">
        <f>Q:Q*'现金价值计算（数据30天）'!E:E</f>
        <v>5786524.2112725964</v>
      </c>
      <c r="S222">
        <f>IF('现金价值计算（数据30天）'!E:E="",0,K:K/'现金价值计算（数据30天）'!E:E)</f>
        <v>0</v>
      </c>
      <c r="T222">
        <f>IF(Q:Q=0,0,Q:Q-SUM(S$2:S222))</f>
        <v>211240.71483427874</v>
      </c>
      <c r="U222" s="6">
        <f>T:T*'现金价值计算（数据30天）'!E:E</f>
        <v>5786524.2112725964</v>
      </c>
    </row>
    <row r="223" spans="1:21" x14ac:dyDescent="0.25">
      <c r="A223" s="1">
        <f t="shared" si="13"/>
        <v>222</v>
      </c>
      <c r="B223" s="4">
        <f>'现金价值计算（数据30天）'!B:B</f>
        <v>48228</v>
      </c>
      <c r="C223" s="1">
        <f t="shared" si="14"/>
        <v>22</v>
      </c>
      <c r="D223" s="1">
        <f t="shared" si="15"/>
        <v>0</v>
      </c>
      <c r="E223" s="1">
        <v>4000</v>
      </c>
      <c r="F223" s="1">
        <f t="shared" si="12"/>
        <v>4000</v>
      </c>
      <c r="G223" s="1">
        <f>IF('现金价值计算（数据30天）'!C:C="",0,现金价值计算!F223/'现金价值计算（数据30天）'!C:C)</f>
        <v>0</v>
      </c>
      <c r="H223" s="1">
        <f>IF('现金价值计算（数据30天）'!C:C="",0,SUM(G$2:G223))</f>
        <v>0</v>
      </c>
      <c r="I223" s="1">
        <f>SUM($E$2:E223)</f>
        <v>888000</v>
      </c>
      <c r="J223" s="1">
        <f>H:H*'现金价值计算（数据30天）'!C:C</f>
        <v>0</v>
      </c>
      <c r="K223" s="2"/>
      <c r="L223" s="1">
        <f>IF('现金价值计算（数据30天）'!D:D="",0,K:K/'现金价值计算（数据30天）'!D:D)</f>
        <v>0</v>
      </c>
      <c r="M223" s="1">
        <f>IF(H:H=0,0,H:H-SUM(L$2:L223))</f>
        <v>0</v>
      </c>
      <c r="N223" s="6">
        <f>M:M*'现金价值计算（数据30天）'!C:C</f>
        <v>0</v>
      </c>
      <c r="P223" s="1">
        <f>IF('现金价值计算（数据30天）'!E:E="",0,现金价值计算!F223/'现金价值计算（数据30天）'!E:E)</f>
        <v>123.74790005756061</v>
      </c>
      <c r="Q223" s="1">
        <f>IF('现金价值计算（数据30天）'!E:E="",0,SUM(P$2:P223))</f>
        <v>211364.4627343363</v>
      </c>
      <c r="R223" s="1">
        <f>Q:Q*'现金价值计算（数据30天）'!E:E</f>
        <v>6832098.5693016639</v>
      </c>
      <c r="S223">
        <f>IF('现金价值计算（数据30天）'!E:E="",0,K:K/'现金价值计算（数据30天）'!E:E)</f>
        <v>0</v>
      </c>
      <c r="T223">
        <f>IF(Q:Q=0,0,Q:Q-SUM(S$2:S223))</f>
        <v>211364.4627343363</v>
      </c>
      <c r="U223" s="6">
        <f>T:T*'现金价值计算（数据30天）'!E:E</f>
        <v>6832098.5693016639</v>
      </c>
    </row>
    <row r="224" spans="1:21" x14ac:dyDescent="0.25">
      <c r="A224" s="1">
        <f t="shared" si="13"/>
        <v>223</v>
      </c>
      <c r="B224" s="4">
        <f>'现金价值计算（数据30天）'!B:B</f>
        <v>48258</v>
      </c>
      <c r="C224" s="1">
        <f t="shared" si="14"/>
        <v>22</v>
      </c>
      <c r="D224" s="1">
        <f t="shared" si="15"/>
        <v>0</v>
      </c>
      <c r="E224" s="1">
        <v>4000</v>
      </c>
      <c r="F224" s="1">
        <f t="shared" si="12"/>
        <v>4000</v>
      </c>
      <c r="G224" s="1">
        <f>IF('现金价值计算（数据30天）'!C:C="",0,现金价值计算!F224/'现金价值计算（数据30天）'!C:C)</f>
        <v>0</v>
      </c>
      <c r="H224" s="1">
        <f>IF('现金价值计算（数据30天）'!C:C="",0,SUM(G$2:G224))</f>
        <v>0</v>
      </c>
      <c r="I224" s="1">
        <f>SUM($E$2:E224)</f>
        <v>892000</v>
      </c>
      <c r="J224" s="1">
        <f>H:H*'现金价值计算（数据30天）'!C:C</f>
        <v>0</v>
      </c>
      <c r="K224" s="2"/>
      <c r="L224" s="1">
        <f>IF('现金价值计算（数据30天）'!D:D="",0,K:K/'现金价值计算（数据30天）'!D:D)</f>
        <v>0</v>
      </c>
      <c r="M224" s="1">
        <f>IF(H:H=0,0,H:H-SUM(L$2:L224))</f>
        <v>0</v>
      </c>
      <c r="N224" s="6">
        <f>M:M*'现金价值计算（数据30天）'!C:C</f>
        <v>0</v>
      </c>
      <c r="P224" s="1">
        <f>IF('现金价值计算（数据30天）'!E:E="",0,现金价值计算!F224/'现金价值计算（数据30天）'!E:E)</f>
        <v>123.74790005756061</v>
      </c>
      <c r="Q224" s="1">
        <f>IF('现金价值计算（数据30天）'!E:E="",0,SUM(P$2:P224))</f>
        <v>211488.21063439385</v>
      </c>
      <c r="R224" s="1">
        <f>Q:Q*'现金价值计算（数据30天）'!E:E</f>
        <v>6836098.5693016639</v>
      </c>
      <c r="S224">
        <f>IF('现金价值计算（数据30天）'!E:E="",0,K:K/'现金价值计算（数据30天）'!E:E)</f>
        <v>0</v>
      </c>
      <c r="T224">
        <f>IF(Q:Q=0,0,Q:Q-SUM(S$2:S224))</f>
        <v>211488.21063439385</v>
      </c>
      <c r="U224" s="6">
        <f>T:T*'现金价值计算（数据30天）'!E:E</f>
        <v>6836098.5693016639</v>
      </c>
    </row>
    <row r="225" spans="1:21" x14ac:dyDescent="0.25">
      <c r="A225" s="1">
        <f t="shared" si="13"/>
        <v>224</v>
      </c>
      <c r="B225" s="4">
        <f>'现金价值计算（数据30天）'!B:B</f>
        <v>48288</v>
      </c>
      <c r="C225" s="1">
        <f t="shared" si="14"/>
        <v>22</v>
      </c>
      <c r="D225" s="1">
        <f t="shared" si="15"/>
        <v>0</v>
      </c>
      <c r="E225" s="1">
        <v>4000</v>
      </c>
      <c r="F225" s="1">
        <f t="shared" si="12"/>
        <v>4000</v>
      </c>
      <c r="G225" s="1">
        <f>IF('现金价值计算（数据30天）'!C:C="",0,现金价值计算!F225/'现金价值计算（数据30天）'!C:C)</f>
        <v>0</v>
      </c>
      <c r="H225" s="1">
        <f>IF('现金价值计算（数据30天）'!C:C="",0,SUM(G$2:G225))</f>
        <v>0</v>
      </c>
      <c r="I225" s="1">
        <f>SUM($E$2:E225)</f>
        <v>896000</v>
      </c>
      <c r="J225" s="1">
        <f>H:H*'现金价值计算（数据30天）'!C:C</f>
        <v>0</v>
      </c>
      <c r="K225" s="2"/>
      <c r="L225" s="1">
        <f>IF('现金价值计算（数据30天）'!D:D="",0,K:K/'现金价值计算（数据30天）'!D:D)</f>
        <v>0</v>
      </c>
      <c r="M225" s="1">
        <f>IF(H:H=0,0,H:H-SUM(L$2:L225))</f>
        <v>0</v>
      </c>
      <c r="N225" s="6">
        <f>M:M*'现金价值计算（数据30天）'!C:C</f>
        <v>0</v>
      </c>
      <c r="P225" s="1">
        <f>IF('现金价值计算（数据30天）'!E:E="",0,现金价值计算!F225/'现金价值计算（数据30天）'!E:E)</f>
        <v>123.74790005756061</v>
      </c>
      <c r="Q225" s="1">
        <f>IF('现金价值计算（数据30天）'!E:E="",0,SUM(P$2:P225))</f>
        <v>211611.95853445141</v>
      </c>
      <c r="R225" s="1">
        <f>Q:Q*'现金价值计算（数据30天）'!E:E</f>
        <v>6840098.5693016639</v>
      </c>
      <c r="S225">
        <f>IF('现金价值计算（数据30天）'!E:E="",0,K:K/'现金价值计算（数据30天）'!E:E)</f>
        <v>0</v>
      </c>
      <c r="T225">
        <f>IF(Q:Q=0,0,Q:Q-SUM(S$2:S225))</f>
        <v>211611.95853445141</v>
      </c>
      <c r="U225" s="6">
        <f>T:T*'现金价值计算（数据30天）'!E:E</f>
        <v>6840098.5693016639</v>
      </c>
    </row>
    <row r="226" spans="1:21" x14ac:dyDescent="0.25">
      <c r="A226" s="1">
        <f t="shared" si="13"/>
        <v>225</v>
      </c>
      <c r="B226" s="4">
        <f>'现金价值计算（数据30天）'!B:B</f>
        <v>48318</v>
      </c>
      <c r="C226" s="1">
        <f t="shared" si="14"/>
        <v>22</v>
      </c>
      <c r="D226" s="1">
        <f t="shared" si="15"/>
        <v>0</v>
      </c>
      <c r="E226" s="1">
        <v>4000</v>
      </c>
      <c r="F226" s="1">
        <f t="shared" si="12"/>
        <v>4000</v>
      </c>
      <c r="G226" s="1">
        <f>IF('现金价值计算（数据30天）'!C:C="",0,现金价值计算!F226/'现金价值计算（数据30天）'!C:C)</f>
        <v>0</v>
      </c>
      <c r="H226" s="1">
        <f>IF('现金价值计算（数据30天）'!C:C="",0,SUM(G$2:G226))</f>
        <v>0</v>
      </c>
      <c r="I226" s="1">
        <f>SUM($E$2:E226)</f>
        <v>900000</v>
      </c>
      <c r="J226" s="1">
        <f>H:H*'现金价值计算（数据30天）'!C:C</f>
        <v>0</v>
      </c>
      <c r="K226" s="2"/>
      <c r="L226" s="1">
        <f>IF('现金价值计算（数据30天）'!D:D="",0,K:K/'现金价值计算（数据30天）'!D:D)</f>
        <v>0</v>
      </c>
      <c r="M226" s="1">
        <f>IF(H:H=0,0,H:H-SUM(L$2:L226))</f>
        <v>0</v>
      </c>
      <c r="N226" s="6">
        <f>M:M*'现金价值计算（数据30天）'!C:C</f>
        <v>0</v>
      </c>
      <c r="P226" s="1">
        <f>IF('现金价值计算（数据30天）'!E:E="",0,现金价值计算!F226/'现金价值计算（数据30天）'!E:E)</f>
        <v>123.74790005756061</v>
      </c>
      <c r="Q226" s="1">
        <f>IF('现金价值计算（数据30天）'!E:E="",0,SUM(P$2:P226))</f>
        <v>211735.70643450896</v>
      </c>
      <c r="R226" s="1">
        <f>Q:Q*'现金价值计算（数据30天）'!E:E</f>
        <v>6844098.569301663</v>
      </c>
      <c r="S226">
        <f>IF('现金价值计算（数据30天）'!E:E="",0,K:K/'现金价值计算（数据30天）'!E:E)</f>
        <v>0</v>
      </c>
      <c r="T226">
        <f>IF(Q:Q=0,0,Q:Q-SUM(S$2:S226))</f>
        <v>211735.70643450896</v>
      </c>
      <c r="U226" s="6">
        <f>T:T*'现金价值计算（数据30天）'!E:E</f>
        <v>6844098.569301663</v>
      </c>
    </row>
    <row r="227" spans="1:21" x14ac:dyDescent="0.25">
      <c r="A227" s="1">
        <f t="shared" si="13"/>
        <v>226</v>
      </c>
      <c r="B227" s="4">
        <f>'现金价值计算（数据30天）'!B:B</f>
        <v>48348</v>
      </c>
      <c r="C227" s="1">
        <f t="shared" si="14"/>
        <v>22</v>
      </c>
      <c r="D227" s="1">
        <f t="shared" si="15"/>
        <v>0</v>
      </c>
      <c r="E227" s="1">
        <v>4000</v>
      </c>
      <c r="F227" s="1">
        <f t="shared" si="12"/>
        <v>4000</v>
      </c>
      <c r="G227" s="1">
        <f>IF('现金价值计算（数据30天）'!C:C="",0,现金价值计算!F227/'现金价值计算（数据30天）'!C:C)</f>
        <v>0</v>
      </c>
      <c r="H227" s="1">
        <f>IF('现金价值计算（数据30天）'!C:C="",0,SUM(G$2:G227))</f>
        <v>0</v>
      </c>
      <c r="I227" s="1">
        <f>SUM($E$2:E227)</f>
        <v>904000</v>
      </c>
      <c r="J227" s="1">
        <f>H:H*'现金价值计算（数据30天）'!C:C</f>
        <v>0</v>
      </c>
      <c r="K227" s="2"/>
      <c r="L227" s="1">
        <f>IF('现金价值计算（数据30天）'!D:D="",0,K:K/'现金价值计算（数据30天）'!D:D)</f>
        <v>0</v>
      </c>
      <c r="M227" s="1">
        <f>IF(H:H=0,0,H:H-SUM(L$2:L227))</f>
        <v>0</v>
      </c>
      <c r="N227" s="6">
        <f>M:M*'现金价值计算（数据30天）'!C:C</f>
        <v>0</v>
      </c>
      <c r="P227" s="1">
        <f>IF('现金价值计算（数据30天）'!E:E="",0,现金价值计算!F227/'现金价值计算（数据30天）'!E:E)</f>
        <v>123.74790005756061</v>
      </c>
      <c r="Q227" s="1">
        <f>IF('现金价值计算（数据30天）'!E:E="",0,SUM(P$2:P227))</f>
        <v>211859.45433456652</v>
      </c>
      <c r="R227" s="1">
        <f>Q:Q*'现金价值计算（数据30天）'!E:E</f>
        <v>6848098.569301663</v>
      </c>
      <c r="S227">
        <f>IF('现金价值计算（数据30天）'!E:E="",0,K:K/'现金价值计算（数据30天）'!E:E)</f>
        <v>0</v>
      </c>
      <c r="T227">
        <f>IF(Q:Q=0,0,Q:Q-SUM(S$2:S227))</f>
        <v>211859.45433456652</v>
      </c>
      <c r="U227" s="6">
        <f>T:T*'现金价值计算（数据30天）'!E:E</f>
        <v>6848098.569301663</v>
      </c>
    </row>
    <row r="228" spans="1:21" x14ac:dyDescent="0.25">
      <c r="A228" s="1">
        <f t="shared" si="13"/>
        <v>227</v>
      </c>
      <c r="B228" s="4">
        <f>'现金价值计算（数据30天）'!B:B</f>
        <v>48378</v>
      </c>
      <c r="C228" s="1">
        <f t="shared" si="14"/>
        <v>22</v>
      </c>
      <c r="D228" s="1">
        <f t="shared" si="15"/>
        <v>0</v>
      </c>
      <c r="E228" s="1">
        <v>4000</v>
      </c>
      <c r="F228" s="1">
        <f t="shared" si="12"/>
        <v>4000</v>
      </c>
      <c r="G228" s="1">
        <f>IF('现金价值计算（数据30天）'!C:C="",0,现金价值计算!F228/'现金价值计算（数据30天）'!C:C)</f>
        <v>0</v>
      </c>
      <c r="H228" s="1">
        <f>IF('现金价值计算（数据30天）'!C:C="",0,SUM(G$2:G228))</f>
        <v>0</v>
      </c>
      <c r="I228" s="1">
        <f>SUM($E$2:E228)</f>
        <v>908000</v>
      </c>
      <c r="J228" s="1">
        <f>H:H*'现金价值计算（数据30天）'!C:C</f>
        <v>0</v>
      </c>
      <c r="K228" s="2"/>
      <c r="L228" s="1">
        <f>IF('现金价值计算（数据30天）'!D:D="",0,K:K/'现金价值计算（数据30天）'!D:D)</f>
        <v>0</v>
      </c>
      <c r="M228" s="1">
        <f>IF(H:H=0,0,H:H-SUM(L$2:L228))</f>
        <v>0</v>
      </c>
      <c r="N228" s="6">
        <f>M:M*'现金价值计算（数据30天）'!C:C</f>
        <v>0</v>
      </c>
      <c r="P228" s="1">
        <f>IF('现金价值计算（数据30天）'!E:E="",0,现金价值计算!F228/'现金价值计算（数据30天）'!E:E)</f>
        <v>123.74790005756061</v>
      </c>
      <c r="Q228" s="1">
        <f>IF('现金价值计算（数据30天）'!E:E="",0,SUM(P$2:P228))</f>
        <v>211983.20223462407</v>
      </c>
      <c r="R228" s="1">
        <f>Q:Q*'现金价值计算（数据30天）'!E:E</f>
        <v>6852098.569301663</v>
      </c>
      <c r="S228">
        <f>IF('现金价值计算（数据30天）'!E:E="",0,K:K/'现金价值计算（数据30天）'!E:E)</f>
        <v>0</v>
      </c>
      <c r="T228">
        <f>IF(Q:Q=0,0,Q:Q-SUM(S$2:S228))</f>
        <v>211983.20223462407</v>
      </c>
      <c r="U228" s="6">
        <f>T:T*'现金价值计算（数据30天）'!E:E</f>
        <v>6852098.569301663</v>
      </c>
    </row>
    <row r="229" spans="1:21" x14ac:dyDescent="0.25">
      <c r="A229" s="1">
        <f t="shared" si="13"/>
        <v>228</v>
      </c>
      <c r="B229" s="4">
        <f>'现金价值计算（数据30天）'!B:B</f>
        <v>48408</v>
      </c>
      <c r="C229" s="1">
        <f t="shared" si="14"/>
        <v>22</v>
      </c>
      <c r="D229" s="1">
        <f t="shared" si="15"/>
        <v>0</v>
      </c>
      <c r="E229" s="1">
        <v>4000</v>
      </c>
      <c r="F229" s="1">
        <f t="shared" si="12"/>
        <v>4000</v>
      </c>
      <c r="G229" s="1">
        <f>IF('现金价值计算（数据30天）'!C:C="",0,现金价值计算!F229/'现金价值计算（数据30天）'!C:C)</f>
        <v>0</v>
      </c>
      <c r="H229" s="1">
        <f>IF('现金价值计算（数据30天）'!C:C="",0,SUM(G$2:G229))</f>
        <v>0</v>
      </c>
      <c r="I229" s="1">
        <f>SUM($E$2:E229)</f>
        <v>912000</v>
      </c>
      <c r="J229" s="1">
        <f>H:H*'现金价值计算（数据30天）'!C:C</f>
        <v>0</v>
      </c>
      <c r="K229" s="2"/>
      <c r="L229" s="1">
        <f>IF('现金价值计算（数据30天）'!D:D="",0,K:K/'现金价值计算（数据30天）'!D:D)</f>
        <v>0</v>
      </c>
      <c r="M229" s="1">
        <f>IF(H:H=0,0,H:H-SUM(L$2:L229))</f>
        <v>0</v>
      </c>
      <c r="N229" s="6">
        <f>M:M*'现金价值计算（数据30天）'!C:C</f>
        <v>0</v>
      </c>
      <c r="P229" s="1">
        <f>IF('现金价值计算（数据30天）'!E:E="",0,现金价值计算!F229/'现金价值计算（数据30天）'!E:E)</f>
        <v>123.74790005756061</v>
      </c>
      <c r="Q229" s="1">
        <f>IF('现金价值计算（数据30天）'!E:E="",0,SUM(P$2:P229))</f>
        <v>212106.95013468163</v>
      </c>
      <c r="R229" s="1">
        <f>Q:Q*'现金价值计算（数据30天）'!E:E</f>
        <v>6856098.569301663</v>
      </c>
      <c r="S229">
        <f>IF('现金价值计算（数据30天）'!E:E="",0,K:K/'现金价值计算（数据30天）'!E:E)</f>
        <v>0</v>
      </c>
      <c r="T229">
        <f>IF(Q:Q=0,0,Q:Q-SUM(S$2:S229))</f>
        <v>212106.95013468163</v>
      </c>
      <c r="U229" s="6">
        <f>T:T*'现金价值计算（数据30天）'!E:E</f>
        <v>6856098.569301663</v>
      </c>
    </row>
    <row r="230" spans="1:21" x14ac:dyDescent="0.25">
      <c r="A230" s="1">
        <f t="shared" si="13"/>
        <v>229</v>
      </c>
      <c r="B230" s="4">
        <f>'现金价值计算（数据30天）'!B:B</f>
        <v>48438</v>
      </c>
      <c r="C230" s="1">
        <f t="shared" si="14"/>
        <v>22</v>
      </c>
      <c r="D230" s="1">
        <f t="shared" si="15"/>
        <v>0</v>
      </c>
      <c r="E230" s="1">
        <v>4000</v>
      </c>
      <c r="F230" s="1">
        <f t="shared" si="12"/>
        <v>4000</v>
      </c>
      <c r="G230" s="1">
        <f>IF('现金价值计算（数据30天）'!C:C="",0,现金价值计算!F230/'现金价值计算（数据30天）'!C:C)</f>
        <v>0</v>
      </c>
      <c r="H230" s="1">
        <f>IF('现金价值计算（数据30天）'!C:C="",0,SUM(G$2:G230))</f>
        <v>0</v>
      </c>
      <c r="I230" s="1">
        <f>SUM($E$2:E230)</f>
        <v>916000</v>
      </c>
      <c r="J230" s="1">
        <f>H:H*'现金价值计算（数据30天）'!C:C</f>
        <v>0</v>
      </c>
      <c r="K230" s="2"/>
      <c r="L230" s="1">
        <f>IF('现金价值计算（数据30天）'!D:D="",0,K:K/'现金价值计算（数据30天）'!D:D)</f>
        <v>0</v>
      </c>
      <c r="M230" s="1">
        <f>IF(H:H=0,0,H:H-SUM(L$2:L230))</f>
        <v>0</v>
      </c>
      <c r="N230" s="6">
        <f>M:M*'现金价值计算（数据30天）'!C:C</f>
        <v>0</v>
      </c>
      <c r="P230" s="1">
        <f>IF('现金价值计算（数据30天）'!E:E="",0,现金价值计算!F230/'现金价值计算（数据30天）'!E:E)</f>
        <v>123.74790005756061</v>
      </c>
      <c r="Q230" s="1">
        <f>IF('现金价值计算（数据30天）'!E:E="",0,SUM(P$2:P230))</f>
        <v>212230.69803473918</v>
      </c>
      <c r="R230" s="1">
        <f>Q:Q*'现金价值计算（数据30天）'!E:E</f>
        <v>6860098.569301663</v>
      </c>
      <c r="S230">
        <f>IF('现金价值计算（数据30天）'!E:E="",0,K:K/'现金价值计算（数据30天）'!E:E)</f>
        <v>0</v>
      </c>
      <c r="T230">
        <f>IF(Q:Q=0,0,Q:Q-SUM(S$2:S230))</f>
        <v>212230.69803473918</v>
      </c>
      <c r="U230" s="6">
        <f>T:T*'现金价值计算（数据30天）'!E:E</f>
        <v>6860098.569301663</v>
      </c>
    </row>
    <row r="231" spans="1:21" x14ac:dyDescent="0.25">
      <c r="A231" s="1">
        <f t="shared" si="13"/>
        <v>230</v>
      </c>
      <c r="B231" s="4">
        <f>'现金价值计算（数据30天）'!B:B</f>
        <v>48468</v>
      </c>
      <c r="C231" s="1">
        <f t="shared" si="14"/>
        <v>22</v>
      </c>
      <c r="D231" s="1">
        <f t="shared" si="15"/>
        <v>0</v>
      </c>
      <c r="E231" s="1">
        <v>4000</v>
      </c>
      <c r="F231" s="1">
        <f t="shared" si="12"/>
        <v>4000</v>
      </c>
      <c r="G231" s="1">
        <f>IF('现金价值计算（数据30天）'!C:C="",0,现金价值计算!F231/'现金价值计算（数据30天）'!C:C)</f>
        <v>0</v>
      </c>
      <c r="H231" s="1">
        <f>IF('现金价值计算（数据30天）'!C:C="",0,SUM(G$2:G231))</f>
        <v>0</v>
      </c>
      <c r="I231" s="1">
        <f>SUM($E$2:E231)</f>
        <v>920000</v>
      </c>
      <c r="J231" s="1">
        <f>H:H*'现金价值计算（数据30天）'!C:C</f>
        <v>0</v>
      </c>
      <c r="K231" s="2"/>
      <c r="L231" s="1">
        <f>IF('现金价值计算（数据30天）'!D:D="",0,K:K/'现金价值计算（数据30天）'!D:D)</f>
        <v>0</v>
      </c>
      <c r="M231" s="1">
        <f>IF(H:H=0,0,H:H-SUM(L$2:L231))</f>
        <v>0</v>
      </c>
      <c r="N231" s="6">
        <f>M:M*'现金价值计算（数据30天）'!C:C</f>
        <v>0</v>
      </c>
      <c r="P231" s="1">
        <f>IF('现金价值计算（数据30天）'!E:E="",0,现金价值计算!F231/'现金价值计算（数据30天）'!E:E)</f>
        <v>123.74790005756061</v>
      </c>
      <c r="Q231" s="1">
        <f>IF('现金价值计算（数据30天）'!E:E="",0,SUM(P$2:P231))</f>
        <v>212354.44593479673</v>
      </c>
      <c r="R231" s="1">
        <f>Q:Q*'现金价值计算（数据30天）'!E:E</f>
        <v>6864098.569301662</v>
      </c>
      <c r="S231">
        <f>IF('现金价值计算（数据30天）'!E:E="",0,K:K/'现金价值计算（数据30天）'!E:E)</f>
        <v>0</v>
      </c>
      <c r="T231">
        <f>IF(Q:Q=0,0,Q:Q-SUM(S$2:S231))</f>
        <v>212354.44593479673</v>
      </c>
      <c r="U231" s="6">
        <f>T:T*'现金价值计算（数据30天）'!E:E</f>
        <v>6864098.569301662</v>
      </c>
    </row>
    <row r="232" spans="1:21" x14ac:dyDescent="0.25">
      <c r="A232" s="1">
        <f t="shared" si="13"/>
        <v>231</v>
      </c>
      <c r="B232" s="4">
        <f>'现金价值计算（数据30天）'!B:B</f>
        <v>48498</v>
      </c>
      <c r="C232" s="1">
        <f t="shared" si="14"/>
        <v>22</v>
      </c>
      <c r="D232" s="1">
        <f t="shared" si="15"/>
        <v>0</v>
      </c>
      <c r="E232" s="1">
        <v>4000</v>
      </c>
      <c r="F232" s="1">
        <f t="shared" si="12"/>
        <v>4000</v>
      </c>
      <c r="G232" s="1">
        <f>IF('现金价值计算（数据30天）'!C:C="",0,现金价值计算!F232/'现金价值计算（数据30天）'!C:C)</f>
        <v>0</v>
      </c>
      <c r="H232" s="1">
        <f>IF('现金价值计算（数据30天）'!C:C="",0,SUM(G$2:G232))</f>
        <v>0</v>
      </c>
      <c r="I232" s="1">
        <f>SUM($E$2:E232)</f>
        <v>924000</v>
      </c>
      <c r="J232" s="1">
        <f>H:H*'现金价值计算（数据30天）'!C:C</f>
        <v>0</v>
      </c>
      <c r="K232" s="2"/>
      <c r="L232" s="1">
        <f>IF('现金价值计算（数据30天）'!D:D="",0,K:K/'现金价值计算（数据30天）'!D:D)</f>
        <v>0</v>
      </c>
      <c r="M232" s="1">
        <f>IF(H:H=0,0,H:H-SUM(L$2:L232))</f>
        <v>0</v>
      </c>
      <c r="N232" s="6">
        <f>M:M*'现金价值计算（数据30天）'!C:C</f>
        <v>0</v>
      </c>
      <c r="P232" s="1">
        <f>IF('现金价值计算（数据30天）'!E:E="",0,现金价值计算!F232/'现金价值计算（数据30天）'!E:E)</f>
        <v>123.74790005756061</v>
      </c>
      <c r="Q232" s="1">
        <f>IF('现金价值计算（数据30天）'!E:E="",0,SUM(P$2:P232))</f>
        <v>212478.19383485429</v>
      </c>
      <c r="R232" s="1">
        <f>Q:Q*'现金价值计算（数据30天）'!E:E</f>
        <v>6868098.569301662</v>
      </c>
      <c r="S232">
        <f>IF('现金价值计算（数据30天）'!E:E="",0,K:K/'现金价值计算（数据30天）'!E:E)</f>
        <v>0</v>
      </c>
      <c r="T232">
        <f>IF(Q:Q=0,0,Q:Q-SUM(S$2:S232))</f>
        <v>212478.19383485429</v>
      </c>
      <c r="U232" s="6">
        <f>T:T*'现金价值计算（数据30天）'!E:E</f>
        <v>6868098.569301662</v>
      </c>
    </row>
    <row r="233" spans="1:21" x14ac:dyDescent="0.25">
      <c r="A233" s="1">
        <f t="shared" si="13"/>
        <v>232</v>
      </c>
      <c r="B233" s="4">
        <f>'现金价值计算（数据30天）'!B:B</f>
        <v>48528</v>
      </c>
      <c r="C233" s="1">
        <f t="shared" si="14"/>
        <v>22</v>
      </c>
      <c r="D233" s="1">
        <f t="shared" si="15"/>
        <v>0</v>
      </c>
      <c r="E233" s="1">
        <v>4000</v>
      </c>
      <c r="F233" s="1">
        <f t="shared" si="12"/>
        <v>4000</v>
      </c>
      <c r="G233" s="1">
        <f>IF('现金价值计算（数据30天）'!C:C="",0,现金价值计算!F233/'现金价值计算（数据30天）'!C:C)</f>
        <v>0</v>
      </c>
      <c r="H233" s="1">
        <f>IF('现金价值计算（数据30天）'!C:C="",0,SUM(G$2:G233))</f>
        <v>0</v>
      </c>
      <c r="I233" s="1">
        <f>SUM($E$2:E233)</f>
        <v>928000</v>
      </c>
      <c r="J233" s="1">
        <f>H:H*'现金价值计算（数据30天）'!C:C</f>
        <v>0</v>
      </c>
      <c r="K233" s="2"/>
      <c r="L233" s="1">
        <f>IF('现金价值计算（数据30天）'!D:D="",0,K:K/'现金价值计算（数据30天）'!D:D)</f>
        <v>0</v>
      </c>
      <c r="M233" s="1">
        <f>IF(H:H=0,0,H:H-SUM(L$2:L233))</f>
        <v>0</v>
      </c>
      <c r="N233" s="6">
        <f>M:M*'现金价值计算（数据30天）'!C:C</f>
        <v>0</v>
      </c>
      <c r="P233" s="1">
        <f>IF('现金价值计算（数据30天）'!E:E="",0,现金价值计算!F233/'现金价值计算（数据30天）'!E:E)</f>
        <v>123.74790005756061</v>
      </c>
      <c r="Q233" s="1">
        <f>IF('现金价值计算（数据30天）'!E:E="",0,SUM(P$2:P233))</f>
        <v>212601.94173491184</v>
      </c>
      <c r="R233" s="1">
        <f>Q:Q*'现金价值计算（数据30天）'!E:E</f>
        <v>6872098.569301662</v>
      </c>
      <c r="S233">
        <f>IF('现金价值计算（数据30天）'!E:E="",0,K:K/'现金价值计算（数据30天）'!E:E)</f>
        <v>0</v>
      </c>
      <c r="T233">
        <f>IF(Q:Q=0,0,Q:Q-SUM(S$2:S233))</f>
        <v>212601.94173491184</v>
      </c>
      <c r="U233" s="6">
        <f>T:T*'现金价值计算（数据30天）'!E:E</f>
        <v>6872098.569301662</v>
      </c>
    </row>
    <row r="234" spans="1:21" x14ac:dyDescent="0.25">
      <c r="A234" s="1">
        <f t="shared" si="13"/>
        <v>233</v>
      </c>
      <c r="B234" s="4">
        <f>'现金价值计算（数据30天）'!B:B</f>
        <v>48558</v>
      </c>
      <c r="C234" s="1">
        <f t="shared" si="14"/>
        <v>22</v>
      </c>
      <c r="D234" s="1">
        <f t="shared" si="15"/>
        <v>0</v>
      </c>
      <c r="E234" s="1">
        <v>4000</v>
      </c>
      <c r="F234" s="1">
        <f t="shared" si="12"/>
        <v>4000</v>
      </c>
      <c r="G234" s="1">
        <f>IF('现金价值计算（数据30天）'!C:C="",0,现金价值计算!F234/'现金价值计算（数据30天）'!C:C)</f>
        <v>0</v>
      </c>
      <c r="H234" s="1">
        <f>IF('现金价值计算（数据30天）'!C:C="",0,SUM(G$2:G234))</f>
        <v>0</v>
      </c>
      <c r="I234" s="1">
        <f>SUM($E$2:E234)</f>
        <v>932000</v>
      </c>
      <c r="J234" s="1">
        <f>H:H*'现金价值计算（数据30天）'!C:C</f>
        <v>0</v>
      </c>
      <c r="K234" s="2"/>
      <c r="L234" s="1">
        <f>IF('现金价值计算（数据30天）'!D:D="",0,K:K/'现金价值计算（数据30天）'!D:D)</f>
        <v>0</v>
      </c>
      <c r="M234" s="1">
        <f>IF(H:H=0,0,H:H-SUM(L$2:L234))</f>
        <v>0</v>
      </c>
      <c r="N234" s="6">
        <f>M:M*'现金价值计算（数据30天）'!C:C</f>
        <v>0</v>
      </c>
      <c r="P234" s="1">
        <f>IF('现金价值计算（数据30天）'!E:E="",0,现金价值计算!F234/'现金价值计算（数据30天）'!E:E)</f>
        <v>123.74790005756061</v>
      </c>
      <c r="Q234" s="1">
        <f>IF('现金价值计算（数据30天）'!E:E="",0,SUM(P$2:P234))</f>
        <v>212725.6896349694</v>
      </c>
      <c r="R234" s="1">
        <f>Q:Q*'现金价值计算（数据30天）'!E:E</f>
        <v>6876098.569301662</v>
      </c>
      <c r="S234">
        <f>IF('现金价值计算（数据30天）'!E:E="",0,K:K/'现金价值计算（数据30天）'!E:E)</f>
        <v>0</v>
      </c>
      <c r="T234">
        <f>IF(Q:Q=0,0,Q:Q-SUM(S$2:S234))</f>
        <v>212725.6896349694</v>
      </c>
      <c r="U234" s="6">
        <f>T:T*'现金价值计算（数据30天）'!E:E</f>
        <v>6876098.569301662</v>
      </c>
    </row>
    <row r="235" spans="1:21" x14ac:dyDescent="0.25">
      <c r="A235" s="1">
        <f t="shared" si="13"/>
        <v>234</v>
      </c>
      <c r="B235" s="4">
        <f>'现金价值计算（数据30天）'!B:B</f>
        <v>48588</v>
      </c>
      <c r="C235" s="1">
        <f t="shared" si="14"/>
        <v>23</v>
      </c>
      <c r="D235" s="1">
        <f t="shared" si="15"/>
        <v>0</v>
      </c>
      <c r="E235" s="1">
        <v>4000</v>
      </c>
      <c r="F235" s="1">
        <f t="shared" si="12"/>
        <v>4000</v>
      </c>
      <c r="G235" s="1">
        <f>IF('现金价值计算（数据30天）'!C:C="",0,现金价值计算!F235/'现金价值计算（数据30天）'!C:C)</f>
        <v>0</v>
      </c>
      <c r="H235" s="1">
        <f>IF('现金价值计算（数据30天）'!C:C="",0,SUM(G$2:G235))</f>
        <v>0</v>
      </c>
      <c r="I235" s="1">
        <f>SUM($E$2:E235)</f>
        <v>936000</v>
      </c>
      <c r="J235" s="1">
        <f>H:H*'现金价值计算（数据30天）'!C:C</f>
        <v>0</v>
      </c>
      <c r="K235" s="2"/>
      <c r="L235" s="1">
        <f>IF('现金价值计算（数据30天）'!D:D="",0,K:K/'现金价值计算（数据30天）'!D:D)</f>
        <v>0</v>
      </c>
      <c r="M235" s="1">
        <f>IF(H:H=0,0,H:H-SUM(L$2:L235))</f>
        <v>0</v>
      </c>
      <c r="N235" s="6">
        <f>M:M*'现金价值计算（数据30天）'!C:C</f>
        <v>0</v>
      </c>
      <c r="P235" s="1">
        <f>IF('现金价值计算（数据30天）'!E:E="",0,现金价值计算!F235/'现金价值计算（数据30天）'!E:E)</f>
        <v>104.87110174369543</v>
      </c>
      <c r="Q235" s="1">
        <f>IF('现金价值计算（数据30天）'!E:E="",0,SUM(P$2:P235))</f>
        <v>212830.56073671309</v>
      </c>
      <c r="R235" s="1">
        <f>Q:Q*'现金价值计算（数据30天）'!E:E</f>
        <v>8117796.311775961</v>
      </c>
      <c r="S235">
        <f>IF('现金价值计算（数据30天）'!E:E="",0,K:K/'现金价值计算（数据30天）'!E:E)</f>
        <v>0</v>
      </c>
      <c r="T235">
        <f>IF(Q:Q=0,0,Q:Q-SUM(S$2:S235))</f>
        <v>212830.56073671309</v>
      </c>
      <c r="U235" s="6">
        <f>T:T*'现金价值计算（数据30天）'!E:E</f>
        <v>8117796.311775961</v>
      </c>
    </row>
    <row r="236" spans="1:21" x14ac:dyDescent="0.25">
      <c r="A236" s="1">
        <f t="shared" si="13"/>
        <v>235</v>
      </c>
      <c r="B236" s="4">
        <f>'现金价值计算（数据30天）'!B:B</f>
        <v>48618</v>
      </c>
      <c r="C236" s="1">
        <f t="shared" si="14"/>
        <v>23</v>
      </c>
      <c r="D236" s="1">
        <f t="shared" si="15"/>
        <v>0</v>
      </c>
      <c r="E236" s="1">
        <v>4000</v>
      </c>
      <c r="F236" s="1">
        <f t="shared" si="12"/>
        <v>4000</v>
      </c>
      <c r="G236" s="1">
        <f>IF('现金价值计算（数据30天）'!C:C="",0,现金价值计算!F236/'现金价值计算（数据30天）'!C:C)</f>
        <v>0</v>
      </c>
      <c r="H236" s="1">
        <f>IF('现金价值计算（数据30天）'!C:C="",0,SUM(G$2:G236))</f>
        <v>0</v>
      </c>
      <c r="I236" s="1">
        <f>SUM($E$2:E236)</f>
        <v>940000</v>
      </c>
      <c r="J236" s="1">
        <f>H:H*'现金价值计算（数据30天）'!C:C</f>
        <v>0</v>
      </c>
      <c r="K236" s="2"/>
      <c r="L236" s="1">
        <f>IF('现金价值计算（数据30天）'!D:D="",0,K:K/'现金价值计算（数据30天）'!D:D)</f>
        <v>0</v>
      </c>
      <c r="M236" s="1">
        <f>IF(H:H=0,0,H:H-SUM(L$2:L236))</f>
        <v>0</v>
      </c>
      <c r="N236" s="6">
        <f>M:M*'现金价值计算（数据30天）'!C:C</f>
        <v>0</v>
      </c>
      <c r="P236" s="1">
        <f>IF('现金价值计算（数据30天）'!E:E="",0,现金价值计算!F236/'现金价值计算（数据30天）'!E:E)</f>
        <v>104.87110174369543</v>
      </c>
      <c r="Q236" s="1">
        <f>IF('现金价值计算（数据30天）'!E:E="",0,SUM(P$2:P236))</f>
        <v>212935.43183845677</v>
      </c>
      <c r="R236" s="1">
        <f>Q:Q*'现金价值计算（数据30天）'!E:E</f>
        <v>8121796.31177596</v>
      </c>
      <c r="S236">
        <f>IF('现金价值计算（数据30天）'!E:E="",0,K:K/'现金价值计算（数据30天）'!E:E)</f>
        <v>0</v>
      </c>
      <c r="T236">
        <f>IF(Q:Q=0,0,Q:Q-SUM(S$2:S236))</f>
        <v>212935.43183845677</v>
      </c>
      <c r="U236" s="6">
        <f>T:T*'现金价值计算（数据30天）'!E:E</f>
        <v>8121796.31177596</v>
      </c>
    </row>
    <row r="237" spans="1:21" x14ac:dyDescent="0.25">
      <c r="A237" s="1">
        <f t="shared" si="13"/>
        <v>236</v>
      </c>
      <c r="B237" s="4">
        <f>'现金价值计算（数据30天）'!B:B</f>
        <v>48648</v>
      </c>
      <c r="C237" s="1">
        <f t="shared" si="14"/>
        <v>23</v>
      </c>
      <c r="D237" s="1">
        <f t="shared" si="15"/>
        <v>0</v>
      </c>
      <c r="E237" s="1">
        <v>4000</v>
      </c>
      <c r="F237" s="1">
        <f t="shared" si="12"/>
        <v>4000</v>
      </c>
      <c r="G237" s="1">
        <f>IF('现金价值计算（数据30天）'!C:C="",0,现金价值计算!F237/'现金价值计算（数据30天）'!C:C)</f>
        <v>0</v>
      </c>
      <c r="H237" s="1">
        <f>IF('现金价值计算（数据30天）'!C:C="",0,SUM(G$2:G237))</f>
        <v>0</v>
      </c>
      <c r="I237" s="1">
        <f>SUM($E$2:E237)</f>
        <v>944000</v>
      </c>
      <c r="J237" s="1">
        <f>H:H*'现金价值计算（数据30天）'!C:C</f>
        <v>0</v>
      </c>
      <c r="K237" s="2"/>
      <c r="L237" s="1">
        <f>IF('现金价值计算（数据30天）'!D:D="",0,K:K/'现金价值计算（数据30天）'!D:D)</f>
        <v>0</v>
      </c>
      <c r="M237" s="1">
        <f>IF(H:H=0,0,H:H-SUM(L$2:L237))</f>
        <v>0</v>
      </c>
      <c r="N237" s="6">
        <f>M:M*'现金价值计算（数据30天）'!C:C</f>
        <v>0</v>
      </c>
      <c r="P237" s="1">
        <f>IF('现金价值计算（数据30天）'!E:E="",0,现金价值计算!F237/'现金价值计算（数据30天）'!E:E)</f>
        <v>104.87110174369543</v>
      </c>
      <c r="Q237" s="1">
        <f>IF('现金价值计算（数据30天）'!E:E="",0,SUM(P$2:P237))</f>
        <v>213040.30294020046</v>
      </c>
      <c r="R237" s="1">
        <f>Q:Q*'现金价值计算（数据30天）'!E:E</f>
        <v>8125796.31177596</v>
      </c>
      <c r="S237">
        <f>IF('现金价值计算（数据30天）'!E:E="",0,K:K/'现金价值计算（数据30天）'!E:E)</f>
        <v>0</v>
      </c>
      <c r="T237">
        <f>IF(Q:Q=0,0,Q:Q-SUM(S$2:S237))</f>
        <v>213040.30294020046</v>
      </c>
      <c r="U237" s="6">
        <f>T:T*'现金价值计算（数据30天）'!E:E</f>
        <v>8125796.31177596</v>
      </c>
    </row>
    <row r="238" spans="1:21" x14ac:dyDescent="0.25">
      <c r="A238" s="1">
        <f t="shared" si="13"/>
        <v>237</v>
      </c>
      <c r="B238" s="4">
        <f>'现金价值计算（数据30天）'!B:B</f>
        <v>48678</v>
      </c>
      <c r="C238" s="1">
        <f t="shared" si="14"/>
        <v>23</v>
      </c>
      <c r="D238" s="1">
        <f t="shared" si="15"/>
        <v>0</v>
      </c>
      <c r="E238" s="1">
        <v>4000</v>
      </c>
      <c r="F238" s="1">
        <f t="shared" si="12"/>
        <v>4000</v>
      </c>
      <c r="G238" s="1">
        <f>IF('现金价值计算（数据30天）'!C:C="",0,现金价值计算!F238/'现金价值计算（数据30天）'!C:C)</f>
        <v>0</v>
      </c>
      <c r="H238" s="1">
        <f>IF('现金价值计算（数据30天）'!C:C="",0,SUM(G$2:G238))</f>
        <v>0</v>
      </c>
      <c r="I238" s="1">
        <f>SUM($E$2:E238)</f>
        <v>948000</v>
      </c>
      <c r="J238" s="1">
        <f>H:H*'现金价值计算（数据30天）'!C:C</f>
        <v>0</v>
      </c>
      <c r="K238" s="2"/>
      <c r="L238" s="1">
        <f>IF('现金价值计算（数据30天）'!D:D="",0,K:K/'现金价值计算（数据30天）'!D:D)</f>
        <v>0</v>
      </c>
      <c r="M238" s="1">
        <f>IF(H:H=0,0,H:H-SUM(L$2:L238))</f>
        <v>0</v>
      </c>
      <c r="N238" s="6">
        <f>M:M*'现金价值计算（数据30天）'!C:C</f>
        <v>0</v>
      </c>
      <c r="P238" s="1">
        <f>IF('现金价值计算（数据30天）'!E:E="",0,现金价值计算!F238/'现金价值计算（数据30天）'!E:E)</f>
        <v>104.87110174369543</v>
      </c>
      <c r="Q238" s="1">
        <f>IF('现金价值计算（数据30天）'!E:E="",0,SUM(P$2:P238))</f>
        <v>213145.17404194415</v>
      </c>
      <c r="R238" s="1">
        <f>Q:Q*'现金价值计算（数据30天）'!E:E</f>
        <v>8129796.31177596</v>
      </c>
      <c r="S238">
        <f>IF('现金价值计算（数据30天）'!E:E="",0,K:K/'现金价值计算（数据30天）'!E:E)</f>
        <v>0</v>
      </c>
      <c r="T238">
        <f>IF(Q:Q=0,0,Q:Q-SUM(S$2:S238))</f>
        <v>213145.17404194415</v>
      </c>
      <c r="U238" s="6">
        <f>T:T*'现金价值计算（数据30天）'!E:E</f>
        <v>8129796.31177596</v>
      </c>
    </row>
    <row r="239" spans="1:21" x14ac:dyDescent="0.25">
      <c r="A239" s="1">
        <f t="shared" si="13"/>
        <v>238</v>
      </c>
      <c r="B239" s="4">
        <f>'现金价值计算（数据30天）'!B:B</f>
        <v>48708</v>
      </c>
      <c r="C239" s="1">
        <f t="shared" si="14"/>
        <v>23</v>
      </c>
      <c r="D239" s="1">
        <f t="shared" si="15"/>
        <v>0</v>
      </c>
      <c r="E239" s="1">
        <v>4000</v>
      </c>
      <c r="F239" s="1">
        <f t="shared" si="12"/>
        <v>4000</v>
      </c>
      <c r="G239" s="1">
        <f>IF('现金价值计算（数据30天）'!C:C="",0,现金价值计算!F239/'现金价值计算（数据30天）'!C:C)</f>
        <v>0</v>
      </c>
      <c r="H239" s="1">
        <f>IF('现金价值计算（数据30天）'!C:C="",0,SUM(G$2:G239))</f>
        <v>0</v>
      </c>
      <c r="I239" s="1">
        <f>SUM($E$2:E239)</f>
        <v>952000</v>
      </c>
      <c r="J239" s="1">
        <f>H:H*'现金价值计算（数据30天）'!C:C</f>
        <v>0</v>
      </c>
      <c r="K239" s="2"/>
      <c r="L239" s="1">
        <f>IF('现金价值计算（数据30天）'!D:D="",0,K:K/'现金价值计算（数据30天）'!D:D)</f>
        <v>0</v>
      </c>
      <c r="M239" s="1">
        <f>IF(H:H=0,0,H:H-SUM(L$2:L239))</f>
        <v>0</v>
      </c>
      <c r="N239" s="6">
        <f>M:M*'现金价值计算（数据30天）'!C:C</f>
        <v>0</v>
      </c>
      <c r="P239" s="1">
        <f>IF('现金价值计算（数据30天）'!E:E="",0,现金价值计算!F239/'现金价值计算（数据30天）'!E:E)</f>
        <v>104.87110174369543</v>
      </c>
      <c r="Q239" s="1">
        <f>IF('现金价值计算（数据30天）'!E:E="",0,SUM(P$2:P239))</f>
        <v>213250.04514368784</v>
      </c>
      <c r="R239" s="1">
        <f>Q:Q*'现金价值计算（数据30天）'!E:E</f>
        <v>8133796.3117759591</v>
      </c>
      <c r="S239">
        <f>IF('现金价值计算（数据30天）'!E:E="",0,K:K/'现金价值计算（数据30天）'!E:E)</f>
        <v>0</v>
      </c>
      <c r="T239">
        <f>IF(Q:Q=0,0,Q:Q-SUM(S$2:S239))</f>
        <v>213250.04514368784</v>
      </c>
      <c r="U239" s="6">
        <f>T:T*'现金价值计算（数据30天）'!E:E</f>
        <v>8133796.3117759591</v>
      </c>
    </row>
    <row r="240" spans="1:21" x14ac:dyDescent="0.25">
      <c r="A240" s="1">
        <f t="shared" si="13"/>
        <v>239</v>
      </c>
      <c r="B240" s="4">
        <f>'现金价值计算（数据30天）'!B:B</f>
        <v>48738</v>
      </c>
      <c r="C240" s="1">
        <f t="shared" si="14"/>
        <v>23</v>
      </c>
      <c r="D240" s="1">
        <f t="shared" si="15"/>
        <v>0</v>
      </c>
      <c r="E240" s="1">
        <v>4000</v>
      </c>
      <c r="F240" s="1">
        <f t="shared" si="12"/>
        <v>4000</v>
      </c>
      <c r="G240" s="1">
        <f>IF('现金价值计算（数据30天）'!C:C="",0,现金价值计算!F240/'现金价值计算（数据30天）'!C:C)</f>
        <v>0</v>
      </c>
      <c r="H240" s="1">
        <f>IF('现金价值计算（数据30天）'!C:C="",0,SUM(G$2:G240))</f>
        <v>0</v>
      </c>
      <c r="I240" s="1">
        <f>SUM($E$2:E240)</f>
        <v>956000</v>
      </c>
      <c r="J240" s="1">
        <f>H:H*'现金价值计算（数据30天）'!C:C</f>
        <v>0</v>
      </c>
      <c r="K240" s="2"/>
      <c r="L240" s="1">
        <f>IF('现金价值计算（数据30天）'!D:D="",0,K:K/'现金价值计算（数据30天）'!D:D)</f>
        <v>0</v>
      </c>
      <c r="M240" s="1">
        <f>IF(H:H=0,0,H:H-SUM(L$2:L240))</f>
        <v>0</v>
      </c>
      <c r="N240" s="6">
        <f>M:M*'现金价值计算（数据30天）'!C:C</f>
        <v>0</v>
      </c>
      <c r="P240" s="1">
        <f>IF('现金价值计算（数据30天）'!E:E="",0,现金价值计算!F240/'现金价值计算（数据30天）'!E:E)</f>
        <v>104.87110174369543</v>
      </c>
      <c r="Q240" s="1">
        <f>IF('现金价值计算（数据30天）'!E:E="",0,SUM(P$2:P240))</f>
        <v>213354.91624543152</v>
      </c>
      <c r="R240" s="1">
        <f>Q:Q*'现金价值计算（数据30天）'!E:E</f>
        <v>8137796.3117759591</v>
      </c>
      <c r="S240">
        <f>IF('现金价值计算（数据30天）'!E:E="",0,K:K/'现金价值计算（数据30天）'!E:E)</f>
        <v>0</v>
      </c>
      <c r="T240">
        <f>IF(Q:Q=0,0,Q:Q-SUM(S$2:S240))</f>
        <v>213354.91624543152</v>
      </c>
      <c r="U240" s="6">
        <f>T:T*'现金价值计算（数据30天）'!E:E</f>
        <v>8137796.3117759591</v>
      </c>
    </row>
    <row r="241" spans="1:21" x14ac:dyDescent="0.25">
      <c r="A241" s="1">
        <f t="shared" si="13"/>
        <v>240</v>
      </c>
      <c r="B241" s="4">
        <f>'现金价值计算（数据30天）'!B:B</f>
        <v>48768</v>
      </c>
      <c r="C241" s="1">
        <f t="shared" si="14"/>
        <v>23</v>
      </c>
      <c r="D241" s="1">
        <f t="shared" si="15"/>
        <v>0</v>
      </c>
      <c r="E241" s="1">
        <v>4000</v>
      </c>
      <c r="F241" s="1">
        <f t="shared" si="12"/>
        <v>4000</v>
      </c>
      <c r="G241" s="1">
        <f>IF('现金价值计算（数据30天）'!C:C="",0,现金价值计算!F241/'现金价值计算（数据30天）'!C:C)</f>
        <v>0</v>
      </c>
      <c r="H241" s="1">
        <f>IF('现金价值计算（数据30天）'!C:C="",0,SUM(G$2:G241))</f>
        <v>0</v>
      </c>
      <c r="I241" s="1">
        <f>SUM($E$2:E241)</f>
        <v>960000</v>
      </c>
      <c r="J241" s="1">
        <f>H:H*'现金价值计算（数据30天）'!C:C</f>
        <v>0</v>
      </c>
      <c r="K241" s="2"/>
      <c r="L241" s="1">
        <f>IF('现金价值计算（数据30天）'!D:D="",0,K:K/'现金价值计算（数据30天）'!D:D)</f>
        <v>0</v>
      </c>
      <c r="M241" s="1">
        <f>IF(H:H=0,0,H:H-SUM(L$2:L241))</f>
        <v>0</v>
      </c>
      <c r="N241" s="6">
        <f>M:M*'现金价值计算（数据30天）'!C:C</f>
        <v>0</v>
      </c>
      <c r="P241" s="1">
        <f>IF('现金价值计算（数据30天）'!E:E="",0,现金价值计算!F241/'现金价值计算（数据30天）'!E:E)</f>
        <v>104.87110174369543</v>
      </c>
      <c r="Q241" s="1">
        <f>IF('现金价值计算（数据30天）'!E:E="",0,SUM(P$2:P241))</f>
        <v>213459.78734717521</v>
      </c>
      <c r="R241" s="1">
        <f>Q:Q*'现金价值计算（数据30天）'!E:E</f>
        <v>8141796.3117759591</v>
      </c>
      <c r="S241">
        <f>IF('现金价值计算（数据30天）'!E:E="",0,K:K/'现金价值计算（数据30天）'!E:E)</f>
        <v>0</v>
      </c>
      <c r="T241">
        <f>IF(Q:Q=0,0,Q:Q-SUM(S$2:S241))</f>
        <v>213459.78734717521</v>
      </c>
      <c r="U241" s="6">
        <f>T:T*'现金价值计算（数据30天）'!E:E</f>
        <v>8141796.3117759591</v>
      </c>
    </row>
    <row r="242" spans="1:21" x14ac:dyDescent="0.25">
      <c r="A242" s="1">
        <f t="shared" si="13"/>
        <v>241</v>
      </c>
      <c r="B242" s="4">
        <f>'现金价值计算（数据30天）'!B:B</f>
        <v>48798</v>
      </c>
      <c r="C242" s="1">
        <f t="shared" si="14"/>
        <v>23</v>
      </c>
      <c r="D242" s="1">
        <f t="shared" si="15"/>
        <v>0</v>
      </c>
      <c r="E242" s="1">
        <v>4000</v>
      </c>
      <c r="F242" s="1">
        <f t="shared" si="12"/>
        <v>4000</v>
      </c>
      <c r="G242" s="1">
        <f>IF('现金价值计算（数据30天）'!C:C="",0,现金价值计算!F242/'现金价值计算（数据30天）'!C:C)</f>
        <v>0</v>
      </c>
      <c r="H242" s="1">
        <f>IF('现金价值计算（数据30天）'!C:C="",0,SUM(G$2:G242))</f>
        <v>0</v>
      </c>
      <c r="I242" s="1">
        <f>SUM($E$2:E242)</f>
        <v>964000</v>
      </c>
      <c r="J242" s="1">
        <f>H:H*'现金价值计算（数据30天）'!C:C</f>
        <v>0</v>
      </c>
      <c r="K242" s="2"/>
      <c r="L242" s="1">
        <f>IF('现金价值计算（数据30天）'!D:D="",0,K:K/'现金价值计算（数据30天）'!D:D)</f>
        <v>0</v>
      </c>
      <c r="M242" s="1">
        <f>IF(H:H=0,0,H:H-SUM(L$2:L242))</f>
        <v>0</v>
      </c>
      <c r="N242" s="6">
        <f>M:M*'现金价值计算（数据30天）'!C:C</f>
        <v>0</v>
      </c>
      <c r="P242" s="1">
        <f>IF('现金价值计算（数据30天）'!E:E="",0,现金价值计算!F242/'现金价值计算（数据30天）'!E:E)</f>
        <v>104.87110174369543</v>
      </c>
      <c r="Q242" s="1">
        <f>IF('现金价值计算（数据30天）'!E:E="",0,SUM(P$2:P242))</f>
        <v>213564.6584489189</v>
      </c>
      <c r="R242" s="1">
        <f>Q:Q*'现金价值计算（数据30天）'!E:E</f>
        <v>8145796.3117759582</v>
      </c>
      <c r="S242">
        <f>IF('现金价值计算（数据30天）'!E:E="",0,K:K/'现金价值计算（数据30天）'!E:E)</f>
        <v>0</v>
      </c>
      <c r="T242">
        <f>IF(Q:Q=0,0,Q:Q-SUM(S$2:S242))</f>
        <v>213564.6584489189</v>
      </c>
      <c r="U242" s="6">
        <f>T:T*'现金价值计算（数据30天）'!E:E</f>
        <v>8145796.3117759582</v>
      </c>
    </row>
    <row r="243" spans="1:21" x14ac:dyDescent="0.25">
      <c r="A243" s="1">
        <f t="shared" si="13"/>
        <v>242</v>
      </c>
      <c r="B243" s="4">
        <f>'现金价值计算（数据30天）'!B:B</f>
        <v>48828</v>
      </c>
      <c r="C243" s="1">
        <f t="shared" si="14"/>
        <v>23</v>
      </c>
      <c r="D243" s="1">
        <f t="shared" si="15"/>
        <v>0</v>
      </c>
      <c r="E243" s="1">
        <v>4000</v>
      </c>
      <c r="F243" s="1">
        <f t="shared" si="12"/>
        <v>4000</v>
      </c>
      <c r="G243" s="1">
        <f>IF('现金价值计算（数据30天）'!C:C="",0,现金价值计算!F243/'现金价值计算（数据30天）'!C:C)</f>
        <v>0</v>
      </c>
      <c r="H243" s="1">
        <f>IF('现金价值计算（数据30天）'!C:C="",0,SUM(G$2:G243))</f>
        <v>0</v>
      </c>
      <c r="I243" s="1">
        <f>SUM($E$2:E243)</f>
        <v>968000</v>
      </c>
      <c r="J243" s="1">
        <f>H:H*'现金价值计算（数据30天）'!C:C</f>
        <v>0</v>
      </c>
      <c r="K243" s="2"/>
      <c r="L243" s="1">
        <f>IF('现金价值计算（数据30天）'!D:D="",0,K:K/'现金价值计算（数据30天）'!D:D)</f>
        <v>0</v>
      </c>
      <c r="M243" s="1">
        <f>IF(H:H=0,0,H:H-SUM(L$2:L243))</f>
        <v>0</v>
      </c>
      <c r="N243" s="6">
        <f>M:M*'现金价值计算（数据30天）'!C:C</f>
        <v>0</v>
      </c>
      <c r="P243" s="1">
        <f>IF('现金价值计算（数据30天）'!E:E="",0,现金价值计算!F243/'现金价值计算（数据30天）'!E:E)</f>
        <v>104.87110174369543</v>
      </c>
      <c r="Q243" s="1">
        <f>IF('现金价值计算（数据30天）'!E:E="",0,SUM(P$2:P243))</f>
        <v>213669.52955066258</v>
      </c>
      <c r="R243" s="1">
        <f>Q:Q*'现金价值计算（数据30天）'!E:E</f>
        <v>8149796.3117759582</v>
      </c>
      <c r="S243">
        <f>IF('现金价值计算（数据30天）'!E:E="",0,K:K/'现金价值计算（数据30天）'!E:E)</f>
        <v>0</v>
      </c>
      <c r="T243">
        <f>IF(Q:Q=0,0,Q:Q-SUM(S$2:S243))</f>
        <v>213669.52955066258</v>
      </c>
      <c r="U243" s="6">
        <f>T:T*'现金价值计算（数据30天）'!E:E</f>
        <v>8149796.3117759582</v>
      </c>
    </row>
    <row r="244" spans="1:21" x14ac:dyDescent="0.25">
      <c r="A244" s="1">
        <f t="shared" si="13"/>
        <v>243</v>
      </c>
      <c r="B244" s="4">
        <f>'现金价值计算（数据30天）'!B:B</f>
        <v>48858</v>
      </c>
      <c r="C244" s="1">
        <f t="shared" si="14"/>
        <v>23</v>
      </c>
      <c r="D244" s="1">
        <f t="shared" si="15"/>
        <v>0</v>
      </c>
      <c r="E244" s="1">
        <v>4000</v>
      </c>
      <c r="F244" s="1">
        <f t="shared" si="12"/>
        <v>4000</v>
      </c>
      <c r="G244" s="1">
        <f>IF('现金价值计算（数据30天）'!C:C="",0,现金价值计算!F244/'现金价值计算（数据30天）'!C:C)</f>
        <v>0</v>
      </c>
      <c r="H244" s="1">
        <f>IF('现金价值计算（数据30天）'!C:C="",0,SUM(G$2:G244))</f>
        <v>0</v>
      </c>
      <c r="I244" s="1">
        <f>SUM($E$2:E244)</f>
        <v>972000</v>
      </c>
      <c r="J244" s="1">
        <f>H:H*'现金价值计算（数据30天）'!C:C</f>
        <v>0</v>
      </c>
      <c r="K244" s="2"/>
      <c r="L244" s="1">
        <f>IF('现金价值计算（数据30天）'!D:D="",0,K:K/'现金价值计算（数据30天）'!D:D)</f>
        <v>0</v>
      </c>
      <c r="M244" s="1">
        <f>IF(H:H=0,0,H:H-SUM(L$2:L244))</f>
        <v>0</v>
      </c>
      <c r="N244" s="6">
        <f>M:M*'现金价值计算（数据30天）'!C:C</f>
        <v>0</v>
      </c>
      <c r="P244" s="1">
        <f>IF('现金价值计算（数据30天）'!E:E="",0,现金价值计算!F244/'现金价值计算（数据30天）'!E:E)</f>
        <v>104.87110174369543</v>
      </c>
      <c r="Q244" s="1">
        <f>IF('现金价值计算（数据30天）'!E:E="",0,SUM(P$2:P244))</f>
        <v>213774.40065240627</v>
      </c>
      <c r="R244" s="1">
        <f>Q:Q*'现金价值计算（数据30天）'!E:E</f>
        <v>8153796.3117759582</v>
      </c>
      <c r="S244">
        <f>IF('现金价值计算（数据30天）'!E:E="",0,K:K/'现金价值计算（数据30天）'!E:E)</f>
        <v>0</v>
      </c>
      <c r="T244">
        <f>IF(Q:Q=0,0,Q:Q-SUM(S$2:S244))</f>
        <v>213774.40065240627</v>
      </c>
      <c r="U244" s="6">
        <f>T:T*'现金价值计算（数据30天）'!E:E</f>
        <v>8153796.3117759582</v>
      </c>
    </row>
    <row r="245" spans="1:21" x14ac:dyDescent="0.25">
      <c r="A245" s="1">
        <f t="shared" si="13"/>
        <v>244</v>
      </c>
      <c r="B245" s="4">
        <f>'现金价值计算（数据30天）'!B:B</f>
        <v>48888</v>
      </c>
      <c r="C245" s="1">
        <f t="shared" si="14"/>
        <v>23</v>
      </c>
      <c r="D245" s="1">
        <f t="shared" si="15"/>
        <v>0</v>
      </c>
      <c r="E245" s="1">
        <v>4000</v>
      </c>
      <c r="F245" s="1">
        <f t="shared" si="12"/>
        <v>4000</v>
      </c>
      <c r="G245" s="1">
        <f>IF('现金价值计算（数据30天）'!C:C="",0,现金价值计算!F245/'现金价值计算（数据30天）'!C:C)</f>
        <v>0</v>
      </c>
      <c r="H245" s="1">
        <f>IF('现金价值计算（数据30天）'!C:C="",0,SUM(G$2:G245))</f>
        <v>0</v>
      </c>
      <c r="I245" s="1">
        <f>SUM($E$2:E245)</f>
        <v>976000</v>
      </c>
      <c r="J245" s="1">
        <f>H:H*'现金价值计算（数据30天）'!C:C</f>
        <v>0</v>
      </c>
      <c r="K245" s="2"/>
      <c r="L245" s="1">
        <f>IF('现金价值计算（数据30天）'!D:D="",0,K:K/'现金价值计算（数据30天）'!D:D)</f>
        <v>0</v>
      </c>
      <c r="M245" s="1">
        <f>IF(H:H=0,0,H:H-SUM(L$2:L245))</f>
        <v>0</v>
      </c>
      <c r="N245" s="6">
        <f>M:M*'现金价值计算（数据30天）'!C:C</f>
        <v>0</v>
      </c>
      <c r="P245" s="1">
        <f>IF('现金价值计算（数据30天）'!E:E="",0,现金价值计算!F245/'现金价值计算（数据30天）'!E:E)</f>
        <v>104.87110174369543</v>
      </c>
      <c r="Q245" s="1">
        <f>IF('现金价值计算（数据30天）'!E:E="",0,SUM(P$2:P245))</f>
        <v>213879.27175414996</v>
      </c>
      <c r="R245" s="1">
        <f>Q:Q*'现金价值计算（数据30天）'!E:E</f>
        <v>8157796.3117759572</v>
      </c>
      <c r="S245">
        <f>IF('现金价值计算（数据30天）'!E:E="",0,K:K/'现金价值计算（数据30天）'!E:E)</f>
        <v>0</v>
      </c>
      <c r="T245">
        <f>IF(Q:Q=0,0,Q:Q-SUM(S$2:S245))</f>
        <v>213879.27175414996</v>
      </c>
      <c r="U245" s="6">
        <f>T:T*'现金价值计算（数据30天）'!E:E</f>
        <v>8157796.3117759572</v>
      </c>
    </row>
    <row r="246" spans="1:21" x14ac:dyDescent="0.25">
      <c r="A246" s="1">
        <f t="shared" si="13"/>
        <v>245</v>
      </c>
      <c r="B246" s="4">
        <f>'现金价值计算（数据30天）'!B:B</f>
        <v>48918</v>
      </c>
      <c r="C246" s="1">
        <f t="shared" si="14"/>
        <v>23</v>
      </c>
      <c r="D246" s="1">
        <f t="shared" si="15"/>
        <v>0</v>
      </c>
      <c r="E246" s="1">
        <v>4000</v>
      </c>
      <c r="F246" s="1">
        <f t="shared" si="12"/>
        <v>4000</v>
      </c>
      <c r="G246" s="1">
        <f>IF('现金价值计算（数据30天）'!C:C="",0,现金价值计算!F246/'现金价值计算（数据30天）'!C:C)</f>
        <v>0</v>
      </c>
      <c r="H246" s="1">
        <f>IF('现金价值计算（数据30天）'!C:C="",0,SUM(G$2:G246))</f>
        <v>0</v>
      </c>
      <c r="I246" s="1">
        <f>SUM($E$2:E246)</f>
        <v>980000</v>
      </c>
      <c r="J246" s="1">
        <f>H:H*'现金价值计算（数据30天）'!C:C</f>
        <v>0</v>
      </c>
      <c r="K246" s="2"/>
      <c r="L246" s="1">
        <f>IF('现金价值计算（数据30天）'!D:D="",0,K:K/'现金价值计算（数据30天）'!D:D)</f>
        <v>0</v>
      </c>
      <c r="M246" s="1">
        <f>IF(H:H=0,0,H:H-SUM(L$2:L246))</f>
        <v>0</v>
      </c>
      <c r="N246" s="6">
        <f>M:M*'现金价值计算（数据30天）'!C:C</f>
        <v>0</v>
      </c>
      <c r="P246" s="1">
        <f>IF('现金价值计算（数据30天）'!E:E="",0,现金价值计算!F246/'现金价值计算（数据30天）'!E:E)</f>
        <v>104.87110174369543</v>
      </c>
      <c r="Q246" s="1">
        <f>IF('现金价值计算（数据30天）'!E:E="",0,SUM(P$2:P246))</f>
        <v>213984.14285589365</v>
      </c>
      <c r="R246" s="1">
        <f>Q:Q*'现金价值计算（数据30天）'!E:E</f>
        <v>8161796.3117759572</v>
      </c>
      <c r="S246">
        <f>IF('现金价值计算（数据30天）'!E:E="",0,K:K/'现金价值计算（数据30天）'!E:E)</f>
        <v>0</v>
      </c>
      <c r="T246">
        <f>IF(Q:Q=0,0,Q:Q-SUM(S$2:S246))</f>
        <v>213984.14285589365</v>
      </c>
      <c r="U246" s="6">
        <f>T:T*'现金价值计算（数据30天）'!E:E</f>
        <v>8161796.3117759572</v>
      </c>
    </row>
    <row r="247" spans="1:21" x14ac:dyDescent="0.25">
      <c r="A247" s="1">
        <f t="shared" si="13"/>
        <v>246</v>
      </c>
      <c r="B247" s="4">
        <f>'现金价值计算（数据30天）'!B:B</f>
        <v>48948</v>
      </c>
      <c r="C247" s="1">
        <f t="shared" si="14"/>
        <v>24</v>
      </c>
      <c r="D247" s="1">
        <f t="shared" si="15"/>
        <v>0</v>
      </c>
      <c r="E247" s="1">
        <v>4000</v>
      </c>
      <c r="F247" s="1">
        <f t="shared" si="12"/>
        <v>4000</v>
      </c>
      <c r="G247" s="1">
        <f>IF('现金价值计算（数据30天）'!C:C="",0,现金价值计算!F247/'现金价值计算（数据30天）'!C:C)</f>
        <v>0</v>
      </c>
      <c r="H247" s="1">
        <f>IF('现金价值计算（数据30天）'!C:C="",0,SUM(G$2:G247))</f>
        <v>0</v>
      </c>
      <c r="I247" s="1">
        <f>SUM($E$2:E247)</f>
        <v>984000</v>
      </c>
      <c r="J247" s="1">
        <f>H:H*'现金价值计算（数据30天）'!C:C</f>
        <v>0</v>
      </c>
      <c r="K247" s="2"/>
      <c r="L247" s="1">
        <f>IF('现金价值计算（数据30天）'!D:D="",0,K:K/'现金价值计算（数据30天）'!D:D)</f>
        <v>0</v>
      </c>
      <c r="M247" s="1">
        <f>IF(H:H=0,0,H:H-SUM(L$2:L247))</f>
        <v>0</v>
      </c>
      <c r="N247" s="6">
        <f>M:M*'现金价值计算（数据30天）'!C:C</f>
        <v>0</v>
      </c>
      <c r="P247" s="1">
        <f>IF('现金价值计算（数据30天）'!E:E="",0,现金价值计算!F247/'现金价值计算（数据30天）'!E:E)</f>
        <v>88.873815037030042</v>
      </c>
      <c r="Q247" s="1">
        <f>IF('现金价值计算（数据30天）'!E:E="",0,SUM(P$2:P247))</f>
        <v>214073.01667093066</v>
      </c>
      <c r="R247" s="1">
        <f>Q:Q*'现金价值计算（数据30天）'!E:E</f>
        <v>9634919.6478956286</v>
      </c>
      <c r="S247">
        <f>IF('现金价值计算（数据30天）'!E:E="",0,K:K/'现金价值计算（数据30天）'!E:E)</f>
        <v>0</v>
      </c>
      <c r="T247">
        <f>IF(Q:Q=0,0,Q:Q-SUM(S$2:S247))</f>
        <v>214073.01667093066</v>
      </c>
      <c r="U247" s="6">
        <f>T:T*'现金价值计算（数据30天）'!E:E</f>
        <v>9634919.6478956286</v>
      </c>
    </row>
    <row r="248" spans="1:21" x14ac:dyDescent="0.25">
      <c r="A248" s="1">
        <f t="shared" si="13"/>
        <v>247</v>
      </c>
      <c r="B248" s="4">
        <f>'现金价值计算（数据30天）'!B:B</f>
        <v>48978</v>
      </c>
      <c r="C248" s="1">
        <f t="shared" si="14"/>
        <v>24</v>
      </c>
      <c r="D248" s="1">
        <f t="shared" si="15"/>
        <v>0</v>
      </c>
      <c r="E248" s="1">
        <v>4000</v>
      </c>
      <c r="F248" s="1">
        <f t="shared" si="12"/>
        <v>4000</v>
      </c>
      <c r="G248" s="1">
        <f>IF('现金价值计算（数据30天）'!C:C="",0,现金价值计算!F248/'现金价值计算（数据30天）'!C:C)</f>
        <v>0</v>
      </c>
      <c r="H248" s="1">
        <f>IF('现金价值计算（数据30天）'!C:C="",0,SUM(G$2:G248))</f>
        <v>0</v>
      </c>
      <c r="I248" s="1">
        <f>SUM($E$2:E248)</f>
        <v>988000</v>
      </c>
      <c r="J248" s="1">
        <f>H:H*'现金价值计算（数据30天）'!C:C</f>
        <v>0</v>
      </c>
      <c r="K248" s="2"/>
      <c r="L248" s="1">
        <f>IF('现金价值计算（数据30天）'!D:D="",0,K:K/'现金价值计算（数据30天）'!D:D)</f>
        <v>0</v>
      </c>
      <c r="M248" s="1">
        <f>IF(H:H=0,0,H:H-SUM(L$2:L248))</f>
        <v>0</v>
      </c>
      <c r="N248" s="6">
        <f>M:M*'现金价值计算（数据30天）'!C:C</f>
        <v>0</v>
      </c>
      <c r="P248" s="1">
        <f>IF('现金价值计算（数据30天）'!E:E="",0,现金价值计算!F248/'现金价值计算（数据30天）'!E:E)</f>
        <v>88.873815037030042</v>
      </c>
      <c r="Q248" s="1">
        <f>IF('现金价值计算（数据30天）'!E:E="",0,SUM(P$2:P248))</f>
        <v>214161.89048596768</v>
      </c>
      <c r="R248" s="1">
        <f>Q:Q*'现金价值计算（数据30天）'!E:E</f>
        <v>9638919.6478956267</v>
      </c>
      <c r="S248">
        <f>IF('现金价值计算（数据30天）'!E:E="",0,K:K/'现金价值计算（数据30天）'!E:E)</f>
        <v>0</v>
      </c>
      <c r="T248">
        <f>IF(Q:Q=0,0,Q:Q-SUM(S$2:S248))</f>
        <v>214161.89048596768</v>
      </c>
      <c r="U248" s="6">
        <f>T:T*'现金价值计算（数据30天）'!E:E</f>
        <v>9638919.6478956267</v>
      </c>
    </row>
    <row r="249" spans="1:21" x14ac:dyDescent="0.25">
      <c r="A249" s="1">
        <f t="shared" si="13"/>
        <v>248</v>
      </c>
      <c r="B249" s="4">
        <f>'现金价值计算（数据30天）'!B:B</f>
        <v>49008</v>
      </c>
      <c r="C249" s="1">
        <f t="shared" si="14"/>
        <v>24</v>
      </c>
      <c r="D249" s="1">
        <f t="shared" si="15"/>
        <v>0</v>
      </c>
      <c r="E249" s="1">
        <v>4000</v>
      </c>
      <c r="F249" s="1">
        <f t="shared" si="12"/>
        <v>4000</v>
      </c>
      <c r="G249" s="1">
        <f>IF('现金价值计算（数据30天）'!C:C="",0,现金价值计算!F249/'现金价值计算（数据30天）'!C:C)</f>
        <v>0</v>
      </c>
      <c r="H249" s="1">
        <f>IF('现金价值计算（数据30天）'!C:C="",0,SUM(G$2:G249))</f>
        <v>0</v>
      </c>
      <c r="I249" s="1">
        <f>SUM($E$2:E249)</f>
        <v>992000</v>
      </c>
      <c r="J249" s="1">
        <f>H:H*'现金价值计算（数据30天）'!C:C</f>
        <v>0</v>
      </c>
      <c r="K249" s="2"/>
      <c r="L249" s="1">
        <f>IF('现金价值计算（数据30天）'!D:D="",0,K:K/'现金价值计算（数据30天）'!D:D)</f>
        <v>0</v>
      </c>
      <c r="M249" s="1">
        <f>IF(H:H=0,0,H:H-SUM(L$2:L249))</f>
        <v>0</v>
      </c>
      <c r="N249" s="6">
        <f>M:M*'现金价值计算（数据30天）'!C:C</f>
        <v>0</v>
      </c>
      <c r="P249" s="1">
        <f>IF('现金价值计算（数据30天）'!E:E="",0,现金价值计算!F249/'现金价值计算（数据30天）'!E:E)</f>
        <v>88.873815037030042</v>
      </c>
      <c r="Q249" s="1">
        <f>IF('现金价值计算（数据30天）'!E:E="",0,SUM(P$2:P249))</f>
        <v>214250.7643010047</v>
      </c>
      <c r="R249" s="1">
        <f>Q:Q*'现金价值计算（数据30天）'!E:E</f>
        <v>9642919.6478956267</v>
      </c>
      <c r="S249">
        <f>IF('现金价值计算（数据30天）'!E:E="",0,K:K/'现金价值计算（数据30天）'!E:E)</f>
        <v>0</v>
      </c>
      <c r="T249">
        <f>IF(Q:Q=0,0,Q:Q-SUM(S$2:S249))</f>
        <v>214250.7643010047</v>
      </c>
      <c r="U249" s="6">
        <f>T:T*'现金价值计算（数据30天）'!E:E</f>
        <v>9642919.6478956267</v>
      </c>
    </row>
    <row r="250" spans="1:21" x14ac:dyDescent="0.25">
      <c r="A250" s="1">
        <f t="shared" si="13"/>
        <v>249</v>
      </c>
      <c r="B250" s="4">
        <f>'现金价值计算（数据30天）'!B:B</f>
        <v>49038</v>
      </c>
      <c r="C250" s="1">
        <f t="shared" si="14"/>
        <v>24</v>
      </c>
      <c r="D250" s="1">
        <f t="shared" si="15"/>
        <v>0</v>
      </c>
      <c r="E250" s="1">
        <v>4000</v>
      </c>
      <c r="F250" s="1">
        <f t="shared" si="12"/>
        <v>4000</v>
      </c>
      <c r="G250" s="1">
        <f>IF('现金价值计算（数据30天）'!C:C="",0,现金价值计算!F250/'现金价值计算（数据30天）'!C:C)</f>
        <v>0</v>
      </c>
      <c r="H250" s="1">
        <f>IF('现金价值计算（数据30天）'!C:C="",0,SUM(G$2:G250))</f>
        <v>0</v>
      </c>
      <c r="I250" s="1">
        <f>SUM($E$2:E250)</f>
        <v>996000</v>
      </c>
      <c r="J250" s="1">
        <f>H:H*'现金价值计算（数据30天）'!C:C</f>
        <v>0</v>
      </c>
      <c r="K250" s="2"/>
      <c r="L250" s="1">
        <f>IF('现金价值计算（数据30天）'!D:D="",0,K:K/'现金价值计算（数据30天）'!D:D)</f>
        <v>0</v>
      </c>
      <c r="M250" s="1">
        <f>IF(H:H=0,0,H:H-SUM(L$2:L250))</f>
        <v>0</v>
      </c>
      <c r="N250" s="6">
        <f>M:M*'现金价值计算（数据30天）'!C:C</f>
        <v>0</v>
      </c>
      <c r="P250" s="1">
        <f>IF('现金价值计算（数据30天）'!E:E="",0,现金价值计算!F250/'现金价值计算（数据30天）'!E:E)</f>
        <v>88.873815037030042</v>
      </c>
      <c r="Q250" s="1">
        <f>IF('现金价值计算（数据30天）'!E:E="",0,SUM(P$2:P250))</f>
        <v>214339.63811604172</v>
      </c>
      <c r="R250" s="1">
        <f>Q:Q*'现金价值计算（数据30天）'!E:E</f>
        <v>9646919.6478956267</v>
      </c>
      <c r="S250">
        <f>IF('现金价值计算（数据30天）'!E:E="",0,K:K/'现金价值计算（数据30天）'!E:E)</f>
        <v>0</v>
      </c>
      <c r="T250">
        <f>IF(Q:Q=0,0,Q:Q-SUM(S$2:S250))</f>
        <v>214339.63811604172</v>
      </c>
      <c r="U250" s="6">
        <f>T:T*'现金价值计算（数据30天）'!E:E</f>
        <v>9646919.6478956267</v>
      </c>
    </row>
    <row r="251" spans="1:21" x14ac:dyDescent="0.25">
      <c r="A251" s="1">
        <f t="shared" si="13"/>
        <v>250</v>
      </c>
      <c r="B251" s="4">
        <f>'现金价值计算（数据30天）'!B:B</f>
        <v>49068</v>
      </c>
      <c r="C251" s="1">
        <f t="shared" si="14"/>
        <v>24</v>
      </c>
      <c r="D251" s="1">
        <f t="shared" si="15"/>
        <v>0</v>
      </c>
      <c r="E251" s="1">
        <v>4000</v>
      </c>
      <c r="F251" s="1">
        <f t="shared" si="12"/>
        <v>4000</v>
      </c>
      <c r="G251" s="1">
        <f>IF('现金价值计算（数据30天）'!C:C="",0,现金价值计算!F251/'现金价值计算（数据30天）'!C:C)</f>
        <v>0</v>
      </c>
      <c r="H251" s="1">
        <f>IF('现金价值计算（数据30天）'!C:C="",0,SUM(G$2:G251))</f>
        <v>0</v>
      </c>
      <c r="I251" s="1">
        <f>SUM($E$2:E251)</f>
        <v>1000000</v>
      </c>
      <c r="J251" s="1">
        <f>H:H*'现金价值计算（数据30天）'!C:C</f>
        <v>0</v>
      </c>
      <c r="K251" s="2"/>
      <c r="L251" s="1">
        <f>IF('现金价值计算（数据30天）'!D:D="",0,K:K/'现金价值计算（数据30天）'!D:D)</f>
        <v>0</v>
      </c>
      <c r="M251" s="1">
        <f>IF(H:H=0,0,H:H-SUM(L$2:L251))</f>
        <v>0</v>
      </c>
      <c r="N251" s="6">
        <f>M:M*'现金价值计算（数据30天）'!C:C</f>
        <v>0</v>
      </c>
      <c r="P251" s="1">
        <f>IF('现金价值计算（数据30天）'!E:E="",0,现金价值计算!F251/'现金价值计算（数据30天）'!E:E)</f>
        <v>88.873815037030042</v>
      </c>
      <c r="Q251" s="1">
        <f>IF('现金价值计算（数据30天）'!E:E="",0,SUM(P$2:P251))</f>
        <v>214428.51193107874</v>
      </c>
      <c r="R251" s="1">
        <f>Q:Q*'现金价值计算（数据30天）'!E:E</f>
        <v>9650919.6478956267</v>
      </c>
      <c r="S251">
        <f>IF('现金价值计算（数据30天）'!E:E="",0,K:K/'现金价值计算（数据30天）'!E:E)</f>
        <v>0</v>
      </c>
      <c r="T251">
        <f>IF(Q:Q=0,0,Q:Q-SUM(S$2:S251))</f>
        <v>214428.51193107874</v>
      </c>
      <c r="U251" s="6">
        <f>T:T*'现金价值计算（数据30天）'!E:E</f>
        <v>9650919.6478956267</v>
      </c>
    </row>
    <row r="252" spans="1:21" x14ac:dyDescent="0.25">
      <c r="A252" s="1">
        <f t="shared" si="13"/>
        <v>251</v>
      </c>
      <c r="B252" s="4">
        <f>'现金价值计算（数据30天）'!B:B</f>
        <v>49098</v>
      </c>
      <c r="C252" s="1">
        <f t="shared" si="14"/>
        <v>24</v>
      </c>
      <c r="D252" s="1">
        <f t="shared" si="15"/>
        <v>0</v>
      </c>
      <c r="E252" s="1">
        <v>4000</v>
      </c>
      <c r="F252" s="1">
        <f t="shared" si="12"/>
        <v>4000</v>
      </c>
      <c r="G252" s="1">
        <f>IF('现金价值计算（数据30天）'!C:C="",0,现金价值计算!F252/'现金价值计算（数据30天）'!C:C)</f>
        <v>0</v>
      </c>
      <c r="H252" s="1">
        <f>IF('现金价值计算（数据30天）'!C:C="",0,SUM(G$2:G252))</f>
        <v>0</v>
      </c>
      <c r="I252" s="1">
        <f>SUM($E$2:E252)</f>
        <v>1004000</v>
      </c>
      <c r="J252" s="1">
        <f>H:H*'现金价值计算（数据30天）'!C:C</f>
        <v>0</v>
      </c>
      <c r="K252" s="2"/>
      <c r="L252" s="1">
        <f>IF('现金价值计算（数据30天）'!D:D="",0,K:K/'现金价值计算（数据30天）'!D:D)</f>
        <v>0</v>
      </c>
      <c r="M252" s="1">
        <f>IF(H:H=0,0,H:H-SUM(L$2:L252))</f>
        <v>0</v>
      </c>
      <c r="N252" s="6">
        <f>M:M*'现金价值计算（数据30天）'!C:C</f>
        <v>0</v>
      </c>
      <c r="P252" s="1">
        <f>IF('现金价值计算（数据30天）'!E:E="",0,现金价值计算!F252/'现金价值计算（数据30天）'!E:E)</f>
        <v>88.873815037030042</v>
      </c>
      <c r="Q252" s="1">
        <f>IF('现金价值计算（数据30天）'!E:E="",0,SUM(P$2:P252))</f>
        <v>214517.38574611576</v>
      </c>
      <c r="R252" s="1">
        <f>Q:Q*'现金价值计算（数据30天）'!E:E</f>
        <v>9654919.6478956249</v>
      </c>
      <c r="S252">
        <f>IF('现金价值计算（数据30天）'!E:E="",0,K:K/'现金价值计算（数据30天）'!E:E)</f>
        <v>0</v>
      </c>
      <c r="T252">
        <f>IF(Q:Q=0,0,Q:Q-SUM(S$2:S252))</f>
        <v>214517.38574611576</v>
      </c>
      <c r="U252" s="6">
        <f>T:T*'现金价值计算（数据30天）'!E:E</f>
        <v>9654919.6478956249</v>
      </c>
    </row>
    <row r="253" spans="1:21" x14ac:dyDescent="0.25">
      <c r="A253" s="1">
        <f t="shared" si="13"/>
        <v>252</v>
      </c>
      <c r="B253" s="4">
        <f>'现金价值计算（数据30天）'!B:B</f>
        <v>49128</v>
      </c>
      <c r="C253" s="1">
        <f t="shared" si="14"/>
        <v>24</v>
      </c>
      <c r="D253" s="1">
        <f t="shared" si="15"/>
        <v>0</v>
      </c>
      <c r="E253" s="1">
        <v>4000</v>
      </c>
      <c r="F253" s="1">
        <f t="shared" si="12"/>
        <v>4000</v>
      </c>
      <c r="G253" s="1">
        <f>IF('现金价值计算（数据30天）'!C:C="",0,现金价值计算!F253/'现金价值计算（数据30天）'!C:C)</f>
        <v>0</v>
      </c>
      <c r="H253" s="1">
        <f>IF('现金价值计算（数据30天）'!C:C="",0,SUM(G$2:G253))</f>
        <v>0</v>
      </c>
      <c r="I253" s="1">
        <f>SUM($E$2:E253)</f>
        <v>1008000</v>
      </c>
      <c r="J253" s="1">
        <f>H:H*'现金价值计算（数据30天）'!C:C</f>
        <v>0</v>
      </c>
      <c r="K253" s="2"/>
      <c r="L253" s="1">
        <f>IF('现金价值计算（数据30天）'!D:D="",0,K:K/'现金价值计算（数据30天）'!D:D)</f>
        <v>0</v>
      </c>
      <c r="M253" s="1">
        <f>IF(H:H=0,0,H:H-SUM(L$2:L253))</f>
        <v>0</v>
      </c>
      <c r="N253" s="6">
        <f>M:M*'现金价值计算（数据30天）'!C:C</f>
        <v>0</v>
      </c>
      <c r="P253" s="1">
        <f>IF('现金价值计算（数据30天）'!E:E="",0,现金价值计算!F253/'现金价值计算（数据30天）'!E:E)</f>
        <v>88.873815037030042</v>
      </c>
      <c r="Q253" s="1">
        <f>IF('现金价值计算（数据30天）'!E:E="",0,SUM(P$2:P253))</f>
        <v>214606.25956115278</v>
      </c>
      <c r="R253" s="1">
        <f>Q:Q*'现金价值计算（数据30天）'!E:E</f>
        <v>9658919.6478956249</v>
      </c>
      <c r="S253">
        <f>IF('现金价值计算（数据30天）'!E:E="",0,K:K/'现金价值计算（数据30天）'!E:E)</f>
        <v>0</v>
      </c>
      <c r="T253">
        <f>IF(Q:Q=0,0,Q:Q-SUM(S$2:S253))</f>
        <v>214606.25956115278</v>
      </c>
      <c r="U253" s="6">
        <f>T:T*'现金价值计算（数据30天）'!E:E</f>
        <v>9658919.6478956249</v>
      </c>
    </row>
    <row r="254" spans="1:21" x14ac:dyDescent="0.25">
      <c r="A254" s="1">
        <f t="shared" si="13"/>
        <v>253</v>
      </c>
      <c r="B254" s="4">
        <f>'现金价值计算（数据30天）'!B:B</f>
        <v>49158</v>
      </c>
      <c r="C254" s="1">
        <f t="shared" si="14"/>
        <v>24</v>
      </c>
      <c r="D254" s="1">
        <f t="shared" si="15"/>
        <v>0</v>
      </c>
      <c r="E254" s="1">
        <v>4000</v>
      </c>
      <c r="F254" s="1">
        <f t="shared" si="12"/>
        <v>4000</v>
      </c>
      <c r="G254" s="1">
        <f>IF('现金价值计算（数据30天）'!C:C="",0,现金价值计算!F254/'现金价值计算（数据30天）'!C:C)</f>
        <v>0</v>
      </c>
      <c r="H254" s="1">
        <f>IF('现金价值计算（数据30天）'!C:C="",0,SUM(G$2:G254))</f>
        <v>0</v>
      </c>
      <c r="I254" s="1">
        <f>SUM($E$2:E254)</f>
        <v>1012000</v>
      </c>
      <c r="J254" s="1">
        <f>H:H*'现金价值计算（数据30天）'!C:C</f>
        <v>0</v>
      </c>
      <c r="K254" s="2"/>
      <c r="L254" s="1">
        <f>IF('现金价值计算（数据30天）'!D:D="",0,K:K/'现金价值计算（数据30天）'!D:D)</f>
        <v>0</v>
      </c>
      <c r="M254" s="1">
        <f>IF(H:H=0,0,H:H-SUM(L$2:L254))</f>
        <v>0</v>
      </c>
      <c r="N254" s="6">
        <f>M:M*'现金价值计算（数据30天）'!C:C</f>
        <v>0</v>
      </c>
      <c r="P254" s="1">
        <f>IF('现金价值计算（数据30天）'!E:E="",0,现金价值计算!F254/'现金价值计算（数据30天）'!E:E)</f>
        <v>88.873815037030042</v>
      </c>
      <c r="Q254" s="1">
        <f>IF('现金价值计算（数据30天）'!E:E="",0,SUM(P$2:P254))</f>
        <v>214695.1333761898</v>
      </c>
      <c r="R254" s="1">
        <f>Q:Q*'现金价值计算（数据30天）'!E:E</f>
        <v>9662919.6478956249</v>
      </c>
      <c r="S254">
        <f>IF('现金价值计算（数据30天）'!E:E="",0,K:K/'现金价值计算（数据30天）'!E:E)</f>
        <v>0</v>
      </c>
      <c r="T254">
        <f>IF(Q:Q=0,0,Q:Q-SUM(S$2:S254))</f>
        <v>214695.1333761898</v>
      </c>
      <c r="U254" s="6">
        <f>T:T*'现金价值计算（数据30天）'!E:E</f>
        <v>9662919.6478956249</v>
      </c>
    </row>
    <row r="255" spans="1:21" x14ac:dyDescent="0.25">
      <c r="A255" s="1">
        <f t="shared" si="13"/>
        <v>254</v>
      </c>
      <c r="B255" s="4">
        <f>'现金价值计算（数据30天）'!B:B</f>
        <v>49188</v>
      </c>
      <c r="C255" s="1">
        <f t="shared" si="14"/>
        <v>24</v>
      </c>
      <c r="D255" s="1">
        <f t="shared" si="15"/>
        <v>0</v>
      </c>
      <c r="E255" s="1">
        <v>4000</v>
      </c>
      <c r="F255" s="1">
        <f t="shared" si="12"/>
        <v>4000</v>
      </c>
      <c r="G255" s="1">
        <f>IF('现金价值计算（数据30天）'!C:C="",0,现金价值计算!F255/'现金价值计算（数据30天）'!C:C)</f>
        <v>0</v>
      </c>
      <c r="H255" s="1">
        <f>IF('现金价值计算（数据30天）'!C:C="",0,SUM(G$2:G255))</f>
        <v>0</v>
      </c>
      <c r="I255" s="1">
        <f>SUM($E$2:E255)</f>
        <v>1016000</v>
      </c>
      <c r="J255" s="1">
        <f>H:H*'现金价值计算（数据30天）'!C:C</f>
        <v>0</v>
      </c>
      <c r="K255" s="2"/>
      <c r="L255" s="1">
        <f>IF('现金价值计算（数据30天）'!D:D="",0,K:K/'现金价值计算（数据30天）'!D:D)</f>
        <v>0</v>
      </c>
      <c r="M255" s="1">
        <f>IF(H:H=0,0,H:H-SUM(L$2:L255))</f>
        <v>0</v>
      </c>
      <c r="N255" s="6">
        <f>M:M*'现金价值计算（数据30天）'!C:C</f>
        <v>0</v>
      </c>
      <c r="P255" s="1">
        <f>IF('现金价值计算（数据30天）'!E:E="",0,现金价值计算!F255/'现金价值计算（数据30天）'!E:E)</f>
        <v>88.873815037030042</v>
      </c>
      <c r="Q255" s="1">
        <f>IF('现金价值计算（数据30天）'!E:E="",0,SUM(P$2:P255))</f>
        <v>214784.00719122682</v>
      </c>
      <c r="R255" s="1">
        <f>Q:Q*'现金价值计算（数据30天）'!E:E</f>
        <v>9666919.6478956249</v>
      </c>
      <c r="S255">
        <f>IF('现金价值计算（数据30天）'!E:E="",0,K:K/'现金价值计算（数据30天）'!E:E)</f>
        <v>0</v>
      </c>
      <c r="T255">
        <f>IF(Q:Q=0,0,Q:Q-SUM(S$2:S255))</f>
        <v>214784.00719122682</v>
      </c>
      <c r="U255" s="6">
        <f>T:T*'现金价值计算（数据30天）'!E:E</f>
        <v>9666919.6478956249</v>
      </c>
    </row>
    <row r="256" spans="1:21" x14ac:dyDescent="0.25">
      <c r="A256" s="1">
        <f t="shared" si="13"/>
        <v>255</v>
      </c>
      <c r="B256" s="4">
        <f>'现金价值计算（数据30天）'!B:B</f>
        <v>49218</v>
      </c>
      <c r="C256" s="1">
        <f t="shared" si="14"/>
        <v>24</v>
      </c>
      <c r="D256" s="1">
        <f t="shared" si="15"/>
        <v>0</v>
      </c>
      <c r="E256" s="1">
        <v>4000</v>
      </c>
      <c r="F256" s="1">
        <f t="shared" si="12"/>
        <v>4000</v>
      </c>
      <c r="G256" s="1">
        <f>IF('现金价值计算（数据30天）'!C:C="",0,现金价值计算!F256/'现金价值计算（数据30天）'!C:C)</f>
        <v>0</v>
      </c>
      <c r="H256" s="1">
        <f>IF('现金价值计算（数据30天）'!C:C="",0,SUM(G$2:G256))</f>
        <v>0</v>
      </c>
      <c r="I256" s="1">
        <f>SUM($E$2:E256)</f>
        <v>1020000</v>
      </c>
      <c r="J256" s="1">
        <f>H:H*'现金价值计算（数据30天）'!C:C</f>
        <v>0</v>
      </c>
      <c r="K256" s="2"/>
      <c r="L256" s="1">
        <f>IF('现金价值计算（数据30天）'!D:D="",0,K:K/'现金价值计算（数据30天）'!D:D)</f>
        <v>0</v>
      </c>
      <c r="M256" s="1">
        <f>IF(H:H=0,0,H:H-SUM(L$2:L256))</f>
        <v>0</v>
      </c>
      <c r="N256" s="6">
        <f>M:M*'现金价值计算（数据30天）'!C:C</f>
        <v>0</v>
      </c>
      <c r="P256" s="1">
        <f>IF('现金价值计算（数据30天）'!E:E="",0,现金价值计算!F256/'现金价值计算（数据30天）'!E:E)</f>
        <v>88.873815037030042</v>
      </c>
      <c r="Q256" s="1">
        <f>IF('现金价值计算（数据30天）'!E:E="",0,SUM(P$2:P256))</f>
        <v>214872.88100626384</v>
      </c>
      <c r="R256" s="1">
        <f>Q:Q*'现金价值计算（数据30天）'!E:E</f>
        <v>9670919.647895623</v>
      </c>
      <c r="S256">
        <f>IF('现金价值计算（数据30天）'!E:E="",0,K:K/'现金价值计算（数据30天）'!E:E)</f>
        <v>0</v>
      </c>
      <c r="T256">
        <f>IF(Q:Q=0,0,Q:Q-SUM(S$2:S256))</f>
        <v>214872.88100626384</v>
      </c>
      <c r="U256" s="6">
        <f>T:T*'现金价值计算（数据30天）'!E:E</f>
        <v>9670919.647895623</v>
      </c>
    </row>
    <row r="257" spans="1:21" x14ac:dyDescent="0.25">
      <c r="A257" s="1">
        <f t="shared" si="13"/>
        <v>256</v>
      </c>
      <c r="B257" s="4">
        <f>'现金价值计算（数据30天）'!B:B</f>
        <v>49248</v>
      </c>
      <c r="C257" s="1">
        <f t="shared" si="14"/>
        <v>24</v>
      </c>
      <c r="D257" s="1">
        <f t="shared" si="15"/>
        <v>0</v>
      </c>
      <c r="E257" s="1">
        <v>4000</v>
      </c>
      <c r="F257" s="1">
        <f t="shared" si="12"/>
        <v>4000</v>
      </c>
      <c r="G257" s="1">
        <f>IF('现金价值计算（数据30天）'!C:C="",0,现金价值计算!F257/'现金价值计算（数据30天）'!C:C)</f>
        <v>0</v>
      </c>
      <c r="H257" s="1">
        <f>IF('现金价值计算（数据30天）'!C:C="",0,SUM(G$2:G257))</f>
        <v>0</v>
      </c>
      <c r="I257" s="1">
        <f>SUM($E$2:E257)</f>
        <v>1024000</v>
      </c>
      <c r="J257" s="1">
        <f>H:H*'现金价值计算（数据30天）'!C:C</f>
        <v>0</v>
      </c>
      <c r="K257" s="2"/>
      <c r="L257" s="1">
        <f>IF('现金价值计算（数据30天）'!D:D="",0,K:K/'现金价值计算（数据30天）'!D:D)</f>
        <v>0</v>
      </c>
      <c r="M257" s="1">
        <f>IF(H:H=0,0,H:H-SUM(L$2:L257))</f>
        <v>0</v>
      </c>
      <c r="N257" s="6">
        <f>M:M*'现金价值计算（数据30天）'!C:C</f>
        <v>0</v>
      </c>
      <c r="P257" s="1">
        <f>IF('现金价值计算（数据30天）'!E:E="",0,现金价值计算!F257/'现金价值计算（数据30天）'!E:E)</f>
        <v>88.873815037030042</v>
      </c>
      <c r="Q257" s="1">
        <f>IF('现金价值计算（数据30天）'!E:E="",0,SUM(P$2:P257))</f>
        <v>214961.75482130086</v>
      </c>
      <c r="R257" s="1">
        <f>Q:Q*'现金价值计算（数据30天）'!E:E</f>
        <v>9674919.647895623</v>
      </c>
      <c r="S257">
        <f>IF('现金价值计算（数据30天）'!E:E="",0,K:K/'现金价值计算（数据30天）'!E:E)</f>
        <v>0</v>
      </c>
      <c r="T257">
        <f>IF(Q:Q=0,0,Q:Q-SUM(S$2:S257))</f>
        <v>214961.75482130086</v>
      </c>
      <c r="U257" s="6">
        <f>T:T*'现金价值计算（数据30天）'!E:E</f>
        <v>9674919.647895623</v>
      </c>
    </row>
    <row r="258" spans="1:21" x14ac:dyDescent="0.25">
      <c r="A258" s="1">
        <f t="shared" si="13"/>
        <v>257</v>
      </c>
      <c r="B258" s="4">
        <f>'现金价值计算（数据30天）'!B:B</f>
        <v>49278</v>
      </c>
      <c r="C258" s="1">
        <f t="shared" si="14"/>
        <v>24</v>
      </c>
      <c r="D258" s="1">
        <f t="shared" si="15"/>
        <v>0</v>
      </c>
      <c r="E258" s="1">
        <v>4000</v>
      </c>
      <c r="F258" s="1">
        <f t="shared" ref="F258:F321" si="16">D:D+E:E</f>
        <v>4000</v>
      </c>
      <c r="G258" s="1">
        <f>IF('现金价值计算（数据30天）'!C:C="",0,现金价值计算!F258/'现金价值计算（数据30天）'!C:C)</f>
        <v>0</v>
      </c>
      <c r="H258" s="1">
        <f>IF('现金价值计算（数据30天）'!C:C="",0,SUM(G$2:G258))</f>
        <v>0</v>
      </c>
      <c r="I258" s="1">
        <f>SUM($E$2:E258)</f>
        <v>1028000</v>
      </c>
      <c r="J258" s="1">
        <f>H:H*'现金价值计算（数据30天）'!C:C</f>
        <v>0</v>
      </c>
      <c r="K258" s="2"/>
      <c r="L258" s="1">
        <f>IF('现金价值计算（数据30天）'!D:D="",0,K:K/'现金价值计算（数据30天）'!D:D)</f>
        <v>0</v>
      </c>
      <c r="M258" s="1">
        <f>IF(H:H=0,0,H:H-SUM(L$2:L258))</f>
        <v>0</v>
      </c>
      <c r="N258" s="6">
        <f>M:M*'现金价值计算（数据30天）'!C:C</f>
        <v>0</v>
      </c>
      <c r="P258" s="1">
        <f>IF('现金价值计算（数据30天）'!E:E="",0,现金价值计算!F258/'现金价值计算（数据30天）'!E:E)</f>
        <v>88.873815037030042</v>
      </c>
      <c r="Q258" s="1">
        <f>IF('现金价值计算（数据30天）'!E:E="",0,SUM(P$2:P258))</f>
        <v>215050.62863633787</v>
      </c>
      <c r="R258" s="1">
        <f>Q:Q*'现金价值计算（数据30天）'!E:E</f>
        <v>9678919.647895623</v>
      </c>
      <c r="S258">
        <f>IF('现金价值计算（数据30天）'!E:E="",0,K:K/'现金价值计算（数据30天）'!E:E)</f>
        <v>0</v>
      </c>
      <c r="T258">
        <f>IF(Q:Q=0,0,Q:Q-SUM(S$2:S258))</f>
        <v>215050.62863633787</v>
      </c>
      <c r="U258" s="6">
        <f>T:T*'现金价值计算（数据30天）'!E:E</f>
        <v>9678919.647895623</v>
      </c>
    </row>
    <row r="259" spans="1:21" x14ac:dyDescent="0.25">
      <c r="A259" s="1">
        <f t="shared" ref="A259:A322" si="17">ROW()-1</f>
        <v>258</v>
      </c>
      <c r="B259" s="4">
        <f>'现金价值计算（数据30天）'!B:B</f>
        <v>49308</v>
      </c>
      <c r="C259" s="1">
        <f t="shared" ref="C259:C322" si="18">YEAR(B259)-YEAR(B$2)+1</f>
        <v>24</v>
      </c>
      <c r="D259" s="1">
        <f t="shared" ref="D259:D322" si="19">IF(AND(MONTH(B258)=12,A258=1),D$2,IF(D258&lt;&gt;0,0,IF(MONTH(B259)=12,D$2,0)))</f>
        <v>0</v>
      </c>
      <c r="E259" s="1">
        <v>4000</v>
      </c>
      <c r="F259" s="1">
        <f t="shared" si="16"/>
        <v>4000</v>
      </c>
      <c r="G259" s="1">
        <f>IF('现金价值计算（数据30天）'!C:C="",0,现金价值计算!F259/'现金价值计算（数据30天）'!C:C)</f>
        <v>0</v>
      </c>
      <c r="H259" s="1">
        <f>IF('现金价值计算（数据30天）'!C:C="",0,SUM(G$2:G259))</f>
        <v>0</v>
      </c>
      <c r="I259" s="1">
        <f>SUM($E$2:E259)</f>
        <v>1032000</v>
      </c>
      <c r="J259" s="1">
        <f>H:H*'现金价值计算（数据30天）'!C:C</f>
        <v>0</v>
      </c>
      <c r="K259" s="2"/>
      <c r="L259" s="1">
        <f>IF('现金价值计算（数据30天）'!D:D="",0,K:K/'现金价值计算（数据30天）'!D:D)</f>
        <v>0</v>
      </c>
      <c r="M259" s="1">
        <f>IF(H:H=0,0,H:H-SUM(L$2:L259))</f>
        <v>0</v>
      </c>
      <c r="N259" s="6">
        <f>M:M*'现金价值计算（数据30天）'!C:C</f>
        <v>0</v>
      </c>
      <c r="P259" s="1">
        <f>IF('现金价值计算（数据30天）'!E:E="",0,现金价值计算!F259/'现金价值计算（数据30天）'!E:E)</f>
        <v>88.873815037030042</v>
      </c>
      <c r="Q259" s="1">
        <f>IF('现金价值计算（数据30天）'!E:E="",0,SUM(P$2:P259))</f>
        <v>215139.50245137489</v>
      </c>
      <c r="R259" s="1">
        <f>Q:Q*'现金价值计算（数据30天）'!E:E</f>
        <v>9682919.647895623</v>
      </c>
      <c r="S259">
        <f>IF('现金价值计算（数据30天）'!E:E="",0,K:K/'现金价值计算（数据30天）'!E:E)</f>
        <v>0</v>
      </c>
      <c r="T259">
        <f>IF(Q:Q=0,0,Q:Q-SUM(S$2:S259))</f>
        <v>215139.50245137489</v>
      </c>
      <c r="U259" s="6">
        <f>T:T*'现金价值计算（数据30天）'!E:E</f>
        <v>9682919.647895623</v>
      </c>
    </row>
    <row r="260" spans="1:21" x14ac:dyDescent="0.25">
      <c r="A260" s="1">
        <f t="shared" si="17"/>
        <v>259</v>
      </c>
      <c r="B260" s="4">
        <f>'现金价值计算（数据30天）'!B:B</f>
        <v>49338</v>
      </c>
      <c r="C260" s="1">
        <f t="shared" si="18"/>
        <v>25</v>
      </c>
      <c r="D260" s="1">
        <f t="shared" si="19"/>
        <v>0</v>
      </c>
      <c r="E260" s="1">
        <v>4000</v>
      </c>
      <c r="F260" s="1">
        <f t="shared" si="16"/>
        <v>4000</v>
      </c>
      <c r="G260" s="1">
        <f>IF('现金价值计算（数据30天）'!C:C="",0,现金价值计算!F260/'现金价值计算（数据30天）'!C:C)</f>
        <v>0</v>
      </c>
      <c r="H260" s="1">
        <f>IF('现金价值计算（数据30天）'!C:C="",0,SUM(G$2:G260))</f>
        <v>0</v>
      </c>
      <c r="I260" s="1">
        <f>SUM($E$2:E260)</f>
        <v>1036000</v>
      </c>
      <c r="J260" s="1">
        <f>H:H*'现金价值计算（数据30天）'!C:C</f>
        <v>0</v>
      </c>
      <c r="K260" s="2"/>
      <c r="L260" s="1">
        <f>IF('现金价值计算（数据30天）'!D:D="",0,K:K/'现金价值计算（数据30天）'!D:D)</f>
        <v>0</v>
      </c>
      <c r="M260" s="1">
        <f>IF(H:H=0,0,H:H-SUM(L$2:L260))</f>
        <v>0</v>
      </c>
      <c r="N260" s="6">
        <f>M:M*'现金价值计算（数据30天）'!C:C</f>
        <v>0</v>
      </c>
      <c r="P260" s="1">
        <f>IF('现金价值计算（数据30天）'!E:E="",0,现金价值计算!F260/'现金价值计算（数据30天）'!E:E)</f>
        <v>75.316792404262756</v>
      </c>
      <c r="Q260" s="1">
        <f>IF('现金价值计算（数据30天）'!E:E="",0,SUM(P$2:P260))</f>
        <v>215214.81924377914</v>
      </c>
      <c r="R260" s="1">
        <f>Q:Q*'现金价值计算（数据30天）'!E:E</f>
        <v>11429845.184516832</v>
      </c>
      <c r="S260">
        <f>IF('现金价值计算（数据30天）'!E:E="",0,K:K/'现金价值计算（数据30天）'!E:E)</f>
        <v>0</v>
      </c>
      <c r="T260">
        <f>IF(Q:Q=0,0,Q:Q-SUM(S$2:S260))</f>
        <v>215214.81924377914</v>
      </c>
      <c r="U260" s="6">
        <f>T:T*'现金价值计算（数据30天）'!E:E</f>
        <v>11429845.184516832</v>
      </c>
    </row>
    <row r="261" spans="1:21" x14ac:dyDescent="0.25">
      <c r="A261" s="1">
        <f t="shared" si="17"/>
        <v>260</v>
      </c>
      <c r="B261" s="4">
        <f>'现金价值计算（数据30天）'!B:B</f>
        <v>49368</v>
      </c>
      <c r="C261" s="1">
        <f t="shared" si="18"/>
        <v>25</v>
      </c>
      <c r="D261" s="1">
        <f t="shared" si="19"/>
        <v>0</v>
      </c>
      <c r="E261" s="1">
        <v>4000</v>
      </c>
      <c r="F261" s="1">
        <f t="shared" si="16"/>
        <v>4000</v>
      </c>
      <c r="G261" s="1">
        <f>IF('现金价值计算（数据30天）'!C:C="",0,现金价值计算!F261/'现金价值计算（数据30天）'!C:C)</f>
        <v>0</v>
      </c>
      <c r="H261" s="1">
        <f>IF('现金价值计算（数据30天）'!C:C="",0,SUM(G$2:G261))</f>
        <v>0</v>
      </c>
      <c r="I261" s="1">
        <f>SUM($E$2:E261)</f>
        <v>1040000</v>
      </c>
      <c r="J261" s="1">
        <f>H:H*'现金价值计算（数据30天）'!C:C</f>
        <v>0</v>
      </c>
      <c r="K261" s="2"/>
      <c r="L261" s="1">
        <f>IF('现金价值计算（数据30天）'!D:D="",0,K:K/'现金价值计算（数据30天）'!D:D)</f>
        <v>0</v>
      </c>
      <c r="M261" s="1">
        <f>IF(H:H=0,0,H:H-SUM(L$2:L261))</f>
        <v>0</v>
      </c>
      <c r="N261" s="6">
        <f>M:M*'现金价值计算（数据30天）'!C:C</f>
        <v>0</v>
      </c>
      <c r="P261" s="1">
        <f>IF('现金价值计算（数据30天）'!E:E="",0,现金价值计算!F261/'现金价值计算（数据30天）'!E:E)</f>
        <v>75.316792404262756</v>
      </c>
      <c r="Q261" s="1">
        <f>IF('现金价值计算（数据30天）'!E:E="",0,SUM(P$2:P261))</f>
        <v>215290.13603618339</v>
      </c>
      <c r="R261" s="1">
        <f>Q:Q*'现金价值计算（数据30天）'!E:E</f>
        <v>11433845.184516832</v>
      </c>
      <c r="S261">
        <f>IF('现金价值计算（数据30天）'!E:E="",0,K:K/'现金价值计算（数据30天）'!E:E)</f>
        <v>0</v>
      </c>
      <c r="T261">
        <f>IF(Q:Q=0,0,Q:Q-SUM(S$2:S261))</f>
        <v>215290.13603618339</v>
      </c>
      <c r="U261" s="6">
        <f>T:T*'现金价值计算（数据30天）'!E:E</f>
        <v>11433845.184516832</v>
      </c>
    </row>
    <row r="262" spans="1:21" x14ac:dyDescent="0.25">
      <c r="A262" s="1">
        <f t="shared" si="17"/>
        <v>261</v>
      </c>
      <c r="B262" s="4">
        <f>'现金价值计算（数据30天）'!B:B</f>
        <v>49398</v>
      </c>
      <c r="C262" s="1">
        <f t="shared" si="18"/>
        <v>25</v>
      </c>
      <c r="D262" s="1">
        <f t="shared" si="19"/>
        <v>0</v>
      </c>
      <c r="E262" s="1">
        <v>4000</v>
      </c>
      <c r="F262" s="1">
        <f t="shared" si="16"/>
        <v>4000</v>
      </c>
      <c r="G262" s="1">
        <f>IF('现金价值计算（数据30天）'!C:C="",0,现金价值计算!F262/'现金价值计算（数据30天）'!C:C)</f>
        <v>0</v>
      </c>
      <c r="H262" s="1">
        <f>IF('现金价值计算（数据30天）'!C:C="",0,SUM(G$2:G262))</f>
        <v>0</v>
      </c>
      <c r="I262" s="1">
        <f>SUM($E$2:E262)</f>
        <v>1044000</v>
      </c>
      <c r="J262" s="1">
        <f>H:H*'现金价值计算（数据30天）'!C:C</f>
        <v>0</v>
      </c>
      <c r="K262" s="2"/>
      <c r="L262" s="1">
        <f>IF('现金价值计算（数据30天）'!D:D="",0,K:K/'现金价值计算（数据30天）'!D:D)</f>
        <v>0</v>
      </c>
      <c r="M262" s="1">
        <f>IF(H:H=0,0,H:H-SUM(L$2:L262))</f>
        <v>0</v>
      </c>
      <c r="N262" s="6">
        <f>M:M*'现金价值计算（数据30天）'!C:C</f>
        <v>0</v>
      </c>
      <c r="P262" s="1">
        <f>IF('现金价值计算（数据30天）'!E:E="",0,现金价值计算!F262/'现金价值计算（数据30天）'!E:E)</f>
        <v>75.316792404262756</v>
      </c>
      <c r="Q262" s="1">
        <f>IF('现金价值计算（数据30天）'!E:E="",0,SUM(P$2:P262))</f>
        <v>215365.45282858764</v>
      </c>
      <c r="R262" s="1">
        <f>Q:Q*'现金价值计算（数据30天）'!E:E</f>
        <v>11437845.184516832</v>
      </c>
      <c r="S262">
        <f>IF('现金价值计算（数据30天）'!E:E="",0,K:K/'现金价值计算（数据30天）'!E:E)</f>
        <v>0</v>
      </c>
      <c r="T262">
        <f>IF(Q:Q=0,0,Q:Q-SUM(S$2:S262))</f>
        <v>215365.45282858764</v>
      </c>
      <c r="U262" s="6">
        <f>T:T*'现金价值计算（数据30天）'!E:E</f>
        <v>11437845.184516832</v>
      </c>
    </row>
    <row r="263" spans="1:21" x14ac:dyDescent="0.25">
      <c r="A263" s="1">
        <f t="shared" si="17"/>
        <v>262</v>
      </c>
      <c r="B263" s="4">
        <f>'现金价值计算（数据30天）'!B:B</f>
        <v>49428</v>
      </c>
      <c r="C263" s="1">
        <f t="shared" si="18"/>
        <v>25</v>
      </c>
      <c r="D263" s="1">
        <f t="shared" si="19"/>
        <v>0</v>
      </c>
      <c r="E263" s="1">
        <v>4000</v>
      </c>
      <c r="F263" s="1">
        <f t="shared" si="16"/>
        <v>4000</v>
      </c>
      <c r="G263" s="1">
        <f>IF('现金价值计算（数据30天）'!C:C="",0,现金价值计算!F263/'现金价值计算（数据30天）'!C:C)</f>
        <v>0</v>
      </c>
      <c r="H263" s="1">
        <f>IF('现金价值计算（数据30天）'!C:C="",0,SUM(G$2:G263))</f>
        <v>0</v>
      </c>
      <c r="I263" s="1">
        <f>SUM($E$2:E263)</f>
        <v>1048000</v>
      </c>
      <c r="J263" s="1">
        <f>H:H*'现金价值计算（数据30天）'!C:C</f>
        <v>0</v>
      </c>
      <c r="K263" s="2"/>
      <c r="L263" s="1">
        <f>IF('现金价值计算（数据30天）'!D:D="",0,K:K/'现金价值计算（数据30天）'!D:D)</f>
        <v>0</v>
      </c>
      <c r="M263" s="1">
        <f>IF(H:H=0,0,H:H-SUM(L$2:L263))</f>
        <v>0</v>
      </c>
      <c r="N263" s="6">
        <f>M:M*'现金价值计算（数据30天）'!C:C</f>
        <v>0</v>
      </c>
      <c r="P263" s="1">
        <f>IF('现金价值计算（数据30天）'!E:E="",0,现金价值计算!F263/'现金价值计算（数据30天）'!E:E)</f>
        <v>75.316792404262756</v>
      </c>
      <c r="Q263" s="1">
        <f>IF('现金价值计算（数据30天）'!E:E="",0,SUM(P$2:P263))</f>
        <v>215440.76962099189</v>
      </c>
      <c r="R263" s="1">
        <f>Q:Q*'现金价值计算（数据30天）'!E:E</f>
        <v>11441845.18451683</v>
      </c>
      <c r="S263">
        <f>IF('现金价值计算（数据30天）'!E:E="",0,K:K/'现金价值计算（数据30天）'!E:E)</f>
        <v>0</v>
      </c>
      <c r="T263">
        <f>IF(Q:Q=0,0,Q:Q-SUM(S$2:S263))</f>
        <v>215440.76962099189</v>
      </c>
      <c r="U263" s="6">
        <f>T:T*'现金价值计算（数据30天）'!E:E</f>
        <v>11441845.18451683</v>
      </c>
    </row>
    <row r="264" spans="1:21" x14ac:dyDescent="0.25">
      <c r="A264" s="1">
        <f t="shared" si="17"/>
        <v>263</v>
      </c>
      <c r="B264" s="4">
        <f>'现金价值计算（数据30天）'!B:B</f>
        <v>49458</v>
      </c>
      <c r="C264" s="1">
        <f t="shared" si="18"/>
        <v>25</v>
      </c>
      <c r="D264" s="1">
        <f t="shared" si="19"/>
        <v>0</v>
      </c>
      <c r="E264" s="1">
        <v>4000</v>
      </c>
      <c r="F264" s="1">
        <f t="shared" si="16"/>
        <v>4000</v>
      </c>
      <c r="G264" s="1">
        <f>IF('现金价值计算（数据30天）'!C:C="",0,现金价值计算!F264/'现金价值计算（数据30天）'!C:C)</f>
        <v>0</v>
      </c>
      <c r="H264" s="1">
        <f>IF('现金价值计算（数据30天）'!C:C="",0,SUM(G$2:G264))</f>
        <v>0</v>
      </c>
      <c r="I264" s="1">
        <f>SUM($E$2:E264)</f>
        <v>1052000</v>
      </c>
      <c r="J264" s="1">
        <f>H:H*'现金价值计算（数据30天）'!C:C</f>
        <v>0</v>
      </c>
      <c r="K264" s="2"/>
      <c r="L264" s="1">
        <f>IF('现金价值计算（数据30天）'!D:D="",0,K:K/'现金价值计算（数据30天）'!D:D)</f>
        <v>0</v>
      </c>
      <c r="M264" s="1">
        <f>IF(H:H=0,0,H:H-SUM(L$2:L264))</f>
        <v>0</v>
      </c>
      <c r="N264" s="6">
        <f>M:M*'现金价值计算（数据30天）'!C:C</f>
        <v>0</v>
      </c>
      <c r="P264" s="1">
        <f>IF('现金价值计算（数据30天）'!E:E="",0,现金价值计算!F264/'现金价值计算（数据30天）'!E:E)</f>
        <v>75.316792404262756</v>
      </c>
      <c r="Q264" s="1">
        <f>IF('现金价值计算（数据30天）'!E:E="",0,SUM(P$2:P264))</f>
        <v>215516.08641339614</v>
      </c>
      <c r="R264" s="1">
        <f>Q:Q*'现金价值计算（数据30天）'!E:E</f>
        <v>11445845.18451683</v>
      </c>
      <c r="S264">
        <f>IF('现金价值计算（数据30天）'!E:E="",0,K:K/'现金价值计算（数据30天）'!E:E)</f>
        <v>0</v>
      </c>
      <c r="T264">
        <f>IF(Q:Q=0,0,Q:Q-SUM(S$2:S264))</f>
        <v>215516.08641339614</v>
      </c>
      <c r="U264" s="6">
        <f>T:T*'现金价值计算（数据30天）'!E:E</f>
        <v>11445845.18451683</v>
      </c>
    </row>
    <row r="265" spans="1:21" x14ac:dyDescent="0.25">
      <c r="A265" s="1">
        <f t="shared" si="17"/>
        <v>264</v>
      </c>
      <c r="B265" s="4">
        <f>'现金价值计算（数据30天）'!B:B</f>
        <v>49488</v>
      </c>
      <c r="C265" s="1">
        <f t="shared" si="18"/>
        <v>25</v>
      </c>
      <c r="D265" s="1">
        <f t="shared" si="19"/>
        <v>0</v>
      </c>
      <c r="E265" s="1">
        <v>4000</v>
      </c>
      <c r="F265" s="1">
        <f t="shared" si="16"/>
        <v>4000</v>
      </c>
      <c r="G265" s="1">
        <f>IF('现金价值计算（数据30天）'!C:C="",0,现金价值计算!F265/'现金价值计算（数据30天）'!C:C)</f>
        <v>0</v>
      </c>
      <c r="H265" s="1">
        <f>IF('现金价值计算（数据30天）'!C:C="",0,SUM(G$2:G265))</f>
        <v>0</v>
      </c>
      <c r="I265" s="1">
        <f>SUM($E$2:E265)</f>
        <v>1056000</v>
      </c>
      <c r="J265" s="1">
        <f>H:H*'现金价值计算（数据30天）'!C:C</f>
        <v>0</v>
      </c>
      <c r="K265" s="2"/>
      <c r="L265" s="1">
        <f>IF('现金价值计算（数据30天）'!D:D="",0,K:K/'现金价值计算（数据30天）'!D:D)</f>
        <v>0</v>
      </c>
      <c r="M265" s="1">
        <f>IF(H:H=0,0,H:H-SUM(L$2:L265))</f>
        <v>0</v>
      </c>
      <c r="N265" s="6">
        <f>M:M*'现金价值计算（数据30天）'!C:C</f>
        <v>0</v>
      </c>
      <c r="P265" s="1">
        <f>IF('现金价值计算（数据30天）'!E:E="",0,现金价值计算!F265/'现金价值计算（数据30天）'!E:E)</f>
        <v>75.316792404262756</v>
      </c>
      <c r="Q265" s="1">
        <f>IF('现金价值计算（数据30天）'!E:E="",0,SUM(P$2:P265))</f>
        <v>215591.40320580039</v>
      </c>
      <c r="R265" s="1">
        <f>Q:Q*'现金价值计算（数据30天）'!E:E</f>
        <v>11449845.184516829</v>
      </c>
      <c r="S265">
        <f>IF('现金价值计算（数据30天）'!E:E="",0,K:K/'现金价值计算（数据30天）'!E:E)</f>
        <v>0</v>
      </c>
      <c r="T265">
        <f>IF(Q:Q=0,0,Q:Q-SUM(S$2:S265))</f>
        <v>215591.40320580039</v>
      </c>
      <c r="U265" s="6">
        <f>T:T*'现金价值计算（数据30天）'!E:E</f>
        <v>11449845.184516829</v>
      </c>
    </row>
    <row r="266" spans="1:21" x14ac:dyDescent="0.25">
      <c r="A266" s="1">
        <f t="shared" si="17"/>
        <v>265</v>
      </c>
      <c r="B266" s="4">
        <f>'现金价值计算（数据30天）'!B:B</f>
        <v>49518</v>
      </c>
      <c r="C266" s="1">
        <f t="shared" si="18"/>
        <v>25</v>
      </c>
      <c r="D266" s="1">
        <f t="shared" si="19"/>
        <v>0</v>
      </c>
      <c r="E266" s="1">
        <v>4000</v>
      </c>
      <c r="F266" s="1">
        <f t="shared" si="16"/>
        <v>4000</v>
      </c>
      <c r="G266" s="1">
        <f>IF('现金价值计算（数据30天）'!C:C="",0,现金价值计算!F266/'现金价值计算（数据30天）'!C:C)</f>
        <v>0</v>
      </c>
      <c r="H266" s="1">
        <f>IF('现金价值计算（数据30天）'!C:C="",0,SUM(G$2:G266))</f>
        <v>0</v>
      </c>
      <c r="I266" s="1">
        <f>SUM($E$2:E266)</f>
        <v>1060000</v>
      </c>
      <c r="J266" s="1">
        <f>H:H*'现金价值计算（数据30天）'!C:C</f>
        <v>0</v>
      </c>
      <c r="K266" s="2"/>
      <c r="L266" s="1">
        <f>IF('现金价值计算（数据30天）'!D:D="",0,K:K/'现金价值计算（数据30天）'!D:D)</f>
        <v>0</v>
      </c>
      <c r="M266" s="1">
        <f>IF(H:H=0,0,H:H-SUM(L$2:L266))</f>
        <v>0</v>
      </c>
      <c r="N266" s="6">
        <f>M:M*'现金价值计算（数据30天）'!C:C</f>
        <v>0</v>
      </c>
      <c r="P266" s="1">
        <f>IF('现金价值计算（数据30天）'!E:E="",0,现金价值计算!F266/'现金价值计算（数据30天）'!E:E)</f>
        <v>75.316792404262756</v>
      </c>
      <c r="Q266" s="1">
        <f>IF('现金价值计算（数据30天）'!E:E="",0,SUM(P$2:P266))</f>
        <v>215666.71999820464</v>
      </c>
      <c r="R266" s="1">
        <f>Q:Q*'现金价值计算（数据30天）'!E:E</f>
        <v>11453845.184516829</v>
      </c>
      <c r="S266">
        <f>IF('现金价值计算（数据30天）'!E:E="",0,K:K/'现金价值计算（数据30天）'!E:E)</f>
        <v>0</v>
      </c>
      <c r="T266">
        <f>IF(Q:Q=0,0,Q:Q-SUM(S$2:S266))</f>
        <v>215666.71999820464</v>
      </c>
      <c r="U266" s="6">
        <f>T:T*'现金价值计算（数据30天）'!E:E</f>
        <v>11453845.184516829</v>
      </c>
    </row>
    <row r="267" spans="1:21" x14ac:dyDescent="0.25">
      <c r="A267" s="1">
        <f t="shared" si="17"/>
        <v>266</v>
      </c>
      <c r="B267" s="4">
        <f>'现金价值计算（数据30天）'!B:B</f>
        <v>49548</v>
      </c>
      <c r="C267" s="1">
        <f t="shared" si="18"/>
        <v>25</v>
      </c>
      <c r="D267" s="1">
        <f t="shared" si="19"/>
        <v>0</v>
      </c>
      <c r="E267" s="1">
        <v>4000</v>
      </c>
      <c r="F267" s="1">
        <f t="shared" si="16"/>
        <v>4000</v>
      </c>
      <c r="G267" s="1">
        <f>IF('现金价值计算（数据30天）'!C:C="",0,现金价值计算!F267/'现金价值计算（数据30天）'!C:C)</f>
        <v>0</v>
      </c>
      <c r="H267" s="1">
        <f>IF('现金价值计算（数据30天）'!C:C="",0,SUM(G$2:G267))</f>
        <v>0</v>
      </c>
      <c r="I267" s="1">
        <f>SUM($E$2:E267)</f>
        <v>1064000</v>
      </c>
      <c r="J267" s="1">
        <f>H:H*'现金价值计算（数据30天）'!C:C</f>
        <v>0</v>
      </c>
      <c r="K267" s="2"/>
      <c r="L267" s="1">
        <f>IF('现金价值计算（数据30天）'!D:D="",0,K:K/'现金价值计算（数据30天）'!D:D)</f>
        <v>0</v>
      </c>
      <c r="M267" s="1">
        <f>IF(H:H=0,0,H:H-SUM(L$2:L267))</f>
        <v>0</v>
      </c>
      <c r="N267" s="6">
        <f>M:M*'现金价值计算（数据30天）'!C:C</f>
        <v>0</v>
      </c>
      <c r="P267" s="1">
        <f>IF('现金价值计算（数据30天）'!E:E="",0,现金价值计算!F267/'现金价值计算（数据30天）'!E:E)</f>
        <v>75.316792404262756</v>
      </c>
      <c r="Q267" s="1">
        <f>IF('现金价值计算（数据30天）'!E:E="",0,SUM(P$2:P267))</f>
        <v>215742.03679060889</v>
      </c>
      <c r="R267" s="1">
        <f>Q:Q*'现金价值计算（数据30天）'!E:E</f>
        <v>11457845.184516829</v>
      </c>
      <c r="S267">
        <f>IF('现金价值计算（数据30天）'!E:E="",0,K:K/'现金价值计算（数据30天）'!E:E)</f>
        <v>0</v>
      </c>
      <c r="T267">
        <f>IF(Q:Q=0,0,Q:Q-SUM(S$2:S267))</f>
        <v>215742.03679060889</v>
      </c>
      <c r="U267" s="6">
        <f>T:T*'现金价值计算（数据30天）'!E:E</f>
        <v>11457845.184516829</v>
      </c>
    </row>
    <row r="268" spans="1:21" x14ac:dyDescent="0.25">
      <c r="A268" s="1">
        <f t="shared" si="17"/>
        <v>267</v>
      </c>
      <c r="B268" s="4">
        <f>'现金价值计算（数据30天）'!B:B</f>
        <v>49578</v>
      </c>
      <c r="C268" s="1">
        <f t="shared" si="18"/>
        <v>25</v>
      </c>
      <c r="D268" s="1">
        <f t="shared" si="19"/>
        <v>0</v>
      </c>
      <c r="E268" s="1">
        <v>4000</v>
      </c>
      <c r="F268" s="1">
        <f t="shared" si="16"/>
        <v>4000</v>
      </c>
      <c r="G268" s="1">
        <f>IF('现金价值计算（数据30天）'!C:C="",0,现金价值计算!F268/'现金价值计算（数据30天）'!C:C)</f>
        <v>0</v>
      </c>
      <c r="H268" s="1">
        <f>IF('现金价值计算（数据30天）'!C:C="",0,SUM(G$2:G268))</f>
        <v>0</v>
      </c>
      <c r="I268" s="1">
        <f>SUM($E$2:E268)</f>
        <v>1068000</v>
      </c>
      <c r="J268" s="1">
        <f>H:H*'现金价值计算（数据30天）'!C:C</f>
        <v>0</v>
      </c>
      <c r="K268" s="2"/>
      <c r="L268" s="1">
        <f>IF('现金价值计算（数据30天）'!D:D="",0,K:K/'现金价值计算（数据30天）'!D:D)</f>
        <v>0</v>
      </c>
      <c r="M268" s="1">
        <f>IF(H:H=0,0,H:H-SUM(L$2:L268))</f>
        <v>0</v>
      </c>
      <c r="N268" s="6">
        <f>M:M*'现金价值计算（数据30天）'!C:C</f>
        <v>0</v>
      </c>
      <c r="P268" s="1">
        <f>IF('现金价值计算（数据30天）'!E:E="",0,现金价值计算!F268/'现金价值计算（数据30天）'!E:E)</f>
        <v>75.316792404262756</v>
      </c>
      <c r="Q268" s="1">
        <f>IF('现金价值计算（数据30天）'!E:E="",0,SUM(P$2:P268))</f>
        <v>215817.35358301314</v>
      </c>
      <c r="R268" s="1">
        <f>Q:Q*'现金价值计算（数据30天）'!E:E</f>
        <v>11461845.184516827</v>
      </c>
      <c r="S268">
        <f>IF('现金价值计算（数据30天）'!E:E="",0,K:K/'现金价值计算（数据30天）'!E:E)</f>
        <v>0</v>
      </c>
      <c r="T268">
        <f>IF(Q:Q=0,0,Q:Q-SUM(S$2:S268))</f>
        <v>215817.35358301314</v>
      </c>
      <c r="U268" s="6">
        <f>T:T*'现金价值计算（数据30天）'!E:E</f>
        <v>11461845.184516827</v>
      </c>
    </row>
    <row r="269" spans="1:21" x14ac:dyDescent="0.25">
      <c r="A269" s="1">
        <f t="shared" si="17"/>
        <v>268</v>
      </c>
      <c r="B269" s="4">
        <f>'现金价值计算（数据30天）'!B:B</f>
        <v>49608</v>
      </c>
      <c r="C269" s="1">
        <f t="shared" si="18"/>
        <v>25</v>
      </c>
      <c r="D269" s="1">
        <f t="shared" si="19"/>
        <v>0</v>
      </c>
      <c r="E269" s="1">
        <v>4000</v>
      </c>
      <c r="F269" s="1">
        <f t="shared" si="16"/>
        <v>4000</v>
      </c>
      <c r="G269" s="1">
        <f>IF('现金价值计算（数据30天）'!C:C="",0,现金价值计算!F269/'现金价值计算（数据30天）'!C:C)</f>
        <v>0</v>
      </c>
      <c r="H269" s="1">
        <f>IF('现金价值计算（数据30天）'!C:C="",0,SUM(G$2:G269))</f>
        <v>0</v>
      </c>
      <c r="I269" s="1">
        <f>SUM($E$2:E269)</f>
        <v>1072000</v>
      </c>
      <c r="J269" s="1">
        <f>H:H*'现金价值计算（数据30天）'!C:C</f>
        <v>0</v>
      </c>
      <c r="K269" s="2"/>
      <c r="L269" s="1">
        <f>IF('现金价值计算（数据30天）'!D:D="",0,K:K/'现金价值计算（数据30天）'!D:D)</f>
        <v>0</v>
      </c>
      <c r="M269" s="1">
        <f>IF(H:H=0,0,H:H-SUM(L$2:L269))</f>
        <v>0</v>
      </c>
      <c r="N269" s="6">
        <f>M:M*'现金价值计算（数据30天）'!C:C</f>
        <v>0</v>
      </c>
      <c r="P269" s="1">
        <f>IF('现金价值计算（数据30天）'!E:E="",0,现金价值计算!F269/'现金价值计算（数据30天）'!E:E)</f>
        <v>75.316792404262756</v>
      </c>
      <c r="Q269" s="1">
        <f>IF('现金价值计算（数据30天）'!E:E="",0,SUM(P$2:P269))</f>
        <v>215892.67037541739</v>
      </c>
      <c r="R269" s="1">
        <f>Q:Q*'现金价值计算（数据30天）'!E:E</f>
        <v>11465845.184516827</v>
      </c>
      <c r="S269">
        <f>IF('现金价值计算（数据30天）'!E:E="",0,K:K/'现金价值计算（数据30天）'!E:E)</f>
        <v>0</v>
      </c>
      <c r="T269">
        <f>IF(Q:Q=0,0,Q:Q-SUM(S$2:S269))</f>
        <v>215892.67037541739</v>
      </c>
      <c r="U269" s="6">
        <f>T:T*'现金价值计算（数据30天）'!E:E</f>
        <v>11465845.184516827</v>
      </c>
    </row>
    <row r="270" spans="1:21" x14ac:dyDescent="0.25">
      <c r="A270" s="1">
        <f t="shared" si="17"/>
        <v>269</v>
      </c>
      <c r="B270" s="4">
        <f>'现金价值计算（数据30天）'!B:B</f>
        <v>49638</v>
      </c>
      <c r="C270" s="1">
        <f t="shared" si="18"/>
        <v>25</v>
      </c>
      <c r="D270" s="1">
        <f t="shared" si="19"/>
        <v>0</v>
      </c>
      <c r="E270" s="1">
        <v>4000</v>
      </c>
      <c r="F270" s="1">
        <f t="shared" si="16"/>
        <v>4000</v>
      </c>
      <c r="G270" s="1">
        <f>IF('现金价值计算（数据30天）'!C:C="",0,现金价值计算!F270/'现金价值计算（数据30天）'!C:C)</f>
        <v>0</v>
      </c>
      <c r="H270" s="1">
        <f>IF('现金价值计算（数据30天）'!C:C="",0,SUM(G$2:G270))</f>
        <v>0</v>
      </c>
      <c r="I270" s="1">
        <f>SUM($E$2:E270)</f>
        <v>1076000</v>
      </c>
      <c r="J270" s="1">
        <f>H:H*'现金价值计算（数据30天）'!C:C</f>
        <v>0</v>
      </c>
      <c r="K270" s="2"/>
      <c r="L270" s="1">
        <f>IF('现金价值计算（数据30天）'!D:D="",0,K:K/'现金价值计算（数据30天）'!D:D)</f>
        <v>0</v>
      </c>
      <c r="M270" s="1">
        <f>IF(H:H=0,0,H:H-SUM(L$2:L270))</f>
        <v>0</v>
      </c>
      <c r="N270" s="6">
        <f>M:M*'现金价值计算（数据30天）'!C:C</f>
        <v>0</v>
      </c>
      <c r="P270" s="1">
        <f>IF('现金价值计算（数据30天）'!E:E="",0,现金价值计算!F270/'现金价值计算（数据30天）'!E:E)</f>
        <v>75.316792404262756</v>
      </c>
      <c r="Q270" s="1">
        <f>IF('现金价值计算（数据30天）'!E:E="",0,SUM(P$2:P270))</f>
        <v>215967.98716782164</v>
      </c>
      <c r="R270" s="1">
        <f>Q:Q*'现金价值计算（数据30天）'!E:E</f>
        <v>11469845.184516827</v>
      </c>
      <c r="S270">
        <f>IF('现金价值计算（数据30天）'!E:E="",0,K:K/'现金价值计算（数据30天）'!E:E)</f>
        <v>0</v>
      </c>
      <c r="T270">
        <f>IF(Q:Q=0,0,Q:Q-SUM(S$2:S270))</f>
        <v>215967.98716782164</v>
      </c>
      <c r="U270" s="6">
        <f>T:T*'现金价值计算（数据30天）'!E:E</f>
        <v>11469845.184516827</v>
      </c>
    </row>
    <row r="271" spans="1:21" x14ac:dyDescent="0.25">
      <c r="A271" s="1">
        <f t="shared" si="17"/>
        <v>270</v>
      </c>
      <c r="B271" s="4">
        <f>'现金价值计算（数据30天）'!B:B</f>
        <v>49668</v>
      </c>
      <c r="C271" s="1">
        <f t="shared" si="18"/>
        <v>25</v>
      </c>
      <c r="D271" s="1">
        <f t="shared" si="19"/>
        <v>0</v>
      </c>
      <c r="E271" s="1">
        <v>4000</v>
      </c>
      <c r="F271" s="1">
        <f t="shared" si="16"/>
        <v>4000</v>
      </c>
      <c r="G271" s="1">
        <f>IF('现金价值计算（数据30天）'!C:C="",0,现金价值计算!F271/'现金价值计算（数据30天）'!C:C)</f>
        <v>0</v>
      </c>
      <c r="H271" s="1">
        <f>IF('现金价值计算（数据30天）'!C:C="",0,SUM(G$2:G271))</f>
        <v>0</v>
      </c>
      <c r="I271" s="1">
        <f>SUM($E$2:E271)</f>
        <v>1080000</v>
      </c>
      <c r="J271" s="1">
        <f>H:H*'现金价值计算（数据30天）'!C:C</f>
        <v>0</v>
      </c>
      <c r="K271" s="2"/>
      <c r="L271" s="1">
        <f>IF('现金价值计算（数据30天）'!D:D="",0,K:K/'现金价值计算（数据30天）'!D:D)</f>
        <v>0</v>
      </c>
      <c r="M271" s="1">
        <f>IF(H:H=0,0,H:H-SUM(L$2:L271))</f>
        <v>0</v>
      </c>
      <c r="N271" s="6">
        <f>M:M*'现金价值计算（数据30天）'!C:C</f>
        <v>0</v>
      </c>
      <c r="P271" s="1">
        <f>IF('现金价值计算（数据30天）'!E:E="",0,现金价值计算!F271/'现金价值计算（数据30天）'!E:E)</f>
        <v>75.316792404262756</v>
      </c>
      <c r="Q271" s="1">
        <f>IF('现金价值计算（数据30天）'!E:E="",0,SUM(P$2:P271))</f>
        <v>216043.30396022589</v>
      </c>
      <c r="R271" s="1">
        <f>Q:Q*'现金价值计算（数据30天）'!E:E</f>
        <v>11473845.184516825</v>
      </c>
      <c r="S271">
        <f>IF('现金价值计算（数据30天）'!E:E="",0,K:K/'现金价值计算（数据30天）'!E:E)</f>
        <v>0</v>
      </c>
      <c r="T271">
        <f>IF(Q:Q=0,0,Q:Q-SUM(S$2:S271))</f>
        <v>216043.30396022589</v>
      </c>
      <c r="U271" s="6">
        <f>T:T*'现金价值计算（数据30天）'!E:E</f>
        <v>11473845.184516825</v>
      </c>
    </row>
    <row r="272" spans="1:21" x14ac:dyDescent="0.25">
      <c r="A272" s="1">
        <f t="shared" si="17"/>
        <v>271</v>
      </c>
      <c r="B272" s="4">
        <f>'现金价值计算（数据30天）'!B:B</f>
        <v>49698</v>
      </c>
      <c r="C272" s="1">
        <f t="shared" si="18"/>
        <v>26</v>
      </c>
      <c r="D272" s="1">
        <f t="shared" si="19"/>
        <v>0</v>
      </c>
      <c r="E272" s="1">
        <v>4000</v>
      </c>
      <c r="F272" s="1">
        <f t="shared" si="16"/>
        <v>4000</v>
      </c>
      <c r="G272" s="1">
        <f>IF('现金价值计算（数据30天）'!C:C="",0,现金价值计算!F272/'现金价值计算（数据30天）'!C:C)</f>
        <v>0</v>
      </c>
      <c r="H272" s="1">
        <f>IF('现金价值计算（数据30天）'!C:C="",0,SUM(G$2:G272))</f>
        <v>0</v>
      </c>
      <c r="I272" s="1">
        <f>SUM($E$2:E272)</f>
        <v>1084000</v>
      </c>
      <c r="J272" s="1">
        <f>H:H*'现金价值计算（数据30天）'!C:C</f>
        <v>0</v>
      </c>
      <c r="K272" s="2"/>
      <c r="L272" s="1">
        <f>IF('现金价值计算（数据30天）'!D:D="",0,K:K/'现金价值计算（数据30天）'!D:D)</f>
        <v>0</v>
      </c>
      <c r="M272" s="1">
        <f>IF(H:H=0,0,H:H-SUM(L$2:L272))</f>
        <v>0</v>
      </c>
      <c r="N272" s="6">
        <f>M:M*'现金价值计算（数据30天）'!C:C</f>
        <v>0</v>
      </c>
      <c r="P272" s="1">
        <f>IF('现金价值计算（数据30天）'!E:E="",0,现金价值计算!F272/'现金价值计算（数据30天）'!E:E)</f>
        <v>63.827790173104027</v>
      </c>
      <c r="Q272" s="1">
        <f>IF('现金价值计算（数据30天）'!E:E="",0,SUM(P$2:P272))</f>
        <v>216107.13175039898</v>
      </c>
      <c r="R272" s="1">
        <f>Q:Q*'现金价值计算（数据30天）'!E:E</f>
        <v>13543137.317729853</v>
      </c>
      <c r="S272">
        <f>IF('现金价值计算（数据30天）'!E:E="",0,K:K/'现金价值计算（数据30天）'!E:E)</f>
        <v>0</v>
      </c>
      <c r="T272">
        <f>IF(Q:Q=0,0,Q:Q-SUM(S$2:S272))</f>
        <v>216107.13175039898</v>
      </c>
      <c r="U272" s="6">
        <f>T:T*'现金价值计算（数据30天）'!E:E</f>
        <v>13543137.317729853</v>
      </c>
    </row>
    <row r="273" spans="1:21" x14ac:dyDescent="0.25">
      <c r="A273" s="1">
        <f t="shared" si="17"/>
        <v>272</v>
      </c>
      <c r="B273" s="4">
        <f>'现金价值计算（数据30天）'!B:B</f>
        <v>49728</v>
      </c>
      <c r="C273" s="1">
        <f t="shared" si="18"/>
        <v>26</v>
      </c>
      <c r="D273" s="1">
        <f t="shared" si="19"/>
        <v>0</v>
      </c>
      <c r="E273" s="1">
        <v>4000</v>
      </c>
      <c r="F273" s="1">
        <f t="shared" si="16"/>
        <v>4000</v>
      </c>
      <c r="G273" s="1">
        <f>IF('现金价值计算（数据30天）'!C:C="",0,现金价值计算!F273/'现金价值计算（数据30天）'!C:C)</f>
        <v>0</v>
      </c>
      <c r="H273" s="1">
        <f>IF('现金价值计算（数据30天）'!C:C="",0,SUM(G$2:G273))</f>
        <v>0</v>
      </c>
      <c r="I273" s="1">
        <f>SUM($E$2:E273)</f>
        <v>1088000</v>
      </c>
      <c r="J273" s="1">
        <f>H:H*'现金价值计算（数据30天）'!C:C</f>
        <v>0</v>
      </c>
      <c r="K273" s="2"/>
      <c r="L273" s="1">
        <f>IF('现金价值计算（数据30天）'!D:D="",0,K:K/'现金价值计算（数据30天）'!D:D)</f>
        <v>0</v>
      </c>
      <c r="M273" s="1">
        <f>IF(H:H=0,0,H:H-SUM(L$2:L273))</f>
        <v>0</v>
      </c>
      <c r="N273" s="6">
        <f>M:M*'现金价值计算（数据30天）'!C:C</f>
        <v>0</v>
      </c>
      <c r="P273" s="1">
        <f>IF('现金价值计算（数据30天）'!E:E="",0,现金价值计算!F273/'现金价值计算（数据30天）'!E:E)</f>
        <v>63.827790173104027</v>
      </c>
      <c r="Q273" s="1">
        <f>IF('现金价值计算（数据30天）'!E:E="",0,SUM(P$2:P273))</f>
        <v>216170.95954057208</v>
      </c>
      <c r="R273" s="1">
        <f>Q:Q*'现金价值计算（数据30天）'!E:E</f>
        <v>13547137.317729851</v>
      </c>
      <c r="S273">
        <f>IF('现金价值计算（数据30天）'!E:E="",0,K:K/'现金价值计算（数据30天）'!E:E)</f>
        <v>0</v>
      </c>
      <c r="T273">
        <f>IF(Q:Q=0,0,Q:Q-SUM(S$2:S273))</f>
        <v>216170.95954057208</v>
      </c>
      <c r="U273" s="6">
        <f>T:T*'现金价值计算（数据30天）'!E:E</f>
        <v>13547137.317729851</v>
      </c>
    </row>
    <row r="274" spans="1:21" x14ac:dyDescent="0.25">
      <c r="A274" s="1">
        <f t="shared" si="17"/>
        <v>273</v>
      </c>
      <c r="B274" s="4">
        <f>'现金价值计算（数据30天）'!B:B</f>
        <v>49758</v>
      </c>
      <c r="C274" s="1">
        <f t="shared" si="18"/>
        <v>26</v>
      </c>
      <c r="D274" s="1">
        <f t="shared" si="19"/>
        <v>0</v>
      </c>
      <c r="E274" s="1">
        <v>4000</v>
      </c>
      <c r="F274" s="1">
        <f t="shared" si="16"/>
        <v>4000</v>
      </c>
      <c r="G274" s="1">
        <f>IF('现金价值计算（数据30天）'!C:C="",0,现金价值计算!F274/'现金价值计算（数据30天）'!C:C)</f>
        <v>0</v>
      </c>
      <c r="H274" s="1">
        <f>IF('现金价值计算（数据30天）'!C:C="",0,SUM(G$2:G274))</f>
        <v>0</v>
      </c>
      <c r="I274" s="1">
        <f>SUM($E$2:E274)</f>
        <v>1092000</v>
      </c>
      <c r="J274" s="1">
        <f>H:H*'现金价值计算（数据30天）'!C:C</f>
        <v>0</v>
      </c>
      <c r="K274" s="2"/>
      <c r="L274" s="1">
        <f>IF('现金价值计算（数据30天）'!D:D="",0,K:K/'现金价值计算（数据30天）'!D:D)</f>
        <v>0</v>
      </c>
      <c r="M274" s="1">
        <f>IF(H:H=0,0,H:H-SUM(L$2:L274))</f>
        <v>0</v>
      </c>
      <c r="N274" s="6">
        <f>M:M*'现金价值计算（数据30天）'!C:C</f>
        <v>0</v>
      </c>
      <c r="P274" s="1">
        <f>IF('现金价值计算（数据30天）'!E:E="",0,现金价值计算!F274/'现金价值计算（数据30天）'!E:E)</f>
        <v>63.827790173104027</v>
      </c>
      <c r="Q274" s="1">
        <f>IF('现金价值计算（数据30天）'!E:E="",0,SUM(P$2:P274))</f>
        <v>216234.78733074517</v>
      </c>
      <c r="R274" s="1">
        <f>Q:Q*'现金价值计算（数据30天）'!E:E</f>
        <v>13551137.317729851</v>
      </c>
      <c r="S274">
        <f>IF('现金价值计算（数据30天）'!E:E="",0,K:K/'现金价值计算（数据30天）'!E:E)</f>
        <v>0</v>
      </c>
      <c r="T274">
        <f>IF(Q:Q=0,0,Q:Q-SUM(S$2:S274))</f>
        <v>216234.78733074517</v>
      </c>
      <c r="U274" s="6">
        <f>T:T*'现金价值计算（数据30天）'!E:E</f>
        <v>13551137.317729851</v>
      </c>
    </row>
    <row r="275" spans="1:21" x14ac:dyDescent="0.25">
      <c r="A275" s="1">
        <f t="shared" si="17"/>
        <v>274</v>
      </c>
      <c r="B275" s="4">
        <f>'现金价值计算（数据30天）'!B:B</f>
        <v>49788</v>
      </c>
      <c r="C275" s="1">
        <f t="shared" si="18"/>
        <v>26</v>
      </c>
      <c r="D275" s="1">
        <f t="shared" si="19"/>
        <v>0</v>
      </c>
      <c r="E275" s="1">
        <v>4000</v>
      </c>
      <c r="F275" s="1">
        <f t="shared" si="16"/>
        <v>4000</v>
      </c>
      <c r="G275" s="1">
        <f>IF('现金价值计算（数据30天）'!C:C="",0,现金价值计算!F275/'现金价值计算（数据30天）'!C:C)</f>
        <v>0</v>
      </c>
      <c r="H275" s="1">
        <f>IF('现金价值计算（数据30天）'!C:C="",0,SUM(G$2:G275))</f>
        <v>0</v>
      </c>
      <c r="I275" s="1">
        <f>SUM($E$2:E275)</f>
        <v>1096000</v>
      </c>
      <c r="J275" s="1">
        <f>H:H*'现金价值计算（数据30天）'!C:C</f>
        <v>0</v>
      </c>
      <c r="K275" s="2"/>
      <c r="L275" s="1">
        <f>IF('现金价值计算（数据30天）'!D:D="",0,K:K/'现金价值计算（数据30天）'!D:D)</f>
        <v>0</v>
      </c>
      <c r="M275" s="1">
        <f>IF(H:H=0,0,H:H-SUM(L$2:L275))</f>
        <v>0</v>
      </c>
      <c r="N275" s="6">
        <f>M:M*'现金价值计算（数据30天）'!C:C</f>
        <v>0</v>
      </c>
      <c r="P275" s="1">
        <f>IF('现金价值计算（数据30天）'!E:E="",0,现金价值计算!F275/'现金价值计算（数据30天）'!E:E)</f>
        <v>63.827790173104027</v>
      </c>
      <c r="Q275" s="1">
        <f>IF('现金价值计算（数据30天）'!E:E="",0,SUM(P$2:P275))</f>
        <v>216298.61512091826</v>
      </c>
      <c r="R275" s="1">
        <f>Q:Q*'现金价值计算（数据30天）'!E:E</f>
        <v>13555137.317729849</v>
      </c>
      <c r="S275">
        <f>IF('现金价值计算（数据30天）'!E:E="",0,K:K/'现金价值计算（数据30天）'!E:E)</f>
        <v>0</v>
      </c>
      <c r="T275">
        <f>IF(Q:Q=0,0,Q:Q-SUM(S$2:S275))</f>
        <v>216298.61512091826</v>
      </c>
      <c r="U275" s="6">
        <f>T:T*'现金价值计算（数据30天）'!E:E</f>
        <v>13555137.317729849</v>
      </c>
    </row>
    <row r="276" spans="1:21" x14ac:dyDescent="0.25">
      <c r="A276" s="1">
        <f t="shared" si="17"/>
        <v>275</v>
      </c>
      <c r="B276" s="4">
        <f>'现金价值计算（数据30天）'!B:B</f>
        <v>49818</v>
      </c>
      <c r="C276" s="1">
        <f t="shared" si="18"/>
        <v>26</v>
      </c>
      <c r="D276" s="1">
        <f t="shared" si="19"/>
        <v>0</v>
      </c>
      <c r="E276" s="1">
        <v>4000</v>
      </c>
      <c r="F276" s="1">
        <f t="shared" si="16"/>
        <v>4000</v>
      </c>
      <c r="G276" s="1">
        <f>IF('现金价值计算（数据30天）'!C:C="",0,现金价值计算!F276/'现金价值计算（数据30天）'!C:C)</f>
        <v>0</v>
      </c>
      <c r="H276" s="1">
        <f>IF('现金价值计算（数据30天）'!C:C="",0,SUM(G$2:G276))</f>
        <v>0</v>
      </c>
      <c r="I276" s="1">
        <f>SUM($E$2:E276)</f>
        <v>1100000</v>
      </c>
      <c r="J276" s="1">
        <f>H:H*'现金价值计算（数据30天）'!C:C</f>
        <v>0</v>
      </c>
      <c r="K276" s="2"/>
      <c r="L276" s="1">
        <f>IF('现金价值计算（数据30天）'!D:D="",0,K:K/'现金价值计算（数据30天）'!D:D)</f>
        <v>0</v>
      </c>
      <c r="M276" s="1">
        <f>IF(H:H=0,0,H:H-SUM(L$2:L276))</f>
        <v>0</v>
      </c>
      <c r="N276" s="6">
        <f>M:M*'现金价值计算（数据30天）'!C:C</f>
        <v>0</v>
      </c>
      <c r="P276" s="1">
        <f>IF('现金价值计算（数据30天）'!E:E="",0,现金价值计算!F276/'现金价值计算（数据30天）'!E:E)</f>
        <v>63.827790173104027</v>
      </c>
      <c r="Q276" s="1">
        <f>IF('现金价值计算（数据30天）'!E:E="",0,SUM(P$2:P276))</f>
        <v>216362.44291109135</v>
      </c>
      <c r="R276" s="1">
        <f>Q:Q*'现金价值计算（数据30天）'!E:E</f>
        <v>13559137.317729849</v>
      </c>
      <c r="S276">
        <f>IF('现金价值计算（数据30天）'!E:E="",0,K:K/'现金价值计算（数据30天）'!E:E)</f>
        <v>0</v>
      </c>
      <c r="T276">
        <f>IF(Q:Q=0,0,Q:Q-SUM(S$2:S276))</f>
        <v>216362.44291109135</v>
      </c>
      <c r="U276" s="6">
        <f>T:T*'现金价值计算（数据30天）'!E:E</f>
        <v>13559137.317729849</v>
      </c>
    </row>
    <row r="277" spans="1:21" x14ac:dyDescent="0.25">
      <c r="A277" s="1">
        <f t="shared" si="17"/>
        <v>276</v>
      </c>
      <c r="B277" s="4">
        <f>'现金价值计算（数据30天）'!B:B</f>
        <v>49848</v>
      </c>
      <c r="C277" s="1">
        <f t="shared" si="18"/>
        <v>26</v>
      </c>
      <c r="D277" s="1">
        <f t="shared" si="19"/>
        <v>0</v>
      </c>
      <c r="E277" s="1">
        <v>4000</v>
      </c>
      <c r="F277" s="1">
        <f t="shared" si="16"/>
        <v>4000</v>
      </c>
      <c r="G277" s="1">
        <f>IF('现金价值计算（数据30天）'!C:C="",0,现金价值计算!F277/'现金价值计算（数据30天）'!C:C)</f>
        <v>0</v>
      </c>
      <c r="H277" s="1">
        <f>IF('现金价值计算（数据30天）'!C:C="",0,SUM(G$2:G277))</f>
        <v>0</v>
      </c>
      <c r="I277" s="1">
        <f>SUM($E$2:E277)</f>
        <v>1104000</v>
      </c>
      <c r="J277" s="1">
        <f>H:H*'现金价值计算（数据30天）'!C:C</f>
        <v>0</v>
      </c>
      <c r="K277" s="2"/>
      <c r="L277" s="1">
        <f>IF('现金价值计算（数据30天）'!D:D="",0,K:K/'现金价值计算（数据30天）'!D:D)</f>
        <v>0</v>
      </c>
      <c r="M277" s="1">
        <f>IF(H:H=0,0,H:H-SUM(L$2:L277))</f>
        <v>0</v>
      </c>
      <c r="N277" s="6">
        <f>M:M*'现金价值计算（数据30天）'!C:C</f>
        <v>0</v>
      </c>
      <c r="P277" s="1">
        <f>IF('现金价值计算（数据30天）'!E:E="",0,现金价值计算!F277/'现金价值计算（数据30天）'!E:E)</f>
        <v>63.827790173104027</v>
      </c>
      <c r="Q277" s="1">
        <f>IF('现金价值计算（数据30天）'!E:E="",0,SUM(P$2:P277))</f>
        <v>216426.27070126444</v>
      </c>
      <c r="R277" s="1">
        <f>Q:Q*'现金价值计算（数据30天）'!E:E</f>
        <v>13563137.317729848</v>
      </c>
      <c r="S277">
        <f>IF('现金价值计算（数据30天）'!E:E="",0,K:K/'现金价值计算（数据30天）'!E:E)</f>
        <v>0</v>
      </c>
      <c r="T277">
        <f>IF(Q:Q=0,0,Q:Q-SUM(S$2:S277))</f>
        <v>216426.27070126444</v>
      </c>
      <c r="U277" s="6">
        <f>T:T*'现金价值计算（数据30天）'!E:E</f>
        <v>13563137.317729848</v>
      </c>
    </row>
    <row r="278" spans="1:21" x14ac:dyDescent="0.25">
      <c r="A278" s="1">
        <f t="shared" si="17"/>
        <v>277</v>
      </c>
      <c r="B278" s="4">
        <f>'现金价值计算（数据30天）'!B:B</f>
        <v>49878</v>
      </c>
      <c r="C278" s="1">
        <f t="shared" si="18"/>
        <v>26</v>
      </c>
      <c r="D278" s="1">
        <f t="shared" si="19"/>
        <v>0</v>
      </c>
      <c r="E278" s="1">
        <v>4000</v>
      </c>
      <c r="F278" s="1">
        <f t="shared" si="16"/>
        <v>4000</v>
      </c>
      <c r="G278" s="1">
        <f>IF('现金价值计算（数据30天）'!C:C="",0,现金价值计算!F278/'现金价值计算（数据30天）'!C:C)</f>
        <v>0</v>
      </c>
      <c r="H278" s="1">
        <f>IF('现金价值计算（数据30天）'!C:C="",0,SUM(G$2:G278))</f>
        <v>0</v>
      </c>
      <c r="I278" s="1">
        <f>SUM($E$2:E278)</f>
        <v>1108000</v>
      </c>
      <c r="J278" s="1">
        <f>H:H*'现金价值计算（数据30天）'!C:C</f>
        <v>0</v>
      </c>
      <c r="K278" s="2"/>
      <c r="L278" s="1">
        <f>IF('现金价值计算（数据30天）'!D:D="",0,K:K/'现金价值计算（数据30天）'!D:D)</f>
        <v>0</v>
      </c>
      <c r="M278" s="1">
        <f>IF(H:H=0,0,H:H-SUM(L$2:L278))</f>
        <v>0</v>
      </c>
      <c r="N278" s="6">
        <f>M:M*'现金价值计算（数据30天）'!C:C</f>
        <v>0</v>
      </c>
      <c r="P278" s="1">
        <f>IF('现金价值计算（数据30天）'!E:E="",0,现金价值计算!F278/'现金价值计算（数据30天）'!E:E)</f>
        <v>63.827790173104027</v>
      </c>
      <c r="Q278" s="1">
        <f>IF('现金价值计算（数据30天）'!E:E="",0,SUM(P$2:P278))</f>
        <v>216490.09849143753</v>
      </c>
      <c r="R278" s="1">
        <f>Q:Q*'现金价值计算（数据30天）'!E:E</f>
        <v>13567137.317729848</v>
      </c>
      <c r="S278">
        <f>IF('现金价值计算（数据30天）'!E:E="",0,K:K/'现金价值计算（数据30天）'!E:E)</f>
        <v>0</v>
      </c>
      <c r="T278">
        <f>IF(Q:Q=0,0,Q:Q-SUM(S$2:S278))</f>
        <v>216490.09849143753</v>
      </c>
      <c r="U278" s="6">
        <f>T:T*'现金价值计算（数据30天）'!E:E</f>
        <v>13567137.317729848</v>
      </c>
    </row>
    <row r="279" spans="1:21" x14ac:dyDescent="0.25">
      <c r="A279" s="1">
        <f t="shared" si="17"/>
        <v>278</v>
      </c>
      <c r="B279" s="4">
        <f>'现金价值计算（数据30天）'!B:B</f>
        <v>49908</v>
      </c>
      <c r="C279" s="1">
        <f t="shared" si="18"/>
        <v>26</v>
      </c>
      <c r="D279" s="1">
        <f t="shared" si="19"/>
        <v>0</v>
      </c>
      <c r="E279" s="1">
        <v>4000</v>
      </c>
      <c r="F279" s="1">
        <f t="shared" si="16"/>
        <v>4000</v>
      </c>
      <c r="G279" s="1">
        <f>IF('现金价值计算（数据30天）'!C:C="",0,现金价值计算!F279/'现金价值计算（数据30天）'!C:C)</f>
        <v>0</v>
      </c>
      <c r="H279" s="1">
        <f>IF('现金价值计算（数据30天）'!C:C="",0,SUM(G$2:G279))</f>
        <v>0</v>
      </c>
      <c r="I279" s="1">
        <f>SUM($E$2:E279)</f>
        <v>1112000</v>
      </c>
      <c r="J279" s="1">
        <f>H:H*'现金价值计算（数据30天）'!C:C</f>
        <v>0</v>
      </c>
      <c r="K279" s="2"/>
      <c r="L279" s="1">
        <f>IF('现金价值计算（数据30天）'!D:D="",0,K:K/'现金价值计算（数据30天）'!D:D)</f>
        <v>0</v>
      </c>
      <c r="M279" s="1">
        <f>IF(H:H=0,0,H:H-SUM(L$2:L279))</f>
        <v>0</v>
      </c>
      <c r="N279" s="6">
        <f>M:M*'现金价值计算（数据30天）'!C:C</f>
        <v>0</v>
      </c>
      <c r="P279" s="1">
        <f>IF('现金价值计算（数据30天）'!E:E="",0,现金价值计算!F279/'现金价值计算（数据30天）'!E:E)</f>
        <v>63.827790173104027</v>
      </c>
      <c r="Q279" s="1">
        <f>IF('现金价值计算（数据30天）'!E:E="",0,SUM(P$2:P279))</f>
        <v>216553.92628161062</v>
      </c>
      <c r="R279" s="1">
        <f>Q:Q*'现金价值计算（数据30天）'!E:E</f>
        <v>13571137.317729848</v>
      </c>
      <c r="S279">
        <f>IF('现金价值计算（数据30天）'!E:E="",0,K:K/'现金价值计算（数据30天）'!E:E)</f>
        <v>0</v>
      </c>
      <c r="T279">
        <f>IF(Q:Q=0,0,Q:Q-SUM(S$2:S279))</f>
        <v>216553.92628161062</v>
      </c>
      <c r="U279" s="6">
        <f>T:T*'现金价值计算（数据30天）'!E:E</f>
        <v>13571137.317729848</v>
      </c>
    </row>
    <row r="280" spans="1:21" x14ac:dyDescent="0.25">
      <c r="A280" s="1">
        <f t="shared" si="17"/>
        <v>279</v>
      </c>
      <c r="B280" s="4">
        <f>'现金价值计算（数据30天）'!B:B</f>
        <v>49938</v>
      </c>
      <c r="C280" s="1">
        <f t="shared" si="18"/>
        <v>26</v>
      </c>
      <c r="D280" s="1">
        <f t="shared" si="19"/>
        <v>0</v>
      </c>
      <c r="E280" s="1">
        <v>4000</v>
      </c>
      <c r="F280" s="1">
        <f t="shared" si="16"/>
        <v>4000</v>
      </c>
      <c r="G280" s="1">
        <f>IF('现金价值计算（数据30天）'!C:C="",0,现金价值计算!F280/'现金价值计算（数据30天）'!C:C)</f>
        <v>0</v>
      </c>
      <c r="H280" s="1">
        <f>IF('现金价值计算（数据30天）'!C:C="",0,SUM(G$2:G280))</f>
        <v>0</v>
      </c>
      <c r="I280" s="1">
        <f>SUM($E$2:E280)</f>
        <v>1116000</v>
      </c>
      <c r="J280" s="1">
        <f>H:H*'现金价值计算（数据30天）'!C:C</f>
        <v>0</v>
      </c>
      <c r="K280" s="2"/>
      <c r="L280" s="1">
        <f>IF('现金价值计算（数据30天）'!D:D="",0,K:K/'现金价值计算（数据30天）'!D:D)</f>
        <v>0</v>
      </c>
      <c r="M280" s="1">
        <f>IF(H:H=0,0,H:H-SUM(L$2:L280))</f>
        <v>0</v>
      </c>
      <c r="N280" s="6">
        <f>M:M*'现金价值计算（数据30天）'!C:C</f>
        <v>0</v>
      </c>
      <c r="P280" s="1">
        <f>IF('现金价值计算（数据30天）'!E:E="",0,现金价值计算!F280/'现金价值计算（数据30天）'!E:E)</f>
        <v>63.827790173104027</v>
      </c>
      <c r="Q280" s="1">
        <f>IF('现金价值计算（数据30天）'!E:E="",0,SUM(P$2:P280))</f>
        <v>216617.75407178371</v>
      </c>
      <c r="R280" s="1">
        <f>Q:Q*'现金价值计算（数据30天）'!E:E</f>
        <v>13575137.317729846</v>
      </c>
      <c r="S280">
        <f>IF('现金价值计算（数据30天）'!E:E="",0,K:K/'现金价值计算（数据30天）'!E:E)</f>
        <v>0</v>
      </c>
      <c r="T280">
        <f>IF(Q:Q=0,0,Q:Q-SUM(S$2:S280))</f>
        <v>216617.75407178371</v>
      </c>
      <c r="U280" s="6">
        <f>T:T*'现金价值计算（数据30天）'!E:E</f>
        <v>13575137.317729846</v>
      </c>
    </row>
    <row r="281" spans="1:21" x14ac:dyDescent="0.25">
      <c r="A281" s="1">
        <f t="shared" si="17"/>
        <v>280</v>
      </c>
      <c r="B281" s="4">
        <f>'现金价值计算（数据30天）'!B:B</f>
        <v>49968</v>
      </c>
      <c r="C281" s="1">
        <f t="shared" si="18"/>
        <v>26</v>
      </c>
      <c r="D281" s="1">
        <f t="shared" si="19"/>
        <v>0</v>
      </c>
      <c r="E281" s="1">
        <v>4000</v>
      </c>
      <c r="F281" s="1">
        <f t="shared" si="16"/>
        <v>4000</v>
      </c>
      <c r="G281" s="1">
        <f>IF('现金价值计算（数据30天）'!C:C="",0,现金价值计算!F281/'现金价值计算（数据30天）'!C:C)</f>
        <v>0</v>
      </c>
      <c r="H281" s="1">
        <f>IF('现金价值计算（数据30天）'!C:C="",0,SUM(G$2:G281))</f>
        <v>0</v>
      </c>
      <c r="I281" s="1">
        <f>SUM($E$2:E281)</f>
        <v>1120000</v>
      </c>
      <c r="J281" s="1">
        <f>H:H*'现金价值计算（数据30天）'!C:C</f>
        <v>0</v>
      </c>
      <c r="K281" s="2"/>
      <c r="L281" s="1">
        <f>IF('现金价值计算（数据30天）'!D:D="",0,K:K/'现金价值计算（数据30天）'!D:D)</f>
        <v>0</v>
      </c>
      <c r="M281" s="1">
        <f>IF(H:H=0,0,H:H-SUM(L$2:L281))</f>
        <v>0</v>
      </c>
      <c r="N281" s="6">
        <f>M:M*'现金价值计算（数据30天）'!C:C</f>
        <v>0</v>
      </c>
      <c r="P281" s="1">
        <f>IF('现金价值计算（数据30天）'!E:E="",0,现金价值计算!F281/'现金价值计算（数据30天）'!E:E)</f>
        <v>63.827790173104027</v>
      </c>
      <c r="Q281" s="1">
        <f>IF('现金价值计算（数据30天）'!E:E="",0,SUM(P$2:P281))</f>
        <v>216681.5818619568</v>
      </c>
      <c r="R281" s="1">
        <f>Q:Q*'现金价值计算（数据30天）'!E:E</f>
        <v>13579137.317729846</v>
      </c>
      <c r="S281">
        <f>IF('现金价值计算（数据30天）'!E:E="",0,K:K/'现金价值计算（数据30天）'!E:E)</f>
        <v>0</v>
      </c>
      <c r="T281">
        <f>IF(Q:Q=0,0,Q:Q-SUM(S$2:S281))</f>
        <v>216681.5818619568</v>
      </c>
      <c r="U281" s="6">
        <f>T:T*'现金价值计算（数据30天）'!E:E</f>
        <v>13579137.317729846</v>
      </c>
    </row>
    <row r="282" spans="1:21" x14ac:dyDescent="0.25">
      <c r="A282" s="1">
        <f t="shared" si="17"/>
        <v>281</v>
      </c>
      <c r="B282" s="4">
        <f>'现金价值计算（数据30天）'!B:B</f>
        <v>49998</v>
      </c>
      <c r="C282" s="1">
        <f t="shared" si="18"/>
        <v>26</v>
      </c>
      <c r="D282" s="1">
        <f t="shared" si="19"/>
        <v>0</v>
      </c>
      <c r="E282" s="1">
        <v>4000</v>
      </c>
      <c r="F282" s="1">
        <f t="shared" si="16"/>
        <v>4000</v>
      </c>
      <c r="G282" s="1">
        <f>IF('现金价值计算（数据30天）'!C:C="",0,现金价值计算!F282/'现金价值计算（数据30天）'!C:C)</f>
        <v>0</v>
      </c>
      <c r="H282" s="1">
        <f>IF('现金价值计算（数据30天）'!C:C="",0,SUM(G$2:G282))</f>
        <v>0</v>
      </c>
      <c r="I282" s="1">
        <f>SUM($E$2:E282)</f>
        <v>1124000</v>
      </c>
      <c r="J282" s="1">
        <f>H:H*'现金价值计算（数据30天）'!C:C</f>
        <v>0</v>
      </c>
      <c r="K282" s="2"/>
      <c r="L282" s="1">
        <f>IF('现金价值计算（数据30天）'!D:D="",0,K:K/'现金价值计算（数据30天）'!D:D)</f>
        <v>0</v>
      </c>
      <c r="M282" s="1">
        <f>IF(H:H=0,0,H:H-SUM(L$2:L282))</f>
        <v>0</v>
      </c>
      <c r="N282" s="6">
        <f>M:M*'现金价值计算（数据30天）'!C:C</f>
        <v>0</v>
      </c>
      <c r="P282" s="1">
        <f>IF('现金价值计算（数据30天）'!E:E="",0,现金价值计算!F282/'现金价值计算（数据30天）'!E:E)</f>
        <v>63.827790173104027</v>
      </c>
      <c r="Q282" s="1">
        <f>IF('现金价值计算（数据30天）'!E:E="",0,SUM(P$2:P282))</f>
        <v>216745.40965212989</v>
      </c>
      <c r="R282" s="1">
        <f>Q:Q*'现金价值计算（数据30天）'!E:E</f>
        <v>13583137.317729844</v>
      </c>
      <c r="S282">
        <f>IF('现金价值计算（数据30天）'!E:E="",0,K:K/'现金价值计算（数据30天）'!E:E)</f>
        <v>0</v>
      </c>
      <c r="T282">
        <f>IF(Q:Q=0,0,Q:Q-SUM(S$2:S282))</f>
        <v>216745.40965212989</v>
      </c>
      <c r="U282" s="6">
        <f>T:T*'现金价值计算（数据30天）'!E:E</f>
        <v>13583137.317729844</v>
      </c>
    </row>
    <row r="283" spans="1:21" x14ac:dyDescent="0.25">
      <c r="A283" s="1">
        <f t="shared" si="17"/>
        <v>282</v>
      </c>
      <c r="B283" s="4">
        <f>'现金价值计算（数据30天）'!B:B</f>
        <v>50028</v>
      </c>
      <c r="C283" s="1">
        <f t="shared" si="18"/>
        <v>26</v>
      </c>
      <c r="D283" s="1">
        <f t="shared" si="19"/>
        <v>0</v>
      </c>
      <c r="E283" s="1">
        <v>4000</v>
      </c>
      <c r="F283" s="1">
        <f t="shared" si="16"/>
        <v>4000</v>
      </c>
      <c r="G283" s="1">
        <f>IF('现金价值计算（数据30天）'!C:C="",0,现金价值计算!F283/'现金价值计算（数据30天）'!C:C)</f>
        <v>0</v>
      </c>
      <c r="H283" s="1">
        <f>IF('现金价值计算（数据30天）'!C:C="",0,SUM(G$2:G283))</f>
        <v>0</v>
      </c>
      <c r="I283" s="1">
        <f>SUM($E$2:E283)</f>
        <v>1128000</v>
      </c>
      <c r="J283" s="1">
        <f>H:H*'现金价值计算（数据30天）'!C:C</f>
        <v>0</v>
      </c>
      <c r="K283" s="2"/>
      <c r="L283" s="1">
        <f>IF('现金价值计算（数据30天）'!D:D="",0,K:K/'现金价值计算（数据30天）'!D:D)</f>
        <v>0</v>
      </c>
      <c r="M283" s="1">
        <f>IF(H:H=0,0,H:H-SUM(L$2:L283))</f>
        <v>0</v>
      </c>
      <c r="N283" s="6">
        <f>M:M*'现金价值计算（数据30天）'!C:C</f>
        <v>0</v>
      </c>
      <c r="P283" s="1">
        <f>IF('现金价值计算（数据30天）'!E:E="",0,现金价值计算!F283/'现金价值计算（数据30天）'!E:E)</f>
        <v>63.827790173104027</v>
      </c>
      <c r="Q283" s="1">
        <f>IF('现金价值计算（数据30天）'!E:E="",0,SUM(P$2:P283))</f>
        <v>216809.23744230298</v>
      </c>
      <c r="R283" s="1">
        <f>Q:Q*'现金价值计算（数据30天）'!E:E</f>
        <v>13587137.317729844</v>
      </c>
      <c r="S283">
        <f>IF('现金价值计算（数据30天）'!E:E="",0,K:K/'现金价值计算（数据30天）'!E:E)</f>
        <v>0</v>
      </c>
      <c r="T283">
        <f>IF(Q:Q=0,0,Q:Q-SUM(S$2:S283))</f>
        <v>216809.23744230298</v>
      </c>
      <c r="U283" s="6">
        <f>T:T*'现金价值计算（数据30天）'!E:E</f>
        <v>13587137.317729844</v>
      </c>
    </row>
    <row r="284" spans="1:21" x14ac:dyDescent="0.25">
      <c r="A284" s="1">
        <f t="shared" si="17"/>
        <v>283</v>
      </c>
      <c r="B284" s="4">
        <f>'现金价值计算（数据30天）'!B:B</f>
        <v>50058</v>
      </c>
      <c r="C284" s="1">
        <f t="shared" si="18"/>
        <v>27</v>
      </c>
      <c r="D284" s="1">
        <f t="shared" si="19"/>
        <v>0</v>
      </c>
      <c r="E284" s="1">
        <v>4000</v>
      </c>
      <c r="F284" s="1">
        <f t="shared" si="16"/>
        <v>4000</v>
      </c>
      <c r="G284" s="1">
        <f>IF('现金价值计算（数据30天）'!C:C="",0,现金价值计算!F284/'现金价值计算（数据30天）'!C:C)</f>
        <v>0</v>
      </c>
      <c r="H284" s="1">
        <f>IF('现金价值计算（数据30天）'!C:C="",0,SUM(G$2:G284))</f>
        <v>0</v>
      </c>
      <c r="I284" s="1">
        <f>SUM($E$2:E284)</f>
        <v>1132000</v>
      </c>
      <c r="J284" s="1">
        <f>H:H*'现金价值计算（数据30天）'!C:C</f>
        <v>0</v>
      </c>
      <c r="K284" s="2"/>
      <c r="L284" s="1">
        <f>IF('现金价值计算（数据30天）'!D:D="",0,K:K/'现金价值计算（数据30天）'!D:D)</f>
        <v>0</v>
      </c>
      <c r="M284" s="1">
        <f>IF(H:H=0,0,H:H-SUM(L$2:L284))</f>
        <v>0</v>
      </c>
      <c r="N284" s="6">
        <f>M:M*'现金价值计算（数据30天）'!C:C</f>
        <v>0</v>
      </c>
      <c r="P284" s="1">
        <f>IF('现金价值计算（数据30天）'!E:E="",0,现金价值计算!F284/'现金价值计算（数据30天）'!E:E)</f>
        <v>54.091347604325449</v>
      </c>
      <c r="Q284" s="1">
        <f>IF('现金价值计算（数据30天）'!E:E="",0,SUM(P$2:P284))</f>
        <v>216863.3287899073</v>
      </c>
      <c r="R284" s="1">
        <f>Q:Q*'现金价值计算（数据30天）'!E:E</f>
        <v>16036822.034921214</v>
      </c>
      <c r="S284">
        <f>IF('现金价值计算（数据30天）'!E:E="",0,K:K/'现金价值计算（数据30天）'!E:E)</f>
        <v>0</v>
      </c>
      <c r="T284">
        <f>IF(Q:Q=0,0,Q:Q-SUM(S$2:S284))</f>
        <v>216863.3287899073</v>
      </c>
      <c r="U284" s="6">
        <f>T:T*'现金价值计算（数据30天）'!E:E</f>
        <v>16036822.034921214</v>
      </c>
    </row>
    <row r="285" spans="1:21" x14ac:dyDescent="0.25">
      <c r="A285" s="1">
        <f t="shared" si="17"/>
        <v>284</v>
      </c>
      <c r="B285" s="4">
        <f>'现金价值计算（数据30天）'!B:B</f>
        <v>50088</v>
      </c>
      <c r="C285" s="1">
        <f t="shared" si="18"/>
        <v>27</v>
      </c>
      <c r="D285" s="1">
        <f t="shared" si="19"/>
        <v>0</v>
      </c>
      <c r="E285" s="1">
        <v>4000</v>
      </c>
      <c r="F285" s="1">
        <f t="shared" si="16"/>
        <v>4000</v>
      </c>
      <c r="G285" s="1">
        <f>IF('现金价值计算（数据30天）'!C:C="",0,现金价值计算!F285/'现金价值计算（数据30天）'!C:C)</f>
        <v>0</v>
      </c>
      <c r="H285" s="1">
        <f>IF('现金价值计算（数据30天）'!C:C="",0,SUM(G$2:G285))</f>
        <v>0</v>
      </c>
      <c r="I285" s="1">
        <f>SUM($E$2:E285)</f>
        <v>1136000</v>
      </c>
      <c r="J285" s="1">
        <f>H:H*'现金价值计算（数据30天）'!C:C</f>
        <v>0</v>
      </c>
      <c r="K285" s="2"/>
      <c r="L285" s="1">
        <f>IF('现金价值计算（数据30天）'!D:D="",0,K:K/'现金价值计算（数据30天）'!D:D)</f>
        <v>0</v>
      </c>
      <c r="M285" s="1">
        <f>IF(H:H=0,0,H:H-SUM(L$2:L285))</f>
        <v>0</v>
      </c>
      <c r="N285" s="6">
        <f>M:M*'现金价值计算（数据30天）'!C:C</f>
        <v>0</v>
      </c>
      <c r="P285" s="1">
        <f>IF('现金价值计算（数据30天）'!E:E="",0,现金价值计算!F285/'现金价值计算（数据30天）'!E:E)</f>
        <v>54.091347604325449</v>
      </c>
      <c r="Q285" s="1">
        <f>IF('现金价值计算（数据30天）'!E:E="",0,SUM(P$2:P285))</f>
        <v>216917.42013751162</v>
      </c>
      <c r="R285" s="1">
        <f>Q:Q*'现金价值计算（数据30天）'!E:E</f>
        <v>16040822.034921214</v>
      </c>
      <c r="S285">
        <f>IF('现金价值计算（数据30天）'!E:E="",0,K:K/'现金价值计算（数据30天）'!E:E)</f>
        <v>0</v>
      </c>
      <c r="T285">
        <f>IF(Q:Q=0,0,Q:Q-SUM(S$2:S285))</f>
        <v>216917.42013751162</v>
      </c>
      <c r="U285" s="6">
        <f>T:T*'现金价值计算（数据30天）'!E:E</f>
        <v>16040822.034921214</v>
      </c>
    </row>
    <row r="286" spans="1:21" x14ac:dyDescent="0.25">
      <c r="A286" s="1">
        <f t="shared" si="17"/>
        <v>285</v>
      </c>
      <c r="B286" s="4">
        <f>'现金价值计算（数据30天）'!B:B</f>
        <v>50118</v>
      </c>
      <c r="C286" s="1">
        <f t="shared" si="18"/>
        <v>27</v>
      </c>
      <c r="D286" s="1">
        <f t="shared" si="19"/>
        <v>0</v>
      </c>
      <c r="E286" s="1">
        <v>4000</v>
      </c>
      <c r="F286" s="1">
        <f t="shared" si="16"/>
        <v>4000</v>
      </c>
      <c r="G286" s="1">
        <f>IF('现金价值计算（数据30天）'!C:C="",0,现金价值计算!F286/'现金价值计算（数据30天）'!C:C)</f>
        <v>0</v>
      </c>
      <c r="H286" s="1">
        <f>IF('现金价值计算（数据30天）'!C:C="",0,SUM(G$2:G286))</f>
        <v>0</v>
      </c>
      <c r="I286" s="1">
        <f>SUM($E$2:E286)</f>
        <v>1140000</v>
      </c>
      <c r="J286" s="1">
        <f>H:H*'现金价值计算（数据30天）'!C:C</f>
        <v>0</v>
      </c>
      <c r="K286" s="2"/>
      <c r="L286" s="1">
        <f>IF('现金价值计算（数据30天）'!D:D="",0,K:K/'现金价值计算（数据30天）'!D:D)</f>
        <v>0</v>
      </c>
      <c r="M286" s="1">
        <f>IF(H:H=0,0,H:H-SUM(L$2:L286))</f>
        <v>0</v>
      </c>
      <c r="N286" s="6">
        <f>M:M*'现金价值计算（数据30天）'!C:C</f>
        <v>0</v>
      </c>
      <c r="P286" s="1">
        <f>IF('现金价值计算（数据30天）'!E:E="",0,现金价值计算!F286/'现金价值计算（数据30天）'!E:E)</f>
        <v>54.091347604325449</v>
      </c>
      <c r="Q286" s="1">
        <f>IF('现金价值计算（数据30天）'!E:E="",0,SUM(P$2:P286))</f>
        <v>216971.51148511595</v>
      </c>
      <c r="R286" s="1">
        <f>Q:Q*'现金价值计算（数据30天）'!E:E</f>
        <v>16044822.034921214</v>
      </c>
      <c r="S286">
        <f>IF('现金价值计算（数据30天）'!E:E="",0,K:K/'现金价值计算（数据30天）'!E:E)</f>
        <v>0</v>
      </c>
      <c r="T286">
        <f>IF(Q:Q=0,0,Q:Q-SUM(S$2:S286))</f>
        <v>216971.51148511595</v>
      </c>
      <c r="U286" s="6">
        <f>T:T*'现金价值计算（数据30天）'!E:E</f>
        <v>16044822.034921214</v>
      </c>
    </row>
    <row r="287" spans="1:21" x14ac:dyDescent="0.25">
      <c r="A287" s="1">
        <f t="shared" si="17"/>
        <v>286</v>
      </c>
      <c r="B287" s="4">
        <f>'现金价值计算（数据30天）'!B:B</f>
        <v>50148</v>
      </c>
      <c r="C287" s="1">
        <f t="shared" si="18"/>
        <v>27</v>
      </c>
      <c r="D287" s="1">
        <f t="shared" si="19"/>
        <v>0</v>
      </c>
      <c r="E287" s="1">
        <v>4000</v>
      </c>
      <c r="F287" s="1">
        <f t="shared" si="16"/>
        <v>4000</v>
      </c>
      <c r="G287" s="1">
        <f>IF('现金价值计算（数据30天）'!C:C="",0,现金价值计算!F287/'现金价值计算（数据30天）'!C:C)</f>
        <v>0</v>
      </c>
      <c r="H287" s="1">
        <f>IF('现金价值计算（数据30天）'!C:C="",0,SUM(G$2:G287))</f>
        <v>0</v>
      </c>
      <c r="I287" s="1">
        <f>SUM($E$2:E287)</f>
        <v>1144000</v>
      </c>
      <c r="J287" s="1">
        <f>H:H*'现金价值计算（数据30天）'!C:C</f>
        <v>0</v>
      </c>
      <c r="K287" s="2"/>
      <c r="L287" s="1">
        <f>IF('现金价值计算（数据30天）'!D:D="",0,K:K/'现金价值计算（数据30天）'!D:D)</f>
        <v>0</v>
      </c>
      <c r="M287" s="1">
        <f>IF(H:H=0,0,H:H-SUM(L$2:L287))</f>
        <v>0</v>
      </c>
      <c r="N287" s="6">
        <f>M:M*'现金价值计算（数据30天）'!C:C</f>
        <v>0</v>
      </c>
      <c r="P287" s="1">
        <f>IF('现金价值计算（数据30天）'!E:E="",0,现金价值计算!F287/'现金价值计算（数据30天）'!E:E)</f>
        <v>54.091347604325449</v>
      </c>
      <c r="Q287" s="1">
        <f>IF('现金价值计算（数据30天）'!E:E="",0,SUM(P$2:P287))</f>
        <v>217025.60283272027</v>
      </c>
      <c r="R287" s="1">
        <f>Q:Q*'现金价值计算（数据30天）'!E:E</f>
        <v>16048822.034921214</v>
      </c>
      <c r="S287">
        <f>IF('现金价值计算（数据30天）'!E:E="",0,K:K/'现金价值计算（数据30天）'!E:E)</f>
        <v>0</v>
      </c>
      <c r="T287">
        <f>IF(Q:Q=0,0,Q:Q-SUM(S$2:S287))</f>
        <v>217025.60283272027</v>
      </c>
      <c r="U287" s="6">
        <f>T:T*'现金价值计算（数据30天）'!E:E</f>
        <v>16048822.034921214</v>
      </c>
    </row>
    <row r="288" spans="1:21" x14ac:dyDescent="0.25">
      <c r="A288" s="1">
        <f t="shared" si="17"/>
        <v>287</v>
      </c>
      <c r="B288" s="4">
        <f>'现金价值计算（数据30天）'!B:B</f>
        <v>50178</v>
      </c>
      <c r="C288" s="1">
        <f t="shared" si="18"/>
        <v>27</v>
      </c>
      <c r="D288" s="1">
        <f t="shared" si="19"/>
        <v>0</v>
      </c>
      <c r="E288" s="1">
        <v>4000</v>
      </c>
      <c r="F288" s="1">
        <f t="shared" si="16"/>
        <v>4000</v>
      </c>
      <c r="G288" s="1">
        <f>IF('现金价值计算（数据30天）'!C:C="",0,现金价值计算!F288/'现金价值计算（数据30天）'!C:C)</f>
        <v>0</v>
      </c>
      <c r="H288" s="1">
        <f>IF('现金价值计算（数据30天）'!C:C="",0,SUM(G$2:G288))</f>
        <v>0</v>
      </c>
      <c r="I288" s="1">
        <f>SUM($E$2:E288)</f>
        <v>1148000</v>
      </c>
      <c r="J288" s="1">
        <f>H:H*'现金价值计算（数据30天）'!C:C</f>
        <v>0</v>
      </c>
      <c r="K288" s="2"/>
      <c r="L288" s="1">
        <f>IF('现金价值计算（数据30天）'!D:D="",0,K:K/'现金价值计算（数据30天）'!D:D)</f>
        <v>0</v>
      </c>
      <c r="M288" s="1">
        <f>IF(H:H=0,0,H:H-SUM(L$2:L288))</f>
        <v>0</v>
      </c>
      <c r="N288" s="6">
        <f>M:M*'现金价值计算（数据30天）'!C:C</f>
        <v>0</v>
      </c>
      <c r="P288" s="1">
        <f>IF('现金价值计算（数据30天）'!E:E="",0,现金价值计算!F288/'现金价值计算（数据30天）'!E:E)</f>
        <v>54.091347604325449</v>
      </c>
      <c r="Q288" s="1">
        <f>IF('现金价值计算（数据30天）'!E:E="",0,SUM(P$2:P288))</f>
        <v>217079.69418032459</v>
      </c>
      <c r="R288" s="1">
        <f>Q:Q*'现金价值计算（数据30天）'!E:E</f>
        <v>16052822.034921212</v>
      </c>
      <c r="S288">
        <f>IF('现金价值计算（数据30天）'!E:E="",0,K:K/'现金价值计算（数据30天）'!E:E)</f>
        <v>0</v>
      </c>
      <c r="T288">
        <f>IF(Q:Q=0,0,Q:Q-SUM(S$2:S288))</f>
        <v>217079.69418032459</v>
      </c>
      <c r="U288" s="6">
        <f>T:T*'现金价值计算（数据30天）'!E:E</f>
        <v>16052822.034921212</v>
      </c>
    </row>
    <row r="289" spans="1:21" x14ac:dyDescent="0.25">
      <c r="A289" s="1">
        <f t="shared" si="17"/>
        <v>288</v>
      </c>
      <c r="B289" s="4">
        <f>'现金价值计算（数据30天）'!B:B</f>
        <v>50208</v>
      </c>
      <c r="C289" s="1">
        <f t="shared" si="18"/>
        <v>27</v>
      </c>
      <c r="D289" s="1">
        <f t="shared" si="19"/>
        <v>0</v>
      </c>
      <c r="E289" s="1">
        <v>4000</v>
      </c>
      <c r="F289" s="1">
        <f t="shared" si="16"/>
        <v>4000</v>
      </c>
      <c r="G289" s="1">
        <f>IF('现金价值计算（数据30天）'!C:C="",0,现金价值计算!F289/'现金价值计算（数据30天）'!C:C)</f>
        <v>0</v>
      </c>
      <c r="H289" s="1">
        <f>IF('现金价值计算（数据30天）'!C:C="",0,SUM(G$2:G289))</f>
        <v>0</v>
      </c>
      <c r="I289" s="1">
        <f>SUM($E$2:E289)</f>
        <v>1152000</v>
      </c>
      <c r="J289" s="1">
        <f>H:H*'现金价值计算（数据30天）'!C:C</f>
        <v>0</v>
      </c>
      <c r="K289" s="2"/>
      <c r="L289" s="1">
        <f>IF('现金价值计算（数据30天）'!D:D="",0,K:K/'现金价值计算（数据30天）'!D:D)</f>
        <v>0</v>
      </c>
      <c r="M289" s="1">
        <f>IF(H:H=0,0,H:H-SUM(L$2:L289))</f>
        <v>0</v>
      </c>
      <c r="N289" s="6">
        <f>M:M*'现金价值计算（数据30天）'!C:C</f>
        <v>0</v>
      </c>
      <c r="P289" s="1">
        <f>IF('现金价值计算（数据30天）'!E:E="",0,现金价值计算!F289/'现金价值计算（数据30天）'!E:E)</f>
        <v>54.091347604325449</v>
      </c>
      <c r="Q289" s="1">
        <f>IF('现金价值计算（数据30天）'!E:E="",0,SUM(P$2:P289))</f>
        <v>217133.78552792891</v>
      </c>
      <c r="R289" s="1">
        <f>Q:Q*'现金价值计算（数据30天）'!E:E</f>
        <v>16056822.034921212</v>
      </c>
      <c r="S289">
        <f>IF('现金价值计算（数据30天）'!E:E="",0,K:K/'现金价值计算（数据30天）'!E:E)</f>
        <v>0</v>
      </c>
      <c r="T289">
        <f>IF(Q:Q=0,0,Q:Q-SUM(S$2:S289))</f>
        <v>217133.78552792891</v>
      </c>
      <c r="U289" s="6">
        <f>T:T*'现金价值计算（数据30天）'!E:E</f>
        <v>16056822.034921212</v>
      </c>
    </row>
    <row r="290" spans="1:21" x14ac:dyDescent="0.25">
      <c r="A290" s="1">
        <f t="shared" si="17"/>
        <v>289</v>
      </c>
      <c r="B290" s="4">
        <f>'现金价值计算（数据30天）'!B:B</f>
        <v>50238</v>
      </c>
      <c r="C290" s="1">
        <f t="shared" si="18"/>
        <v>27</v>
      </c>
      <c r="D290" s="1">
        <f t="shared" si="19"/>
        <v>0</v>
      </c>
      <c r="E290" s="1">
        <v>4000</v>
      </c>
      <c r="F290" s="1">
        <f t="shared" si="16"/>
        <v>4000</v>
      </c>
      <c r="G290" s="1">
        <f>IF('现金价值计算（数据30天）'!C:C="",0,现金价值计算!F290/'现金价值计算（数据30天）'!C:C)</f>
        <v>0</v>
      </c>
      <c r="H290" s="1">
        <f>IF('现金价值计算（数据30天）'!C:C="",0,SUM(G$2:G290))</f>
        <v>0</v>
      </c>
      <c r="I290" s="1">
        <f>SUM($E$2:E290)</f>
        <v>1156000</v>
      </c>
      <c r="J290" s="1">
        <f>H:H*'现金价值计算（数据30天）'!C:C</f>
        <v>0</v>
      </c>
      <c r="K290" s="2"/>
      <c r="L290" s="1">
        <f>IF('现金价值计算（数据30天）'!D:D="",0,K:K/'现金价值计算（数据30天）'!D:D)</f>
        <v>0</v>
      </c>
      <c r="M290" s="1">
        <f>IF(H:H=0,0,H:H-SUM(L$2:L290))</f>
        <v>0</v>
      </c>
      <c r="N290" s="6">
        <f>M:M*'现金价值计算（数据30天）'!C:C</f>
        <v>0</v>
      </c>
      <c r="P290" s="1">
        <f>IF('现金价值计算（数据30天）'!E:E="",0,现金价值计算!F290/'现金价值计算（数据30天）'!E:E)</f>
        <v>54.091347604325449</v>
      </c>
      <c r="Q290" s="1">
        <f>IF('现金价值计算（数据30天）'!E:E="",0,SUM(P$2:P290))</f>
        <v>217187.87687553323</v>
      </c>
      <c r="R290" s="1">
        <f>Q:Q*'现金价值计算（数据30天）'!E:E</f>
        <v>16060822.034921212</v>
      </c>
      <c r="S290">
        <f>IF('现金价值计算（数据30天）'!E:E="",0,K:K/'现金价值计算（数据30天）'!E:E)</f>
        <v>0</v>
      </c>
      <c r="T290">
        <f>IF(Q:Q=0,0,Q:Q-SUM(S$2:S290))</f>
        <v>217187.87687553323</v>
      </c>
      <c r="U290" s="6">
        <f>T:T*'现金价值计算（数据30天）'!E:E</f>
        <v>16060822.034921212</v>
      </c>
    </row>
    <row r="291" spans="1:21" x14ac:dyDescent="0.25">
      <c r="A291" s="1">
        <f t="shared" si="17"/>
        <v>290</v>
      </c>
      <c r="B291" s="4">
        <f>'现金价值计算（数据30天）'!B:B</f>
        <v>50268</v>
      </c>
      <c r="C291" s="1">
        <f t="shared" si="18"/>
        <v>27</v>
      </c>
      <c r="D291" s="1">
        <f t="shared" si="19"/>
        <v>0</v>
      </c>
      <c r="E291" s="1">
        <v>4000</v>
      </c>
      <c r="F291" s="1">
        <f t="shared" si="16"/>
        <v>4000</v>
      </c>
      <c r="G291" s="1">
        <f>IF('现金价值计算（数据30天）'!C:C="",0,现金价值计算!F291/'现金价值计算（数据30天）'!C:C)</f>
        <v>0</v>
      </c>
      <c r="H291" s="1">
        <f>IF('现金价值计算（数据30天）'!C:C="",0,SUM(G$2:G291))</f>
        <v>0</v>
      </c>
      <c r="I291" s="1">
        <f>SUM($E$2:E291)</f>
        <v>1160000</v>
      </c>
      <c r="J291" s="1">
        <f>H:H*'现金价值计算（数据30天）'!C:C</f>
        <v>0</v>
      </c>
      <c r="K291" s="2"/>
      <c r="L291" s="1">
        <f>IF('现金价值计算（数据30天）'!D:D="",0,K:K/'现金价值计算（数据30天）'!D:D)</f>
        <v>0</v>
      </c>
      <c r="M291" s="1">
        <f>IF(H:H=0,0,H:H-SUM(L$2:L291))</f>
        <v>0</v>
      </c>
      <c r="N291" s="6">
        <f>M:M*'现金价值计算（数据30天）'!C:C</f>
        <v>0</v>
      </c>
      <c r="P291" s="1">
        <f>IF('现金价值计算（数据30天）'!E:E="",0,现金价值计算!F291/'现金价值计算（数据30天）'!E:E)</f>
        <v>54.091347604325449</v>
      </c>
      <c r="Q291" s="1">
        <f>IF('现金价值计算（数据30天）'!E:E="",0,SUM(P$2:P291))</f>
        <v>217241.96822313755</v>
      </c>
      <c r="R291" s="1">
        <f>Q:Q*'现金价值计算（数据30天）'!E:E</f>
        <v>16064822.034921212</v>
      </c>
      <c r="S291">
        <f>IF('现金价值计算（数据30天）'!E:E="",0,K:K/'现金价值计算（数据30天）'!E:E)</f>
        <v>0</v>
      </c>
      <c r="T291">
        <f>IF(Q:Q=0,0,Q:Q-SUM(S$2:S291))</f>
        <v>217241.96822313755</v>
      </c>
      <c r="U291" s="6">
        <f>T:T*'现金价值计算（数据30天）'!E:E</f>
        <v>16064822.034921212</v>
      </c>
    </row>
    <row r="292" spans="1:21" x14ac:dyDescent="0.25">
      <c r="A292" s="1">
        <f t="shared" si="17"/>
        <v>291</v>
      </c>
      <c r="B292" s="4">
        <f>'现金价值计算（数据30天）'!B:B</f>
        <v>50298</v>
      </c>
      <c r="C292" s="1">
        <f t="shared" si="18"/>
        <v>27</v>
      </c>
      <c r="D292" s="1">
        <f t="shared" si="19"/>
        <v>0</v>
      </c>
      <c r="E292" s="1">
        <v>4000</v>
      </c>
      <c r="F292" s="1">
        <f t="shared" si="16"/>
        <v>4000</v>
      </c>
      <c r="G292" s="1">
        <f>IF('现金价值计算（数据30天）'!C:C="",0,现金价值计算!F292/'现金价值计算（数据30天）'!C:C)</f>
        <v>0</v>
      </c>
      <c r="H292" s="1">
        <f>IF('现金价值计算（数据30天）'!C:C="",0,SUM(G$2:G292))</f>
        <v>0</v>
      </c>
      <c r="I292" s="1">
        <f>SUM($E$2:E292)</f>
        <v>1164000</v>
      </c>
      <c r="J292" s="1">
        <f>H:H*'现金价值计算（数据30天）'!C:C</f>
        <v>0</v>
      </c>
      <c r="K292" s="2"/>
      <c r="L292" s="1">
        <f>IF('现金价值计算（数据30天）'!D:D="",0,K:K/'现金价值计算（数据30天）'!D:D)</f>
        <v>0</v>
      </c>
      <c r="M292" s="1">
        <f>IF(H:H=0,0,H:H-SUM(L$2:L292))</f>
        <v>0</v>
      </c>
      <c r="N292" s="6">
        <f>M:M*'现金价值计算（数据30天）'!C:C</f>
        <v>0</v>
      </c>
      <c r="P292" s="1">
        <f>IF('现金价值计算（数据30天）'!E:E="",0,现金价值计算!F292/'现金价值计算（数据30天）'!E:E)</f>
        <v>54.091347604325449</v>
      </c>
      <c r="Q292" s="1">
        <f>IF('现金价值计算（数据30天）'!E:E="",0,SUM(P$2:P292))</f>
        <v>217296.05957074187</v>
      </c>
      <c r="R292" s="1">
        <f>Q:Q*'现金价值计算（数据30天）'!E:E</f>
        <v>16068822.034921212</v>
      </c>
      <c r="S292">
        <f>IF('现金价值计算（数据30天）'!E:E="",0,K:K/'现金价值计算（数据30天）'!E:E)</f>
        <v>0</v>
      </c>
      <c r="T292">
        <f>IF(Q:Q=0,0,Q:Q-SUM(S$2:S292))</f>
        <v>217296.05957074187</v>
      </c>
      <c r="U292" s="6">
        <f>T:T*'现金价值计算（数据30天）'!E:E</f>
        <v>16068822.034921212</v>
      </c>
    </row>
    <row r="293" spans="1:21" x14ac:dyDescent="0.25">
      <c r="A293" s="1">
        <f t="shared" si="17"/>
        <v>292</v>
      </c>
      <c r="B293" s="4">
        <f>'现金价值计算（数据30天）'!B:B</f>
        <v>50328</v>
      </c>
      <c r="C293" s="1">
        <f t="shared" si="18"/>
        <v>27</v>
      </c>
      <c r="D293" s="1">
        <f t="shared" si="19"/>
        <v>0</v>
      </c>
      <c r="E293" s="1">
        <v>4000</v>
      </c>
      <c r="F293" s="1">
        <f t="shared" si="16"/>
        <v>4000</v>
      </c>
      <c r="G293" s="1">
        <f>IF('现金价值计算（数据30天）'!C:C="",0,现金价值计算!F293/'现金价值计算（数据30天）'!C:C)</f>
        <v>0</v>
      </c>
      <c r="H293" s="1">
        <f>IF('现金价值计算（数据30天）'!C:C="",0,SUM(G$2:G293))</f>
        <v>0</v>
      </c>
      <c r="I293" s="1">
        <f>SUM($E$2:E293)</f>
        <v>1168000</v>
      </c>
      <c r="J293" s="1">
        <f>H:H*'现金价值计算（数据30天）'!C:C</f>
        <v>0</v>
      </c>
      <c r="K293" s="2"/>
      <c r="L293" s="1">
        <f>IF('现金价值计算（数据30天）'!D:D="",0,K:K/'现金价值计算（数据30天）'!D:D)</f>
        <v>0</v>
      </c>
      <c r="M293" s="1">
        <f>IF(H:H=0,0,H:H-SUM(L$2:L293))</f>
        <v>0</v>
      </c>
      <c r="N293" s="6">
        <f>M:M*'现金价值计算（数据30天）'!C:C</f>
        <v>0</v>
      </c>
      <c r="P293" s="1">
        <f>IF('现金价值计算（数据30天）'!E:E="",0,现金价值计算!F293/'现金价值计算（数据30天）'!E:E)</f>
        <v>54.091347604325449</v>
      </c>
      <c r="Q293" s="1">
        <f>IF('现金价值计算（数据30天）'!E:E="",0,SUM(P$2:P293))</f>
        <v>217350.15091834619</v>
      </c>
      <c r="R293" s="1">
        <f>Q:Q*'现金价值计算（数据30天）'!E:E</f>
        <v>16072822.034921212</v>
      </c>
      <c r="S293">
        <f>IF('现金价值计算（数据30天）'!E:E="",0,K:K/'现金价值计算（数据30天）'!E:E)</f>
        <v>0</v>
      </c>
      <c r="T293">
        <f>IF(Q:Q=0,0,Q:Q-SUM(S$2:S293))</f>
        <v>217350.15091834619</v>
      </c>
      <c r="U293" s="6">
        <f>T:T*'现金价值计算（数据30天）'!E:E</f>
        <v>16072822.034921212</v>
      </c>
    </row>
    <row r="294" spans="1:21" x14ac:dyDescent="0.25">
      <c r="A294" s="1">
        <f t="shared" si="17"/>
        <v>293</v>
      </c>
      <c r="B294" s="4">
        <f>'现金价值计算（数据30天）'!B:B</f>
        <v>50358</v>
      </c>
      <c r="C294" s="1">
        <f t="shared" si="18"/>
        <v>27</v>
      </c>
      <c r="D294" s="1">
        <f t="shared" si="19"/>
        <v>0</v>
      </c>
      <c r="E294" s="1">
        <v>4000</v>
      </c>
      <c r="F294" s="1">
        <f t="shared" si="16"/>
        <v>4000</v>
      </c>
      <c r="G294" s="1">
        <f>IF('现金价值计算（数据30天）'!C:C="",0,现金价值计算!F294/'现金价值计算（数据30天）'!C:C)</f>
        <v>0</v>
      </c>
      <c r="H294" s="1">
        <f>IF('现金价值计算（数据30天）'!C:C="",0,SUM(G$2:G294))</f>
        <v>0</v>
      </c>
      <c r="I294" s="1">
        <f>SUM($E$2:E294)</f>
        <v>1172000</v>
      </c>
      <c r="J294" s="1">
        <f>H:H*'现金价值计算（数据30天）'!C:C</f>
        <v>0</v>
      </c>
      <c r="K294" s="2"/>
      <c r="L294" s="1">
        <f>IF('现金价值计算（数据30天）'!D:D="",0,K:K/'现金价值计算（数据30天）'!D:D)</f>
        <v>0</v>
      </c>
      <c r="M294" s="1">
        <f>IF(H:H=0,0,H:H-SUM(L$2:L294))</f>
        <v>0</v>
      </c>
      <c r="N294" s="6">
        <f>M:M*'现金价值计算（数据30天）'!C:C</f>
        <v>0</v>
      </c>
      <c r="P294" s="1">
        <f>IF('现金价值计算（数据30天）'!E:E="",0,现金价值计算!F294/'现金价值计算（数据30天）'!E:E)</f>
        <v>54.091347604325449</v>
      </c>
      <c r="Q294" s="1">
        <f>IF('现金价值计算（数据30天）'!E:E="",0,SUM(P$2:P294))</f>
        <v>217404.24226595051</v>
      </c>
      <c r="R294" s="1">
        <f>Q:Q*'现金价值计算（数据30天）'!E:E</f>
        <v>16076822.03492121</v>
      </c>
      <c r="S294">
        <f>IF('现金价值计算（数据30天）'!E:E="",0,K:K/'现金价值计算（数据30天）'!E:E)</f>
        <v>0</v>
      </c>
      <c r="T294">
        <f>IF(Q:Q=0,0,Q:Q-SUM(S$2:S294))</f>
        <v>217404.24226595051</v>
      </c>
      <c r="U294" s="6">
        <f>T:T*'现金价值计算（数据30天）'!E:E</f>
        <v>16076822.03492121</v>
      </c>
    </row>
    <row r="295" spans="1:21" x14ac:dyDescent="0.25">
      <c r="A295" s="1">
        <f t="shared" si="17"/>
        <v>294</v>
      </c>
      <c r="B295" s="4">
        <f>'现金价值计算（数据30天）'!B:B</f>
        <v>50388</v>
      </c>
      <c r="C295" s="1">
        <f t="shared" si="18"/>
        <v>27</v>
      </c>
      <c r="D295" s="1">
        <f t="shared" si="19"/>
        <v>0</v>
      </c>
      <c r="E295" s="1">
        <v>4000</v>
      </c>
      <c r="F295" s="1">
        <f t="shared" si="16"/>
        <v>4000</v>
      </c>
      <c r="G295" s="1">
        <f>IF('现金价值计算（数据30天）'!C:C="",0,现金价值计算!F295/'现金价值计算（数据30天）'!C:C)</f>
        <v>0</v>
      </c>
      <c r="H295" s="1">
        <f>IF('现金价值计算（数据30天）'!C:C="",0,SUM(G$2:G295))</f>
        <v>0</v>
      </c>
      <c r="I295" s="1">
        <f>SUM($E$2:E295)</f>
        <v>1176000</v>
      </c>
      <c r="J295" s="1">
        <f>H:H*'现金价值计算（数据30天）'!C:C</f>
        <v>0</v>
      </c>
      <c r="K295" s="2"/>
      <c r="L295" s="1">
        <f>IF('现金价值计算（数据30天）'!D:D="",0,K:K/'现金价值计算（数据30天）'!D:D)</f>
        <v>0</v>
      </c>
      <c r="M295" s="1">
        <f>IF(H:H=0,0,H:H-SUM(L$2:L295))</f>
        <v>0</v>
      </c>
      <c r="N295" s="6">
        <f>M:M*'现金价值计算（数据30天）'!C:C</f>
        <v>0</v>
      </c>
      <c r="P295" s="1">
        <f>IF('现金价值计算（数据30天）'!E:E="",0,现金价值计算!F295/'现金价值计算（数据30天）'!E:E)</f>
        <v>54.091347604325449</v>
      </c>
      <c r="Q295" s="1">
        <f>IF('现金价值计算（数据30天）'!E:E="",0,SUM(P$2:P295))</f>
        <v>217458.33361355483</v>
      </c>
      <c r="R295" s="1">
        <f>Q:Q*'现金价值计算（数据30天）'!E:E</f>
        <v>16080822.03492121</v>
      </c>
      <c r="S295">
        <f>IF('现金价值计算（数据30天）'!E:E="",0,K:K/'现金价值计算（数据30天）'!E:E)</f>
        <v>0</v>
      </c>
      <c r="T295">
        <f>IF(Q:Q=0,0,Q:Q-SUM(S$2:S295))</f>
        <v>217458.33361355483</v>
      </c>
      <c r="U295" s="6">
        <f>T:T*'现金价值计算（数据30天）'!E:E</f>
        <v>16080822.03492121</v>
      </c>
    </row>
    <row r="296" spans="1:21" x14ac:dyDescent="0.25">
      <c r="A296" s="1">
        <f t="shared" si="17"/>
        <v>295</v>
      </c>
      <c r="B296" s="4">
        <f>'现金价值计算（数据30天）'!B:B</f>
        <v>50418</v>
      </c>
      <c r="C296" s="1">
        <f t="shared" si="18"/>
        <v>28</v>
      </c>
      <c r="D296" s="1">
        <f t="shared" si="19"/>
        <v>0</v>
      </c>
      <c r="E296" s="1">
        <v>4000</v>
      </c>
      <c r="F296" s="1">
        <f t="shared" si="16"/>
        <v>4000</v>
      </c>
      <c r="G296" s="1">
        <f>IF('现金价值计算（数据30天）'!C:C="",0,现金价值计算!F296/'现金价值计算（数据30天）'!C:C)</f>
        <v>0</v>
      </c>
      <c r="H296" s="1">
        <f>IF('现金价值计算（数据30天）'!C:C="",0,SUM(G$2:G296))</f>
        <v>0</v>
      </c>
      <c r="I296" s="1">
        <f>SUM($E$2:E296)</f>
        <v>1180000</v>
      </c>
      <c r="J296" s="1">
        <f>H:H*'现金价值计算（数据30天）'!C:C</f>
        <v>0</v>
      </c>
      <c r="K296" s="2"/>
      <c r="L296" s="1">
        <f>IF('现金价值计算（数据30天）'!D:D="",0,K:K/'现金价值计算（数据30天）'!D:D)</f>
        <v>0</v>
      </c>
      <c r="M296" s="1">
        <f>IF(H:H=0,0,H:H-SUM(L$2:L296))</f>
        <v>0</v>
      </c>
      <c r="N296" s="6">
        <f>M:M*'现金价值计算（数据30天）'!C:C</f>
        <v>0</v>
      </c>
      <c r="P296" s="1">
        <f>IF('现金价值计算（数据30天）'!E:E="",0,现金价值计算!F296/'现金价值计算（数据30天）'!E:E)</f>
        <v>45.840125088411405</v>
      </c>
      <c r="Q296" s="1">
        <f>IF('现金价值计算（数据30天）'!E:E="",0,SUM(P$2:P296))</f>
        <v>217504.17373864324</v>
      </c>
      <c r="R296" s="1">
        <f>Q:Q*'现金价值计算（数据30天）'!E:E</f>
        <v>18979370.001207024</v>
      </c>
      <c r="S296">
        <f>IF('现金价值计算（数据30天）'!E:E="",0,K:K/'现金价值计算（数据30天）'!E:E)</f>
        <v>0</v>
      </c>
      <c r="T296">
        <f>IF(Q:Q=0,0,Q:Q-SUM(S$2:S296))</f>
        <v>217504.17373864324</v>
      </c>
      <c r="U296" s="6">
        <f>T:T*'现金价值计算（数据30天）'!E:E</f>
        <v>18979370.001207024</v>
      </c>
    </row>
    <row r="297" spans="1:21" x14ac:dyDescent="0.25">
      <c r="A297" s="1">
        <f t="shared" si="17"/>
        <v>296</v>
      </c>
      <c r="B297" s="4">
        <f>'现金价值计算（数据30天）'!B:B</f>
        <v>50448</v>
      </c>
      <c r="C297" s="1">
        <f t="shared" si="18"/>
        <v>28</v>
      </c>
      <c r="D297" s="1">
        <f t="shared" si="19"/>
        <v>0</v>
      </c>
      <c r="E297" s="1">
        <v>4000</v>
      </c>
      <c r="F297" s="1">
        <f t="shared" si="16"/>
        <v>4000</v>
      </c>
      <c r="G297" s="1">
        <f>IF('现金价值计算（数据30天）'!C:C="",0,现金价值计算!F297/'现金价值计算（数据30天）'!C:C)</f>
        <v>0</v>
      </c>
      <c r="H297" s="1">
        <f>IF('现金价值计算（数据30天）'!C:C="",0,SUM(G$2:G297))</f>
        <v>0</v>
      </c>
      <c r="I297" s="1">
        <f>SUM($E$2:E297)</f>
        <v>1184000</v>
      </c>
      <c r="J297" s="1">
        <f>H:H*'现金价值计算（数据30天）'!C:C</f>
        <v>0</v>
      </c>
      <c r="K297" s="2"/>
      <c r="L297" s="1">
        <f>IF('现金价值计算（数据30天）'!D:D="",0,K:K/'现金价值计算（数据30天）'!D:D)</f>
        <v>0</v>
      </c>
      <c r="M297" s="1">
        <f>IF(H:H=0,0,H:H-SUM(L$2:L297))</f>
        <v>0</v>
      </c>
      <c r="N297" s="6">
        <f>M:M*'现金价值计算（数据30天）'!C:C</f>
        <v>0</v>
      </c>
      <c r="P297" s="1">
        <f>IF('现金价值计算（数据30天）'!E:E="",0,现金价值计算!F297/'现金价值计算（数据30天）'!E:E)</f>
        <v>45.840125088411405</v>
      </c>
      <c r="Q297" s="1">
        <f>IF('现金价值计算（数据30天）'!E:E="",0,SUM(P$2:P297))</f>
        <v>217550.01386373164</v>
      </c>
      <c r="R297" s="1">
        <f>Q:Q*'现金价值计算（数据30天）'!E:E</f>
        <v>18983370.001207024</v>
      </c>
      <c r="S297">
        <f>IF('现金价值计算（数据30天）'!E:E="",0,K:K/'现金价值计算（数据30天）'!E:E)</f>
        <v>0</v>
      </c>
      <c r="T297">
        <f>IF(Q:Q=0,0,Q:Q-SUM(S$2:S297))</f>
        <v>217550.01386373164</v>
      </c>
      <c r="U297" s="6">
        <f>T:T*'现金价值计算（数据30天）'!E:E</f>
        <v>18983370.001207024</v>
      </c>
    </row>
    <row r="298" spans="1:21" x14ac:dyDescent="0.25">
      <c r="A298" s="1">
        <f t="shared" si="17"/>
        <v>297</v>
      </c>
      <c r="B298" s="4">
        <f>'现金价值计算（数据30天）'!B:B</f>
        <v>50478</v>
      </c>
      <c r="C298" s="1">
        <f t="shared" si="18"/>
        <v>28</v>
      </c>
      <c r="D298" s="1">
        <f t="shared" si="19"/>
        <v>0</v>
      </c>
      <c r="E298" s="1">
        <v>4000</v>
      </c>
      <c r="F298" s="1">
        <f t="shared" si="16"/>
        <v>4000</v>
      </c>
      <c r="G298" s="1">
        <f>IF('现金价值计算（数据30天）'!C:C="",0,现金价值计算!F298/'现金价值计算（数据30天）'!C:C)</f>
        <v>0</v>
      </c>
      <c r="H298" s="1">
        <f>IF('现金价值计算（数据30天）'!C:C="",0,SUM(G$2:G298))</f>
        <v>0</v>
      </c>
      <c r="I298" s="1">
        <f>SUM($E$2:E298)</f>
        <v>1188000</v>
      </c>
      <c r="J298" s="1">
        <f>H:H*'现金价值计算（数据30天）'!C:C</f>
        <v>0</v>
      </c>
      <c r="K298" s="2"/>
      <c r="L298" s="1">
        <f>IF('现金价值计算（数据30天）'!D:D="",0,K:K/'现金价值计算（数据30天）'!D:D)</f>
        <v>0</v>
      </c>
      <c r="M298" s="1">
        <f>IF(H:H=0,0,H:H-SUM(L$2:L298))</f>
        <v>0</v>
      </c>
      <c r="N298" s="6">
        <f>M:M*'现金价值计算（数据30天）'!C:C</f>
        <v>0</v>
      </c>
      <c r="P298" s="1">
        <f>IF('现金价值计算（数据30天）'!E:E="",0,现金价值计算!F298/'现金价值计算（数据30天）'!E:E)</f>
        <v>45.840125088411405</v>
      </c>
      <c r="Q298" s="1">
        <f>IF('现金价值计算（数据30天）'!E:E="",0,SUM(P$2:P298))</f>
        <v>217595.85398882005</v>
      </c>
      <c r="R298" s="1">
        <f>Q:Q*'现金价值计算（数据30天）'!E:E</f>
        <v>18987370.001207024</v>
      </c>
      <c r="S298">
        <f>IF('现金价值计算（数据30天）'!E:E="",0,K:K/'现金价值计算（数据30天）'!E:E)</f>
        <v>0</v>
      </c>
      <c r="T298">
        <f>IF(Q:Q=0,0,Q:Q-SUM(S$2:S298))</f>
        <v>217595.85398882005</v>
      </c>
      <c r="U298" s="6">
        <f>T:T*'现金价值计算（数据30天）'!E:E</f>
        <v>18987370.001207024</v>
      </c>
    </row>
    <row r="299" spans="1:21" x14ac:dyDescent="0.25">
      <c r="A299" s="1">
        <f t="shared" si="17"/>
        <v>298</v>
      </c>
      <c r="B299" s="4">
        <f>'现金价值计算（数据30天）'!B:B</f>
        <v>50508</v>
      </c>
      <c r="C299" s="1">
        <f t="shared" si="18"/>
        <v>28</v>
      </c>
      <c r="D299" s="1">
        <f t="shared" si="19"/>
        <v>0</v>
      </c>
      <c r="E299" s="1">
        <v>4000</v>
      </c>
      <c r="F299" s="1">
        <f t="shared" si="16"/>
        <v>4000</v>
      </c>
      <c r="G299" s="1">
        <f>IF('现金价值计算（数据30天）'!C:C="",0,现金价值计算!F299/'现金价值计算（数据30天）'!C:C)</f>
        <v>0</v>
      </c>
      <c r="H299" s="1">
        <f>IF('现金价值计算（数据30天）'!C:C="",0,SUM(G$2:G299))</f>
        <v>0</v>
      </c>
      <c r="I299" s="1">
        <f>SUM($E$2:E299)</f>
        <v>1192000</v>
      </c>
      <c r="J299" s="1">
        <f>H:H*'现金价值计算（数据30天）'!C:C</f>
        <v>0</v>
      </c>
      <c r="K299" s="2"/>
      <c r="L299" s="1">
        <f>IF('现金价值计算（数据30天）'!D:D="",0,K:K/'现金价值计算（数据30天）'!D:D)</f>
        <v>0</v>
      </c>
      <c r="M299" s="1">
        <f>IF(H:H=0,0,H:H-SUM(L$2:L299))</f>
        <v>0</v>
      </c>
      <c r="N299" s="6">
        <f>M:M*'现金价值计算（数据30天）'!C:C</f>
        <v>0</v>
      </c>
      <c r="P299" s="1">
        <f>IF('现金价值计算（数据30天）'!E:E="",0,现金价值计算!F299/'现金价值计算（数据30天）'!E:E)</f>
        <v>45.840125088411405</v>
      </c>
      <c r="Q299" s="1">
        <f>IF('现金价值计算（数据30天）'!E:E="",0,SUM(P$2:P299))</f>
        <v>217641.69411390845</v>
      </c>
      <c r="R299" s="1">
        <f>Q:Q*'现金价值计算（数据30天）'!E:E</f>
        <v>18991370.001207024</v>
      </c>
      <c r="S299">
        <f>IF('现金价值计算（数据30天）'!E:E="",0,K:K/'现金价值计算（数据30天）'!E:E)</f>
        <v>0</v>
      </c>
      <c r="T299">
        <f>IF(Q:Q=0,0,Q:Q-SUM(S$2:S299))</f>
        <v>217641.69411390845</v>
      </c>
      <c r="U299" s="6">
        <f>T:T*'现金价值计算（数据30天）'!E:E</f>
        <v>18991370.001207024</v>
      </c>
    </row>
    <row r="300" spans="1:21" x14ac:dyDescent="0.25">
      <c r="A300" s="1">
        <f t="shared" si="17"/>
        <v>299</v>
      </c>
      <c r="B300" s="4">
        <f>'现金价值计算（数据30天）'!B:B</f>
        <v>50538</v>
      </c>
      <c r="C300" s="1">
        <f t="shared" si="18"/>
        <v>28</v>
      </c>
      <c r="D300" s="1">
        <f t="shared" si="19"/>
        <v>0</v>
      </c>
      <c r="E300" s="1">
        <v>4000</v>
      </c>
      <c r="F300" s="1">
        <f t="shared" si="16"/>
        <v>4000</v>
      </c>
      <c r="G300" s="1">
        <f>IF('现金价值计算（数据30天）'!C:C="",0,现金价值计算!F300/'现金价值计算（数据30天）'!C:C)</f>
        <v>0</v>
      </c>
      <c r="H300" s="1">
        <f>IF('现金价值计算（数据30天）'!C:C="",0,SUM(G$2:G300))</f>
        <v>0</v>
      </c>
      <c r="I300" s="1">
        <f>SUM($E$2:E300)</f>
        <v>1196000</v>
      </c>
      <c r="J300" s="1">
        <f>H:H*'现金价值计算（数据30天）'!C:C</f>
        <v>0</v>
      </c>
      <c r="K300" s="2"/>
      <c r="L300" s="1">
        <f>IF('现金价值计算（数据30天）'!D:D="",0,K:K/'现金价值计算（数据30天）'!D:D)</f>
        <v>0</v>
      </c>
      <c r="M300" s="1">
        <f>IF(H:H=0,0,H:H-SUM(L$2:L300))</f>
        <v>0</v>
      </c>
      <c r="N300" s="6">
        <f>M:M*'现金价值计算（数据30天）'!C:C</f>
        <v>0</v>
      </c>
      <c r="P300" s="1">
        <f>IF('现金价值计算（数据30天）'!E:E="",0,现金价值计算!F300/'现金价值计算（数据30天）'!E:E)</f>
        <v>45.840125088411405</v>
      </c>
      <c r="Q300" s="1">
        <f>IF('现金价值计算（数据30天）'!E:E="",0,SUM(P$2:P300))</f>
        <v>217687.53423899686</v>
      </c>
      <c r="R300" s="1">
        <f>Q:Q*'现金价值计算（数据30天）'!E:E</f>
        <v>18995370.001207024</v>
      </c>
      <c r="S300">
        <f>IF('现金价值计算（数据30天）'!E:E="",0,K:K/'现金价值计算（数据30天）'!E:E)</f>
        <v>0</v>
      </c>
      <c r="T300">
        <f>IF(Q:Q=0,0,Q:Q-SUM(S$2:S300))</f>
        <v>217687.53423899686</v>
      </c>
      <c r="U300" s="6">
        <f>T:T*'现金价值计算（数据30天）'!E:E</f>
        <v>18995370.001207024</v>
      </c>
    </row>
    <row r="301" spans="1:21" x14ac:dyDescent="0.25">
      <c r="A301" s="1">
        <f t="shared" si="17"/>
        <v>300</v>
      </c>
      <c r="B301" s="4">
        <f>'现金价值计算（数据30天）'!B:B</f>
        <v>50568</v>
      </c>
      <c r="C301" s="1">
        <f t="shared" si="18"/>
        <v>28</v>
      </c>
      <c r="D301" s="1">
        <f t="shared" si="19"/>
        <v>0</v>
      </c>
      <c r="E301" s="1">
        <v>4000</v>
      </c>
      <c r="F301" s="1">
        <f t="shared" si="16"/>
        <v>4000</v>
      </c>
      <c r="G301" s="1">
        <f>IF('现金价值计算（数据30天）'!C:C="",0,现金价值计算!F301/'现金价值计算（数据30天）'!C:C)</f>
        <v>0</v>
      </c>
      <c r="H301" s="1">
        <f>IF('现金价值计算（数据30天）'!C:C="",0,SUM(G$2:G301))</f>
        <v>0</v>
      </c>
      <c r="I301" s="1">
        <f>SUM($E$2:E301)</f>
        <v>1200000</v>
      </c>
      <c r="J301" s="1">
        <f>H:H*'现金价值计算（数据30天）'!C:C</f>
        <v>0</v>
      </c>
      <c r="K301" s="2"/>
      <c r="L301" s="1">
        <f>IF('现金价值计算（数据30天）'!D:D="",0,K:K/'现金价值计算（数据30天）'!D:D)</f>
        <v>0</v>
      </c>
      <c r="M301" s="1">
        <f>IF(H:H=0,0,H:H-SUM(L$2:L301))</f>
        <v>0</v>
      </c>
      <c r="N301" s="6">
        <f>M:M*'现金价值计算（数据30天）'!C:C</f>
        <v>0</v>
      </c>
      <c r="P301" s="1">
        <f>IF('现金价值计算（数据30天）'!E:E="",0,现金价值计算!F301/'现金价值计算（数据30天）'!E:E)</f>
        <v>45.840125088411405</v>
      </c>
      <c r="Q301" s="1">
        <f>IF('现金价值计算（数据30天）'!E:E="",0,SUM(P$2:P301))</f>
        <v>217733.37436408526</v>
      </c>
      <c r="R301" s="1">
        <f>Q:Q*'现金价值计算（数据30天）'!E:E</f>
        <v>18999370.001207024</v>
      </c>
      <c r="S301">
        <f>IF('现金价值计算（数据30天）'!E:E="",0,K:K/'现金价值计算（数据30天）'!E:E)</f>
        <v>0</v>
      </c>
      <c r="T301">
        <f>IF(Q:Q=0,0,Q:Q-SUM(S$2:S301))</f>
        <v>217733.37436408526</v>
      </c>
      <c r="U301" s="6">
        <f>T:T*'现金价值计算（数据30天）'!E:E</f>
        <v>18999370.001207024</v>
      </c>
    </row>
    <row r="302" spans="1:21" x14ac:dyDescent="0.25">
      <c r="A302" s="1">
        <f t="shared" si="17"/>
        <v>301</v>
      </c>
      <c r="B302" s="4">
        <f>'现金价值计算（数据30天）'!B:B</f>
        <v>50598</v>
      </c>
      <c r="C302" s="1">
        <f t="shared" si="18"/>
        <v>28</v>
      </c>
      <c r="D302" s="1">
        <f t="shared" si="19"/>
        <v>0</v>
      </c>
      <c r="E302" s="1">
        <v>4000</v>
      </c>
      <c r="F302" s="1">
        <f t="shared" si="16"/>
        <v>4000</v>
      </c>
      <c r="G302" s="1">
        <f>IF('现金价值计算（数据30天）'!C:C="",0,现金价值计算!F302/'现金价值计算（数据30天）'!C:C)</f>
        <v>0</v>
      </c>
      <c r="H302" s="1">
        <f>IF('现金价值计算（数据30天）'!C:C="",0,SUM(G$2:G302))</f>
        <v>0</v>
      </c>
      <c r="I302" s="1">
        <f>SUM($E$2:E302)</f>
        <v>1204000</v>
      </c>
      <c r="J302" s="1">
        <f>H:H*'现金价值计算（数据30天）'!C:C</f>
        <v>0</v>
      </c>
      <c r="K302" s="2"/>
      <c r="L302" s="1">
        <f>IF('现金价值计算（数据30天）'!D:D="",0,K:K/'现金价值计算（数据30天）'!D:D)</f>
        <v>0</v>
      </c>
      <c r="M302" s="1">
        <f>IF(H:H=0,0,H:H-SUM(L$2:L302))</f>
        <v>0</v>
      </c>
      <c r="N302" s="6">
        <f>M:M*'现金价值计算（数据30天）'!C:C</f>
        <v>0</v>
      </c>
      <c r="P302" s="1">
        <f>IF('现金价值计算（数据30天）'!E:E="",0,现金价值计算!F302/'现金价值计算（数据30天）'!E:E)</f>
        <v>45.840125088411405</v>
      </c>
      <c r="Q302" s="1">
        <f>IF('现金价值计算（数据30天）'!E:E="",0,SUM(P$2:P302))</f>
        <v>217779.21448917367</v>
      </c>
      <c r="R302" s="1">
        <f>Q:Q*'现金价值计算（数据30天）'!E:E</f>
        <v>19003370.001207024</v>
      </c>
      <c r="S302">
        <f>IF('现金价值计算（数据30天）'!E:E="",0,K:K/'现金价值计算（数据30天）'!E:E)</f>
        <v>0</v>
      </c>
      <c r="T302">
        <f>IF(Q:Q=0,0,Q:Q-SUM(S$2:S302))</f>
        <v>217779.21448917367</v>
      </c>
      <c r="U302" s="6">
        <f>T:T*'现金价值计算（数据30天）'!E:E</f>
        <v>19003370.001207024</v>
      </c>
    </row>
    <row r="303" spans="1:21" x14ac:dyDescent="0.25">
      <c r="A303" s="1">
        <f t="shared" si="17"/>
        <v>302</v>
      </c>
      <c r="B303" s="4">
        <f>'现金价值计算（数据30天）'!B:B</f>
        <v>50628</v>
      </c>
      <c r="C303" s="1">
        <f t="shared" si="18"/>
        <v>28</v>
      </c>
      <c r="D303" s="1">
        <f t="shared" si="19"/>
        <v>0</v>
      </c>
      <c r="E303" s="1">
        <v>4000</v>
      </c>
      <c r="F303" s="1">
        <f t="shared" si="16"/>
        <v>4000</v>
      </c>
      <c r="G303" s="1">
        <f>IF('现金价值计算（数据30天）'!C:C="",0,现金价值计算!F303/'现金价值计算（数据30天）'!C:C)</f>
        <v>0</v>
      </c>
      <c r="H303" s="1">
        <f>IF('现金价值计算（数据30天）'!C:C="",0,SUM(G$2:G303))</f>
        <v>0</v>
      </c>
      <c r="I303" s="1">
        <f>SUM($E$2:E303)</f>
        <v>1208000</v>
      </c>
      <c r="J303" s="1">
        <f>H:H*'现金价值计算（数据30天）'!C:C</f>
        <v>0</v>
      </c>
      <c r="K303" s="2"/>
      <c r="L303" s="1">
        <f>IF('现金价值计算（数据30天）'!D:D="",0,K:K/'现金价值计算（数据30天）'!D:D)</f>
        <v>0</v>
      </c>
      <c r="M303" s="1">
        <f>IF(H:H=0,0,H:H-SUM(L$2:L303))</f>
        <v>0</v>
      </c>
      <c r="N303" s="6">
        <f>M:M*'现金价值计算（数据30天）'!C:C</f>
        <v>0</v>
      </c>
      <c r="P303" s="1">
        <f>IF('现金价值计算（数据30天）'!E:E="",0,现金价值计算!F303/'现金价值计算（数据30天）'!E:E)</f>
        <v>45.840125088411405</v>
      </c>
      <c r="Q303" s="1">
        <f>IF('现金价值计算（数据30天）'!E:E="",0,SUM(P$2:P303))</f>
        <v>217825.05461426207</v>
      </c>
      <c r="R303" s="1">
        <f>Q:Q*'现金价值计算（数据30天）'!E:E</f>
        <v>19007370.00120702</v>
      </c>
      <c r="S303">
        <f>IF('现金价值计算（数据30天）'!E:E="",0,K:K/'现金价值计算（数据30天）'!E:E)</f>
        <v>0</v>
      </c>
      <c r="T303">
        <f>IF(Q:Q=0,0,Q:Q-SUM(S$2:S303))</f>
        <v>217825.05461426207</v>
      </c>
      <c r="U303" s="6">
        <f>T:T*'现金价值计算（数据30天）'!E:E</f>
        <v>19007370.00120702</v>
      </c>
    </row>
    <row r="304" spans="1:21" x14ac:dyDescent="0.25">
      <c r="A304" s="1">
        <f t="shared" si="17"/>
        <v>303</v>
      </c>
      <c r="B304" s="4">
        <f>'现金价值计算（数据30天）'!B:B</f>
        <v>50658</v>
      </c>
      <c r="C304" s="1">
        <f t="shared" si="18"/>
        <v>28</v>
      </c>
      <c r="D304" s="1">
        <f t="shared" si="19"/>
        <v>0</v>
      </c>
      <c r="E304" s="1">
        <v>4000</v>
      </c>
      <c r="F304" s="1">
        <f t="shared" si="16"/>
        <v>4000</v>
      </c>
      <c r="G304" s="1">
        <f>IF('现金价值计算（数据30天）'!C:C="",0,现金价值计算!F304/'现金价值计算（数据30天）'!C:C)</f>
        <v>0</v>
      </c>
      <c r="H304" s="1">
        <f>IF('现金价值计算（数据30天）'!C:C="",0,SUM(G$2:G304))</f>
        <v>0</v>
      </c>
      <c r="I304" s="1">
        <f>SUM($E$2:E304)</f>
        <v>1212000</v>
      </c>
      <c r="J304" s="1">
        <f>H:H*'现金价值计算（数据30天）'!C:C</f>
        <v>0</v>
      </c>
      <c r="K304" s="2"/>
      <c r="L304" s="1">
        <f>IF('现金价值计算（数据30天）'!D:D="",0,K:K/'现金价值计算（数据30天）'!D:D)</f>
        <v>0</v>
      </c>
      <c r="M304" s="1">
        <f>IF(H:H=0,0,H:H-SUM(L$2:L304))</f>
        <v>0</v>
      </c>
      <c r="N304" s="6">
        <f>M:M*'现金价值计算（数据30天）'!C:C</f>
        <v>0</v>
      </c>
      <c r="P304" s="1">
        <f>IF('现金价值计算（数据30天）'!E:E="",0,现金价值计算!F304/'现金价值计算（数据30天）'!E:E)</f>
        <v>45.840125088411405</v>
      </c>
      <c r="Q304" s="1">
        <f>IF('现金价值计算（数据30天）'!E:E="",0,SUM(P$2:P304))</f>
        <v>217870.89473935048</v>
      </c>
      <c r="R304" s="1">
        <f>Q:Q*'现金价值计算（数据30天）'!E:E</f>
        <v>19011370.00120702</v>
      </c>
      <c r="S304">
        <f>IF('现金价值计算（数据30天）'!E:E="",0,K:K/'现金价值计算（数据30天）'!E:E)</f>
        <v>0</v>
      </c>
      <c r="T304">
        <f>IF(Q:Q=0,0,Q:Q-SUM(S$2:S304))</f>
        <v>217870.89473935048</v>
      </c>
      <c r="U304" s="6">
        <f>T:T*'现金价值计算（数据30天）'!E:E</f>
        <v>19011370.00120702</v>
      </c>
    </row>
    <row r="305" spans="1:21" x14ac:dyDescent="0.25">
      <c r="A305" s="1">
        <f t="shared" si="17"/>
        <v>304</v>
      </c>
      <c r="B305" s="4">
        <f>'现金价值计算（数据30天）'!B:B</f>
        <v>50688</v>
      </c>
      <c r="C305" s="1">
        <f t="shared" si="18"/>
        <v>28</v>
      </c>
      <c r="D305" s="1">
        <f t="shared" si="19"/>
        <v>0</v>
      </c>
      <c r="E305" s="1">
        <v>4000</v>
      </c>
      <c r="F305" s="1">
        <f t="shared" si="16"/>
        <v>4000</v>
      </c>
      <c r="G305" s="1">
        <f>IF('现金价值计算（数据30天）'!C:C="",0,现金价值计算!F305/'现金价值计算（数据30天）'!C:C)</f>
        <v>0</v>
      </c>
      <c r="H305" s="1">
        <f>IF('现金价值计算（数据30天）'!C:C="",0,SUM(G$2:G305))</f>
        <v>0</v>
      </c>
      <c r="I305" s="1">
        <f>SUM($E$2:E305)</f>
        <v>1216000</v>
      </c>
      <c r="J305" s="1">
        <f>H:H*'现金价值计算（数据30天）'!C:C</f>
        <v>0</v>
      </c>
      <c r="K305" s="2"/>
      <c r="L305" s="1">
        <f>IF('现金价值计算（数据30天）'!D:D="",0,K:K/'现金价值计算（数据30天）'!D:D)</f>
        <v>0</v>
      </c>
      <c r="M305" s="1">
        <f>IF(H:H=0,0,H:H-SUM(L$2:L305))</f>
        <v>0</v>
      </c>
      <c r="N305" s="6">
        <f>M:M*'现金价值计算（数据30天）'!C:C</f>
        <v>0</v>
      </c>
      <c r="P305" s="1">
        <f>IF('现金价值计算（数据30天）'!E:E="",0,现金价值计算!F305/'现金价值计算（数据30天）'!E:E)</f>
        <v>45.840125088411405</v>
      </c>
      <c r="Q305" s="1">
        <f>IF('现金价值计算（数据30天）'!E:E="",0,SUM(P$2:P305))</f>
        <v>217916.73486443888</v>
      </c>
      <c r="R305" s="1">
        <f>Q:Q*'现金价值计算（数据30天）'!E:E</f>
        <v>19015370.00120702</v>
      </c>
      <c r="S305">
        <f>IF('现金价值计算（数据30天）'!E:E="",0,K:K/'现金价值计算（数据30天）'!E:E)</f>
        <v>0</v>
      </c>
      <c r="T305">
        <f>IF(Q:Q=0,0,Q:Q-SUM(S$2:S305))</f>
        <v>217916.73486443888</v>
      </c>
      <c r="U305" s="6">
        <f>T:T*'现金价值计算（数据30天）'!E:E</f>
        <v>19015370.00120702</v>
      </c>
    </row>
    <row r="306" spans="1:21" x14ac:dyDescent="0.25">
      <c r="A306" s="1">
        <f t="shared" si="17"/>
        <v>305</v>
      </c>
      <c r="B306" s="4">
        <f>'现金价值计算（数据30天）'!B:B</f>
        <v>50718</v>
      </c>
      <c r="C306" s="1">
        <f t="shared" si="18"/>
        <v>28</v>
      </c>
      <c r="D306" s="1">
        <f t="shared" si="19"/>
        <v>0</v>
      </c>
      <c r="E306" s="1">
        <v>4000</v>
      </c>
      <c r="F306" s="1">
        <f t="shared" si="16"/>
        <v>4000</v>
      </c>
      <c r="G306" s="1">
        <f>IF('现金价值计算（数据30天）'!C:C="",0,现金价值计算!F306/'现金价值计算（数据30天）'!C:C)</f>
        <v>0</v>
      </c>
      <c r="H306" s="1">
        <f>IF('现金价值计算（数据30天）'!C:C="",0,SUM(G$2:G306))</f>
        <v>0</v>
      </c>
      <c r="I306" s="1">
        <f>SUM($E$2:E306)</f>
        <v>1220000</v>
      </c>
      <c r="J306" s="1">
        <f>H:H*'现金价值计算（数据30天）'!C:C</f>
        <v>0</v>
      </c>
      <c r="K306" s="2"/>
      <c r="L306" s="1">
        <f>IF('现金价值计算（数据30天）'!D:D="",0,K:K/'现金价值计算（数据30天）'!D:D)</f>
        <v>0</v>
      </c>
      <c r="M306" s="1">
        <f>IF(H:H=0,0,H:H-SUM(L$2:L306))</f>
        <v>0</v>
      </c>
      <c r="N306" s="6">
        <f>M:M*'现金价值计算（数据30天）'!C:C</f>
        <v>0</v>
      </c>
      <c r="P306" s="1">
        <f>IF('现金价值计算（数据30天）'!E:E="",0,现金价值计算!F306/'现金价值计算（数据30天）'!E:E)</f>
        <v>45.840125088411405</v>
      </c>
      <c r="Q306" s="1">
        <f>IF('现金价值计算（数据30天）'!E:E="",0,SUM(P$2:P306))</f>
        <v>217962.57498952729</v>
      </c>
      <c r="R306" s="1">
        <f>Q:Q*'现金价值计算（数据30天）'!E:E</f>
        <v>19019370.00120702</v>
      </c>
      <c r="S306">
        <f>IF('现金价值计算（数据30天）'!E:E="",0,K:K/'现金价值计算（数据30天）'!E:E)</f>
        <v>0</v>
      </c>
      <c r="T306">
        <f>IF(Q:Q=0,0,Q:Q-SUM(S$2:S306))</f>
        <v>217962.57498952729</v>
      </c>
      <c r="U306" s="6">
        <f>T:T*'现金价值计算（数据30天）'!E:E</f>
        <v>19019370.00120702</v>
      </c>
    </row>
    <row r="307" spans="1:21" x14ac:dyDescent="0.25">
      <c r="A307" s="1">
        <f t="shared" si="17"/>
        <v>306</v>
      </c>
      <c r="B307" s="4">
        <f>'现金价值计算（数据30天）'!B:B</f>
        <v>50748</v>
      </c>
      <c r="C307" s="1">
        <f t="shared" si="18"/>
        <v>28</v>
      </c>
      <c r="D307" s="1">
        <f t="shared" si="19"/>
        <v>0</v>
      </c>
      <c r="E307" s="1">
        <v>4000</v>
      </c>
      <c r="F307" s="1">
        <f t="shared" si="16"/>
        <v>4000</v>
      </c>
      <c r="G307" s="1">
        <f>IF('现金价值计算（数据30天）'!C:C="",0,现金价值计算!F307/'现金价值计算（数据30天）'!C:C)</f>
        <v>0</v>
      </c>
      <c r="H307" s="1">
        <f>IF('现金价值计算（数据30天）'!C:C="",0,SUM(G$2:G307))</f>
        <v>0</v>
      </c>
      <c r="I307" s="1">
        <f>SUM($E$2:E307)</f>
        <v>1224000</v>
      </c>
      <c r="J307" s="1">
        <f>H:H*'现金价值计算（数据30天）'!C:C</f>
        <v>0</v>
      </c>
      <c r="K307" s="2"/>
      <c r="L307" s="1">
        <f>IF('现金价值计算（数据30天）'!D:D="",0,K:K/'现金价值计算（数据30天）'!D:D)</f>
        <v>0</v>
      </c>
      <c r="M307" s="1">
        <f>IF(H:H=0,0,H:H-SUM(L$2:L307))</f>
        <v>0</v>
      </c>
      <c r="N307" s="6">
        <f>M:M*'现金价值计算（数据30天）'!C:C</f>
        <v>0</v>
      </c>
      <c r="P307" s="1">
        <f>IF('现金价值计算（数据30天）'!E:E="",0,现金价值计算!F307/'现金价值计算（数据30天）'!E:E)</f>
        <v>45.840125088411405</v>
      </c>
      <c r="Q307" s="1">
        <f>IF('现金价值计算（数据30天）'!E:E="",0,SUM(P$2:P307))</f>
        <v>218008.41511461569</v>
      </c>
      <c r="R307" s="1">
        <f>Q:Q*'现金价值计算（数据30天）'!E:E</f>
        <v>19023370.00120702</v>
      </c>
      <c r="S307">
        <f>IF('现金价值计算（数据30天）'!E:E="",0,K:K/'现金价值计算（数据30天）'!E:E)</f>
        <v>0</v>
      </c>
      <c r="T307">
        <f>IF(Q:Q=0,0,Q:Q-SUM(S$2:S307))</f>
        <v>218008.41511461569</v>
      </c>
      <c r="U307" s="6">
        <f>T:T*'现金价值计算（数据30天）'!E:E</f>
        <v>19023370.00120702</v>
      </c>
    </row>
    <row r="308" spans="1:21" x14ac:dyDescent="0.25">
      <c r="A308" s="1">
        <f t="shared" si="17"/>
        <v>307</v>
      </c>
      <c r="B308" s="4">
        <f>'现金价值计算（数据30天）'!B:B</f>
        <v>50778</v>
      </c>
      <c r="C308" s="1">
        <f t="shared" si="18"/>
        <v>29</v>
      </c>
      <c r="D308" s="1">
        <f t="shared" si="19"/>
        <v>0</v>
      </c>
      <c r="E308" s="1">
        <v>4000</v>
      </c>
      <c r="F308" s="1">
        <f t="shared" si="16"/>
        <v>4000</v>
      </c>
      <c r="G308" s="1">
        <f>IF('现金价值计算（数据30天）'!C:C="",0,现金价值计算!F308/'现金价值计算（数据30天）'!C:C)</f>
        <v>0</v>
      </c>
      <c r="H308" s="1">
        <f>IF('现金价值计算（数据30天）'!C:C="",0,SUM(G$2:G308))</f>
        <v>0</v>
      </c>
      <c r="I308" s="1">
        <f>SUM($E$2:E308)</f>
        <v>1228000</v>
      </c>
      <c r="J308" s="1">
        <f>H:H*'现金价值计算（数据30天）'!C:C</f>
        <v>0</v>
      </c>
      <c r="K308" s="2"/>
      <c r="L308" s="1">
        <f>IF('现金价值计算（数据30天）'!D:D="",0,K:K/'现金价值计算（数据30天）'!D:D)</f>
        <v>0</v>
      </c>
      <c r="M308" s="1">
        <f>IF(H:H=0,0,H:H-SUM(L$2:L308))</f>
        <v>0</v>
      </c>
      <c r="N308" s="6">
        <f>M:M*'现金价值计算（数据30天）'!C:C</f>
        <v>0</v>
      </c>
      <c r="P308" s="1">
        <f>IF('现金价值计算（数据30天）'!E:E="",0,现金价值计算!F308/'现金价值计算（数据30天）'!E:E)</f>
        <v>38.847563634246953</v>
      </c>
      <c r="Q308" s="1">
        <f>IF('现金价值计算（数据30天）'!E:E="",0,SUM(P$2:P308))</f>
        <v>218047.26267824994</v>
      </c>
      <c r="R308" s="1">
        <f>Q:Q*'现金价值计算（数据30天）'!E:E</f>
        <v>22451576.601424281</v>
      </c>
      <c r="S308">
        <f>IF('现金价值计算（数据30天）'!E:E="",0,K:K/'现金价值计算（数据30天）'!E:E)</f>
        <v>0</v>
      </c>
      <c r="T308">
        <f>IF(Q:Q=0,0,Q:Q-SUM(S$2:S308))</f>
        <v>218047.26267824994</v>
      </c>
      <c r="U308" s="6">
        <f>T:T*'现金价值计算（数据30天）'!E:E</f>
        <v>22451576.601424281</v>
      </c>
    </row>
    <row r="309" spans="1:21" x14ac:dyDescent="0.25">
      <c r="A309" s="1">
        <f t="shared" si="17"/>
        <v>308</v>
      </c>
      <c r="B309" s="4">
        <f>'现金价值计算（数据30天）'!B:B</f>
        <v>50808</v>
      </c>
      <c r="C309" s="1">
        <f t="shared" si="18"/>
        <v>29</v>
      </c>
      <c r="D309" s="1">
        <f t="shared" si="19"/>
        <v>0</v>
      </c>
      <c r="E309" s="1">
        <v>4000</v>
      </c>
      <c r="F309" s="1">
        <f t="shared" si="16"/>
        <v>4000</v>
      </c>
      <c r="G309" s="1">
        <f>IF('现金价值计算（数据30天）'!C:C="",0,现金价值计算!F309/'现金价值计算（数据30天）'!C:C)</f>
        <v>0</v>
      </c>
      <c r="H309" s="1">
        <f>IF('现金价值计算（数据30天）'!C:C="",0,SUM(G$2:G309))</f>
        <v>0</v>
      </c>
      <c r="I309" s="1">
        <f>SUM($E$2:E309)</f>
        <v>1232000</v>
      </c>
      <c r="J309" s="1">
        <f>H:H*'现金价值计算（数据30天）'!C:C</f>
        <v>0</v>
      </c>
      <c r="K309" s="2"/>
      <c r="L309" s="1">
        <f>IF('现金价值计算（数据30天）'!D:D="",0,K:K/'现金价值计算（数据30天）'!D:D)</f>
        <v>0</v>
      </c>
      <c r="M309" s="1">
        <f>IF(H:H=0,0,H:H-SUM(L$2:L309))</f>
        <v>0</v>
      </c>
      <c r="N309" s="6">
        <f>M:M*'现金价值计算（数据30天）'!C:C</f>
        <v>0</v>
      </c>
      <c r="P309" s="1">
        <f>IF('现金价值计算（数据30天）'!E:E="",0,现金价值计算!F309/'现金价值计算（数据30天）'!E:E)</f>
        <v>38.847563634246953</v>
      </c>
      <c r="Q309" s="1">
        <f>IF('现金价值计算（数据30天）'!E:E="",0,SUM(P$2:P309))</f>
        <v>218086.11024188419</v>
      </c>
      <c r="R309" s="1">
        <f>Q:Q*'现金价值计算（数据30天）'!E:E</f>
        <v>22455576.601424281</v>
      </c>
      <c r="S309">
        <f>IF('现金价值计算（数据30天）'!E:E="",0,K:K/'现金价值计算（数据30天）'!E:E)</f>
        <v>0</v>
      </c>
      <c r="T309">
        <f>IF(Q:Q=0,0,Q:Q-SUM(S$2:S309))</f>
        <v>218086.11024188419</v>
      </c>
      <c r="U309" s="6">
        <f>T:T*'现金价值计算（数据30天）'!E:E</f>
        <v>22455576.601424281</v>
      </c>
    </row>
    <row r="310" spans="1:21" x14ac:dyDescent="0.25">
      <c r="A310" s="1">
        <f t="shared" si="17"/>
        <v>309</v>
      </c>
      <c r="B310" s="4">
        <f>'现金价值计算（数据30天）'!B:B</f>
        <v>50838</v>
      </c>
      <c r="C310" s="1">
        <f t="shared" si="18"/>
        <v>29</v>
      </c>
      <c r="D310" s="1">
        <f t="shared" si="19"/>
        <v>0</v>
      </c>
      <c r="E310" s="1">
        <v>4000</v>
      </c>
      <c r="F310" s="1">
        <f t="shared" si="16"/>
        <v>4000</v>
      </c>
      <c r="G310" s="1">
        <f>IF('现金价值计算（数据30天）'!C:C="",0,现金价值计算!F310/'现金价值计算（数据30天）'!C:C)</f>
        <v>0</v>
      </c>
      <c r="H310" s="1">
        <f>IF('现金价值计算（数据30天）'!C:C="",0,SUM(G$2:G310))</f>
        <v>0</v>
      </c>
      <c r="I310" s="1">
        <f>SUM($E$2:E310)</f>
        <v>1236000</v>
      </c>
      <c r="J310" s="1">
        <f>H:H*'现金价值计算（数据30天）'!C:C</f>
        <v>0</v>
      </c>
      <c r="K310" s="2"/>
      <c r="L310" s="1">
        <f>IF('现金价值计算（数据30天）'!D:D="",0,K:K/'现金价值计算（数据30天）'!D:D)</f>
        <v>0</v>
      </c>
      <c r="M310" s="1">
        <f>IF(H:H=0,0,H:H-SUM(L$2:L310))</f>
        <v>0</v>
      </c>
      <c r="N310" s="6">
        <f>M:M*'现金价值计算（数据30天）'!C:C</f>
        <v>0</v>
      </c>
      <c r="P310" s="1">
        <f>IF('现金价值计算（数据30天）'!E:E="",0,现金价值计算!F310/'现金价值计算（数据30天）'!E:E)</f>
        <v>38.847563634246953</v>
      </c>
      <c r="Q310" s="1">
        <f>IF('现金价值计算（数据30天）'!E:E="",0,SUM(P$2:P310))</f>
        <v>218124.95780551844</v>
      </c>
      <c r="R310" s="1">
        <f>Q:Q*'现金价值计算（数据30天）'!E:E</f>
        <v>22459576.601424281</v>
      </c>
      <c r="S310">
        <f>IF('现金价值计算（数据30天）'!E:E="",0,K:K/'现金价值计算（数据30天）'!E:E)</f>
        <v>0</v>
      </c>
      <c r="T310">
        <f>IF(Q:Q=0,0,Q:Q-SUM(S$2:S310))</f>
        <v>218124.95780551844</v>
      </c>
      <c r="U310" s="6">
        <f>T:T*'现金价值计算（数据30天）'!E:E</f>
        <v>22459576.601424281</v>
      </c>
    </row>
    <row r="311" spans="1:21" x14ac:dyDescent="0.25">
      <c r="A311" s="1">
        <f t="shared" si="17"/>
        <v>310</v>
      </c>
      <c r="B311" s="4">
        <f>'现金价值计算（数据30天）'!B:B</f>
        <v>50868</v>
      </c>
      <c r="C311" s="1">
        <f t="shared" si="18"/>
        <v>29</v>
      </c>
      <c r="D311" s="1">
        <f t="shared" si="19"/>
        <v>0</v>
      </c>
      <c r="E311" s="1">
        <v>4000</v>
      </c>
      <c r="F311" s="1">
        <f t="shared" si="16"/>
        <v>4000</v>
      </c>
      <c r="G311" s="1">
        <f>IF('现金价值计算（数据30天）'!C:C="",0,现金价值计算!F311/'现金价值计算（数据30天）'!C:C)</f>
        <v>0</v>
      </c>
      <c r="H311" s="1">
        <f>IF('现金价值计算（数据30天）'!C:C="",0,SUM(G$2:G311))</f>
        <v>0</v>
      </c>
      <c r="I311" s="1">
        <f>SUM($E$2:E311)</f>
        <v>1240000</v>
      </c>
      <c r="J311" s="1">
        <f>H:H*'现金价值计算（数据30天）'!C:C</f>
        <v>0</v>
      </c>
      <c r="K311" s="2"/>
      <c r="L311" s="1">
        <f>IF('现金价值计算（数据30天）'!D:D="",0,K:K/'现金价值计算（数据30天）'!D:D)</f>
        <v>0</v>
      </c>
      <c r="M311" s="1">
        <f>IF(H:H=0,0,H:H-SUM(L$2:L311))</f>
        <v>0</v>
      </c>
      <c r="N311" s="6">
        <f>M:M*'现金价值计算（数据30天）'!C:C</f>
        <v>0</v>
      </c>
      <c r="P311" s="1">
        <f>IF('现金价值计算（数据30天）'!E:E="",0,现金价值计算!F311/'现金价值计算（数据30天）'!E:E)</f>
        <v>38.847563634246953</v>
      </c>
      <c r="Q311" s="1">
        <f>IF('现金价值计算（数据30天）'!E:E="",0,SUM(P$2:P311))</f>
        <v>218163.80536915269</v>
      </c>
      <c r="R311" s="1">
        <f>Q:Q*'现金价值计算（数据30天）'!E:E</f>
        <v>22463576.601424281</v>
      </c>
      <c r="S311">
        <f>IF('现金价值计算（数据30天）'!E:E="",0,K:K/'现金价值计算（数据30天）'!E:E)</f>
        <v>0</v>
      </c>
      <c r="T311">
        <f>IF(Q:Q=0,0,Q:Q-SUM(S$2:S311))</f>
        <v>218163.80536915269</v>
      </c>
      <c r="U311" s="6">
        <f>T:T*'现金价值计算（数据30天）'!E:E</f>
        <v>22463576.601424281</v>
      </c>
    </row>
    <row r="312" spans="1:21" x14ac:dyDescent="0.25">
      <c r="A312" s="1">
        <f t="shared" si="17"/>
        <v>311</v>
      </c>
      <c r="B312" s="4">
        <f>'现金价值计算（数据30天）'!B:B</f>
        <v>50898</v>
      </c>
      <c r="C312" s="1">
        <f t="shared" si="18"/>
        <v>29</v>
      </c>
      <c r="D312" s="1">
        <f t="shared" si="19"/>
        <v>0</v>
      </c>
      <c r="E312" s="1">
        <v>4000</v>
      </c>
      <c r="F312" s="1">
        <f t="shared" si="16"/>
        <v>4000</v>
      </c>
      <c r="G312" s="1">
        <f>IF('现金价值计算（数据30天）'!C:C="",0,现金价值计算!F312/'现金价值计算（数据30天）'!C:C)</f>
        <v>0</v>
      </c>
      <c r="H312" s="1">
        <f>IF('现金价值计算（数据30天）'!C:C="",0,SUM(G$2:G312))</f>
        <v>0</v>
      </c>
      <c r="I312" s="1">
        <f>SUM($E$2:E312)</f>
        <v>1244000</v>
      </c>
      <c r="J312" s="1">
        <f>H:H*'现金价值计算（数据30天）'!C:C</f>
        <v>0</v>
      </c>
      <c r="K312" s="2"/>
      <c r="L312" s="1">
        <f>IF('现金价值计算（数据30天）'!D:D="",0,K:K/'现金价值计算（数据30天）'!D:D)</f>
        <v>0</v>
      </c>
      <c r="M312" s="1">
        <f>IF(H:H=0,0,H:H-SUM(L$2:L312))</f>
        <v>0</v>
      </c>
      <c r="N312" s="6">
        <f>M:M*'现金价值计算（数据30天）'!C:C</f>
        <v>0</v>
      </c>
      <c r="P312" s="1">
        <f>IF('现金价值计算（数据30天）'!E:E="",0,现金价值计算!F312/'现金价值计算（数据30天）'!E:E)</f>
        <v>38.847563634246953</v>
      </c>
      <c r="Q312" s="1">
        <f>IF('现金价值计算（数据30天）'!E:E="",0,SUM(P$2:P312))</f>
        <v>218202.65293278694</v>
      </c>
      <c r="R312" s="1">
        <f>Q:Q*'现金价值计算（数据30天）'!E:E</f>
        <v>22467576.601424281</v>
      </c>
      <c r="S312">
        <f>IF('现金价值计算（数据30天）'!E:E="",0,K:K/'现金价值计算（数据30天）'!E:E)</f>
        <v>0</v>
      </c>
      <c r="T312">
        <f>IF(Q:Q=0,0,Q:Q-SUM(S$2:S312))</f>
        <v>218202.65293278694</v>
      </c>
      <c r="U312" s="6">
        <f>T:T*'现金价值计算（数据30天）'!E:E</f>
        <v>22467576.601424281</v>
      </c>
    </row>
    <row r="313" spans="1:21" x14ac:dyDescent="0.25">
      <c r="A313" s="1">
        <f t="shared" si="17"/>
        <v>312</v>
      </c>
      <c r="B313" s="4">
        <f>'现金价值计算（数据30天）'!B:B</f>
        <v>50928</v>
      </c>
      <c r="C313" s="1">
        <f t="shared" si="18"/>
        <v>29</v>
      </c>
      <c r="D313" s="1">
        <f t="shared" si="19"/>
        <v>0</v>
      </c>
      <c r="E313" s="1">
        <v>4000</v>
      </c>
      <c r="F313" s="1">
        <f t="shared" si="16"/>
        <v>4000</v>
      </c>
      <c r="G313" s="1">
        <f>IF('现金价值计算（数据30天）'!C:C="",0,现金价值计算!F313/'现金价值计算（数据30天）'!C:C)</f>
        <v>0</v>
      </c>
      <c r="H313" s="1">
        <f>IF('现金价值计算（数据30天）'!C:C="",0,SUM(G$2:G313))</f>
        <v>0</v>
      </c>
      <c r="I313" s="1">
        <f>SUM($E$2:E313)</f>
        <v>1248000</v>
      </c>
      <c r="J313" s="1">
        <f>H:H*'现金价值计算（数据30天）'!C:C</f>
        <v>0</v>
      </c>
      <c r="K313" s="2"/>
      <c r="L313" s="1">
        <f>IF('现金价值计算（数据30天）'!D:D="",0,K:K/'现金价值计算（数据30天）'!D:D)</f>
        <v>0</v>
      </c>
      <c r="M313" s="1">
        <f>IF(H:H=0,0,H:H-SUM(L$2:L313))</f>
        <v>0</v>
      </c>
      <c r="N313" s="6">
        <f>M:M*'现金价值计算（数据30天）'!C:C</f>
        <v>0</v>
      </c>
      <c r="P313" s="1">
        <f>IF('现金价值计算（数据30天）'!E:E="",0,现金价值计算!F313/'现金价值计算（数据30天）'!E:E)</f>
        <v>38.847563634246953</v>
      </c>
      <c r="Q313" s="1">
        <f>IF('现金价值计算（数据30天）'!E:E="",0,SUM(P$2:P313))</f>
        <v>218241.50049642118</v>
      </c>
      <c r="R313" s="1">
        <f>Q:Q*'现金价值计算（数据30天）'!E:E</f>
        <v>22471576.601424281</v>
      </c>
      <c r="S313">
        <f>IF('现金价值计算（数据30天）'!E:E="",0,K:K/'现金价值计算（数据30天）'!E:E)</f>
        <v>0</v>
      </c>
      <c r="T313">
        <f>IF(Q:Q=0,0,Q:Q-SUM(S$2:S313))</f>
        <v>218241.50049642118</v>
      </c>
      <c r="U313" s="6">
        <f>T:T*'现金价值计算（数据30天）'!E:E</f>
        <v>22471576.601424281</v>
      </c>
    </row>
    <row r="314" spans="1:21" x14ac:dyDescent="0.25">
      <c r="A314" s="1">
        <f t="shared" si="17"/>
        <v>313</v>
      </c>
      <c r="B314" s="4">
        <f>'现金价值计算（数据30天）'!B:B</f>
        <v>50958</v>
      </c>
      <c r="C314" s="1">
        <f t="shared" si="18"/>
        <v>29</v>
      </c>
      <c r="D314" s="1">
        <f t="shared" si="19"/>
        <v>0</v>
      </c>
      <c r="E314" s="1">
        <v>4000</v>
      </c>
      <c r="F314" s="1">
        <f t="shared" si="16"/>
        <v>4000</v>
      </c>
      <c r="G314" s="1">
        <f>IF('现金价值计算（数据30天）'!C:C="",0,现金价值计算!F314/'现金价值计算（数据30天）'!C:C)</f>
        <v>0</v>
      </c>
      <c r="H314" s="1">
        <f>IF('现金价值计算（数据30天）'!C:C="",0,SUM(G$2:G314))</f>
        <v>0</v>
      </c>
      <c r="I314" s="1">
        <f>SUM($E$2:E314)</f>
        <v>1252000</v>
      </c>
      <c r="J314" s="1">
        <f>H:H*'现金价值计算（数据30天）'!C:C</f>
        <v>0</v>
      </c>
      <c r="K314" s="2"/>
      <c r="L314" s="1">
        <f>IF('现金价值计算（数据30天）'!D:D="",0,K:K/'现金价值计算（数据30天）'!D:D)</f>
        <v>0</v>
      </c>
      <c r="M314" s="1">
        <f>IF(H:H=0,0,H:H-SUM(L$2:L314))</f>
        <v>0</v>
      </c>
      <c r="N314" s="6">
        <f>M:M*'现金价值计算（数据30天）'!C:C</f>
        <v>0</v>
      </c>
      <c r="P314" s="1">
        <f>IF('现金价值计算（数据30天）'!E:E="",0,现金价值计算!F314/'现金价值计算（数据30天）'!E:E)</f>
        <v>38.847563634246953</v>
      </c>
      <c r="Q314" s="1">
        <f>IF('现金价值计算（数据30天）'!E:E="",0,SUM(P$2:P314))</f>
        <v>218280.34806005543</v>
      </c>
      <c r="R314" s="1">
        <f>Q:Q*'现金价值计算（数据30天）'!E:E</f>
        <v>22475576.601424281</v>
      </c>
      <c r="S314">
        <f>IF('现金价值计算（数据30天）'!E:E="",0,K:K/'现金价值计算（数据30天）'!E:E)</f>
        <v>0</v>
      </c>
      <c r="T314">
        <f>IF(Q:Q=0,0,Q:Q-SUM(S$2:S314))</f>
        <v>218280.34806005543</v>
      </c>
      <c r="U314" s="6">
        <f>T:T*'现金价值计算（数据30天）'!E:E</f>
        <v>22475576.601424281</v>
      </c>
    </row>
    <row r="315" spans="1:21" x14ac:dyDescent="0.25">
      <c r="A315" s="1">
        <f t="shared" si="17"/>
        <v>314</v>
      </c>
      <c r="B315" s="4">
        <f>'现金价值计算（数据30天）'!B:B</f>
        <v>50988</v>
      </c>
      <c r="C315" s="1">
        <f t="shared" si="18"/>
        <v>29</v>
      </c>
      <c r="D315" s="1">
        <f t="shared" si="19"/>
        <v>0</v>
      </c>
      <c r="E315" s="1">
        <v>4000</v>
      </c>
      <c r="F315" s="1">
        <f t="shared" si="16"/>
        <v>4000</v>
      </c>
      <c r="G315" s="1">
        <f>IF('现金价值计算（数据30天）'!C:C="",0,现金价值计算!F315/'现金价值计算（数据30天）'!C:C)</f>
        <v>0</v>
      </c>
      <c r="H315" s="1">
        <f>IF('现金价值计算（数据30天）'!C:C="",0,SUM(G$2:G315))</f>
        <v>0</v>
      </c>
      <c r="I315" s="1">
        <f>SUM($E$2:E315)</f>
        <v>1256000</v>
      </c>
      <c r="J315" s="1">
        <f>H:H*'现金价值计算（数据30天）'!C:C</f>
        <v>0</v>
      </c>
      <c r="K315" s="2"/>
      <c r="L315" s="1">
        <f>IF('现金价值计算（数据30天）'!D:D="",0,K:K/'现金价值计算（数据30天）'!D:D)</f>
        <v>0</v>
      </c>
      <c r="M315" s="1">
        <f>IF(H:H=0,0,H:H-SUM(L$2:L315))</f>
        <v>0</v>
      </c>
      <c r="N315" s="6">
        <f>M:M*'现金价值计算（数据30天）'!C:C</f>
        <v>0</v>
      </c>
      <c r="P315" s="1">
        <f>IF('现金价值计算（数据30天）'!E:E="",0,现金价值计算!F315/'现金价值计算（数据30天）'!E:E)</f>
        <v>38.847563634246953</v>
      </c>
      <c r="Q315" s="1">
        <f>IF('现金价值计算（数据30天）'!E:E="",0,SUM(P$2:P315))</f>
        <v>218319.19562368968</v>
      </c>
      <c r="R315" s="1">
        <f>Q:Q*'现金价值计算（数据30天）'!E:E</f>
        <v>22479576.601424281</v>
      </c>
      <c r="S315">
        <f>IF('现金价值计算（数据30天）'!E:E="",0,K:K/'现金价值计算（数据30天）'!E:E)</f>
        <v>0</v>
      </c>
      <c r="T315">
        <f>IF(Q:Q=0,0,Q:Q-SUM(S$2:S315))</f>
        <v>218319.19562368968</v>
      </c>
      <c r="U315" s="6">
        <f>T:T*'现金价值计算（数据30天）'!E:E</f>
        <v>22479576.601424281</v>
      </c>
    </row>
    <row r="316" spans="1:21" x14ac:dyDescent="0.25">
      <c r="A316" s="1">
        <f t="shared" si="17"/>
        <v>315</v>
      </c>
      <c r="B316" s="4">
        <f>'现金价值计算（数据30天）'!B:B</f>
        <v>51018</v>
      </c>
      <c r="C316" s="1">
        <f t="shared" si="18"/>
        <v>29</v>
      </c>
      <c r="D316" s="1">
        <f t="shared" si="19"/>
        <v>0</v>
      </c>
      <c r="E316" s="1">
        <v>4000</v>
      </c>
      <c r="F316" s="1">
        <f t="shared" si="16"/>
        <v>4000</v>
      </c>
      <c r="G316" s="1">
        <f>IF('现金价值计算（数据30天）'!C:C="",0,现金价值计算!F316/'现金价值计算（数据30天）'!C:C)</f>
        <v>0</v>
      </c>
      <c r="H316" s="1">
        <f>IF('现金价值计算（数据30天）'!C:C="",0,SUM(G$2:G316))</f>
        <v>0</v>
      </c>
      <c r="I316" s="1">
        <f>SUM($E$2:E316)</f>
        <v>1260000</v>
      </c>
      <c r="J316" s="1">
        <f>H:H*'现金价值计算（数据30天）'!C:C</f>
        <v>0</v>
      </c>
      <c r="K316" s="2"/>
      <c r="L316" s="1">
        <f>IF('现金价值计算（数据30天）'!D:D="",0,K:K/'现金价值计算（数据30天）'!D:D)</f>
        <v>0</v>
      </c>
      <c r="M316" s="1">
        <f>IF(H:H=0,0,H:H-SUM(L$2:L316))</f>
        <v>0</v>
      </c>
      <c r="N316" s="6">
        <f>M:M*'现金价值计算（数据30天）'!C:C</f>
        <v>0</v>
      </c>
      <c r="P316" s="1">
        <f>IF('现金价值计算（数据30天）'!E:E="",0,现金价值计算!F316/'现金价值计算（数据30天）'!E:E)</f>
        <v>38.847563634246953</v>
      </c>
      <c r="Q316" s="1">
        <f>IF('现金价值计算（数据30天）'!E:E="",0,SUM(P$2:P316))</f>
        <v>218358.04318732393</v>
      </c>
      <c r="R316" s="1">
        <f>Q:Q*'现金价值计算（数据30天）'!E:E</f>
        <v>22483576.601424284</v>
      </c>
      <c r="S316">
        <f>IF('现金价值计算（数据30天）'!E:E="",0,K:K/'现金价值计算（数据30天）'!E:E)</f>
        <v>0</v>
      </c>
      <c r="T316">
        <f>IF(Q:Q=0,0,Q:Q-SUM(S$2:S316))</f>
        <v>218358.04318732393</v>
      </c>
      <c r="U316" s="6">
        <f>T:T*'现金价值计算（数据30天）'!E:E</f>
        <v>22483576.601424284</v>
      </c>
    </row>
    <row r="317" spans="1:21" x14ac:dyDescent="0.25">
      <c r="A317" s="1">
        <f t="shared" si="17"/>
        <v>316</v>
      </c>
      <c r="B317" s="4">
        <f>'现金价值计算（数据30天）'!B:B</f>
        <v>51048</v>
      </c>
      <c r="C317" s="1">
        <f t="shared" si="18"/>
        <v>29</v>
      </c>
      <c r="D317" s="1">
        <f t="shared" si="19"/>
        <v>0</v>
      </c>
      <c r="E317" s="1">
        <v>4000</v>
      </c>
      <c r="F317" s="1">
        <f t="shared" si="16"/>
        <v>4000</v>
      </c>
      <c r="G317" s="1">
        <f>IF('现金价值计算（数据30天）'!C:C="",0,现金价值计算!F317/'现金价值计算（数据30天）'!C:C)</f>
        <v>0</v>
      </c>
      <c r="H317" s="1">
        <f>IF('现金价值计算（数据30天）'!C:C="",0,SUM(G$2:G317))</f>
        <v>0</v>
      </c>
      <c r="I317" s="1">
        <f>SUM($E$2:E317)</f>
        <v>1264000</v>
      </c>
      <c r="J317" s="1">
        <f>H:H*'现金价值计算（数据30天）'!C:C</f>
        <v>0</v>
      </c>
      <c r="K317" s="2"/>
      <c r="L317" s="1">
        <f>IF('现金价值计算（数据30天）'!D:D="",0,K:K/'现金价值计算（数据30天）'!D:D)</f>
        <v>0</v>
      </c>
      <c r="M317" s="1">
        <f>IF(H:H=0,0,H:H-SUM(L$2:L317))</f>
        <v>0</v>
      </c>
      <c r="N317" s="6">
        <f>M:M*'现金价值计算（数据30天）'!C:C</f>
        <v>0</v>
      </c>
      <c r="P317" s="1">
        <f>IF('现金价值计算（数据30天）'!E:E="",0,现金价值计算!F317/'现金价值计算（数据30天）'!E:E)</f>
        <v>38.847563634246953</v>
      </c>
      <c r="Q317" s="1">
        <f>IF('现金价值计算（数据30天）'!E:E="",0,SUM(P$2:P317))</f>
        <v>218396.89075095818</v>
      </c>
      <c r="R317" s="1">
        <f>Q:Q*'现金价值计算（数据30天）'!E:E</f>
        <v>22487576.601424284</v>
      </c>
      <c r="S317">
        <f>IF('现金价值计算（数据30天）'!E:E="",0,K:K/'现金价值计算（数据30天）'!E:E)</f>
        <v>0</v>
      </c>
      <c r="T317">
        <f>IF(Q:Q=0,0,Q:Q-SUM(S$2:S317))</f>
        <v>218396.89075095818</v>
      </c>
      <c r="U317" s="6">
        <f>T:T*'现金价值计算（数据30天）'!E:E</f>
        <v>22487576.601424284</v>
      </c>
    </row>
    <row r="318" spans="1:21" x14ac:dyDescent="0.25">
      <c r="A318" s="1">
        <f t="shared" si="17"/>
        <v>317</v>
      </c>
      <c r="B318" s="4">
        <f>'现金价值计算（数据30天）'!B:B</f>
        <v>51078</v>
      </c>
      <c r="C318" s="1">
        <f t="shared" si="18"/>
        <v>29</v>
      </c>
      <c r="D318" s="1">
        <f t="shared" si="19"/>
        <v>0</v>
      </c>
      <c r="E318" s="1">
        <v>4000</v>
      </c>
      <c r="F318" s="1">
        <f t="shared" si="16"/>
        <v>4000</v>
      </c>
      <c r="G318" s="1">
        <f>IF('现金价值计算（数据30天）'!C:C="",0,现金价值计算!F318/'现金价值计算（数据30天）'!C:C)</f>
        <v>0</v>
      </c>
      <c r="H318" s="1">
        <f>IF('现金价值计算（数据30天）'!C:C="",0,SUM(G$2:G318))</f>
        <v>0</v>
      </c>
      <c r="I318" s="1">
        <f>SUM($E$2:E318)</f>
        <v>1268000</v>
      </c>
      <c r="J318" s="1">
        <f>H:H*'现金价值计算（数据30天）'!C:C</f>
        <v>0</v>
      </c>
      <c r="K318" s="2"/>
      <c r="L318" s="1">
        <f>IF('现金价值计算（数据30天）'!D:D="",0,K:K/'现金价值计算（数据30天）'!D:D)</f>
        <v>0</v>
      </c>
      <c r="M318" s="1">
        <f>IF(H:H=0,0,H:H-SUM(L$2:L318))</f>
        <v>0</v>
      </c>
      <c r="N318" s="6">
        <f>M:M*'现金价值计算（数据30天）'!C:C</f>
        <v>0</v>
      </c>
      <c r="P318" s="1">
        <f>IF('现金价值计算（数据30天）'!E:E="",0,现金价值计算!F318/'现金价值计算（数据30天）'!E:E)</f>
        <v>38.847563634246953</v>
      </c>
      <c r="Q318" s="1">
        <f>IF('现金价值计算（数据30天）'!E:E="",0,SUM(P$2:P318))</f>
        <v>218435.73831459243</v>
      </c>
      <c r="R318" s="1">
        <f>Q:Q*'现金价值计算（数据30天）'!E:E</f>
        <v>22491576.601424284</v>
      </c>
      <c r="S318">
        <f>IF('现金价值计算（数据30天）'!E:E="",0,K:K/'现金价值计算（数据30天）'!E:E)</f>
        <v>0</v>
      </c>
      <c r="T318">
        <f>IF(Q:Q=0,0,Q:Q-SUM(S$2:S318))</f>
        <v>218435.73831459243</v>
      </c>
      <c r="U318" s="6">
        <f>T:T*'现金价值计算（数据30天）'!E:E</f>
        <v>22491576.601424284</v>
      </c>
    </row>
    <row r="319" spans="1:21" x14ac:dyDescent="0.25">
      <c r="A319" s="1">
        <f t="shared" si="17"/>
        <v>318</v>
      </c>
      <c r="B319" s="4">
        <f>'现金价值计算（数据30天）'!B:B</f>
        <v>51108</v>
      </c>
      <c r="C319" s="1">
        <f t="shared" si="18"/>
        <v>29</v>
      </c>
      <c r="D319" s="1">
        <f t="shared" si="19"/>
        <v>0</v>
      </c>
      <c r="E319" s="1">
        <v>4000</v>
      </c>
      <c r="F319" s="1">
        <f t="shared" si="16"/>
        <v>4000</v>
      </c>
      <c r="G319" s="1">
        <f>IF('现金价值计算（数据30天）'!C:C="",0,现金价值计算!F319/'现金价值计算（数据30天）'!C:C)</f>
        <v>0</v>
      </c>
      <c r="H319" s="1">
        <f>IF('现金价值计算（数据30天）'!C:C="",0,SUM(G$2:G319))</f>
        <v>0</v>
      </c>
      <c r="I319" s="1">
        <f>SUM($E$2:E319)</f>
        <v>1272000</v>
      </c>
      <c r="J319" s="1">
        <f>H:H*'现金价值计算（数据30天）'!C:C</f>
        <v>0</v>
      </c>
      <c r="K319" s="2"/>
      <c r="L319" s="1">
        <f>IF('现金价值计算（数据30天）'!D:D="",0,K:K/'现金价值计算（数据30天）'!D:D)</f>
        <v>0</v>
      </c>
      <c r="M319" s="1">
        <f>IF(H:H=0,0,H:H-SUM(L$2:L319))</f>
        <v>0</v>
      </c>
      <c r="N319" s="6">
        <f>M:M*'现金价值计算（数据30天）'!C:C</f>
        <v>0</v>
      </c>
      <c r="P319" s="1">
        <f>IF('现金价值计算（数据30天）'!E:E="",0,现金价值计算!F319/'现金价值计算（数据30天）'!E:E)</f>
        <v>38.847563634246953</v>
      </c>
      <c r="Q319" s="1">
        <f>IF('现金价值计算（数据30天）'!E:E="",0,SUM(P$2:P319))</f>
        <v>218474.58587822667</v>
      </c>
      <c r="R319" s="1">
        <f>Q:Q*'现金价值计算（数据30天）'!E:E</f>
        <v>22495576.601424284</v>
      </c>
      <c r="S319">
        <f>IF('现金价值计算（数据30天）'!E:E="",0,K:K/'现金价值计算（数据30天）'!E:E)</f>
        <v>0</v>
      </c>
      <c r="T319">
        <f>IF(Q:Q=0,0,Q:Q-SUM(S$2:S319))</f>
        <v>218474.58587822667</v>
      </c>
      <c r="U319" s="6">
        <f>T:T*'现金价值计算（数据30天）'!E:E</f>
        <v>22495576.601424284</v>
      </c>
    </row>
    <row r="320" spans="1:21" x14ac:dyDescent="0.25">
      <c r="A320" s="1">
        <f t="shared" si="17"/>
        <v>319</v>
      </c>
      <c r="B320" s="4">
        <f>'现金价值计算（数据30天）'!B:B</f>
        <v>51138</v>
      </c>
      <c r="C320" s="1">
        <f t="shared" si="18"/>
        <v>30</v>
      </c>
      <c r="D320" s="1">
        <f t="shared" si="19"/>
        <v>0</v>
      </c>
      <c r="E320" s="1">
        <v>4000</v>
      </c>
      <c r="F320" s="1">
        <f t="shared" si="16"/>
        <v>4000</v>
      </c>
      <c r="G320" s="1">
        <f>IF('现金价值计算（数据30天）'!C:C="",0,现金价值计算!F320/'现金价值计算（数据30天）'!C:C)</f>
        <v>0</v>
      </c>
      <c r="H320" s="1">
        <f>IF('现金价值计算（数据30天）'!C:C="",0,SUM(G$2:G320))</f>
        <v>0</v>
      </c>
      <c r="I320" s="1">
        <f>SUM($E$2:E320)</f>
        <v>1276000</v>
      </c>
      <c r="J320" s="1">
        <f>H:H*'现金价值计算（数据30天）'!C:C</f>
        <v>0</v>
      </c>
      <c r="K320" s="2"/>
      <c r="L320" s="1">
        <f>IF('现金价值计算（数据30天）'!D:D="",0,K:K/'现金价值计算（数据30天）'!D:D)</f>
        <v>0</v>
      </c>
      <c r="M320" s="1">
        <f>IF(H:H=0,0,H:H-SUM(L$2:L320))</f>
        <v>0</v>
      </c>
      <c r="N320" s="6">
        <f>M:M*'现金价值计算（数据30天）'!C:C</f>
        <v>0</v>
      </c>
      <c r="P320" s="1">
        <f>IF('现金价值计算（数据30天）'!E:E="",0,现金价值计算!F320/'现金价值计算（数据30天）'!E:E)</f>
        <v>32.921664096819455</v>
      </c>
      <c r="Q320" s="1">
        <f>IF('现金价值计算（数据30天）'!E:E="",0,SUM(P$2:P320))</f>
        <v>218507.5075423235</v>
      </c>
      <c r="R320" s="1">
        <f>Q:Q*'现金价值计算（数据30天）'!E:E</f>
        <v>26548780.389680654</v>
      </c>
      <c r="S320">
        <f>IF('现金价值计算（数据30天）'!E:E="",0,K:K/'现金价值计算（数据30天）'!E:E)</f>
        <v>0</v>
      </c>
      <c r="T320">
        <f>IF(Q:Q=0,0,Q:Q-SUM(S$2:S320))</f>
        <v>218507.5075423235</v>
      </c>
      <c r="U320" s="6">
        <f>T:T*'现金价值计算（数据30天）'!E:E</f>
        <v>26548780.389680654</v>
      </c>
    </row>
    <row r="321" spans="1:21" x14ac:dyDescent="0.25">
      <c r="A321" s="1">
        <f t="shared" si="17"/>
        <v>320</v>
      </c>
      <c r="B321" s="4">
        <f>'现金价值计算（数据30天）'!B:B</f>
        <v>51168</v>
      </c>
      <c r="C321" s="1">
        <f t="shared" si="18"/>
        <v>30</v>
      </c>
      <c r="D321" s="1">
        <f t="shared" si="19"/>
        <v>0</v>
      </c>
      <c r="E321" s="1">
        <v>4000</v>
      </c>
      <c r="F321" s="1">
        <f t="shared" si="16"/>
        <v>4000</v>
      </c>
      <c r="G321" s="1">
        <f>IF('现金价值计算（数据30天）'!C:C="",0,现金价值计算!F321/'现金价值计算（数据30天）'!C:C)</f>
        <v>0</v>
      </c>
      <c r="H321" s="1">
        <f>IF('现金价值计算（数据30天）'!C:C="",0,SUM(G$2:G321))</f>
        <v>0</v>
      </c>
      <c r="I321" s="1">
        <f>SUM($E$2:E321)</f>
        <v>1280000</v>
      </c>
      <c r="J321" s="1">
        <f>H:H*'现金价值计算（数据30天）'!C:C</f>
        <v>0</v>
      </c>
      <c r="K321" s="2"/>
      <c r="L321" s="1">
        <f>IF('现金价值计算（数据30天）'!D:D="",0,K:K/'现金价值计算（数据30天）'!D:D)</f>
        <v>0</v>
      </c>
      <c r="M321" s="1">
        <f>IF(H:H=0,0,H:H-SUM(L$2:L321))</f>
        <v>0</v>
      </c>
      <c r="N321" s="6">
        <f>M:M*'现金价值计算（数据30天）'!C:C</f>
        <v>0</v>
      </c>
      <c r="P321" s="1">
        <f>IF('现金价值计算（数据30天）'!E:E="",0,现金价值计算!F321/'现金价值计算（数据30天）'!E:E)</f>
        <v>32.921664096819455</v>
      </c>
      <c r="Q321" s="1">
        <f>IF('现金价值计算（数据30天）'!E:E="",0,SUM(P$2:P321))</f>
        <v>218540.42920642032</v>
      </c>
      <c r="R321" s="1">
        <f>Q:Q*'现金价值计算（数据30天）'!E:E</f>
        <v>26552780.389680654</v>
      </c>
      <c r="S321">
        <f>IF('现金价值计算（数据30天）'!E:E="",0,K:K/'现金价值计算（数据30天）'!E:E)</f>
        <v>0</v>
      </c>
      <c r="T321">
        <f>IF(Q:Q=0,0,Q:Q-SUM(S$2:S321))</f>
        <v>218540.42920642032</v>
      </c>
      <c r="U321" s="6">
        <f>T:T*'现金价值计算（数据30天）'!E:E</f>
        <v>26552780.389680654</v>
      </c>
    </row>
    <row r="322" spans="1:21" x14ac:dyDescent="0.25">
      <c r="A322" s="1">
        <f t="shared" si="17"/>
        <v>321</v>
      </c>
      <c r="B322" s="4">
        <f>'现金价值计算（数据30天）'!B:B</f>
        <v>51198</v>
      </c>
      <c r="C322" s="1">
        <f t="shared" si="18"/>
        <v>30</v>
      </c>
      <c r="D322" s="1">
        <f t="shared" si="19"/>
        <v>0</v>
      </c>
      <c r="E322" s="1">
        <v>4000</v>
      </c>
      <c r="F322" s="1">
        <f t="shared" ref="F322:F359" si="20">D:D+E:E</f>
        <v>4000</v>
      </c>
      <c r="G322" s="1">
        <f>IF('现金价值计算（数据30天）'!C:C="",0,现金价值计算!F322/'现金价值计算（数据30天）'!C:C)</f>
        <v>0</v>
      </c>
      <c r="H322" s="1">
        <f>IF('现金价值计算（数据30天）'!C:C="",0,SUM(G$2:G322))</f>
        <v>0</v>
      </c>
      <c r="I322" s="1">
        <f>SUM($E$2:E322)</f>
        <v>1284000</v>
      </c>
      <c r="J322" s="1">
        <f>H:H*'现金价值计算（数据30天）'!C:C</f>
        <v>0</v>
      </c>
      <c r="K322" s="2"/>
      <c r="L322" s="1">
        <f>IF('现金价值计算（数据30天）'!D:D="",0,K:K/'现金价值计算（数据30天）'!D:D)</f>
        <v>0</v>
      </c>
      <c r="M322" s="1">
        <f>IF(H:H=0,0,H:H-SUM(L$2:L322))</f>
        <v>0</v>
      </c>
      <c r="N322" s="6">
        <f>M:M*'现金价值计算（数据30天）'!C:C</f>
        <v>0</v>
      </c>
      <c r="P322" s="1">
        <f>IF('现金价值计算（数据30天）'!E:E="",0,现金价值计算!F322/'现金价值计算（数据30天）'!E:E)</f>
        <v>32.921664096819455</v>
      </c>
      <c r="Q322" s="1">
        <f>IF('现金价值计算（数据30天）'!E:E="",0,SUM(P$2:P322))</f>
        <v>218573.35087051714</v>
      </c>
      <c r="R322" s="1">
        <f>Q:Q*'现金价值计算（数据30天）'!E:E</f>
        <v>26556780.389680654</v>
      </c>
      <c r="S322">
        <f>IF('现金价值计算（数据30天）'!E:E="",0,K:K/'现金价值计算（数据30天）'!E:E)</f>
        <v>0</v>
      </c>
      <c r="T322">
        <f>IF(Q:Q=0,0,Q:Q-SUM(S$2:S322))</f>
        <v>218573.35087051714</v>
      </c>
      <c r="U322" s="6">
        <f>T:T*'现金价值计算（数据30天）'!E:E</f>
        <v>26556780.389680654</v>
      </c>
    </row>
    <row r="323" spans="1:21" x14ac:dyDescent="0.25">
      <c r="A323" s="1">
        <f t="shared" ref="A323:A359" si="21">ROW()-1</f>
        <v>322</v>
      </c>
      <c r="B323" s="4">
        <f>'现金价值计算（数据30天）'!B:B</f>
        <v>51228</v>
      </c>
      <c r="C323" s="1">
        <f t="shared" ref="C323:C359" si="22">YEAR(B323)-YEAR(B$2)+1</f>
        <v>30</v>
      </c>
      <c r="D323" s="1">
        <f t="shared" ref="D323:D359" si="23">IF(AND(MONTH(B322)=12,A322=1),D$2,IF(D322&lt;&gt;0,0,IF(MONTH(B323)=12,D$2,0)))</f>
        <v>0</v>
      </c>
      <c r="E323" s="1">
        <v>4000</v>
      </c>
      <c r="F323" s="1">
        <f t="shared" si="20"/>
        <v>4000</v>
      </c>
      <c r="G323" s="1">
        <f>IF('现金价值计算（数据30天）'!C:C="",0,现金价值计算!F323/'现金价值计算（数据30天）'!C:C)</f>
        <v>0</v>
      </c>
      <c r="H323" s="1">
        <f>IF('现金价值计算（数据30天）'!C:C="",0,SUM(G$2:G323))</f>
        <v>0</v>
      </c>
      <c r="I323" s="1">
        <f>SUM($E$2:E323)</f>
        <v>1288000</v>
      </c>
      <c r="J323" s="1">
        <f>H:H*'现金价值计算（数据30天）'!C:C</f>
        <v>0</v>
      </c>
      <c r="K323" s="2"/>
      <c r="L323" s="1">
        <f>IF('现金价值计算（数据30天）'!D:D="",0,K:K/'现金价值计算（数据30天）'!D:D)</f>
        <v>0</v>
      </c>
      <c r="M323" s="1">
        <f>IF(H:H=0,0,H:H-SUM(L$2:L323))</f>
        <v>0</v>
      </c>
      <c r="N323" s="6">
        <f>M:M*'现金价值计算（数据30天）'!C:C</f>
        <v>0</v>
      </c>
      <c r="P323" s="1">
        <f>IF('现金价值计算（数据30天）'!E:E="",0,现金价值计算!F323/'现金价值计算（数据30天）'!E:E)</f>
        <v>32.921664096819455</v>
      </c>
      <c r="Q323" s="1">
        <f>IF('现金价值计算（数据30天）'!E:E="",0,SUM(P$2:P323))</f>
        <v>218606.27253461396</v>
      </c>
      <c r="R323" s="1">
        <f>Q:Q*'现金价值计算（数据30天）'!E:E</f>
        <v>26560780.389680654</v>
      </c>
      <c r="S323">
        <f>IF('现金价值计算（数据30天）'!E:E="",0,K:K/'现金价值计算（数据30天）'!E:E)</f>
        <v>0</v>
      </c>
      <c r="T323">
        <f>IF(Q:Q=0,0,Q:Q-SUM(S$2:S323))</f>
        <v>218606.27253461396</v>
      </c>
      <c r="U323" s="6">
        <f>T:T*'现金价值计算（数据30天）'!E:E</f>
        <v>26560780.389680654</v>
      </c>
    </row>
    <row r="324" spans="1:21" x14ac:dyDescent="0.25">
      <c r="A324" s="1">
        <f t="shared" si="21"/>
        <v>323</v>
      </c>
      <c r="B324" s="4">
        <f>'现金价值计算（数据30天）'!B:B</f>
        <v>51258</v>
      </c>
      <c r="C324" s="1">
        <f t="shared" si="22"/>
        <v>30</v>
      </c>
      <c r="D324" s="1">
        <f t="shared" si="23"/>
        <v>0</v>
      </c>
      <c r="E324" s="1">
        <v>4000</v>
      </c>
      <c r="F324" s="1">
        <f t="shared" si="20"/>
        <v>4000</v>
      </c>
      <c r="G324" s="1">
        <f>IF('现金价值计算（数据30天）'!C:C="",0,现金价值计算!F324/'现金价值计算（数据30天）'!C:C)</f>
        <v>0</v>
      </c>
      <c r="H324" s="1">
        <f>IF('现金价值计算（数据30天）'!C:C="",0,SUM(G$2:G324))</f>
        <v>0</v>
      </c>
      <c r="I324" s="1">
        <f>SUM($E$2:E324)</f>
        <v>1292000</v>
      </c>
      <c r="J324" s="1">
        <f>H:H*'现金价值计算（数据30天）'!C:C</f>
        <v>0</v>
      </c>
      <c r="K324" s="2"/>
      <c r="L324" s="1">
        <f>IF('现金价值计算（数据30天）'!D:D="",0,K:K/'现金价值计算（数据30天）'!D:D)</f>
        <v>0</v>
      </c>
      <c r="M324" s="1">
        <f>IF(H:H=0,0,H:H-SUM(L$2:L324))</f>
        <v>0</v>
      </c>
      <c r="N324" s="6">
        <f>M:M*'现金价值计算（数据30天）'!C:C</f>
        <v>0</v>
      </c>
      <c r="P324" s="1">
        <f>IF('现金价值计算（数据30天）'!E:E="",0,现金价值计算!F324/'现金价值计算（数据30天）'!E:E)</f>
        <v>32.921664096819455</v>
      </c>
      <c r="Q324" s="1">
        <f>IF('现金价值计算（数据30天）'!E:E="",0,SUM(P$2:P324))</f>
        <v>218639.19419871079</v>
      </c>
      <c r="R324" s="1">
        <f>Q:Q*'现金价值计算（数据30天）'!E:E</f>
        <v>26564780.389680654</v>
      </c>
      <c r="S324">
        <f>IF('现金价值计算（数据30天）'!E:E="",0,K:K/'现金价值计算（数据30天）'!E:E)</f>
        <v>0</v>
      </c>
      <c r="T324">
        <f>IF(Q:Q=0,0,Q:Q-SUM(S$2:S324))</f>
        <v>218639.19419871079</v>
      </c>
      <c r="U324" s="6">
        <f>T:T*'现金价值计算（数据30天）'!E:E</f>
        <v>26564780.389680654</v>
      </c>
    </row>
    <row r="325" spans="1:21" x14ac:dyDescent="0.25">
      <c r="A325" s="1">
        <f t="shared" si="21"/>
        <v>324</v>
      </c>
      <c r="B325" s="4">
        <f>'现金价值计算（数据30天）'!B:B</f>
        <v>51288</v>
      </c>
      <c r="C325" s="1">
        <f t="shared" si="22"/>
        <v>30</v>
      </c>
      <c r="D325" s="1">
        <f t="shared" si="23"/>
        <v>0</v>
      </c>
      <c r="E325" s="1">
        <v>4000</v>
      </c>
      <c r="F325" s="1">
        <f t="shared" si="20"/>
        <v>4000</v>
      </c>
      <c r="G325" s="1">
        <f>IF('现金价值计算（数据30天）'!C:C="",0,现金价值计算!F325/'现金价值计算（数据30天）'!C:C)</f>
        <v>0</v>
      </c>
      <c r="H325" s="1">
        <f>IF('现金价值计算（数据30天）'!C:C="",0,SUM(G$2:G325))</f>
        <v>0</v>
      </c>
      <c r="I325" s="1">
        <f>SUM($E$2:E325)</f>
        <v>1296000</v>
      </c>
      <c r="J325" s="1">
        <f>H:H*'现金价值计算（数据30天）'!C:C</f>
        <v>0</v>
      </c>
      <c r="K325" s="2"/>
      <c r="L325" s="1">
        <f>IF('现金价值计算（数据30天）'!D:D="",0,K:K/'现金价值计算（数据30天）'!D:D)</f>
        <v>0</v>
      </c>
      <c r="M325" s="1">
        <f>IF(H:H=0,0,H:H-SUM(L$2:L325))</f>
        <v>0</v>
      </c>
      <c r="N325" s="6">
        <f>M:M*'现金价值计算（数据30天）'!C:C</f>
        <v>0</v>
      </c>
      <c r="P325" s="1">
        <f>IF('现金价值计算（数据30天）'!E:E="",0,现金价值计算!F325/'现金价值计算（数据30天）'!E:E)</f>
        <v>32.921664096819455</v>
      </c>
      <c r="Q325" s="1">
        <f>IF('现金价值计算（数据30天）'!E:E="",0,SUM(P$2:P325))</f>
        <v>218672.11586280761</v>
      </c>
      <c r="R325" s="1">
        <f>Q:Q*'现金价值计算（数据30天）'!E:E</f>
        <v>26568780.389680654</v>
      </c>
      <c r="S325">
        <f>IF('现金价值计算（数据30天）'!E:E="",0,K:K/'现金价值计算（数据30天）'!E:E)</f>
        <v>0</v>
      </c>
      <c r="T325">
        <f>IF(Q:Q=0,0,Q:Q-SUM(S$2:S325))</f>
        <v>218672.11586280761</v>
      </c>
      <c r="U325" s="6">
        <f>T:T*'现金价值计算（数据30天）'!E:E</f>
        <v>26568780.389680654</v>
      </c>
    </row>
    <row r="326" spans="1:21" x14ac:dyDescent="0.25">
      <c r="A326" s="1">
        <f t="shared" si="21"/>
        <v>325</v>
      </c>
      <c r="B326" s="4">
        <f>'现金价值计算（数据30天）'!B:B</f>
        <v>51318</v>
      </c>
      <c r="C326" s="1">
        <f t="shared" si="22"/>
        <v>30</v>
      </c>
      <c r="D326" s="1">
        <f t="shared" si="23"/>
        <v>0</v>
      </c>
      <c r="E326" s="1">
        <v>4000</v>
      </c>
      <c r="F326" s="1">
        <f t="shared" si="20"/>
        <v>4000</v>
      </c>
      <c r="G326" s="1">
        <f>IF('现金价值计算（数据30天）'!C:C="",0,现金价值计算!F326/'现金价值计算（数据30天）'!C:C)</f>
        <v>0</v>
      </c>
      <c r="H326" s="1">
        <f>IF('现金价值计算（数据30天）'!C:C="",0,SUM(G$2:G326))</f>
        <v>0</v>
      </c>
      <c r="I326" s="1">
        <f>SUM($E$2:E326)</f>
        <v>1300000</v>
      </c>
      <c r="J326" s="1">
        <f>H:H*'现金价值计算（数据30天）'!C:C</f>
        <v>0</v>
      </c>
      <c r="K326" s="2"/>
      <c r="L326" s="1">
        <f>IF('现金价值计算（数据30天）'!D:D="",0,K:K/'现金价值计算（数据30天）'!D:D)</f>
        <v>0</v>
      </c>
      <c r="M326" s="1">
        <f>IF(H:H=0,0,H:H-SUM(L$2:L326))</f>
        <v>0</v>
      </c>
      <c r="N326" s="6">
        <f>M:M*'现金价值计算（数据30天）'!C:C</f>
        <v>0</v>
      </c>
      <c r="P326" s="1">
        <f>IF('现金价值计算（数据30天）'!E:E="",0,现金价值计算!F326/'现金价值计算（数据30天）'!E:E)</f>
        <v>32.921664096819455</v>
      </c>
      <c r="Q326" s="1">
        <f>IF('现金价值计算（数据30天）'!E:E="",0,SUM(P$2:P326))</f>
        <v>218705.03752690443</v>
      </c>
      <c r="R326" s="1">
        <f>Q:Q*'现金价值计算（数据30天）'!E:E</f>
        <v>26572780.389680654</v>
      </c>
      <c r="S326">
        <f>IF('现金价值计算（数据30天）'!E:E="",0,K:K/'现金价值计算（数据30天）'!E:E)</f>
        <v>0</v>
      </c>
      <c r="T326">
        <f>IF(Q:Q=0,0,Q:Q-SUM(S$2:S326))</f>
        <v>218705.03752690443</v>
      </c>
      <c r="U326" s="6">
        <f>T:T*'现金价值计算（数据30天）'!E:E</f>
        <v>26572780.389680654</v>
      </c>
    </row>
    <row r="327" spans="1:21" x14ac:dyDescent="0.25">
      <c r="A327" s="1">
        <f t="shared" si="21"/>
        <v>326</v>
      </c>
      <c r="B327" s="4">
        <f>'现金价值计算（数据30天）'!B:B</f>
        <v>51348</v>
      </c>
      <c r="C327" s="1">
        <f t="shared" si="22"/>
        <v>30</v>
      </c>
      <c r="D327" s="1">
        <f t="shared" si="23"/>
        <v>0</v>
      </c>
      <c r="E327" s="1">
        <v>4000</v>
      </c>
      <c r="F327" s="1">
        <f t="shared" si="20"/>
        <v>4000</v>
      </c>
      <c r="G327" s="1">
        <f>IF('现金价值计算（数据30天）'!C:C="",0,现金价值计算!F327/'现金价值计算（数据30天）'!C:C)</f>
        <v>0</v>
      </c>
      <c r="H327" s="1">
        <f>IF('现金价值计算（数据30天）'!C:C="",0,SUM(G$2:G327))</f>
        <v>0</v>
      </c>
      <c r="I327" s="1">
        <f>SUM($E$2:E327)</f>
        <v>1304000</v>
      </c>
      <c r="J327" s="1">
        <f>H:H*'现金价值计算（数据30天）'!C:C</f>
        <v>0</v>
      </c>
      <c r="K327" s="2"/>
      <c r="L327" s="1">
        <f>IF('现金价值计算（数据30天）'!D:D="",0,K:K/'现金价值计算（数据30天）'!D:D)</f>
        <v>0</v>
      </c>
      <c r="M327" s="1">
        <f>IF(H:H=0,0,H:H-SUM(L$2:L327))</f>
        <v>0</v>
      </c>
      <c r="N327" s="6">
        <f>M:M*'现金价值计算（数据30天）'!C:C</f>
        <v>0</v>
      </c>
      <c r="P327" s="1">
        <f>IF('现金价值计算（数据30天）'!E:E="",0,现金价值计算!F327/'现金价值计算（数据30天）'!E:E)</f>
        <v>32.921664096819455</v>
      </c>
      <c r="Q327" s="1">
        <f>IF('现金价值计算（数据30天）'!E:E="",0,SUM(P$2:P327))</f>
        <v>218737.95919100125</v>
      </c>
      <c r="R327" s="1">
        <f>Q:Q*'现金价值计算（数据30天）'!E:E</f>
        <v>26576780.389680654</v>
      </c>
      <c r="S327">
        <f>IF('现金价值计算（数据30天）'!E:E="",0,K:K/'现金价值计算（数据30天）'!E:E)</f>
        <v>0</v>
      </c>
      <c r="T327">
        <f>IF(Q:Q=0,0,Q:Q-SUM(S$2:S327))</f>
        <v>218737.95919100125</v>
      </c>
      <c r="U327" s="6">
        <f>T:T*'现金价值计算（数据30天）'!E:E</f>
        <v>26576780.389680654</v>
      </c>
    </row>
    <row r="328" spans="1:21" x14ac:dyDescent="0.25">
      <c r="A328" s="1">
        <f t="shared" si="21"/>
        <v>327</v>
      </c>
      <c r="B328" s="4">
        <f>'现金价值计算（数据30天）'!B:B</f>
        <v>51378</v>
      </c>
      <c r="C328" s="1">
        <f t="shared" si="22"/>
        <v>30</v>
      </c>
      <c r="D328" s="1">
        <f t="shared" si="23"/>
        <v>0</v>
      </c>
      <c r="E328" s="1">
        <v>4000</v>
      </c>
      <c r="F328" s="1">
        <f t="shared" si="20"/>
        <v>4000</v>
      </c>
      <c r="G328" s="1">
        <f>IF('现金价值计算（数据30天）'!C:C="",0,现金价值计算!F328/'现金价值计算（数据30天）'!C:C)</f>
        <v>0</v>
      </c>
      <c r="H328" s="1">
        <f>IF('现金价值计算（数据30天）'!C:C="",0,SUM(G$2:G328))</f>
        <v>0</v>
      </c>
      <c r="I328" s="1">
        <f>SUM($E$2:E328)</f>
        <v>1308000</v>
      </c>
      <c r="J328" s="1">
        <f>H:H*'现金价值计算（数据30天）'!C:C</f>
        <v>0</v>
      </c>
      <c r="K328" s="2"/>
      <c r="L328" s="1">
        <f>IF('现金价值计算（数据30天）'!D:D="",0,K:K/'现金价值计算（数据30天）'!D:D)</f>
        <v>0</v>
      </c>
      <c r="M328" s="1">
        <f>IF(H:H=0,0,H:H-SUM(L$2:L328))</f>
        <v>0</v>
      </c>
      <c r="N328" s="6">
        <f>M:M*'现金价值计算（数据30天）'!C:C</f>
        <v>0</v>
      </c>
      <c r="P328" s="1">
        <f>IF('现金价值计算（数据30天）'!E:E="",0,现金价值计算!F328/'现金价值计算（数据30天）'!E:E)</f>
        <v>32.921664096819455</v>
      </c>
      <c r="Q328" s="1">
        <f>IF('现金价值计算（数据30天）'!E:E="",0,SUM(P$2:P328))</f>
        <v>218770.88085509808</v>
      </c>
      <c r="R328" s="1">
        <f>Q:Q*'现金价值计算（数据30天）'!E:E</f>
        <v>26580780.389680654</v>
      </c>
      <c r="S328">
        <f>IF('现金价值计算（数据30天）'!E:E="",0,K:K/'现金价值计算（数据30天）'!E:E)</f>
        <v>0</v>
      </c>
      <c r="T328">
        <f>IF(Q:Q=0,0,Q:Q-SUM(S$2:S328))</f>
        <v>218770.88085509808</v>
      </c>
      <c r="U328" s="6">
        <f>T:T*'现金价值计算（数据30天）'!E:E</f>
        <v>26580780.389680654</v>
      </c>
    </row>
    <row r="329" spans="1:21" x14ac:dyDescent="0.25">
      <c r="A329" s="1">
        <f t="shared" si="21"/>
        <v>328</v>
      </c>
      <c r="B329" s="4">
        <f>'现金价值计算（数据30天）'!B:B</f>
        <v>51408</v>
      </c>
      <c r="C329" s="1">
        <f t="shared" si="22"/>
        <v>30</v>
      </c>
      <c r="D329" s="1">
        <f t="shared" si="23"/>
        <v>0</v>
      </c>
      <c r="E329" s="1">
        <v>4000</v>
      </c>
      <c r="F329" s="1">
        <f t="shared" si="20"/>
        <v>4000</v>
      </c>
      <c r="G329" s="1">
        <f>IF('现金价值计算（数据30天）'!C:C="",0,现金价值计算!F329/'现金价值计算（数据30天）'!C:C)</f>
        <v>0</v>
      </c>
      <c r="H329" s="1">
        <f>IF('现金价值计算（数据30天）'!C:C="",0,SUM(G$2:G329))</f>
        <v>0</v>
      </c>
      <c r="I329" s="1">
        <f>SUM($E$2:E329)</f>
        <v>1312000</v>
      </c>
      <c r="J329" s="1">
        <f>H:H*'现金价值计算（数据30天）'!C:C</f>
        <v>0</v>
      </c>
      <c r="K329" s="2"/>
      <c r="L329" s="1">
        <f>IF('现金价值计算（数据30天）'!D:D="",0,K:K/'现金价值计算（数据30天）'!D:D)</f>
        <v>0</v>
      </c>
      <c r="M329" s="1">
        <f>IF(H:H=0,0,H:H-SUM(L$2:L329))</f>
        <v>0</v>
      </c>
      <c r="N329" s="6">
        <f>M:M*'现金价值计算（数据30天）'!C:C</f>
        <v>0</v>
      </c>
      <c r="P329" s="1">
        <f>IF('现金价值计算（数据30天）'!E:E="",0,现金价值计算!F329/'现金价值计算（数据30天）'!E:E)</f>
        <v>32.921664096819455</v>
      </c>
      <c r="Q329" s="1">
        <f>IF('现金价值计算（数据30天）'!E:E="",0,SUM(P$2:P329))</f>
        <v>218803.8025191949</v>
      </c>
      <c r="R329" s="1">
        <f>Q:Q*'现金价值计算（数据30天）'!E:E</f>
        <v>26584780.389680654</v>
      </c>
      <c r="S329">
        <f>IF('现金价值计算（数据30天）'!E:E="",0,K:K/'现金价值计算（数据30天）'!E:E)</f>
        <v>0</v>
      </c>
      <c r="T329">
        <f>IF(Q:Q=0,0,Q:Q-SUM(S$2:S329))</f>
        <v>218803.8025191949</v>
      </c>
      <c r="U329" s="6">
        <f>T:T*'现金价值计算（数据30天）'!E:E</f>
        <v>26584780.389680654</v>
      </c>
    </row>
    <row r="330" spans="1:21" x14ac:dyDescent="0.25">
      <c r="A330" s="1">
        <f t="shared" si="21"/>
        <v>329</v>
      </c>
      <c r="B330" s="4">
        <f>'现金价值计算（数据30天）'!B:B</f>
        <v>51438</v>
      </c>
      <c r="C330" s="1">
        <f t="shared" si="22"/>
        <v>30</v>
      </c>
      <c r="D330" s="1">
        <f t="shared" si="23"/>
        <v>0</v>
      </c>
      <c r="E330" s="1">
        <v>4000</v>
      </c>
      <c r="F330" s="1">
        <f t="shared" si="20"/>
        <v>4000</v>
      </c>
      <c r="G330" s="1">
        <f>IF('现金价值计算（数据30天）'!C:C="",0,现金价值计算!F330/'现金价值计算（数据30天）'!C:C)</f>
        <v>0</v>
      </c>
      <c r="H330" s="1">
        <f>IF('现金价值计算（数据30天）'!C:C="",0,SUM(G$2:G330))</f>
        <v>0</v>
      </c>
      <c r="I330" s="1">
        <f>SUM($E$2:E330)</f>
        <v>1316000</v>
      </c>
      <c r="J330" s="1">
        <f>H:H*'现金价值计算（数据30天）'!C:C</f>
        <v>0</v>
      </c>
      <c r="K330" s="2"/>
      <c r="L330" s="1">
        <f>IF('现金价值计算（数据30天）'!D:D="",0,K:K/'现金价值计算（数据30天）'!D:D)</f>
        <v>0</v>
      </c>
      <c r="M330" s="1">
        <f>IF(H:H=0,0,H:H-SUM(L$2:L330))</f>
        <v>0</v>
      </c>
      <c r="N330" s="6">
        <f>M:M*'现金价值计算（数据30天）'!C:C</f>
        <v>0</v>
      </c>
      <c r="P330" s="1">
        <f>IF('现金价值计算（数据30天）'!E:E="",0,现金价值计算!F330/'现金价值计算（数据30天）'!E:E)</f>
        <v>32.921664096819455</v>
      </c>
      <c r="Q330" s="1">
        <f>IF('现金价值计算（数据30天）'!E:E="",0,SUM(P$2:P330))</f>
        <v>218836.72418329172</v>
      </c>
      <c r="R330" s="1">
        <f>Q:Q*'现金价值计算（数据30天）'!E:E</f>
        <v>26588780.389680658</v>
      </c>
      <c r="S330">
        <f>IF('现金价值计算（数据30天）'!E:E="",0,K:K/'现金价值计算（数据30天）'!E:E)</f>
        <v>0</v>
      </c>
      <c r="T330">
        <f>IF(Q:Q=0,0,Q:Q-SUM(S$2:S330))</f>
        <v>218836.72418329172</v>
      </c>
      <c r="U330" s="6">
        <f>T:T*'现金价值计算（数据30天）'!E:E</f>
        <v>26588780.389680658</v>
      </c>
    </row>
    <row r="331" spans="1:21" x14ac:dyDescent="0.25">
      <c r="A331" s="1">
        <f t="shared" si="21"/>
        <v>330</v>
      </c>
      <c r="B331" s="4">
        <f>'现金价值计算（数据30天）'!B:B</f>
        <v>51468</v>
      </c>
      <c r="C331" s="1">
        <f t="shared" si="22"/>
        <v>30</v>
      </c>
      <c r="D331" s="1">
        <f t="shared" si="23"/>
        <v>0</v>
      </c>
      <c r="E331" s="1">
        <v>4000</v>
      </c>
      <c r="F331" s="1">
        <f t="shared" si="20"/>
        <v>4000</v>
      </c>
      <c r="G331" s="1">
        <f>IF('现金价值计算（数据30天）'!C:C="",0,现金价值计算!F331/'现金价值计算（数据30天）'!C:C)</f>
        <v>0</v>
      </c>
      <c r="H331" s="1">
        <f>IF('现金价值计算（数据30天）'!C:C="",0,SUM(G$2:G331))</f>
        <v>0</v>
      </c>
      <c r="I331" s="1">
        <f>SUM($E$2:E331)</f>
        <v>1320000</v>
      </c>
      <c r="J331" s="1">
        <f>H:H*'现金价值计算（数据30天）'!C:C</f>
        <v>0</v>
      </c>
      <c r="K331" s="2"/>
      <c r="L331" s="1">
        <f>IF('现金价值计算（数据30天）'!D:D="",0,K:K/'现金价值计算（数据30天）'!D:D)</f>
        <v>0</v>
      </c>
      <c r="M331" s="1">
        <f>IF(H:H=0,0,H:H-SUM(L$2:L331))</f>
        <v>0</v>
      </c>
      <c r="N331" s="6">
        <f>M:M*'现金价值计算（数据30天）'!C:C</f>
        <v>0</v>
      </c>
      <c r="P331" s="1">
        <f>IF('现金价值计算（数据30天）'!E:E="",0,现金价值计算!F331/'现金价值计算（数据30天）'!E:E)</f>
        <v>32.921664096819455</v>
      </c>
      <c r="Q331" s="1">
        <f>IF('现金价值计算（数据30天）'!E:E="",0,SUM(P$2:P331))</f>
        <v>218869.64584738854</v>
      </c>
      <c r="R331" s="1">
        <f>Q:Q*'现金价值计算（数据30天）'!E:E</f>
        <v>26592780.389680658</v>
      </c>
      <c r="S331">
        <f>IF('现金价值计算（数据30天）'!E:E="",0,K:K/'现金价值计算（数据30天）'!E:E)</f>
        <v>0</v>
      </c>
      <c r="T331">
        <f>IF(Q:Q=0,0,Q:Q-SUM(S$2:S331))</f>
        <v>218869.64584738854</v>
      </c>
      <c r="U331" s="6">
        <f>T:T*'现金价值计算（数据30天）'!E:E</f>
        <v>26592780.389680658</v>
      </c>
    </row>
    <row r="332" spans="1:21" x14ac:dyDescent="0.25">
      <c r="A332" s="1">
        <f t="shared" si="21"/>
        <v>331</v>
      </c>
      <c r="B332" s="4">
        <f>'现金价值计算（数据30天）'!B:B</f>
        <v>51498</v>
      </c>
      <c r="C332" s="1">
        <f t="shared" si="22"/>
        <v>30</v>
      </c>
      <c r="D332" s="1">
        <f t="shared" si="23"/>
        <v>0</v>
      </c>
      <c r="E332" s="1">
        <v>4000</v>
      </c>
      <c r="F332" s="1">
        <f t="shared" si="20"/>
        <v>4000</v>
      </c>
      <c r="G332" s="1">
        <f>IF('现金价值计算（数据30天）'!C:C="",0,现金价值计算!F332/'现金价值计算（数据30天）'!C:C)</f>
        <v>0</v>
      </c>
      <c r="H332" s="1">
        <f>IF('现金价值计算（数据30天）'!C:C="",0,SUM(G$2:G332))</f>
        <v>0</v>
      </c>
      <c r="I332" s="1">
        <f>SUM($E$2:E332)</f>
        <v>1324000</v>
      </c>
      <c r="J332" s="1">
        <f>H:H*'现金价值计算（数据30天）'!C:C</f>
        <v>0</v>
      </c>
      <c r="K332" s="2"/>
      <c r="L332" s="1">
        <f>IF('现金价值计算（数据30天）'!D:D="",0,K:K/'现金价值计算（数据30天）'!D:D)</f>
        <v>0</v>
      </c>
      <c r="M332" s="1">
        <f>IF(H:H=0,0,H:H-SUM(L$2:L332))</f>
        <v>0</v>
      </c>
      <c r="N332" s="6">
        <f>M:M*'现金价值计算（数据30天）'!C:C</f>
        <v>0</v>
      </c>
      <c r="P332" s="1">
        <f>IF('现金价值计算（数据30天）'!E:E="",0,现金价值计算!F332/'现金价值计算（数据30天）'!E:E)</f>
        <v>32.921664096819455</v>
      </c>
      <c r="Q332" s="1">
        <f>IF('现金价值计算（数据30天）'!E:E="",0,SUM(P$2:P332))</f>
        <v>218902.56751148537</v>
      </c>
      <c r="R332" s="1">
        <f>Q:Q*'现金价值计算（数据30天）'!E:E</f>
        <v>26596780.389680658</v>
      </c>
      <c r="S332">
        <f>IF('现金价值计算（数据30天）'!E:E="",0,K:K/'现金价值计算（数据30天）'!E:E)</f>
        <v>0</v>
      </c>
      <c r="T332">
        <f>IF(Q:Q=0,0,Q:Q-SUM(S$2:S332))</f>
        <v>218902.56751148537</v>
      </c>
      <c r="U332" s="6">
        <f>T:T*'现金价值计算（数据30天）'!E:E</f>
        <v>26596780.389680658</v>
      </c>
    </row>
    <row r="333" spans="1:21" x14ac:dyDescent="0.25">
      <c r="A333" s="1">
        <f t="shared" si="21"/>
        <v>332</v>
      </c>
      <c r="B333" s="4">
        <f>'现金价值计算（数据30天）'!B:B</f>
        <v>51528</v>
      </c>
      <c r="C333" s="1">
        <f t="shared" si="22"/>
        <v>31</v>
      </c>
      <c r="D333" s="1">
        <f t="shared" si="23"/>
        <v>0</v>
      </c>
      <c r="E333" s="1">
        <v>4000</v>
      </c>
      <c r="F333" s="1">
        <f t="shared" si="20"/>
        <v>4000</v>
      </c>
      <c r="G333" s="1">
        <f>IF('现金价值计算（数据30天）'!C:C="",0,现金价值计算!F333/'现金价值计算（数据30天）'!C:C)</f>
        <v>0</v>
      </c>
      <c r="H333" s="1">
        <f>IF('现金价值计算（数据30天）'!C:C="",0,SUM(G$2:G333))</f>
        <v>0</v>
      </c>
      <c r="I333" s="1">
        <f>SUM($E$2:E333)</f>
        <v>1328000</v>
      </c>
      <c r="J333" s="1">
        <f>H:H*'现金价值计算（数据30天）'!C:C</f>
        <v>0</v>
      </c>
      <c r="K333" s="2"/>
      <c r="L333" s="1">
        <f>IF('现金价值计算（数据30天）'!D:D="",0,K:K/'现金价值计算（数据30天）'!D:D)</f>
        <v>0</v>
      </c>
      <c r="M333" s="1">
        <f>IF(H:H=0,0,H:H-SUM(L$2:L333))</f>
        <v>0</v>
      </c>
      <c r="N333" s="6">
        <f>M:M*'现金价值计算（数据30天）'!C:C</f>
        <v>0</v>
      </c>
      <c r="P333" s="1">
        <f>IF('现金价值计算（数据30天）'!E:E="",0,现金价值计算!F333/'现金价值计算（数据30天）'!E:E)</f>
        <v>27.899715336287677</v>
      </c>
      <c r="Q333" s="1">
        <f>IF('现金价值计算（数据30天）'!E:E="",0,SUM(P$2:P333))</f>
        <v>218930.46722682167</v>
      </c>
      <c r="R333" s="1">
        <f>Q:Q*'现金价值计算（数据30天）'!E:E</f>
        <v>31388200.859823175</v>
      </c>
      <c r="S333">
        <f>IF('现金价值计算（数据30天）'!E:E="",0,K:K/'现金价值计算（数据30天）'!E:E)</f>
        <v>0</v>
      </c>
      <c r="T333">
        <f>IF(Q:Q=0,0,Q:Q-SUM(S$2:S333))</f>
        <v>218930.46722682167</v>
      </c>
      <c r="U333" s="6">
        <f>T:T*'现金价值计算（数据30天）'!E:E</f>
        <v>31388200.859823175</v>
      </c>
    </row>
    <row r="334" spans="1:21" x14ac:dyDescent="0.25">
      <c r="A334" s="1">
        <f t="shared" si="21"/>
        <v>333</v>
      </c>
      <c r="B334" s="4">
        <f>'现金价值计算（数据30天）'!B:B</f>
        <v>51558</v>
      </c>
      <c r="C334" s="1">
        <f t="shared" si="22"/>
        <v>31</v>
      </c>
      <c r="D334" s="1">
        <f t="shared" si="23"/>
        <v>0</v>
      </c>
      <c r="E334" s="1">
        <v>4000</v>
      </c>
      <c r="F334" s="1">
        <f t="shared" si="20"/>
        <v>4000</v>
      </c>
      <c r="G334" s="1">
        <f>IF('现金价值计算（数据30天）'!C:C="",0,现金价值计算!F334/'现金价值计算（数据30天）'!C:C)</f>
        <v>0</v>
      </c>
      <c r="H334" s="1">
        <f>IF('现金价值计算（数据30天）'!C:C="",0,SUM(G$2:G334))</f>
        <v>0</v>
      </c>
      <c r="I334" s="1">
        <f>SUM($E$2:E334)</f>
        <v>1332000</v>
      </c>
      <c r="J334" s="1">
        <f>H:H*'现金价值计算（数据30天）'!C:C</f>
        <v>0</v>
      </c>
      <c r="K334" s="2"/>
      <c r="L334" s="1">
        <f>IF('现金价值计算（数据30天）'!D:D="",0,K:K/'现金价值计算（数据30天）'!D:D)</f>
        <v>0</v>
      </c>
      <c r="M334" s="1">
        <f>IF(H:H=0,0,H:H-SUM(L$2:L334))</f>
        <v>0</v>
      </c>
      <c r="N334" s="6">
        <f>M:M*'现金价值计算（数据30天）'!C:C</f>
        <v>0</v>
      </c>
      <c r="P334" s="1">
        <f>IF('现金价值计算（数据30天）'!E:E="",0,现金价值计算!F334/'现金价值计算（数据30天）'!E:E)</f>
        <v>27.899715336287677</v>
      </c>
      <c r="Q334" s="1">
        <f>IF('现金价值计算（数据30天）'!E:E="",0,SUM(P$2:P334))</f>
        <v>218958.36694215797</v>
      </c>
      <c r="R334" s="1">
        <f>Q:Q*'现金价值计算（数据30天）'!E:E</f>
        <v>31392200.859823178</v>
      </c>
      <c r="S334">
        <f>IF('现金价值计算（数据30天）'!E:E="",0,K:K/'现金价值计算（数据30天）'!E:E)</f>
        <v>0</v>
      </c>
      <c r="T334">
        <f>IF(Q:Q=0,0,Q:Q-SUM(S$2:S334))</f>
        <v>218958.36694215797</v>
      </c>
      <c r="U334" s="6">
        <f>T:T*'现金价值计算（数据30天）'!E:E</f>
        <v>31392200.859823178</v>
      </c>
    </row>
    <row r="335" spans="1:21" x14ac:dyDescent="0.25">
      <c r="A335" s="1">
        <f t="shared" si="21"/>
        <v>334</v>
      </c>
      <c r="B335" s="4">
        <f>'现金价值计算（数据30天）'!B:B</f>
        <v>51588</v>
      </c>
      <c r="C335" s="1">
        <f t="shared" si="22"/>
        <v>31</v>
      </c>
      <c r="D335" s="1">
        <f t="shared" si="23"/>
        <v>0</v>
      </c>
      <c r="E335" s="1">
        <v>4000</v>
      </c>
      <c r="F335" s="1">
        <f t="shared" si="20"/>
        <v>4000</v>
      </c>
      <c r="G335" s="1">
        <f>IF('现金价值计算（数据30天）'!C:C="",0,现金价值计算!F335/'现金价值计算（数据30天）'!C:C)</f>
        <v>0</v>
      </c>
      <c r="H335" s="1">
        <f>IF('现金价值计算（数据30天）'!C:C="",0,SUM(G$2:G335))</f>
        <v>0</v>
      </c>
      <c r="I335" s="1">
        <f>SUM($E$2:E335)</f>
        <v>1336000</v>
      </c>
      <c r="J335" s="1">
        <f>H:H*'现金价值计算（数据30天）'!C:C</f>
        <v>0</v>
      </c>
      <c r="K335" s="2"/>
      <c r="L335" s="1">
        <f>IF('现金价值计算（数据30天）'!D:D="",0,K:K/'现金价值计算（数据30天）'!D:D)</f>
        <v>0</v>
      </c>
      <c r="M335" s="1">
        <f>IF(H:H=0,0,H:H-SUM(L$2:L335))</f>
        <v>0</v>
      </c>
      <c r="N335" s="6">
        <f>M:M*'现金价值计算（数据30天）'!C:C</f>
        <v>0</v>
      </c>
      <c r="P335" s="1">
        <f>IF('现金价值计算（数据30天）'!E:E="",0,现金价值计算!F335/'现金价值计算（数据30天）'!E:E)</f>
        <v>27.899715336287677</v>
      </c>
      <c r="Q335" s="1">
        <f>IF('现金价值计算（数据30天）'!E:E="",0,SUM(P$2:P335))</f>
        <v>218986.26665749427</v>
      </c>
      <c r="R335" s="1">
        <f>Q:Q*'现金价值计算（数据30天）'!E:E</f>
        <v>31396200.859823178</v>
      </c>
      <c r="S335">
        <f>IF('现金价值计算（数据30天）'!E:E="",0,K:K/'现金价值计算（数据30天）'!E:E)</f>
        <v>0</v>
      </c>
      <c r="T335">
        <f>IF(Q:Q=0,0,Q:Q-SUM(S$2:S335))</f>
        <v>218986.26665749427</v>
      </c>
      <c r="U335" s="6">
        <f>T:T*'现金价值计算（数据30天）'!E:E</f>
        <v>31396200.859823178</v>
      </c>
    </row>
    <row r="336" spans="1:21" x14ac:dyDescent="0.25">
      <c r="A336" s="1">
        <f t="shared" si="21"/>
        <v>335</v>
      </c>
      <c r="B336" s="4">
        <f>'现金价值计算（数据30天）'!B:B</f>
        <v>51618</v>
      </c>
      <c r="C336" s="1">
        <f t="shared" si="22"/>
        <v>31</v>
      </c>
      <c r="D336" s="1">
        <f t="shared" si="23"/>
        <v>0</v>
      </c>
      <c r="E336" s="1">
        <v>4000</v>
      </c>
      <c r="F336" s="1">
        <f t="shared" si="20"/>
        <v>4000</v>
      </c>
      <c r="G336" s="1">
        <f>IF('现金价值计算（数据30天）'!C:C="",0,现金价值计算!F336/'现金价值计算（数据30天）'!C:C)</f>
        <v>0</v>
      </c>
      <c r="H336" s="1">
        <f>IF('现金价值计算（数据30天）'!C:C="",0,SUM(G$2:G336))</f>
        <v>0</v>
      </c>
      <c r="I336" s="1">
        <f>SUM($E$2:E336)</f>
        <v>1340000</v>
      </c>
      <c r="J336" s="1">
        <f>H:H*'现金价值计算（数据30天）'!C:C</f>
        <v>0</v>
      </c>
      <c r="K336" s="2"/>
      <c r="L336" s="1">
        <f>IF('现金价值计算（数据30天）'!D:D="",0,K:K/'现金价值计算（数据30天）'!D:D)</f>
        <v>0</v>
      </c>
      <c r="M336" s="1">
        <f>IF(H:H=0,0,H:H-SUM(L$2:L336))</f>
        <v>0</v>
      </c>
      <c r="N336" s="6">
        <f>M:M*'现金价值计算（数据30天）'!C:C</f>
        <v>0</v>
      </c>
      <c r="P336" s="1">
        <f>IF('现金价值计算（数据30天）'!E:E="",0,现金价值计算!F336/'现金价值计算（数据30天）'!E:E)</f>
        <v>27.899715336287677</v>
      </c>
      <c r="Q336" s="1">
        <f>IF('现金价值计算（数据30天）'!E:E="",0,SUM(P$2:P336))</f>
        <v>219014.16637283057</v>
      </c>
      <c r="R336" s="1">
        <f>Q:Q*'现金价值计算（数据30天）'!E:E</f>
        <v>31400200.859823182</v>
      </c>
      <c r="S336">
        <f>IF('现金价值计算（数据30天）'!E:E="",0,K:K/'现金价值计算（数据30天）'!E:E)</f>
        <v>0</v>
      </c>
      <c r="T336">
        <f>IF(Q:Q=0,0,Q:Q-SUM(S$2:S336))</f>
        <v>219014.16637283057</v>
      </c>
      <c r="U336" s="6">
        <f>T:T*'现金价值计算（数据30天）'!E:E</f>
        <v>31400200.859823182</v>
      </c>
    </row>
    <row r="337" spans="1:21" x14ac:dyDescent="0.25">
      <c r="A337" s="1">
        <f t="shared" si="21"/>
        <v>336</v>
      </c>
      <c r="B337" s="4">
        <f>'现金价值计算（数据30天）'!B:B</f>
        <v>51648</v>
      </c>
      <c r="C337" s="1">
        <f t="shared" si="22"/>
        <v>31</v>
      </c>
      <c r="D337" s="1">
        <f t="shared" si="23"/>
        <v>0</v>
      </c>
      <c r="E337" s="1">
        <v>4000</v>
      </c>
      <c r="F337" s="1">
        <f t="shared" si="20"/>
        <v>4000</v>
      </c>
      <c r="G337" s="1">
        <f>IF('现金价值计算（数据30天）'!C:C="",0,现金价值计算!F337/'现金价值计算（数据30天）'!C:C)</f>
        <v>0</v>
      </c>
      <c r="H337" s="1">
        <f>IF('现金价值计算（数据30天）'!C:C="",0,SUM(G$2:G337))</f>
        <v>0</v>
      </c>
      <c r="I337" s="1">
        <f>SUM($E$2:E337)</f>
        <v>1344000</v>
      </c>
      <c r="J337" s="1">
        <f>H:H*'现金价值计算（数据30天）'!C:C</f>
        <v>0</v>
      </c>
      <c r="K337" s="2"/>
      <c r="L337" s="1">
        <f>IF('现金价值计算（数据30天）'!D:D="",0,K:K/'现金价值计算（数据30天）'!D:D)</f>
        <v>0</v>
      </c>
      <c r="M337" s="1">
        <f>IF(H:H=0,0,H:H-SUM(L$2:L337))</f>
        <v>0</v>
      </c>
      <c r="N337" s="6">
        <f>M:M*'现金价值计算（数据30天）'!C:C</f>
        <v>0</v>
      </c>
      <c r="P337" s="1">
        <f>IF('现金价值计算（数据30天）'!E:E="",0,现金价值计算!F337/'现金价值计算（数据30天）'!E:E)</f>
        <v>27.899715336287677</v>
      </c>
      <c r="Q337" s="1">
        <f>IF('现金价值计算（数据30天）'!E:E="",0,SUM(P$2:P337))</f>
        <v>219042.06608816687</v>
      </c>
      <c r="R337" s="1">
        <f>Q:Q*'现金价值计算（数据30天）'!E:E</f>
        <v>31404200.859823182</v>
      </c>
      <c r="S337">
        <f>IF('现金价值计算（数据30天）'!E:E="",0,K:K/'现金价值计算（数据30天）'!E:E)</f>
        <v>0</v>
      </c>
      <c r="T337">
        <f>IF(Q:Q=0,0,Q:Q-SUM(S$2:S337))</f>
        <v>219042.06608816687</v>
      </c>
      <c r="U337" s="6">
        <f>T:T*'现金价值计算（数据30天）'!E:E</f>
        <v>31404200.859823182</v>
      </c>
    </row>
    <row r="338" spans="1:21" x14ac:dyDescent="0.25">
      <c r="A338" s="1">
        <f t="shared" si="21"/>
        <v>337</v>
      </c>
      <c r="B338" s="4">
        <f>'现金价值计算（数据30天）'!B:B</f>
        <v>51678</v>
      </c>
      <c r="C338" s="1">
        <f t="shared" si="22"/>
        <v>31</v>
      </c>
      <c r="D338" s="1">
        <f t="shared" si="23"/>
        <v>0</v>
      </c>
      <c r="E338" s="1">
        <v>4000</v>
      </c>
      <c r="F338" s="1">
        <f t="shared" si="20"/>
        <v>4000</v>
      </c>
      <c r="G338" s="1">
        <f>IF('现金价值计算（数据30天）'!C:C="",0,现金价值计算!F338/'现金价值计算（数据30天）'!C:C)</f>
        <v>0</v>
      </c>
      <c r="H338" s="1">
        <f>IF('现金价值计算（数据30天）'!C:C="",0,SUM(G$2:G338))</f>
        <v>0</v>
      </c>
      <c r="I338" s="1">
        <f>SUM($E$2:E338)</f>
        <v>1348000</v>
      </c>
      <c r="J338" s="1">
        <f>H:H*'现金价值计算（数据30天）'!C:C</f>
        <v>0</v>
      </c>
      <c r="K338" s="2"/>
      <c r="L338" s="1">
        <f>IF('现金价值计算（数据30天）'!D:D="",0,K:K/'现金价值计算（数据30天）'!D:D)</f>
        <v>0</v>
      </c>
      <c r="M338" s="1">
        <f>IF(H:H=0,0,H:H-SUM(L$2:L338))</f>
        <v>0</v>
      </c>
      <c r="N338" s="6">
        <f>M:M*'现金价值计算（数据30天）'!C:C</f>
        <v>0</v>
      </c>
      <c r="P338" s="1">
        <f>IF('现金价值计算（数据30天）'!E:E="",0,现金价值计算!F338/'现金价值计算（数据30天）'!E:E)</f>
        <v>27.899715336287677</v>
      </c>
      <c r="Q338" s="1">
        <f>IF('现金价值计算（数据30天）'!E:E="",0,SUM(P$2:P338))</f>
        <v>219069.96580350318</v>
      </c>
      <c r="R338" s="1">
        <f>Q:Q*'现金价值计算（数据30天）'!E:E</f>
        <v>31408200.859823186</v>
      </c>
      <c r="S338">
        <f>IF('现金价值计算（数据30天）'!E:E="",0,K:K/'现金价值计算（数据30天）'!E:E)</f>
        <v>0</v>
      </c>
      <c r="T338">
        <f>IF(Q:Q=0,0,Q:Q-SUM(S$2:S338))</f>
        <v>219069.96580350318</v>
      </c>
      <c r="U338" s="6">
        <f>T:T*'现金价值计算（数据30天）'!E:E</f>
        <v>31408200.859823186</v>
      </c>
    </row>
    <row r="339" spans="1:21" x14ac:dyDescent="0.25">
      <c r="A339" s="1">
        <f t="shared" si="21"/>
        <v>338</v>
      </c>
      <c r="B339" s="4">
        <f>'现金价值计算（数据30天）'!B:B</f>
        <v>51708</v>
      </c>
      <c r="C339" s="1">
        <f t="shared" si="22"/>
        <v>31</v>
      </c>
      <c r="D339" s="1">
        <f t="shared" si="23"/>
        <v>0</v>
      </c>
      <c r="E339" s="1">
        <v>4000</v>
      </c>
      <c r="F339" s="1">
        <f t="shared" si="20"/>
        <v>4000</v>
      </c>
      <c r="G339" s="1">
        <f>IF('现金价值计算（数据30天）'!C:C="",0,现金价值计算!F339/'现金价值计算（数据30天）'!C:C)</f>
        <v>0</v>
      </c>
      <c r="H339" s="1">
        <f>IF('现金价值计算（数据30天）'!C:C="",0,SUM(G$2:G339))</f>
        <v>0</v>
      </c>
      <c r="I339" s="1">
        <f>SUM($E$2:E339)</f>
        <v>1352000</v>
      </c>
      <c r="J339" s="1">
        <f>H:H*'现金价值计算（数据30天）'!C:C</f>
        <v>0</v>
      </c>
      <c r="K339" s="2"/>
      <c r="L339" s="1">
        <f>IF('现金价值计算（数据30天）'!D:D="",0,K:K/'现金价值计算（数据30天）'!D:D)</f>
        <v>0</v>
      </c>
      <c r="M339" s="1">
        <f>IF(H:H=0,0,H:H-SUM(L$2:L339))</f>
        <v>0</v>
      </c>
      <c r="N339" s="6">
        <f>M:M*'现金价值计算（数据30天）'!C:C</f>
        <v>0</v>
      </c>
      <c r="P339" s="1">
        <f>IF('现金价值计算（数据30天）'!E:E="",0,现金价值计算!F339/'现金价值计算（数据30天）'!E:E)</f>
        <v>27.899715336287677</v>
      </c>
      <c r="Q339" s="1">
        <f>IF('现金价值计算（数据30天）'!E:E="",0,SUM(P$2:P339))</f>
        <v>219097.86551883948</v>
      </c>
      <c r="R339" s="1">
        <f>Q:Q*'现金价值计算（数据30天）'!E:E</f>
        <v>31412200.859823186</v>
      </c>
      <c r="S339">
        <f>IF('现金价值计算（数据30天）'!E:E="",0,K:K/'现金价值计算（数据30天）'!E:E)</f>
        <v>0</v>
      </c>
      <c r="T339">
        <f>IF(Q:Q=0,0,Q:Q-SUM(S$2:S339))</f>
        <v>219097.86551883948</v>
      </c>
      <c r="U339" s="6">
        <f>T:T*'现金价值计算（数据30天）'!E:E</f>
        <v>31412200.859823186</v>
      </c>
    </row>
    <row r="340" spans="1:21" x14ac:dyDescent="0.25">
      <c r="A340" s="1">
        <f t="shared" si="21"/>
        <v>339</v>
      </c>
      <c r="B340" s="4">
        <f>'现金价值计算（数据30天）'!B:B</f>
        <v>51738</v>
      </c>
      <c r="C340" s="1">
        <f t="shared" si="22"/>
        <v>31</v>
      </c>
      <c r="D340" s="1">
        <f t="shared" si="23"/>
        <v>0</v>
      </c>
      <c r="E340" s="1">
        <v>4000</v>
      </c>
      <c r="F340" s="1">
        <f t="shared" si="20"/>
        <v>4000</v>
      </c>
      <c r="G340" s="1">
        <f>IF('现金价值计算（数据30天）'!C:C="",0,现金价值计算!F340/'现金价值计算（数据30天）'!C:C)</f>
        <v>0</v>
      </c>
      <c r="H340" s="1">
        <f>IF('现金价值计算（数据30天）'!C:C="",0,SUM(G$2:G340))</f>
        <v>0</v>
      </c>
      <c r="I340" s="1">
        <f>SUM($E$2:E340)</f>
        <v>1356000</v>
      </c>
      <c r="J340" s="1">
        <f>H:H*'现金价值计算（数据30天）'!C:C</f>
        <v>0</v>
      </c>
      <c r="K340" s="2"/>
      <c r="L340" s="1">
        <f>IF('现金价值计算（数据30天）'!D:D="",0,K:K/'现金价值计算（数据30天）'!D:D)</f>
        <v>0</v>
      </c>
      <c r="M340" s="1">
        <f>IF(H:H=0,0,H:H-SUM(L$2:L340))</f>
        <v>0</v>
      </c>
      <c r="N340" s="6">
        <f>M:M*'现金价值计算（数据30天）'!C:C</f>
        <v>0</v>
      </c>
      <c r="P340" s="1">
        <f>IF('现金价值计算（数据30天）'!E:E="",0,现金价值计算!F340/'现金价值计算（数据30天）'!E:E)</f>
        <v>27.899715336287677</v>
      </c>
      <c r="Q340" s="1">
        <f>IF('现金价值计算（数据30天）'!E:E="",0,SUM(P$2:P340))</f>
        <v>219125.76523417578</v>
      </c>
      <c r="R340" s="1">
        <f>Q:Q*'现金价值计算（数据30天）'!E:E</f>
        <v>31416200.85982319</v>
      </c>
      <c r="S340">
        <f>IF('现金价值计算（数据30天）'!E:E="",0,K:K/'现金价值计算（数据30天）'!E:E)</f>
        <v>0</v>
      </c>
      <c r="T340">
        <f>IF(Q:Q=0,0,Q:Q-SUM(S$2:S340))</f>
        <v>219125.76523417578</v>
      </c>
      <c r="U340" s="6">
        <f>T:T*'现金价值计算（数据30天）'!E:E</f>
        <v>31416200.85982319</v>
      </c>
    </row>
    <row r="341" spans="1:21" x14ac:dyDescent="0.25">
      <c r="A341" s="1">
        <f t="shared" si="21"/>
        <v>340</v>
      </c>
      <c r="B341" s="4">
        <f>'现金价值计算（数据30天）'!B:B</f>
        <v>51768</v>
      </c>
      <c r="C341" s="1">
        <f t="shared" si="22"/>
        <v>31</v>
      </c>
      <c r="D341" s="1">
        <f t="shared" si="23"/>
        <v>0</v>
      </c>
      <c r="E341" s="1">
        <v>4000</v>
      </c>
      <c r="F341" s="1">
        <f t="shared" si="20"/>
        <v>4000</v>
      </c>
      <c r="G341" s="1">
        <f>IF('现金价值计算（数据30天）'!C:C="",0,现金价值计算!F341/'现金价值计算（数据30天）'!C:C)</f>
        <v>0</v>
      </c>
      <c r="H341" s="1">
        <f>IF('现金价值计算（数据30天）'!C:C="",0,SUM(G$2:G341))</f>
        <v>0</v>
      </c>
      <c r="I341" s="1">
        <f>SUM($E$2:E341)</f>
        <v>1360000</v>
      </c>
      <c r="J341" s="1">
        <f>H:H*'现金价值计算（数据30天）'!C:C</f>
        <v>0</v>
      </c>
      <c r="K341" s="2"/>
      <c r="L341" s="1">
        <f>IF('现金价值计算（数据30天）'!D:D="",0,K:K/'现金价值计算（数据30天）'!D:D)</f>
        <v>0</v>
      </c>
      <c r="M341" s="1">
        <f>IF(H:H=0,0,H:H-SUM(L$2:L341))</f>
        <v>0</v>
      </c>
      <c r="N341" s="6">
        <f>M:M*'现金价值计算（数据30天）'!C:C</f>
        <v>0</v>
      </c>
      <c r="P341" s="1">
        <f>IF('现金价值计算（数据30天）'!E:E="",0,现金价值计算!F341/'现金价值计算（数据30天）'!E:E)</f>
        <v>27.899715336287677</v>
      </c>
      <c r="Q341" s="1">
        <f>IF('现金价值计算（数据30天）'!E:E="",0,SUM(P$2:P341))</f>
        <v>219153.66494951208</v>
      </c>
      <c r="R341" s="1">
        <f>Q:Q*'现金价值计算（数据30天）'!E:E</f>
        <v>31420200.85982319</v>
      </c>
      <c r="S341">
        <f>IF('现金价值计算（数据30天）'!E:E="",0,K:K/'现金价值计算（数据30天）'!E:E)</f>
        <v>0</v>
      </c>
      <c r="T341">
        <f>IF(Q:Q=0,0,Q:Q-SUM(S$2:S341))</f>
        <v>219153.66494951208</v>
      </c>
      <c r="U341" s="6">
        <f>T:T*'现金价值计算（数据30天）'!E:E</f>
        <v>31420200.85982319</v>
      </c>
    </row>
    <row r="342" spans="1:21" x14ac:dyDescent="0.25">
      <c r="A342" s="1">
        <f t="shared" si="21"/>
        <v>341</v>
      </c>
      <c r="B342" s="4">
        <f>'现金价值计算（数据30天）'!B:B</f>
        <v>51798</v>
      </c>
      <c r="C342" s="1">
        <f t="shared" si="22"/>
        <v>31</v>
      </c>
      <c r="D342" s="1">
        <f t="shared" si="23"/>
        <v>0</v>
      </c>
      <c r="E342" s="1">
        <v>4000</v>
      </c>
      <c r="F342" s="1">
        <f t="shared" si="20"/>
        <v>4000</v>
      </c>
      <c r="G342" s="1">
        <f>IF('现金价值计算（数据30天）'!C:C="",0,现金价值计算!F342/'现金价值计算（数据30天）'!C:C)</f>
        <v>0</v>
      </c>
      <c r="H342" s="1">
        <f>IF('现金价值计算（数据30天）'!C:C="",0,SUM(G$2:G342))</f>
        <v>0</v>
      </c>
      <c r="I342" s="1">
        <f>SUM($E$2:E342)</f>
        <v>1364000</v>
      </c>
      <c r="J342" s="1">
        <f>H:H*'现金价值计算（数据30天）'!C:C</f>
        <v>0</v>
      </c>
      <c r="K342" s="2"/>
      <c r="L342" s="1">
        <f>IF('现金价值计算（数据30天）'!D:D="",0,K:K/'现金价值计算（数据30天）'!D:D)</f>
        <v>0</v>
      </c>
      <c r="M342" s="1">
        <f>IF(H:H=0,0,H:H-SUM(L$2:L342))</f>
        <v>0</v>
      </c>
      <c r="N342" s="6">
        <f>M:M*'现金价值计算（数据30天）'!C:C</f>
        <v>0</v>
      </c>
      <c r="P342" s="1">
        <f>IF('现金价值计算（数据30天）'!E:E="",0,现金价值计算!F342/'现金价值计算（数据30天）'!E:E)</f>
        <v>27.899715336287677</v>
      </c>
      <c r="Q342" s="1">
        <f>IF('现金价值计算（数据30天）'!E:E="",0,SUM(P$2:P342))</f>
        <v>219181.56466484838</v>
      </c>
      <c r="R342" s="1">
        <f>Q:Q*'现金价值计算（数据30天）'!E:E</f>
        <v>31424200.859823193</v>
      </c>
      <c r="S342">
        <f>IF('现金价值计算（数据30天）'!E:E="",0,K:K/'现金价值计算（数据30天）'!E:E)</f>
        <v>0</v>
      </c>
      <c r="T342">
        <f>IF(Q:Q=0,0,Q:Q-SUM(S$2:S342))</f>
        <v>219181.56466484838</v>
      </c>
      <c r="U342" s="6">
        <f>T:T*'现金价值计算（数据30天）'!E:E</f>
        <v>31424200.859823193</v>
      </c>
    </row>
    <row r="343" spans="1:21" x14ac:dyDescent="0.25">
      <c r="A343" s="1">
        <f t="shared" si="21"/>
        <v>342</v>
      </c>
      <c r="B343" s="4">
        <f>'现金价值计算（数据30天）'!B:B</f>
        <v>51828</v>
      </c>
      <c r="C343" s="1">
        <f t="shared" si="22"/>
        <v>31</v>
      </c>
      <c r="D343" s="1">
        <f t="shared" si="23"/>
        <v>0</v>
      </c>
      <c r="E343" s="1">
        <v>4000</v>
      </c>
      <c r="F343" s="1">
        <f t="shared" si="20"/>
        <v>4000</v>
      </c>
      <c r="G343" s="1">
        <f>IF('现金价值计算（数据30天）'!C:C="",0,现金价值计算!F343/'现金价值计算（数据30天）'!C:C)</f>
        <v>0</v>
      </c>
      <c r="H343" s="1">
        <f>IF('现金价值计算（数据30天）'!C:C="",0,SUM(G$2:G343))</f>
        <v>0</v>
      </c>
      <c r="I343" s="1">
        <f>SUM($E$2:E343)</f>
        <v>1368000</v>
      </c>
      <c r="J343" s="1">
        <f>H:H*'现金价值计算（数据30天）'!C:C</f>
        <v>0</v>
      </c>
      <c r="K343" s="2"/>
      <c r="L343" s="1">
        <f>IF('现金价值计算（数据30天）'!D:D="",0,K:K/'现金价值计算（数据30天）'!D:D)</f>
        <v>0</v>
      </c>
      <c r="M343" s="1">
        <f>IF(H:H=0,0,H:H-SUM(L$2:L343))</f>
        <v>0</v>
      </c>
      <c r="N343" s="6">
        <f>M:M*'现金价值计算（数据30天）'!C:C</f>
        <v>0</v>
      </c>
      <c r="P343" s="1">
        <f>IF('现金价值计算（数据30天）'!E:E="",0,现金价值计算!F343/'现金价值计算（数据30天）'!E:E)</f>
        <v>27.899715336287677</v>
      </c>
      <c r="Q343" s="1">
        <f>IF('现金价值计算（数据30天）'!E:E="",0,SUM(P$2:P343))</f>
        <v>219209.46438018468</v>
      </c>
      <c r="R343" s="1">
        <f>Q:Q*'现金价值计算（数据30天）'!E:E</f>
        <v>31428200.859823193</v>
      </c>
      <c r="S343">
        <f>IF('现金价值计算（数据30天）'!E:E="",0,K:K/'现金价值计算（数据30天）'!E:E)</f>
        <v>0</v>
      </c>
      <c r="T343">
        <f>IF(Q:Q=0,0,Q:Q-SUM(S$2:S343))</f>
        <v>219209.46438018468</v>
      </c>
      <c r="U343" s="6">
        <f>T:T*'现金价值计算（数据30天）'!E:E</f>
        <v>31428200.859823193</v>
      </c>
    </row>
    <row r="344" spans="1:21" x14ac:dyDescent="0.25">
      <c r="A344" s="1">
        <f t="shared" si="21"/>
        <v>343</v>
      </c>
      <c r="B344" s="4">
        <f>'现金价值计算（数据30天）'!B:B</f>
        <v>51858</v>
      </c>
      <c r="C344" s="1">
        <f t="shared" si="22"/>
        <v>31</v>
      </c>
      <c r="D344" s="1">
        <f t="shared" si="23"/>
        <v>0</v>
      </c>
      <c r="E344" s="1">
        <v>4000</v>
      </c>
      <c r="F344" s="1">
        <f t="shared" si="20"/>
        <v>4000</v>
      </c>
      <c r="G344" s="1">
        <f>IF('现金价值计算（数据30天）'!C:C="",0,现金价值计算!F344/'现金价值计算（数据30天）'!C:C)</f>
        <v>0</v>
      </c>
      <c r="H344" s="1">
        <f>IF('现金价值计算（数据30天）'!C:C="",0,SUM(G$2:G344))</f>
        <v>0</v>
      </c>
      <c r="I344" s="1">
        <f>SUM($E$2:E344)</f>
        <v>1372000</v>
      </c>
      <c r="J344" s="1">
        <f>H:H*'现金价值计算（数据30天）'!C:C</f>
        <v>0</v>
      </c>
      <c r="K344" s="2"/>
      <c r="L344" s="1">
        <f>IF('现金价值计算（数据30天）'!D:D="",0,K:K/'现金价值计算（数据30天）'!D:D)</f>
        <v>0</v>
      </c>
      <c r="M344" s="1">
        <f>IF(H:H=0,0,H:H-SUM(L$2:L344))</f>
        <v>0</v>
      </c>
      <c r="N344" s="6">
        <f>M:M*'现金价值计算（数据30天）'!C:C</f>
        <v>0</v>
      </c>
      <c r="P344" s="1">
        <f>IF('现金价值计算（数据30天）'!E:E="",0,现金价值计算!F344/'现金价值计算（数据30天）'!E:E)</f>
        <v>27.899715336287677</v>
      </c>
      <c r="Q344" s="1">
        <f>IF('现金价值计算（数据30天）'!E:E="",0,SUM(P$2:P344))</f>
        <v>219237.36409552098</v>
      </c>
      <c r="R344" s="1">
        <f>Q:Q*'现金价值计算（数据30天）'!E:E</f>
        <v>31432200.859823197</v>
      </c>
      <c r="S344">
        <f>IF('现金价值计算（数据30天）'!E:E="",0,K:K/'现金价值计算（数据30天）'!E:E)</f>
        <v>0</v>
      </c>
      <c r="T344">
        <f>IF(Q:Q=0,0,Q:Q-SUM(S$2:S344))</f>
        <v>219237.36409552098</v>
      </c>
      <c r="U344" s="6">
        <f>T:T*'现金价值计算（数据30天）'!E:E</f>
        <v>31432200.859823197</v>
      </c>
    </row>
    <row r="345" spans="1:21" x14ac:dyDescent="0.25">
      <c r="A345" s="1">
        <f t="shared" si="21"/>
        <v>344</v>
      </c>
      <c r="B345" s="4">
        <f>'现金价值计算（数据30天）'!B:B</f>
        <v>51888</v>
      </c>
      <c r="C345" s="1">
        <f t="shared" si="22"/>
        <v>32</v>
      </c>
      <c r="D345" s="1">
        <f t="shared" si="23"/>
        <v>0</v>
      </c>
      <c r="E345" s="1">
        <v>4000</v>
      </c>
      <c r="F345" s="1">
        <f t="shared" si="20"/>
        <v>4000</v>
      </c>
      <c r="G345" s="1">
        <f>IF('现金价值计算（数据30天）'!C:C="",0,现金价值计算!F345/'现金价值计算（数据30天）'!C:C)</f>
        <v>0</v>
      </c>
      <c r="H345" s="1">
        <f>IF('现金价值计算（数据30天）'!C:C="",0,SUM(G$2:G345))</f>
        <v>0</v>
      </c>
      <c r="I345" s="1">
        <f>SUM($E$2:E345)</f>
        <v>1376000</v>
      </c>
      <c r="J345" s="1">
        <f>H:H*'现金价值计算（数据30天）'!C:C</f>
        <v>0</v>
      </c>
      <c r="K345" s="2"/>
      <c r="L345" s="1">
        <f>IF('现金价值计算（数据30天）'!D:D="",0,K:K/'现金价值计算（数据30天）'!D:D)</f>
        <v>0</v>
      </c>
      <c r="M345" s="1">
        <f>IF(H:H=0,0,H:H-SUM(L$2:L345))</f>
        <v>0</v>
      </c>
      <c r="N345" s="6">
        <f>M:M*'现金价值计算（数据30天）'!C:C</f>
        <v>0</v>
      </c>
      <c r="P345" s="1">
        <f>IF('现金价值计算（数据30天）'!E:E="",0,现金价值计算!F345/'现金价值计算（数据30天）'!E:E)</f>
        <v>23.643826556175998</v>
      </c>
      <c r="Q345" s="1">
        <f>IF('现金价值计算（数据30天）'!E:E="",0,SUM(P$2:P345))</f>
        <v>219261.00792207717</v>
      </c>
      <c r="R345" s="1">
        <f>Q:Q*'现金价值计算（数据30天）'!E:E</f>
        <v>37093997.014591374</v>
      </c>
      <c r="S345">
        <f>IF('现金价值计算（数据30天）'!E:E="",0,K:K/'现金价值计算（数据30天）'!E:E)</f>
        <v>0</v>
      </c>
      <c r="T345">
        <f>IF(Q:Q=0,0,Q:Q-SUM(S$2:S345))</f>
        <v>219261.00792207717</v>
      </c>
      <c r="U345" s="6">
        <f>T:T*'现金价值计算（数据30天）'!E:E</f>
        <v>37093997.014591374</v>
      </c>
    </row>
    <row r="346" spans="1:21" x14ac:dyDescent="0.25">
      <c r="A346" s="1">
        <f t="shared" si="21"/>
        <v>345</v>
      </c>
      <c r="B346" s="4">
        <f>'现金价值计算（数据30天）'!B:B</f>
        <v>51918</v>
      </c>
      <c r="C346" s="1">
        <f t="shared" si="22"/>
        <v>32</v>
      </c>
      <c r="D346" s="1">
        <f t="shared" si="23"/>
        <v>0</v>
      </c>
      <c r="E346" s="1">
        <v>4000</v>
      </c>
      <c r="F346" s="1">
        <f t="shared" si="20"/>
        <v>4000</v>
      </c>
      <c r="G346" s="1">
        <f>IF('现金价值计算（数据30天）'!C:C="",0,现金价值计算!F346/'现金价值计算（数据30天）'!C:C)</f>
        <v>0</v>
      </c>
      <c r="H346" s="1">
        <f>IF('现金价值计算（数据30天）'!C:C="",0,SUM(G$2:G346))</f>
        <v>0</v>
      </c>
      <c r="I346" s="1">
        <f>SUM($E$2:E346)</f>
        <v>1380000</v>
      </c>
      <c r="J346" s="1">
        <f>H:H*'现金价值计算（数据30天）'!C:C</f>
        <v>0</v>
      </c>
      <c r="K346" s="2"/>
      <c r="L346" s="1">
        <f>IF('现金价值计算（数据30天）'!D:D="",0,K:K/'现金价值计算（数据30天）'!D:D)</f>
        <v>0</v>
      </c>
      <c r="M346" s="1">
        <f>IF(H:H=0,0,H:H-SUM(L$2:L346))</f>
        <v>0</v>
      </c>
      <c r="N346" s="6">
        <f>M:M*'现金价值计算（数据30天）'!C:C</f>
        <v>0</v>
      </c>
      <c r="P346" s="1">
        <f>IF('现金价值计算（数据30天）'!E:E="",0,现金价值计算!F346/'现金价值计算（数据30天）'!E:E)</f>
        <v>23.643826556175998</v>
      </c>
      <c r="Q346" s="1">
        <f>IF('现金价值计算（数据30天）'!E:E="",0,SUM(P$2:P346))</f>
        <v>219284.65174863336</v>
      </c>
      <c r="R346" s="1">
        <f>Q:Q*'现金价值计算（数据30天）'!E:E</f>
        <v>37097997.014591374</v>
      </c>
      <c r="S346">
        <f>IF('现金价值计算（数据30天）'!E:E="",0,K:K/'现金价值计算（数据30天）'!E:E)</f>
        <v>0</v>
      </c>
      <c r="T346">
        <f>IF(Q:Q=0,0,Q:Q-SUM(S$2:S346))</f>
        <v>219284.65174863336</v>
      </c>
      <c r="U346" s="6">
        <f>T:T*'现金价值计算（数据30天）'!E:E</f>
        <v>37097997.014591374</v>
      </c>
    </row>
    <row r="347" spans="1:21" x14ac:dyDescent="0.25">
      <c r="A347" s="1">
        <f t="shared" si="21"/>
        <v>346</v>
      </c>
      <c r="B347" s="4">
        <f>'现金价值计算（数据30天）'!B:B</f>
        <v>51948</v>
      </c>
      <c r="C347" s="1">
        <f t="shared" si="22"/>
        <v>32</v>
      </c>
      <c r="D347" s="1">
        <f t="shared" si="23"/>
        <v>0</v>
      </c>
      <c r="E347" s="1">
        <v>4000</v>
      </c>
      <c r="F347" s="1">
        <f t="shared" si="20"/>
        <v>4000</v>
      </c>
      <c r="G347" s="1">
        <f>IF('现金价值计算（数据30天）'!C:C="",0,现金价值计算!F347/'现金价值计算（数据30天）'!C:C)</f>
        <v>0</v>
      </c>
      <c r="H347" s="1">
        <f>IF('现金价值计算（数据30天）'!C:C="",0,SUM(G$2:G347))</f>
        <v>0</v>
      </c>
      <c r="I347" s="1">
        <f>SUM($E$2:E347)</f>
        <v>1384000</v>
      </c>
      <c r="J347" s="1">
        <f>H:H*'现金价值计算（数据30天）'!C:C</f>
        <v>0</v>
      </c>
      <c r="K347" s="2"/>
      <c r="L347" s="1">
        <f>IF('现金价值计算（数据30天）'!D:D="",0,K:K/'现金价值计算（数据30天）'!D:D)</f>
        <v>0</v>
      </c>
      <c r="M347" s="1">
        <f>IF(H:H=0,0,H:H-SUM(L$2:L347))</f>
        <v>0</v>
      </c>
      <c r="N347" s="6">
        <f>M:M*'现金价值计算（数据30天）'!C:C</f>
        <v>0</v>
      </c>
      <c r="P347" s="1">
        <f>IF('现金价值计算（数据30天）'!E:E="",0,现金价值计算!F347/'现金价值计算（数据30天）'!E:E)</f>
        <v>23.643826556175998</v>
      </c>
      <c r="Q347" s="1">
        <f>IF('现金价值计算（数据30天）'!E:E="",0,SUM(P$2:P347))</f>
        <v>219308.29557518955</v>
      </c>
      <c r="R347" s="1">
        <f>Q:Q*'现金价值计算（数据30天）'!E:E</f>
        <v>37101997.014591381</v>
      </c>
      <c r="S347">
        <f>IF('现金价值计算（数据30天）'!E:E="",0,K:K/'现金价值计算（数据30天）'!E:E)</f>
        <v>0</v>
      </c>
      <c r="T347">
        <f>IF(Q:Q=0,0,Q:Q-SUM(S$2:S347))</f>
        <v>219308.29557518955</v>
      </c>
      <c r="U347" s="6">
        <f>T:T*'现金价值计算（数据30天）'!E:E</f>
        <v>37101997.014591381</v>
      </c>
    </row>
    <row r="348" spans="1:21" x14ac:dyDescent="0.25">
      <c r="A348" s="1">
        <f t="shared" si="21"/>
        <v>347</v>
      </c>
      <c r="B348" s="4">
        <f>'现金价值计算（数据30天）'!B:B</f>
        <v>51978</v>
      </c>
      <c r="C348" s="1">
        <f t="shared" si="22"/>
        <v>32</v>
      </c>
      <c r="D348" s="1">
        <f t="shared" si="23"/>
        <v>0</v>
      </c>
      <c r="E348" s="1">
        <v>4000</v>
      </c>
      <c r="F348" s="1">
        <f t="shared" si="20"/>
        <v>4000</v>
      </c>
      <c r="G348" s="1">
        <f>IF('现金价值计算（数据30天）'!C:C="",0,现金价值计算!F348/'现金价值计算（数据30天）'!C:C)</f>
        <v>0</v>
      </c>
      <c r="H348" s="1">
        <f>IF('现金价值计算（数据30天）'!C:C="",0,SUM(G$2:G348))</f>
        <v>0</v>
      </c>
      <c r="I348" s="1">
        <f>SUM($E$2:E348)</f>
        <v>1388000</v>
      </c>
      <c r="J348" s="1">
        <f>H:H*'现金价值计算（数据30天）'!C:C</f>
        <v>0</v>
      </c>
      <c r="K348" s="2"/>
      <c r="L348" s="1">
        <f>IF('现金价值计算（数据30天）'!D:D="",0,K:K/'现金价值计算（数据30天）'!D:D)</f>
        <v>0</v>
      </c>
      <c r="M348" s="1">
        <f>IF(H:H=0,0,H:H-SUM(L$2:L348))</f>
        <v>0</v>
      </c>
      <c r="N348" s="6">
        <f>M:M*'现金价值计算（数据30天）'!C:C</f>
        <v>0</v>
      </c>
      <c r="P348" s="1">
        <f>IF('现金价值计算（数据30天）'!E:E="",0,现金价值计算!F348/'现金价值计算（数据30天）'!E:E)</f>
        <v>23.643826556175998</v>
      </c>
      <c r="Q348" s="1">
        <f>IF('现金价值计算（数据30天）'!E:E="",0,SUM(P$2:P348))</f>
        <v>219331.93940174574</v>
      </c>
      <c r="R348" s="1">
        <f>Q:Q*'现金价值计算（数据30天）'!E:E</f>
        <v>37105997.014591381</v>
      </c>
      <c r="S348">
        <f>IF('现金价值计算（数据30天）'!E:E="",0,K:K/'现金价值计算（数据30天）'!E:E)</f>
        <v>0</v>
      </c>
      <c r="T348">
        <f>IF(Q:Q=0,0,Q:Q-SUM(S$2:S348))</f>
        <v>219331.93940174574</v>
      </c>
      <c r="U348" s="6">
        <f>T:T*'现金价值计算（数据30天）'!E:E</f>
        <v>37105997.014591381</v>
      </c>
    </row>
    <row r="349" spans="1:21" x14ac:dyDescent="0.25">
      <c r="A349" s="1">
        <f t="shared" si="21"/>
        <v>348</v>
      </c>
      <c r="B349" s="4">
        <f>'现金价值计算（数据30天）'!B:B</f>
        <v>52008</v>
      </c>
      <c r="C349" s="1">
        <f t="shared" si="22"/>
        <v>32</v>
      </c>
      <c r="D349" s="1">
        <f t="shared" si="23"/>
        <v>0</v>
      </c>
      <c r="E349" s="1">
        <v>4000</v>
      </c>
      <c r="F349" s="1">
        <f t="shared" si="20"/>
        <v>4000</v>
      </c>
      <c r="G349" s="1">
        <f>IF('现金价值计算（数据30天）'!C:C="",0,现金价值计算!F349/'现金价值计算（数据30天）'!C:C)</f>
        <v>0</v>
      </c>
      <c r="H349" s="1">
        <f>IF('现金价值计算（数据30天）'!C:C="",0,SUM(G$2:G349))</f>
        <v>0</v>
      </c>
      <c r="I349" s="1">
        <f>SUM($E$2:E349)</f>
        <v>1392000</v>
      </c>
      <c r="J349" s="1">
        <f>H:H*'现金价值计算（数据30天）'!C:C</f>
        <v>0</v>
      </c>
      <c r="K349" s="2"/>
      <c r="L349" s="1">
        <f>IF('现金价值计算（数据30天）'!D:D="",0,K:K/'现金价值计算（数据30天）'!D:D)</f>
        <v>0</v>
      </c>
      <c r="M349" s="1">
        <f>IF(H:H=0,0,H:H-SUM(L$2:L349))</f>
        <v>0</v>
      </c>
      <c r="N349" s="6">
        <f>M:M*'现金价值计算（数据30天）'!C:C</f>
        <v>0</v>
      </c>
      <c r="P349" s="1">
        <f>IF('现金价值计算（数据30天）'!E:E="",0,现金价值计算!F349/'现金价值计算（数据30天）'!E:E)</f>
        <v>23.643826556175998</v>
      </c>
      <c r="Q349" s="1">
        <f>IF('现金价值计算（数据30天）'!E:E="",0,SUM(P$2:P349))</f>
        <v>219355.58322830193</v>
      </c>
      <c r="R349" s="1">
        <f>Q:Q*'现金价值计算（数据30天）'!E:E</f>
        <v>37109997.014591381</v>
      </c>
      <c r="S349">
        <f>IF('现金价值计算（数据30天）'!E:E="",0,K:K/'现金价值计算（数据30天）'!E:E)</f>
        <v>0</v>
      </c>
      <c r="T349">
        <f>IF(Q:Q=0,0,Q:Q-SUM(S$2:S349))</f>
        <v>219355.58322830193</v>
      </c>
      <c r="U349" s="6">
        <f>T:T*'现金价值计算（数据30天）'!E:E</f>
        <v>37109997.014591381</v>
      </c>
    </row>
    <row r="350" spans="1:21" x14ac:dyDescent="0.25">
      <c r="A350" s="1">
        <f t="shared" si="21"/>
        <v>349</v>
      </c>
      <c r="B350" s="4">
        <f>'现金价值计算（数据30天）'!B:B</f>
        <v>52038</v>
      </c>
      <c r="C350" s="1">
        <f t="shared" si="22"/>
        <v>32</v>
      </c>
      <c r="D350" s="1">
        <f t="shared" si="23"/>
        <v>0</v>
      </c>
      <c r="E350" s="1">
        <v>4000</v>
      </c>
      <c r="F350" s="1">
        <f t="shared" si="20"/>
        <v>4000</v>
      </c>
      <c r="G350" s="1">
        <f>IF('现金价值计算（数据30天）'!C:C="",0,现金价值计算!F350/'现金价值计算（数据30天）'!C:C)</f>
        <v>0</v>
      </c>
      <c r="H350" s="1">
        <f>IF('现金价值计算（数据30天）'!C:C="",0,SUM(G$2:G350))</f>
        <v>0</v>
      </c>
      <c r="I350" s="1">
        <f>SUM($E$2:E350)</f>
        <v>1396000</v>
      </c>
      <c r="J350" s="1">
        <f>H:H*'现金价值计算（数据30天）'!C:C</f>
        <v>0</v>
      </c>
      <c r="K350" s="2"/>
      <c r="L350" s="1">
        <f>IF('现金价值计算（数据30天）'!D:D="",0,K:K/'现金价值计算（数据30天）'!D:D)</f>
        <v>0</v>
      </c>
      <c r="M350" s="1">
        <f>IF(H:H=0,0,H:H-SUM(L$2:L350))</f>
        <v>0</v>
      </c>
      <c r="N350" s="6">
        <f>M:M*'现金价值计算（数据30天）'!C:C</f>
        <v>0</v>
      </c>
      <c r="P350" s="1">
        <f>IF('现金价值计算（数据30天）'!E:E="",0,现金价值计算!F350/'现金价值计算（数据30天）'!E:E)</f>
        <v>23.643826556175998</v>
      </c>
      <c r="Q350" s="1">
        <f>IF('现金价值计算（数据30天）'!E:E="",0,SUM(P$2:P350))</f>
        <v>219379.22705485811</v>
      </c>
      <c r="R350" s="1">
        <f>Q:Q*'现金价值计算（数据30天）'!E:E</f>
        <v>37113997.014591388</v>
      </c>
      <c r="S350">
        <f>IF('现金价值计算（数据30天）'!E:E="",0,K:K/'现金价值计算（数据30天）'!E:E)</f>
        <v>0</v>
      </c>
      <c r="T350">
        <f>IF(Q:Q=0,0,Q:Q-SUM(S$2:S350))</f>
        <v>219379.22705485811</v>
      </c>
      <c r="U350" s="6">
        <f>T:T*'现金价值计算（数据30天）'!E:E</f>
        <v>37113997.014591388</v>
      </c>
    </row>
    <row r="351" spans="1:21" x14ac:dyDescent="0.25">
      <c r="A351" s="1">
        <f t="shared" si="21"/>
        <v>350</v>
      </c>
      <c r="B351" s="4">
        <f>'现金价值计算（数据30天）'!B:B</f>
        <v>52068</v>
      </c>
      <c r="C351" s="1">
        <f t="shared" si="22"/>
        <v>32</v>
      </c>
      <c r="D351" s="1">
        <f t="shared" si="23"/>
        <v>0</v>
      </c>
      <c r="E351" s="1">
        <v>4000</v>
      </c>
      <c r="F351" s="1">
        <f t="shared" si="20"/>
        <v>4000</v>
      </c>
      <c r="G351" s="1">
        <f>IF('现金价值计算（数据30天）'!C:C="",0,现金价值计算!F351/'现金价值计算（数据30天）'!C:C)</f>
        <v>0</v>
      </c>
      <c r="H351" s="1">
        <f>IF('现金价值计算（数据30天）'!C:C="",0,SUM(G$2:G351))</f>
        <v>0</v>
      </c>
      <c r="I351" s="1">
        <f>SUM($E$2:E351)</f>
        <v>1400000</v>
      </c>
      <c r="J351" s="1">
        <f>H:H*'现金价值计算（数据30天）'!C:C</f>
        <v>0</v>
      </c>
      <c r="K351" s="2"/>
      <c r="L351" s="1">
        <f>IF('现金价值计算（数据30天）'!D:D="",0,K:K/'现金价值计算（数据30天）'!D:D)</f>
        <v>0</v>
      </c>
      <c r="M351" s="1">
        <f>IF(H:H=0,0,H:H-SUM(L$2:L351))</f>
        <v>0</v>
      </c>
      <c r="N351" s="6">
        <f>M:M*'现金价值计算（数据30天）'!C:C</f>
        <v>0</v>
      </c>
      <c r="P351" s="1">
        <f>IF('现金价值计算（数据30天）'!E:E="",0,现金价值计算!F351/'现金价值计算（数据30天）'!E:E)</f>
        <v>23.643826556175998</v>
      </c>
      <c r="Q351" s="1">
        <f>IF('现金价值计算（数据30天）'!E:E="",0,SUM(P$2:P351))</f>
        <v>219402.8708814143</v>
      </c>
      <c r="R351" s="1">
        <f>Q:Q*'现金价值计算（数据30天）'!E:E</f>
        <v>37117997.014591388</v>
      </c>
      <c r="S351">
        <f>IF('现金价值计算（数据30天）'!E:E="",0,K:K/'现金价值计算（数据30天）'!E:E)</f>
        <v>0</v>
      </c>
      <c r="T351">
        <f>IF(Q:Q=0,0,Q:Q-SUM(S$2:S351))</f>
        <v>219402.8708814143</v>
      </c>
      <c r="U351" s="6">
        <f>T:T*'现金价值计算（数据30天）'!E:E</f>
        <v>37117997.014591388</v>
      </c>
    </row>
    <row r="352" spans="1:21" x14ac:dyDescent="0.25">
      <c r="A352" s="1">
        <f t="shared" si="21"/>
        <v>351</v>
      </c>
      <c r="B352" s="4">
        <f>'现金价值计算（数据30天）'!B:B</f>
        <v>52098</v>
      </c>
      <c r="C352" s="1">
        <f t="shared" si="22"/>
        <v>32</v>
      </c>
      <c r="D352" s="1">
        <f t="shared" si="23"/>
        <v>0</v>
      </c>
      <c r="E352" s="1">
        <v>4000</v>
      </c>
      <c r="F352" s="1">
        <f t="shared" si="20"/>
        <v>4000</v>
      </c>
      <c r="G352" s="1">
        <f>IF('现金价值计算（数据30天）'!C:C="",0,现金价值计算!F352/'现金价值计算（数据30天）'!C:C)</f>
        <v>0</v>
      </c>
      <c r="H352" s="1">
        <f>IF('现金价值计算（数据30天）'!C:C="",0,SUM(G$2:G352))</f>
        <v>0</v>
      </c>
      <c r="I352" s="1">
        <f>SUM($E$2:E352)</f>
        <v>1404000</v>
      </c>
      <c r="J352" s="1">
        <f>H:H*'现金价值计算（数据30天）'!C:C</f>
        <v>0</v>
      </c>
      <c r="K352" s="2"/>
      <c r="L352" s="1">
        <f>IF('现金价值计算（数据30天）'!D:D="",0,K:K/'现金价值计算（数据30天）'!D:D)</f>
        <v>0</v>
      </c>
      <c r="M352" s="1">
        <f>IF(H:H=0,0,H:H-SUM(L$2:L352))</f>
        <v>0</v>
      </c>
      <c r="N352" s="6">
        <f>M:M*'现金价值计算（数据30天）'!C:C</f>
        <v>0</v>
      </c>
      <c r="P352" s="1">
        <f>IF('现金价值计算（数据30天）'!E:E="",0,现金价值计算!F352/'现金价值计算（数据30天）'!E:E)</f>
        <v>23.643826556175998</v>
      </c>
      <c r="Q352" s="1">
        <f>IF('现金价值计算（数据30天）'!E:E="",0,SUM(P$2:P352))</f>
        <v>219426.51470797049</v>
      </c>
      <c r="R352" s="1">
        <f>Q:Q*'现金价值计算（数据30天）'!E:E</f>
        <v>37121997.014591388</v>
      </c>
      <c r="S352">
        <f>IF('现金价值计算（数据30天）'!E:E="",0,K:K/'现金价值计算（数据30天）'!E:E)</f>
        <v>0</v>
      </c>
      <c r="T352">
        <f>IF(Q:Q=0,0,Q:Q-SUM(S$2:S352))</f>
        <v>219426.51470797049</v>
      </c>
      <c r="U352" s="6">
        <f>T:T*'现金价值计算（数据30天）'!E:E</f>
        <v>37121997.014591388</v>
      </c>
    </row>
    <row r="353" spans="1:21" x14ac:dyDescent="0.25">
      <c r="A353" s="1">
        <f t="shared" si="21"/>
        <v>352</v>
      </c>
      <c r="B353" s="4">
        <f>'现金价值计算（数据30天）'!B:B</f>
        <v>52128</v>
      </c>
      <c r="C353" s="1">
        <f t="shared" si="22"/>
        <v>32</v>
      </c>
      <c r="D353" s="1">
        <f t="shared" si="23"/>
        <v>0</v>
      </c>
      <c r="E353" s="1">
        <v>4000</v>
      </c>
      <c r="F353" s="1">
        <f t="shared" si="20"/>
        <v>4000</v>
      </c>
      <c r="G353" s="1">
        <f>IF('现金价值计算（数据30天）'!C:C="",0,现金价值计算!F353/'现金价值计算（数据30天）'!C:C)</f>
        <v>0</v>
      </c>
      <c r="H353" s="1">
        <f>IF('现金价值计算（数据30天）'!C:C="",0,SUM(G$2:G353))</f>
        <v>0</v>
      </c>
      <c r="I353" s="1">
        <f>SUM($E$2:E353)</f>
        <v>1408000</v>
      </c>
      <c r="J353" s="1">
        <f>H:H*'现金价值计算（数据30天）'!C:C</f>
        <v>0</v>
      </c>
      <c r="K353" s="2"/>
      <c r="L353" s="1">
        <f>IF('现金价值计算（数据30天）'!D:D="",0,K:K/'现金价值计算（数据30天）'!D:D)</f>
        <v>0</v>
      </c>
      <c r="M353" s="1">
        <f>IF(H:H=0,0,H:H-SUM(L$2:L353))</f>
        <v>0</v>
      </c>
      <c r="N353" s="6">
        <f>M:M*'现金价值计算（数据30天）'!C:C</f>
        <v>0</v>
      </c>
      <c r="P353" s="1">
        <f>IF('现金价值计算（数据30天）'!E:E="",0,现金价值计算!F353/'现金价值计算（数据30天）'!E:E)</f>
        <v>23.643826556175998</v>
      </c>
      <c r="Q353" s="1">
        <f>IF('现金价值计算（数据30天）'!E:E="",0,SUM(P$2:P353))</f>
        <v>219450.15853452668</v>
      </c>
      <c r="R353" s="1">
        <f>Q:Q*'现金价值计算（数据30天）'!E:E</f>
        <v>37125997.014591388</v>
      </c>
      <c r="S353">
        <f>IF('现金价值计算（数据30天）'!E:E="",0,K:K/'现金价值计算（数据30天）'!E:E)</f>
        <v>0</v>
      </c>
      <c r="T353">
        <f>IF(Q:Q=0,0,Q:Q-SUM(S$2:S353))</f>
        <v>219450.15853452668</v>
      </c>
      <c r="U353" s="6">
        <f>T:T*'现金价值计算（数据30天）'!E:E</f>
        <v>37125997.014591388</v>
      </c>
    </row>
    <row r="354" spans="1:21" x14ac:dyDescent="0.25">
      <c r="A354" s="1">
        <f t="shared" si="21"/>
        <v>353</v>
      </c>
      <c r="B354" s="4">
        <f>'现金价值计算（数据30天）'!B:B</f>
        <v>52158</v>
      </c>
      <c r="C354" s="1">
        <f t="shared" si="22"/>
        <v>32</v>
      </c>
      <c r="D354" s="1">
        <f t="shared" si="23"/>
        <v>0</v>
      </c>
      <c r="E354" s="1">
        <v>4000</v>
      </c>
      <c r="F354" s="1">
        <f t="shared" si="20"/>
        <v>4000</v>
      </c>
      <c r="G354" s="1">
        <f>IF('现金价值计算（数据30天）'!C:C="",0,现金价值计算!F354/'现金价值计算（数据30天）'!C:C)</f>
        <v>0</v>
      </c>
      <c r="H354" s="1">
        <f>IF('现金价值计算（数据30天）'!C:C="",0,SUM(G$2:G354))</f>
        <v>0</v>
      </c>
      <c r="I354" s="1">
        <f>SUM($E$2:E354)</f>
        <v>1412000</v>
      </c>
      <c r="J354" s="1">
        <f>H:H*'现金价值计算（数据30天）'!C:C</f>
        <v>0</v>
      </c>
      <c r="K354" s="2"/>
      <c r="L354" s="1">
        <f>IF('现金价值计算（数据30天）'!D:D="",0,K:K/'现金价值计算（数据30天）'!D:D)</f>
        <v>0</v>
      </c>
      <c r="M354" s="1">
        <f>IF(H:H=0,0,H:H-SUM(L$2:L354))</f>
        <v>0</v>
      </c>
      <c r="N354" s="6">
        <f>M:M*'现金价值计算（数据30天）'!C:C</f>
        <v>0</v>
      </c>
      <c r="P354" s="1">
        <f>IF('现金价值计算（数据30天）'!E:E="",0,现金价值计算!F354/'现金价值计算（数据30天）'!E:E)</f>
        <v>23.643826556175998</v>
      </c>
      <c r="Q354" s="1">
        <f>IF('现金价值计算（数据30天）'!E:E="",0,SUM(P$2:P354))</f>
        <v>219473.80236108287</v>
      </c>
      <c r="R354" s="1">
        <f>Q:Q*'现金价值计算（数据30天）'!E:E</f>
        <v>37129997.014591396</v>
      </c>
      <c r="S354">
        <f>IF('现金价值计算（数据30天）'!E:E="",0,K:K/'现金价值计算（数据30天）'!E:E)</f>
        <v>0</v>
      </c>
      <c r="T354">
        <f>IF(Q:Q=0,0,Q:Q-SUM(S$2:S354))</f>
        <v>219473.80236108287</v>
      </c>
      <c r="U354" s="6">
        <f>T:T*'现金价值计算（数据30天）'!E:E</f>
        <v>37129997.014591396</v>
      </c>
    </row>
    <row r="355" spans="1:21" x14ac:dyDescent="0.25">
      <c r="A355" s="1">
        <f t="shared" si="21"/>
        <v>354</v>
      </c>
      <c r="B355" s="4">
        <f>'现金价值计算（数据30天）'!B:B</f>
        <v>52188</v>
      </c>
      <c r="C355" s="1">
        <f t="shared" si="22"/>
        <v>32</v>
      </c>
      <c r="D355" s="1">
        <f t="shared" si="23"/>
        <v>0</v>
      </c>
      <c r="E355" s="1">
        <v>4000</v>
      </c>
      <c r="F355" s="1">
        <f t="shared" si="20"/>
        <v>4000</v>
      </c>
      <c r="G355" s="1">
        <f>IF('现金价值计算（数据30天）'!C:C="",0,现金价值计算!F355/'现金价值计算（数据30天）'!C:C)</f>
        <v>0</v>
      </c>
      <c r="H355" s="1">
        <f>IF('现金价值计算（数据30天）'!C:C="",0,SUM(G$2:G355))</f>
        <v>0</v>
      </c>
      <c r="I355" s="1">
        <f>SUM($E$2:E355)</f>
        <v>1416000</v>
      </c>
      <c r="J355" s="1">
        <f>H:H*'现金价值计算（数据30天）'!C:C</f>
        <v>0</v>
      </c>
      <c r="K355" s="2"/>
      <c r="L355" s="1">
        <f>IF('现金价值计算（数据30天）'!D:D="",0,K:K/'现金价值计算（数据30天）'!D:D)</f>
        <v>0</v>
      </c>
      <c r="M355" s="1">
        <f>IF(H:H=0,0,H:H-SUM(L$2:L355))</f>
        <v>0</v>
      </c>
      <c r="N355" s="6">
        <f>M:M*'现金价值计算（数据30天）'!C:C</f>
        <v>0</v>
      </c>
      <c r="P355" s="1">
        <f>IF('现金价值计算（数据30天）'!E:E="",0,现金价值计算!F355/'现金价值计算（数据30天）'!E:E)</f>
        <v>23.643826556175998</v>
      </c>
      <c r="Q355" s="1">
        <f>IF('现金价值计算（数据30天）'!E:E="",0,SUM(P$2:P355))</f>
        <v>219497.44618763906</v>
      </c>
      <c r="R355" s="1">
        <f>Q:Q*'现金价值计算（数据30天）'!E:E</f>
        <v>37133997.014591396</v>
      </c>
      <c r="S355">
        <f>IF('现金价值计算（数据30天）'!E:E="",0,K:K/'现金价值计算（数据30天）'!E:E)</f>
        <v>0</v>
      </c>
      <c r="T355">
        <f>IF(Q:Q=0,0,Q:Q-SUM(S$2:S355))</f>
        <v>219497.44618763906</v>
      </c>
      <c r="U355" s="6">
        <f>T:T*'现金价值计算（数据30天）'!E:E</f>
        <v>37133997.014591396</v>
      </c>
    </row>
    <row r="356" spans="1:21" x14ac:dyDescent="0.25">
      <c r="A356" s="1">
        <f t="shared" si="21"/>
        <v>355</v>
      </c>
      <c r="B356" s="4">
        <f>'现金价值计算（数据30天）'!B:B</f>
        <v>52218</v>
      </c>
      <c r="C356" s="1">
        <f t="shared" si="22"/>
        <v>32</v>
      </c>
      <c r="D356" s="1">
        <f t="shared" si="23"/>
        <v>0</v>
      </c>
      <c r="E356" s="1">
        <v>4000</v>
      </c>
      <c r="F356" s="1">
        <f t="shared" si="20"/>
        <v>4000</v>
      </c>
      <c r="G356" s="1">
        <f>IF('现金价值计算（数据30天）'!C:C="",0,现金价值计算!F356/'现金价值计算（数据30天）'!C:C)</f>
        <v>0</v>
      </c>
      <c r="H356" s="1">
        <f>IF('现金价值计算（数据30天）'!C:C="",0,SUM(G$2:G356))</f>
        <v>0</v>
      </c>
      <c r="I356" s="1">
        <f>SUM($E$2:E356)</f>
        <v>1420000</v>
      </c>
      <c r="J356" s="1">
        <f>H:H*'现金价值计算（数据30天）'!C:C</f>
        <v>0</v>
      </c>
      <c r="K356" s="2"/>
      <c r="L356" s="1">
        <f>IF('现金价值计算（数据30天）'!D:D="",0,K:K/'现金价值计算（数据30天）'!D:D)</f>
        <v>0</v>
      </c>
      <c r="M356" s="1">
        <f>IF(H:H=0,0,H:H-SUM(L$2:L356))</f>
        <v>0</v>
      </c>
      <c r="N356" s="6">
        <f>M:M*'现金价值计算（数据30天）'!C:C</f>
        <v>0</v>
      </c>
      <c r="P356" s="1">
        <f>IF('现金价值计算（数据30天）'!E:E="",0,现金价值计算!F356/'现金价值计算（数据30天）'!E:E)</f>
        <v>23.643826556175998</v>
      </c>
      <c r="Q356" s="1">
        <f>IF('现金价值计算（数据30天）'!E:E="",0,SUM(P$2:P356))</f>
        <v>219521.09001419524</v>
      </c>
      <c r="R356" s="1">
        <f>Q:Q*'现金价值计算（数据30天）'!E:E</f>
        <v>37137997.014591396</v>
      </c>
      <c r="S356">
        <f>IF('现金价值计算（数据30天）'!E:E="",0,K:K/'现金价值计算（数据30天）'!E:E)</f>
        <v>0</v>
      </c>
      <c r="T356">
        <f>IF(Q:Q=0,0,Q:Q-SUM(S$2:S356))</f>
        <v>219521.09001419524</v>
      </c>
      <c r="U356" s="6">
        <f>T:T*'现金价值计算（数据30天）'!E:E</f>
        <v>37137997.014591396</v>
      </c>
    </row>
    <row r="357" spans="1:21" x14ac:dyDescent="0.25">
      <c r="A357" s="1">
        <f t="shared" si="21"/>
        <v>356</v>
      </c>
      <c r="B357" s="4">
        <f>'现金价值计算（数据30天）'!B:B</f>
        <v>52248</v>
      </c>
      <c r="C357" s="1">
        <f t="shared" si="22"/>
        <v>33</v>
      </c>
      <c r="D357" s="1">
        <f t="shared" si="23"/>
        <v>0</v>
      </c>
      <c r="E357" s="1">
        <v>4000</v>
      </c>
      <c r="F357" s="1">
        <f t="shared" si="20"/>
        <v>4000</v>
      </c>
      <c r="G357" s="1">
        <f>IF('现金价值计算（数据30天）'!C:C="",0,现金价值计算!F357/'现金价值计算（数据30天）'!C:C)</f>
        <v>0</v>
      </c>
      <c r="H357" s="1">
        <f>IF('现金价值计算（数据30天）'!C:C="",0,SUM(G$2:G357))</f>
        <v>0</v>
      </c>
      <c r="I357" s="1">
        <f>SUM($E$2:E357)</f>
        <v>1424000</v>
      </c>
      <c r="J357" s="1">
        <f>H:H*'现金价值计算（数据30天）'!C:C</f>
        <v>0</v>
      </c>
      <c r="K357" s="2"/>
      <c r="L357" s="1">
        <f>IF('现金价值计算（数据30天）'!D:D="",0,K:K/'现金价值计算（数据30天）'!D:D)</f>
        <v>0</v>
      </c>
      <c r="M357" s="1">
        <f>IF(H:H=0,0,H:H-SUM(L$2:L357))</f>
        <v>0</v>
      </c>
      <c r="N357" s="6">
        <f>M:M*'现金价值计算（数据30天）'!C:C</f>
        <v>0</v>
      </c>
      <c r="P357" s="1">
        <f>IF('现金价值计算（数据30天）'!E:E="",0,现金价值计算!F357/'现金价值计算（数据30天）'!E:E)</f>
        <v>20.037141149301693</v>
      </c>
      <c r="Q357" s="1">
        <f>IF('现金价值计算（数据30天）'!E:E="",0,SUM(P$2:P357))</f>
        <v>219541.12715534455</v>
      </c>
      <c r="R357" s="1">
        <f>Q:Q*'现金价值计算（数据30天）'!E:E</f>
        <v>43826836.477217846</v>
      </c>
      <c r="S357">
        <f>IF('现金价值计算（数据30天）'!E:E="",0,K:K/'现金价值计算（数据30天）'!E:E)</f>
        <v>0</v>
      </c>
      <c r="T357">
        <f>IF(Q:Q=0,0,Q:Q-SUM(S$2:S357))</f>
        <v>219541.12715534455</v>
      </c>
      <c r="U357" s="6">
        <f>T:T*'现金价值计算（数据30天）'!E:E</f>
        <v>43826836.477217846</v>
      </c>
    </row>
    <row r="358" spans="1:21" x14ac:dyDescent="0.25">
      <c r="A358" s="1">
        <f t="shared" si="21"/>
        <v>357</v>
      </c>
      <c r="B358" s="4">
        <f>'现金价值计算（数据30天）'!B:B</f>
        <v>52278</v>
      </c>
      <c r="C358" s="1">
        <f t="shared" si="22"/>
        <v>33</v>
      </c>
      <c r="D358" s="1">
        <f t="shared" si="23"/>
        <v>0</v>
      </c>
      <c r="E358" s="1">
        <v>4000</v>
      </c>
      <c r="F358" s="1">
        <f t="shared" si="20"/>
        <v>4000</v>
      </c>
      <c r="G358" s="1">
        <f>IF('现金价值计算（数据30天）'!C:C="",0,现金价值计算!F358/'现金价值计算（数据30天）'!C:C)</f>
        <v>0</v>
      </c>
      <c r="H358" s="1">
        <f>IF('现金价值计算（数据30天）'!C:C="",0,SUM(G$2:G358))</f>
        <v>0</v>
      </c>
      <c r="I358" s="1">
        <f>SUM($E$2:E358)</f>
        <v>1428000</v>
      </c>
      <c r="J358" s="1">
        <f>H:H*'现金价值计算（数据30天）'!C:C</f>
        <v>0</v>
      </c>
      <c r="K358" s="2"/>
      <c r="L358" s="1">
        <f>IF('现金价值计算（数据30天）'!D:D="",0,K:K/'现金价值计算（数据30天）'!D:D)</f>
        <v>0</v>
      </c>
      <c r="M358" s="1">
        <f>IF(H:H=0,0,H:H-SUM(L$2:L358))</f>
        <v>0</v>
      </c>
      <c r="N358" s="6">
        <f>M:M*'现金价值计算（数据30天）'!C:C</f>
        <v>0</v>
      </c>
      <c r="P358" s="1">
        <f>IF('现金价值计算（数据30天）'!E:E="",0,现金价值计算!F358/'现金价值计算（数据30天）'!E:E)</f>
        <v>20.037141149301693</v>
      </c>
      <c r="Q358" s="1">
        <f>IF('现金价值计算（数据30天）'!E:E="",0,SUM(P$2:P358))</f>
        <v>219561.16429649387</v>
      </c>
      <c r="R358" s="1">
        <f>Q:Q*'现金价值计算（数据30天）'!E:E</f>
        <v>43830836.477217853</v>
      </c>
      <c r="S358">
        <f>IF('现金价值计算（数据30天）'!E:E="",0,K:K/'现金价值计算（数据30天）'!E:E)</f>
        <v>0</v>
      </c>
      <c r="T358">
        <f>IF(Q:Q=0,0,Q:Q-SUM(S$2:S358))</f>
        <v>219561.16429649387</v>
      </c>
      <c r="U358" s="6">
        <f>T:T*'现金价值计算（数据30天）'!E:E</f>
        <v>43830836.477217853</v>
      </c>
    </row>
    <row r="359" spans="1:21" x14ac:dyDescent="0.25">
      <c r="A359" s="1">
        <f t="shared" si="21"/>
        <v>358</v>
      </c>
      <c r="B359" s="4">
        <f>'现金价值计算（数据30天）'!B:B</f>
        <v>52308</v>
      </c>
      <c r="C359" s="1">
        <f t="shared" si="22"/>
        <v>33</v>
      </c>
      <c r="D359" s="1">
        <f t="shared" si="23"/>
        <v>0</v>
      </c>
      <c r="E359" s="1">
        <v>4000</v>
      </c>
      <c r="F359" s="1">
        <f t="shared" si="20"/>
        <v>4000</v>
      </c>
      <c r="G359" s="1">
        <f>IF('现金价值计算（数据30天）'!C:C="",0,现金价值计算!F359/'现金价值计算（数据30天）'!C:C)</f>
        <v>0</v>
      </c>
      <c r="H359" s="1">
        <f>IF('现金价值计算（数据30天）'!C:C="",0,SUM(G$2:G359))</f>
        <v>0</v>
      </c>
      <c r="I359" s="1">
        <f>SUM($E$2:E359)</f>
        <v>1432000</v>
      </c>
      <c r="J359" s="1">
        <f>H:H*'现金价值计算（数据30天）'!C:C</f>
        <v>0</v>
      </c>
      <c r="K359" s="2"/>
      <c r="L359" s="1">
        <f>IF('现金价值计算（数据30天）'!D:D="",0,K:K/'现金价值计算（数据30天）'!D:D)</f>
        <v>0</v>
      </c>
      <c r="M359" s="1">
        <f>IF(H:H=0,0,H:H-SUM(L$2:L359))</f>
        <v>0</v>
      </c>
      <c r="N359" s="6">
        <f>M:M*'现金价值计算（数据30天）'!C:C</f>
        <v>0</v>
      </c>
      <c r="P359" s="1">
        <f>IF('现金价值计算（数据30天）'!E:E="",0,现金价值计算!F359/'现金价值计算（数据30天）'!E:E)</f>
        <v>20.037141149301693</v>
      </c>
      <c r="Q359" s="1">
        <f>IF('现金价值计算（数据30天）'!E:E="",0,SUM(P$2:P359))</f>
        <v>219581.20143764318</v>
      </c>
      <c r="R359" s="1">
        <f>Q:Q*'现金价值计算（数据30天）'!E:E</f>
        <v>43834836.477217853</v>
      </c>
      <c r="S359">
        <f>IF('现金价值计算（数据30天）'!E:E="",0,K:K/'现金价值计算（数据30天）'!E:E)</f>
        <v>0</v>
      </c>
      <c r="T359">
        <f>IF(Q:Q=0,0,Q:Q-SUM(S$2:S359))</f>
        <v>219581.20143764318</v>
      </c>
      <c r="U359" s="6">
        <f>T:T*'现金价值计算（数据30天）'!E:E</f>
        <v>43834836.477217853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进取原始数据</vt:lpstr>
      <vt:lpstr>数据抽样（15天）</vt:lpstr>
      <vt:lpstr>进取图表（15天）</vt:lpstr>
      <vt:lpstr>现金价值计算（数据30天）</vt:lpstr>
      <vt:lpstr>现金价值计算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2018-06-12T06:47:08Z</dcterms:modified>
</cp:coreProperties>
</file>