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 CSE\Documents\"/>
    </mc:Choice>
  </mc:AlternateContent>
  <xr:revisionPtr revIDLastSave="0" documentId="8_{7904CC69-CDFC-40BA-B072-F2DE1480354E}" xr6:coauthVersionLast="47" xr6:coauthVersionMax="47" xr10:uidLastSave="{00000000-0000-0000-0000-000000000000}"/>
  <bookViews>
    <workbookView xWindow="-120" yWindow="-120" windowWidth="29040" windowHeight="15990" xr2:uid="{CF2FEE11-F10A-46F9-B1EC-D520F0C622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" i="1" l="1"/>
  <c r="U11" i="1"/>
  <c r="U12" i="1"/>
  <c r="U9" i="1"/>
  <c r="T9" i="1"/>
  <c r="T10" i="1"/>
  <c r="T11" i="1"/>
  <c r="T12" i="1"/>
  <c r="S10" i="1"/>
  <c r="S11" i="1"/>
  <c r="S12" i="1"/>
  <c r="S9" i="1"/>
  <c r="R10" i="1"/>
  <c r="R11" i="1"/>
  <c r="R12" i="1"/>
  <c r="R9" i="1"/>
  <c r="Q9" i="1"/>
  <c r="I10" i="1"/>
  <c r="I11" i="1"/>
  <c r="I12" i="1"/>
  <c r="I13" i="1"/>
  <c r="I9" i="1"/>
</calcChain>
</file>

<file path=xl/sharedStrings.xml><?xml version="1.0" encoding="utf-8"?>
<sst xmlns="http://schemas.openxmlformats.org/spreadsheetml/2006/main" count="24" uniqueCount="24">
  <si>
    <t>Student  Id</t>
  </si>
  <si>
    <t>English</t>
  </si>
  <si>
    <t>Physics</t>
  </si>
  <si>
    <t>Chemistry</t>
  </si>
  <si>
    <t>Math</t>
  </si>
  <si>
    <t>Result</t>
  </si>
  <si>
    <t>Employee ID</t>
  </si>
  <si>
    <t>Name</t>
  </si>
  <si>
    <t>Designation</t>
  </si>
  <si>
    <t>Basic</t>
  </si>
  <si>
    <t>House Rent</t>
  </si>
  <si>
    <t>Medical-Allowance</t>
  </si>
  <si>
    <t>Provident fund</t>
  </si>
  <si>
    <t>Income  Tax</t>
  </si>
  <si>
    <t>Total</t>
  </si>
  <si>
    <t>Dr. TYZ</t>
  </si>
  <si>
    <t>Dr. XYZ</t>
  </si>
  <si>
    <t>Dr. ABC</t>
  </si>
  <si>
    <t>Mr. PQR</t>
  </si>
  <si>
    <t>Assistant professor</t>
  </si>
  <si>
    <t>Associate Professor</t>
  </si>
  <si>
    <t>Professor</t>
  </si>
  <si>
    <t>Lecture</t>
  </si>
  <si>
    <t>University of Barishal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</si>
</sst>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0" xfId="0" applyFill="1"/>
    <xf numFmtId="0" fontId="0" fillId="3" borderId="1" xfId="0" applyFill="1" applyBorder="1" applyAlignment="1">
      <alignment wrapText="1"/>
    </xf>
    <xf numFmtId="3" fontId="0" fillId="0" borderId="1" xfId="0" applyNumberFormat="1" applyBorder="1" applyAlignment="1">
      <alignment wrapText="1"/>
    </xf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03712357567655E-2"/>
          <c:y val="2.2277088698488403E-2"/>
          <c:w val="0.7029292779225923"/>
          <c:h val="0.57819879413444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Sheet1!$P$8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Sheet1!$M$9:$O$12</c:f>
              <c:multiLvlStrCache>
                <c:ptCount val="4"/>
                <c:lvl>
                  <c:pt idx="0">
                    <c:v>Assistant professor</c:v>
                  </c:pt>
                  <c:pt idx="1">
                    <c:v>Associate Professor</c:v>
                  </c:pt>
                  <c:pt idx="2">
                    <c:v>Professor</c:v>
                  </c:pt>
                  <c:pt idx="3">
                    <c:v>Lecture</c:v>
                  </c:pt>
                </c:lvl>
                <c:lvl>
                  <c:pt idx="0">
                    <c:v>Dr. TYZ</c:v>
                  </c:pt>
                  <c:pt idx="1">
                    <c:v>Dr. XYZ</c:v>
                  </c:pt>
                  <c:pt idx="2">
                    <c:v>Dr. ABC</c:v>
                  </c:pt>
                  <c:pt idx="3">
                    <c:v>Mr. PQR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</c:lvl>
              </c:multiLvlStrCache>
            </c:multiLvlStrRef>
          </c:cat>
          <c:val>
            <c:numRef>
              <c:f>Sheet1!$P$9:$P$12</c:f>
              <c:numCache>
                <c:formatCode>#,##0</c:formatCode>
                <c:ptCount val="4"/>
                <c:pt idx="0">
                  <c:v>35000</c:v>
                </c:pt>
                <c:pt idx="1">
                  <c:v>45000</c:v>
                </c:pt>
                <c:pt idx="2">
                  <c:v>55000</c:v>
                </c:pt>
                <c:pt idx="3" formatCode="General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A-404F-9E3B-42FD5EC1AC8F}"/>
            </c:ext>
          </c:extLst>
        </c:ser>
        <c:ser>
          <c:idx val="1"/>
          <c:order val="1"/>
          <c:tx>
            <c:strRef>
              <c:f>Sheet1!$Q$8</c:f>
              <c:strCache>
                <c:ptCount val="1"/>
                <c:pt idx="0">
                  <c:v>House Rent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Sheet1!$M$9:$O$12</c:f>
              <c:multiLvlStrCache>
                <c:ptCount val="4"/>
                <c:lvl>
                  <c:pt idx="0">
                    <c:v>Assistant professor</c:v>
                  </c:pt>
                  <c:pt idx="1">
                    <c:v>Associate Professor</c:v>
                  </c:pt>
                  <c:pt idx="2">
                    <c:v>Professor</c:v>
                  </c:pt>
                  <c:pt idx="3">
                    <c:v>Lecture</c:v>
                  </c:pt>
                </c:lvl>
                <c:lvl>
                  <c:pt idx="0">
                    <c:v>Dr. TYZ</c:v>
                  </c:pt>
                  <c:pt idx="1">
                    <c:v>Dr. XYZ</c:v>
                  </c:pt>
                  <c:pt idx="2">
                    <c:v>Dr. ABC</c:v>
                  </c:pt>
                  <c:pt idx="3">
                    <c:v>Mr. PQR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</c:lvl>
              </c:multiLvlStrCache>
            </c:multiLvlStrRef>
          </c:cat>
          <c:val>
            <c:numRef>
              <c:f>Sheet1!$Q$9:$Q$12</c:f>
              <c:numCache>
                <c:formatCode>#,##0</c:formatCode>
                <c:ptCount val="4"/>
                <c:pt idx="0">
                  <c:v>14000</c:v>
                </c:pt>
                <c:pt idx="1">
                  <c:v>18000</c:v>
                </c:pt>
                <c:pt idx="2">
                  <c:v>22000</c:v>
                </c:pt>
                <c:pt idx="3">
                  <c:v>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A-404F-9E3B-42FD5EC1AC8F}"/>
            </c:ext>
          </c:extLst>
        </c:ser>
        <c:ser>
          <c:idx val="2"/>
          <c:order val="2"/>
          <c:tx>
            <c:strRef>
              <c:f>Sheet1!$R$8</c:f>
              <c:strCache>
                <c:ptCount val="1"/>
                <c:pt idx="0">
                  <c:v>Medical-Allowance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Sheet1!$M$9:$O$12</c:f>
              <c:multiLvlStrCache>
                <c:ptCount val="4"/>
                <c:lvl>
                  <c:pt idx="0">
                    <c:v>Assistant professor</c:v>
                  </c:pt>
                  <c:pt idx="1">
                    <c:v>Associate Professor</c:v>
                  </c:pt>
                  <c:pt idx="2">
                    <c:v>Professor</c:v>
                  </c:pt>
                  <c:pt idx="3">
                    <c:v>Lecture</c:v>
                  </c:pt>
                </c:lvl>
                <c:lvl>
                  <c:pt idx="0">
                    <c:v>Dr. TYZ</c:v>
                  </c:pt>
                  <c:pt idx="1">
                    <c:v>Dr. XYZ</c:v>
                  </c:pt>
                  <c:pt idx="2">
                    <c:v>Dr. ABC</c:v>
                  </c:pt>
                  <c:pt idx="3">
                    <c:v>Mr. PQR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</c:lvl>
              </c:multiLvlStrCache>
            </c:multiLvlStrRef>
          </c:cat>
          <c:val>
            <c:numRef>
              <c:f>Sheet1!$R$9:$R$12</c:f>
              <c:numCache>
                <c:formatCode>General</c:formatCode>
                <c:ptCount val="4"/>
                <c:pt idx="0">
                  <c:v>3500</c:v>
                </c:pt>
                <c:pt idx="1">
                  <c:v>4500</c:v>
                </c:pt>
                <c:pt idx="2">
                  <c:v>5500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BA-404F-9E3B-42FD5EC1AC8F}"/>
            </c:ext>
          </c:extLst>
        </c:ser>
        <c:ser>
          <c:idx val="3"/>
          <c:order val="3"/>
          <c:tx>
            <c:strRef>
              <c:f>Sheet1!$S$8</c:f>
              <c:strCache>
                <c:ptCount val="1"/>
                <c:pt idx="0">
                  <c:v>Provident fund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Sheet1!$M$9:$O$12</c:f>
              <c:multiLvlStrCache>
                <c:ptCount val="4"/>
                <c:lvl>
                  <c:pt idx="0">
                    <c:v>Assistant professor</c:v>
                  </c:pt>
                  <c:pt idx="1">
                    <c:v>Associate Professor</c:v>
                  </c:pt>
                  <c:pt idx="2">
                    <c:v>Professor</c:v>
                  </c:pt>
                  <c:pt idx="3">
                    <c:v>Lecture</c:v>
                  </c:pt>
                </c:lvl>
                <c:lvl>
                  <c:pt idx="0">
                    <c:v>Dr. TYZ</c:v>
                  </c:pt>
                  <c:pt idx="1">
                    <c:v>Dr. XYZ</c:v>
                  </c:pt>
                  <c:pt idx="2">
                    <c:v>Dr. ABC</c:v>
                  </c:pt>
                  <c:pt idx="3">
                    <c:v>Mr. PQR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</c:lvl>
              </c:multiLvlStrCache>
            </c:multiLvlStrRef>
          </c:cat>
          <c:val>
            <c:numRef>
              <c:f>Sheet1!$S$9:$S$12</c:f>
              <c:numCache>
                <c:formatCode>General</c:formatCode>
                <c:ptCount val="4"/>
                <c:pt idx="0">
                  <c:v>3500</c:v>
                </c:pt>
                <c:pt idx="1">
                  <c:v>4500</c:v>
                </c:pt>
                <c:pt idx="2">
                  <c:v>5500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BA-404F-9E3B-42FD5EC1AC8F}"/>
            </c:ext>
          </c:extLst>
        </c:ser>
        <c:ser>
          <c:idx val="4"/>
          <c:order val="4"/>
          <c:tx>
            <c:strRef>
              <c:f>Sheet1!$T$8</c:f>
              <c:strCache>
                <c:ptCount val="1"/>
                <c:pt idx="0">
                  <c:v>Income  Tax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Sheet1!$M$9:$O$12</c:f>
              <c:multiLvlStrCache>
                <c:ptCount val="4"/>
                <c:lvl>
                  <c:pt idx="0">
                    <c:v>Assistant professor</c:v>
                  </c:pt>
                  <c:pt idx="1">
                    <c:v>Associate Professor</c:v>
                  </c:pt>
                  <c:pt idx="2">
                    <c:v>Professor</c:v>
                  </c:pt>
                  <c:pt idx="3">
                    <c:v>Lecture</c:v>
                  </c:pt>
                </c:lvl>
                <c:lvl>
                  <c:pt idx="0">
                    <c:v>Dr. TYZ</c:v>
                  </c:pt>
                  <c:pt idx="1">
                    <c:v>Dr. XYZ</c:v>
                  </c:pt>
                  <c:pt idx="2">
                    <c:v>Dr. ABC</c:v>
                  </c:pt>
                  <c:pt idx="3">
                    <c:v>Mr. PQR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</c:lvl>
              </c:multiLvlStrCache>
            </c:multiLvlStrRef>
          </c:cat>
          <c:val>
            <c:numRef>
              <c:f>Sheet1!$T$9:$T$12</c:f>
              <c:numCache>
                <c:formatCode>General</c:formatCode>
                <c:ptCount val="4"/>
                <c:pt idx="0">
                  <c:v>1750</c:v>
                </c:pt>
                <c:pt idx="1">
                  <c:v>2250</c:v>
                </c:pt>
                <c:pt idx="2">
                  <c:v>5500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BA-404F-9E3B-42FD5EC1AC8F}"/>
            </c:ext>
          </c:extLst>
        </c:ser>
        <c:ser>
          <c:idx val="5"/>
          <c:order val="5"/>
          <c:tx>
            <c:strRef>
              <c:f>Sheet1!$U$8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Sheet1!$M$9:$O$12</c:f>
              <c:multiLvlStrCache>
                <c:ptCount val="4"/>
                <c:lvl>
                  <c:pt idx="0">
                    <c:v>Assistant professor</c:v>
                  </c:pt>
                  <c:pt idx="1">
                    <c:v>Associate Professor</c:v>
                  </c:pt>
                  <c:pt idx="2">
                    <c:v>Professor</c:v>
                  </c:pt>
                  <c:pt idx="3">
                    <c:v>Lecture</c:v>
                  </c:pt>
                </c:lvl>
                <c:lvl>
                  <c:pt idx="0">
                    <c:v>Dr. TYZ</c:v>
                  </c:pt>
                  <c:pt idx="1">
                    <c:v>Dr. XYZ</c:v>
                  </c:pt>
                  <c:pt idx="2">
                    <c:v>Dr. ABC</c:v>
                  </c:pt>
                  <c:pt idx="3">
                    <c:v>Mr. PQR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</c:lvl>
              </c:multiLvlStrCache>
            </c:multiLvlStrRef>
          </c:cat>
          <c:val>
            <c:numRef>
              <c:f>Sheet1!$U$9:$U$12</c:f>
              <c:numCache>
                <c:formatCode>#,##0</c:formatCode>
                <c:ptCount val="4"/>
                <c:pt idx="0">
                  <c:v>47250</c:v>
                </c:pt>
                <c:pt idx="1">
                  <c:v>60750</c:v>
                </c:pt>
                <c:pt idx="2">
                  <c:v>71500</c:v>
                </c:pt>
                <c:pt idx="3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BA-404F-9E3B-42FD5EC1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774608"/>
        <c:axId val="1552748688"/>
      </c:barChart>
      <c:catAx>
        <c:axId val="15527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48688"/>
        <c:crosses val="autoZero"/>
        <c:auto val="1"/>
        <c:lblAlgn val="ctr"/>
        <c:lblOffset val="100"/>
        <c:noMultiLvlLbl val="0"/>
      </c:catAx>
      <c:valAx>
        <c:axId val="15527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7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24384237562071"/>
          <c:y val="0.14814783878280913"/>
          <c:w val="0.17898821823944386"/>
          <c:h val="0.82990429057828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16</xdr:row>
      <xdr:rowOff>4761</xdr:rowOff>
    </xdr:from>
    <xdr:to>
      <xdr:col>12</xdr:col>
      <xdr:colOff>95249</xdr:colOff>
      <xdr:row>34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699DC6-6D9F-7FD3-787F-763262988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1393-1CCC-4223-8BD3-86DDC1DAB769}">
  <dimension ref="D7:U14"/>
  <sheetViews>
    <sheetView tabSelected="1" topLeftCell="A7" workbookViewId="0">
      <selection activeCell="R1" sqref="R1:R1048576"/>
    </sheetView>
  </sheetViews>
  <sheetFormatPr defaultRowHeight="15" x14ac:dyDescent="0.25"/>
  <sheetData>
    <row r="7" spans="4:21" x14ac:dyDescent="0.25">
      <c r="O7" s="3" t="s">
        <v>23</v>
      </c>
      <c r="P7" s="3"/>
      <c r="Q7" s="3"/>
    </row>
    <row r="8" spans="4:21" ht="45" x14ac:dyDescent="0.25">
      <c r="D8" s="1" t="s">
        <v>0</v>
      </c>
      <c r="E8" s="1" t="s">
        <v>1</v>
      </c>
      <c r="F8" s="2" t="s">
        <v>2</v>
      </c>
      <c r="G8" s="1" t="s">
        <v>3</v>
      </c>
      <c r="H8" s="1" t="s">
        <v>4</v>
      </c>
      <c r="I8" s="1" t="s">
        <v>5</v>
      </c>
      <c r="M8" s="4" t="s">
        <v>6</v>
      </c>
      <c r="N8" s="4" t="s">
        <v>7</v>
      </c>
      <c r="O8" s="4" t="s">
        <v>8</v>
      </c>
      <c r="P8" s="4" t="s">
        <v>9</v>
      </c>
      <c r="Q8" s="4" t="s">
        <v>10</v>
      </c>
      <c r="R8" s="4" t="s">
        <v>11</v>
      </c>
      <c r="S8" s="4" t="s">
        <v>12</v>
      </c>
      <c r="T8" s="4" t="s">
        <v>13</v>
      </c>
      <c r="U8" s="4" t="s">
        <v>14</v>
      </c>
    </row>
    <row r="9" spans="4:21" ht="45" x14ac:dyDescent="0.25">
      <c r="D9" s="2">
        <v>1001</v>
      </c>
      <c r="E9" s="2">
        <v>55</v>
      </c>
      <c r="F9" s="2">
        <v>80</v>
      </c>
      <c r="G9" s="2">
        <v>70</v>
      </c>
      <c r="H9" s="2">
        <v>50</v>
      </c>
      <c r="I9" s="2" t="str">
        <f>IF(AND(E9&gt;=40,F9&gt;=40,G9&gt;=40,H9&gt;=40),"passed","failed")</f>
        <v>passed</v>
      </c>
      <c r="M9" s="2">
        <v>101</v>
      </c>
      <c r="N9" s="2" t="s">
        <v>15</v>
      </c>
      <c r="O9" s="1" t="s">
        <v>19</v>
      </c>
      <c r="P9" s="5">
        <v>35000</v>
      </c>
      <c r="Q9" s="6">
        <f>P9*40%</f>
        <v>14000</v>
      </c>
      <c r="R9" s="2">
        <f>P9*10%</f>
        <v>3500</v>
      </c>
      <c r="S9" s="2">
        <f>P9*10%</f>
        <v>3500</v>
      </c>
      <c r="T9" s="2">
        <f>IF(P9&lt;=21000,0,IF(P9&lt;=50000,P9*5%,P9*10%))</f>
        <v>1750</v>
      </c>
      <c r="U9" s="6">
        <f>P9+Q9+R9-(S9)-(T9)</f>
        <v>47250</v>
      </c>
    </row>
    <row r="10" spans="4:21" ht="60" x14ac:dyDescent="0.25">
      <c r="D10" s="2">
        <v>1002</v>
      </c>
      <c r="E10" s="2">
        <v>60</v>
      </c>
      <c r="F10" s="2">
        <v>75</v>
      </c>
      <c r="G10" s="2">
        <v>60</v>
      </c>
      <c r="H10" s="2">
        <v>60</v>
      </c>
      <c r="I10" s="2" t="str">
        <f t="shared" ref="I10:I14" si="0">IF(AND(E10&gt;=40,F10&gt;=40,G10&gt;=40,H10&gt;=40),"passed","failed")</f>
        <v>passed</v>
      </c>
      <c r="M10" s="2">
        <v>102</v>
      </c>
      <c r="N10" s="2" t="s">
        <v>16</v>
      </c>
      <c r="O10" s="1" t="s">
        <v>20</v>
      </c>
      <c r="P10" s="5">
        <v>45000</v>
      </c>
      <c r="Q10" s="6">
        <v>18000</v>
      </c>
      <c r="R10" s="2">
        <f t="shared" ref="R10:R12" si="1">P10*10%</f>
        <v>4500</v>
      </c>
      <c r="S10" s="2">
        <f t="shared" ref="S10:S12" si="2">P10*10%</f>
        <v>4500</v>
      </c>
      <c r="T10" s="2">
        <f t="shared" ref="T10:T12" si="3">IF(P10&lt;=21000,0,IF(P10&lt;=50000,P10*5%,P10*10%))</f>
        <v>2250</v>
      </c>
      <c r="U10" s="6">
        <f t="shared" ref="U10:U12" si="4">P10+Q10+R10-(S10)-(T10)</f>
        <v>60750</v>
      </c>
    </row>
    <row r="11" spans="4:21" ht="30" x14ac:dyDescent="0.25">
      <c r="D11" s="2">
        <v>1003</v>
      </c>
      <c r="E11" s="2">
        <v>70</v>
      </c>
      <c r="F11" s="2">
        <v>65</v>
      </c>
      <c r="G11" s="2">
        <v>75</v>
      </c>
      <c r="H11" s="2">
        <v>75</v>
      </c>
      <c r="I11" s="2" t="str">
        <f t="shared" si="0"/>
        <v>passed</v>
      </c>
      <c r="M11" s="2">
        <v>103</v>
      </c>
      <c r="N11" s="2" t="s">
        <v>17</v>
      </c>
      <c r="O11" s="1" t="s">
        <v>21</v>
      </c>
      <c r="P11" s="6">
        <v>55000</v>
      </c>
      <c r="Q11" s="6">
        <v>22000</v>
      </c>
      <c r="R11" s="2">
        <f t="shared" si="1"/>
        <v>5500</v>
      </c>
      <c r="S11" s="2">
        <f t="shared" si="2"/>
        <v>5500</v>
      </c>
      <c r="T11" s="2">
        <f t="shared" si="3"/>
        <v>5500</v>
      </c>
      <c r="U11" s="6">
        <f t="shared" si="4"/>
        <v>71500</v>
      </c>
    </row>
    <row r="12" spans="4:21" x14ac:dyDescent="0.25">
      <c r="D12" s="2">
        <v>1004</v>
      </c>
      <c r="E12" s="2">
        <v>60</v>
      </c>
      <c r="F12" s="2">
        <v>55</v>
      </c>
      <c r="G12" s="2">
        <v>80</v>
      </c>
      <c r="H12" s="2">
        <v>80</v>
      </c>
      <c r="I12" s="2" t="str">
        <f t="shared" si="0"/>
        <v>passed</v>
      </c>
      <c r="M12" s="2">
        <v>104</v>
      </c>
      <c r="N12" s="2" t="s">
        <v>18</v>
      </c>
      <c r="O12" s="1" t="s">
        <v>22</v>
      </c>
      <c r="P12" s="2">
        <v>2100</v>
      </c>
      <c r="Q12" s="6">
        <v>8400</v>
      </c>
      <c r="R12" s="2">
        <f t="shared" si="1"/>
        <v>210</v>
      </c>
      <c r="S12" s="2">
        <f t="shared" si="2"/>
        <v>210</v>
      </c>
      <c r="T12" s="2">
        <f t="shared" si="3"/>
        <v>0</v>
      </c>
      <c r="U12" s="6">
        <f t="shared" si="4"/>
        <v>10500</v>
      </c>
    </row>
    <row r="13" spans="4:21" x14ac:dyDescent="0.25">
      <c r="D13" s="2">
        <v>1005</v>
      </c>
      <c r="E13" s="2">
        <v>70</v>
      </c>
      <c r="F13" s="2">
        <v>30</v>
      </c>
      <c r="G13" s="2">
        <v>90</v>
      </c>
      <c r="H13" s="2">
        <v>90</v>
      </c>
      <c r="I13" s="2" t="str">
        <f t="shared" si="0"/>
        <v>failed</v>
      </c>
    </row>
    <row r="14" spans="4:21" x14ac:dyDescent="0.25">
      <c r="D14" s="2"/>
      <c r="E14" s="2"/>
      <c r="F14" s="2"/>
      <c r="G14" s="2"/>
      <c r="H14" s="2"/>
      <c r="I1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 CSE</dc:creator>
  <cp:lastModifiedBy>BU CSE</cp:lastModifiedBy>
  <dcterms:created xsi:type="dcterms:W3CDTF">2025-01-13T11:31:01Z</dcterms:created>
  <dcterms:modified xsi:type="dcterms:W3CDTF">2025-01-13T12:32:43Z</dcterms:modified>
</cp:coreProperties>
</file>