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<sst xmlns="http://schemas.openxmlformats.org/spreadsheetml/2006/main" count="1" uniqueCount="1">
  <si>
    <t>Predicted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</si>
</sst>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#,##0.00;(#,##0.00)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5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Actual and Predicted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Sheet1!$B$1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Sheet1!$A$2:$A$23</c:f>
            </c:strRef>
          </c:cat>
          <c:val>
            <c:numRef>
              <c:f>Sheet1!$B$2:$B$23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Sheet1!$A$2:$A$23</c:f>
            </c:strRef>
          </c:cat>
          <c:val>
            <c:numRef>
              <c:f>Sheet1!$C$2:$C$23</c:f>
              <c:numCache/>
            </c:numRef>
          </c:val>
        </c:ser>
        <c:axId val="187366588"/>
        <c:axId val="1563855014"/>
      </c:areaChart>
      <c:catAx>
        <c:axId val="1873665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3855014"/>
      </c:catAx>
      <c:valAx>
        <c:axId val="1563855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3665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209550</xdr:colOff>
      <xdr:row>2</xdr:row>
      <xdr:rowOff>209550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IFERROR(__xludf.DUMMYFUNCTION("GOOGLEFINANCE(""TSLA"", ""price"", DATE(2024, 3, 25), DATE(2024, 4, 25))"),"Date")</f>
        <v>Date</v>
      </c>
      <c r="B1" s="2" t="str">
        <f>IFERROR(__xludf.DUMMYFUNCTION("""COMPUTED_VALUE"""),"Close")</f>
        <v>Close</v>
      </c>
      <c r="C1" s="3" t="s">
        <v>0</v>
      </c>
    </row>
    <row r="2">
      <c r="A2" s="4">
        <f>IFERROR(__xludf.DUMMYFUNCTION("""COMPUTED_VALUE"""),45376.66666666667)</f>
        <v>45376.66667</v>
      </c>
      <c r="B2" s="5">
        <f>IFERROR(__xludf.DUMMYFUNCTION("""COMPUTED_VALUE"""),172.63)</f>
        <v>172.63</v>
      </c>
      <c r="C2" s="6">
        <v>172.097289313518</v>
      </c>
    </row>
    <row r="3">
      <c r="A3" s="4">
        <f>IFERROR(__xludf.DUMMYFUNCTION("""COMPUTED_VALUE"""),45377.66666666667)</f>
        <v>45377.66667</v>
      </c>
      <c r="B3" s="5">
        <f>IFERROR(__xludf.DUMMYFUNCTION("""COMPUTED_VALUE"""),177.67)</f>
        <v>177.67</v>
      </c>
      <c r="C3" s="6">
        <v>173.297205166751</v>
      </c>
    </row>
    <row r="4">
      <c r="A4" s="4">
        <f>IFERROR(__xludf.DUMMYFUNCTION("""COMPUTED_VALUE"""),45378.66666666667)</f>
        <v>45378.66667</v>
      </c>
      <c r="B4" s="5">
        <f>IFERROR(__xludf.DUMMYFUNCTION("""COMPUTED_VALUE"""),179.83)</f>
        <v>179.83</v>
      </c>
      <c r="C4" s="6">
        <v>171.918292997235</v>
      </c>
    </row>
    <row r="5">
      <c r="A5" s="4">
        <f>IFERROR(__xludf.DUMMYFUNCTION("""COMPUTED_VALUE"""),45379.66666666667)</f>
        <v>45379.66667</v>
      </c>
      <c r="B5" s="5">
        <f>IFERROR(__xludf.DUMMYFUNCTION("""COMPUTED_VALUE"""),175.79)</f>
        <v>175.79</v>
      </c>
      <c r="C5" s="6">
        <v>169.882056716342</v>
      </c>
    </row>
    <row r="6">
      <c r="A6" s="4">
        <f>IFERROR(__xludf.DUMMYFUNCTION("""COMPUTED_VALUE"""),45383.66666666667)</f>
        <v>45383.66667</v>
      </c>
      <c r="B6" s="5">
        <f>IFERROR(__xludf.DUMMYFUNCTION("""COMPUTED_VALUE"""),175.22)</f>
        <v>175.22</v>
      </c>
      <c r="C6" s="6">
        <v>169.106945219896</v>
      </c>
    </row>
    <row r="7">
      <c r="A7" s="4">
        <f>IFERROR(__xludf.DUMMYFUNCTION("""COMPUTED_VALUE"""),45384.66666666667)</f>
        <v>45384.66667</v>
      </c>
      <c r="B7" s="5">
        <f>IFERROR(__xludf.DUMMYFUNCTION("""COMPUTED_VALUE"""),166.63)</f>
        <v>166.63</v>
      </c>
      <c r="C7" s="6">
        <v>184.948588205829</v>
      </c>
    </row>
    <row r="8">
      <c r="A8" s="4">
        <f>IFERROR(__xludf.DUMMYFUNCTION("""COMPUTED_VALUE"""),45385.66666666667)</f>
        <v>45385.66667</v>
      </c>
      <c r="B8" s="5">
        <f>IFERROR(__xludf.DUMMYFUNCTION("""COMPUTED_VALUE"""),168.38)</f>
        <v>168.38</v>
      </c>
      <c r="C8" s="6">
        <v>184.330097223769</v>
      </c>
    </row>
    <row r="9">
      <c r="A9" s="4">
        <f>IFERROR(__xludf.DUMMYFUNCTION("""COMPUTED_VALUE"""),45386.66666666667)</f>
        <v>45386.66667</v>
      </c>
      <c r="B9" s="5">
        <f>IFERROR(__xludf.DUMMYFUNCTION("""COMPUTED_VALUE"""),171.11)</f>
        <v>171.11</v>
      </c>
      <c r="C9" s="6">
        <v>167.767859236186</v>
      </c>
    </row>
    <row r="10">
      <c r="A10" s="4">
        <f>IFERROR(__xludf.DUMMYFUNCTION("""COMPUTED_VALUE"""),45387.66666666667)</f>
        <v>45387.66667</v>
      </c>
      <c r="B10" s="5">
        <f>IFERROR(__xludf.DUMMYFUNCTION("""COMPUTED_VALUE"""),164.9)</f>
        <v>164.9</v>
      </c>
      <c r="C10" s="6">
        <v>168.967775089407</v>
      </c>
    </row>
    <row r="11">
      <c r="A11" s="4">
        <f>IFERROR(__xludf.DUMMYFUNCTION("""COMPUTED_VALUE"""),45390.66666666667)</f>
        <v>45390.66667</v>
      </c>
      <c r="B11" s="5">
        <f>IFERROR(__xludf.DUMMYFUNCTION("""COMPUTED_VALUE"""),172.98)</f>
        <v>172.98</v>
      </c>
      <c r="C11" s="6">
        <v>167.588862919906</v>
      </c>
    </row>
    <row r="12">
      <c r="A12" s="4">
        <f>IFERROR(__xludf.DUMMYFUNCTION("""COMPUTED_VALUE"""),45391.66666666667)</f>
        <v>45391.66667</v>
      </c>
      <c r="B12" s="5">
        <f>IFERROR(__xludf.DUMMYFUNCTION("""COMPUTED_VALUE"""),176.88)</f>
        <v>176.88</v>
      </c>
      <c r="C12" s="6">
        <v>165.55262663901</v>
      </c>
    </row>
    <row r="13">
      <c r="A13" s="4">
        <f>IFERROR(__xludf.DUMMYFUNCTION("""COMPUTED_VALUE"""),45392.66666666667)</f>
        <v>45392.66667</v>
      </c>
      <c r="B13" s="5">
        <f>IFERROR(__xludf.DUMMYFUNCTION("""COMPUTED_VALUE"""),171.76)</f>
        <v>171.76</v>
      </c>
      <c r="C13" s="6">
        <v>164.777515142575</v>
      </c>
    </row>
    <row r="14">
      <c r="A14" s="4">
        <f>IFERROR(__xludf.DUMMYFUNCTION("""COMPUTED_VALUE"""),45393.66666666667)</f>
        <v>45393.66667</v>
      </c>
      <c r="B14" s="5">
        <f>IFERROR(__xludf.DUMMYFUNCTION("""COMPUTED_VALUE"""),174.6)</f>
        <v>174.6</v>
      </c>
      <c r="C14" s="6">
        <v>180.619158128515</v>
      </c>
    </row>
    <row r="15">
      <c r="A15" s="4">
        <f>IFERROR(__xludf.DUMMYFUNCTION("""COMPUTED_VALUE"""),45394.66666666667)</f>
        <v>45394.66667</v>
      </c>
      <c r="B15" s="5">
        <f>IFERROR(__xludf.DUMMYFUNCTION("""COMPUTED_VALUE"""),171.05)</f>
        <v>171.05</v>
      </c>
      <c r="C15" s="6">
        <v>180.00066714643</v>
      </c>
    </row>
    <row r="16">
      <c r="A16" s="4">
        <f>IFERROR(__xludf.DUMMYFUNCTION("""COMPUTED_VALUE"""),45397.66666666667)</f>
        <v>45397.66667</v>
      </c>
      <c r="B16" s="5">
        <f>IFERROR(__xludf.DUMMYFUNCTION("""COMPUTED_VALUE"""),161.48)</f>
        <v>161.48</v>
      </c>
      <c r="C16" s="6">
        <v>163.43842915883</v>
      </c>
    </row>
    <row r="17">
      <c r="A17" s="4">
        <f>IFERROR(__xludf.DUMMYFUNCTION("""COMPUTED_VALUE"""),45398.66666666667)</f>
        <v>45398.66667</v>
      </c>
      <c r="B17" s="5">
        <f>IFERROR(__xludf.DUMMYFUNCTION("""COMPUTED_VALUE"""),157.11)</f>
        <v>157.11</v>
      </c>
      <c r="C17" s="6">
        <v>164.638345012079</v>
      </c>
    </row>
    <row r="18">
      <c r="A18" s="4">
        <f>IFERROR(__xludf.DUMMYFUNCTION("""COMPUTED_VALUE"""),45399.66666666667)</f>
        <v>45399.66667</v>
      </c>
      <c r="B18" s="5">
        <f>IFERROR(__xludf.DUMMYFUNCTION("""COMPUTED_VALUE"""),155.45)</f>
        <v>155.45</v>
      </c>
      <c r="C18" s="6">
        <v>163.259432842572</v>
      </c>
    </row>
    <row r="19">
      <c r="A19" s="4">
        <f>IFERROR(__xludf.DUMMYFUNCTION("""COMPUTED_VALUE"""),45400.66666666667)</f>
        <v>45400.66667</v>
      </c>
      <c r="B19" s="5">
        <f>IFERROR(__xludf.DUMMYFUNCTION("""COMPUTED_VALUE"""),149.93)</f>
        <v>149.93</v>
      </c>
      <c r="C19" s="6">
        <v>161.223196561679</v>
      </c>
    </row>
    <row r="20">
      <c r="A20" s="4">
        <f>IFERROR(__xludf.DUMMYFUNCTION("""COMPUTED_VALUE"""),45401.66666666667)</f>
        <v>45401.66667</v>
      </c>
      <c r="B20" s="5">
        <f>IFERROR(__xludf.DUMMYFUNCTION("""COMPUTED_VALUE"""),147.05)</f>
        <v>147.05</v>
      </c>
      <c r="C20" s="6">
        <v>160.448085065253</v>
      </c>
    </row>
    <row r="21">
      <c r="A21" s="4">
        <f>IFERROR(__xludf.DUMMYFUNCTION("""COMPUTED_VALUE"""),45404.66666666667)</f>
        <v>45404.66667</v>
      </c>
      <c r="B21" s="5">
        <f>IFERROR(__xludf.DUMMYFUNCTION("""COMPUTED_VALUE"""),142.05)</f>
        <v>142.05</v>
      </c>
      <c r="C21" s="6">
        <v>176.289728051186</v>
      </c>
    </row>
    <row r="22">
      <c r="A22" s="4">
        <f>IFERROR(__xludf.DUMMYFUNCTION("""COMPUTED_VALUE"""),45405.66666666667)</f>
        <v>45405.66667</v>
      </c>
      <c r="B22" s="5">
        <f>IFERROR(__xludf.DUMMYFUNCTION("""COMPUTED_VALUE"""),144.68)</f>
        <v>144.68</v>
      </c>
      <c r="C22" s="6">
        <v>175.671237069123</v>
      </c>
    </row>
    <row r="23">
      <c r="A23" s="4">
        <f>IFERROR(__xludf.DUMMYFUNCTION("""COMPUTED_VALUE"""),45406.66666666667)</f>
        <v>45406.66667</v>
      </c>
      <c r="B23" s="5">
        <f>IFERROR(__xludf.DUMMYFUNCTION("""COMPUTED_VALUE"""),162.13)</f>
        <v>162.13</v>
      </c>
      <c r="C23" s="6">
        <v>159.108999081498</v>
      </c>
    </row>
  </sheetData>
  <drawing r:id="rId1"/>
</worksheet>
</file>