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8F6E88A8-A047-4A8B-8941-FF966FEF9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  <sheet name="Form HSE" sheetId="7" r:id="rId2"/>
    <sheet name="Supporting data HSE" sheetId="8" r:id="rId3"/>
    <sheet name="Form HC" sheetId="9" r:id="rId4"/>
    <sheet name="Master" sheetId="2" state="hidden" r:id="rId5"/>
    <sheet name="Master_Section" sheetId="6" state="hidden" r:id="rId6"/>
    <sheet name="COA" sheetId="1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z">#REF!</definedName>
    <definedName name="__123Graph_AWEAKNESS" hidden="1">'[1]ocean voyage'!#REF!</definedName>
    <definedName name="__123Graph_LBL_AWEAKNESS" hidden="1">'[1]ocean voyage'!#REF!</definedName>
    <definedName name="__123Graph_XWEAKNESS" hidden="1">'[1]ocean voyage'!#REF!</definedName>
    <definedName name="__j102" localSheetId="6">#REF!</definedName>
    <definedName name="__j102">#REF!</definedName>
    <definedName name="_1">#N/A</definedName>
    <definedName name="_Fill" localSheetId="6" hidden="1">#REF!</definedName>
    <definedName name="_Fill" localSheetId="4" hidden="1">#REF!</definedName>
    <definedName name="_Fill" hidden="1">#REF!</definedName>
    <definedName name="_xlnm._FilterDatabase" localSheetId="6" hidden="1">[2]金具工程見出し!$A$9:$K$9</definedName>
    <definedName name="_xlnm._FilterDatabase" localSheetId="0" hidden="1">Data!$H$1:$O$1</definedName>
    <definedName name="_xlnm._FilterDatabase" localSheetId="4" hidden="1">Master!$A$1:$A$43</definedName>
    <definedName name="_xlnm._FilterDatabase" hidden="1">[3]金具工程見出し!$A$9:$K$9</definedName>
    <definedName name="_j102" localSheetId="6">#REF!</definedName>
    <definedName name="_j102" localSheetId="0">#REF!</definedName>
    <definedName name="_j102" localSheetId="4">#REF!</definedName>
    <definedName name="_j102">#REF!</definedName>
    <definedName name="_JIS2">#REF!</definedName>
    <definedName name="_JIS3">#REF!</definedName>
    <definedName name="_Key1" localSheetId="6" hidden="1">#REF!</definedName>
    <definedName name="_Key1" localSheetId="0" hidden="1">#REF!</definedName>
    <definedName name="_Key1" hidden="1">#REF!</definedName>
    <definedName name="_Key2" hidden="1">'[4]#REF'!#REF!</definedName>
    <definedName name="_Order1" hidden="1">255</definedName>
    <definedName name="_Sort" localSheetId="6" hidden="1">#REF!</definedName>
    <definedName name="_Sort" localSheetId="0" hidden="1">#REF!</definedName>
    <definedName name="_Sort" localSheetId="4" hidden="1">#REF!</definedName>
    <definedName name="_Sort" hidden="1">#REF!</definedName>
    <definedName name="a">#REF!</definedName>
    <definedName name="aa" localSheetId="6">#REF!</definedName>
    <definedName name="aa" localSheetId="0">#REF!</definedName>
    <definedName name="aa">#REF!</definedName>
    <definedName name="AAA">'[5]3300-00'!$K$86:$K$91,'[5]3300-00'!$K$81:$K$84,'[5]3300-00'!$K$68:$K$78,'[5]3300-00'!$K$64,'[5]3300-00'!$K$59:$K$62,'[5]3300-00'!$K$41:$K$57,'[5]3300-00'!$K$35:$K$39,'[5]3300-00'!$K$29:$K$33</definedName>
    <definedName name="AB" localSheetId="6">#REF!</definedName>
    <definedName name="AB" localSheetId="0">#REF!</definedName>
    <definedName name="AB">#REF!</definedName>
    <definedName name="ai" localSheetId="6">#REF!</definedName>
    <definedName name="ai" localSheetId="0">#REF!</definedName>
    <definedName name="ai">#REF!</definedName>
    <definedName name="ALL_CHART">[6]Sheet2!$A$3:$N$48</definedName>
    <definedName name="APC">#REF!</definedName>
    <definedName name="APPLICATIONS">#REF!</definedName>
    <definedName name="APQP9">[7]!APQP9</definedName>
    <definedName name="as" localSheetId="6">#REF!</definedName>
    <definedName name="as" localSheetId="0">#REF!</definedName>
    <definedName name="as">#REF!</definedName>
    <definedName name="asgd">#REF!</definedName>
    <definedName name="assit" localSheetId="6">#REF!</definedName>
    <definedName name="assit" localSheetId="0">#REF!</definedName>
    <definedName name="assit">#REF!</definedName>
    <definedName name="AVERAGE">#REF!</definedName>
    <definedName name="b" localSheetId="6">#REF!</definedName>
    <definedName name="b" localSheetId="0">#REF!</definedName>
    <definedName name="b">#REF!</definedName>
    <definedName name="baru">#REF!</definedName>
    <definedName name="BC" localSheetId="6">#REF!</definedName>
    <definedName name="BC" localSheetId="0">#REF!</definedName>
    <definedName name="BC">#REF!</definedName>
    <definedName name="BDTime_Freq_1999">#REF!</definedName>
    <definedName name="BeginSel">#REF!</definedName>
    <definedName name="BI" localSheetId="6">#REF!</definedName>
    <definedName name="BI" localSheetId="0">#REF!</definedName>
    <definedName name="BI">#REF!</definedName>
    <definedName name="biaya">[8]Feb!$B$4</definedName>
    <definedName name="BO" localSheetId="6">#REF!</definedName>
    <definedName name="BO" localSheetId="0">#REF!</definedName>
    <definedName name="BO">#REF!</definedName>
    <definedName name="BOX">#REF!</definedName>
    <definedName name="CATDET2">'[9]2002'!#REF!</definedName>
    <definedName name="cc" localSheetId="6">#REF!</definedName>
    <definedName name="cc" localSheetId="0">#REF!</definedName>
    <definedName name="cc">#REF!</definedName>
    <definedName name="ccc" localSheetId="6" hidden="1">#REF!</definedName>
    <definedName name="ccc" localSheetId="0" hidden="1">#REF!</definedName>
    <definedName name="ccc" hidden="1">#REF!</definedName>
    <definedName name="cccc">#REF!</definedName>
    <definedName name="CH" localSheetId="6">#REF!</definedName>
    <definedName name="CH" localSheetId="0">#REF!</definedName>
    <definedName name="CH">#REF!</definedName>
    <definedName name="CHART1">[6]Sheet2!$A$3:$N$46</definedName>
    <definedName name="CHART2">[6]Sheet2!$A$48:$N$48</definedName>
    <definedName name="CI" localSheetId="6">#REF!</definedName>
    <definedName name="CI" localSheetId="0">#REF!</definedName>
    <definedName name="CI">#REF!</definedName>
    <definedName name="Ck_for" localSheetId="6">#REF!</definedName>
    <definedName name="Ck_for" localSheetId="0">#REF!</definedName>
    <definedName name="Ck_for">#REF!</definedName>
    <definedName name="Ck_in" localSheetId="6">#REF!</definedName>
    <definedName name="Ck_in" localSheetId="0">#REF!</definedName>
    <definedName name="Ck_in">#REF!</definedName>
    <definedName name="Ck_out" localSheetId="6">#REF!</definedName>
    <definedName name="Ck_out" localSheetId="0">#REF!</definedName>
    <definedName name="Ck_out">#REF!</definedName>
    <definedName name="ClearArea">'[10]直製(集計)'!$K$86:$K$91,'[10]直製(集計)'!$K$81:$K$84,'[10]直製(集計)'!$K$68:$K$78,'[10]直製(集計)'!$K$64,'[10]直製(集計)'!$K$59:$K$62,'[10]直製(集計)'!$K$41:$K$57,'[10]直製(集計)'!$K$35:$K$39,'[10]直製(集計)'!$K$29:$K$33,'[10]直製(集計)'!$K$16:$K$23,'[10]直製(集計)'!$K$4:$K$14</definedName>
    <definedName name="CLEARAREA2">'[11]直製(集計)'!$K$86:$K$91,'[11]直製(集計)'!$K$81:$K$84,'[11]直製(集計)'!$K$68:$K$78,'[11]直製(集計)'!$K$64,'[11]直製(集計)'!$K$59:$K$62,'[11]直製(集計)'!$K$41:$K$57,'[11]直製(集計)'!$K$35:$K$39,'[11]直製(集計)'!$K$29:$K$33,'[11]直製(集計)'!$K$16:$K$23,'[11]直製(集計)'!$K$4:$K$14</definedName>
    <definedName name="COMPL">#REF!</definedName>
    <definedName name="COMPONENT">#REF!</definedName>
    <definedName name="CONCURRENCE">#REF!</definedName>
    <definedName name="_xlnm.Criteria">#REF!</definedName>
    <definedName name="CUB42T">'[9]2002'!#REF!</definedName>
    <definedName name="CYL_DATA">#REF!</definedName>
    <definedName name="d" localSheetId="6">#REF!</definedName>
    <definedName name="d" localSheetId="0">#REF!</definedName>
    <definedName name="d">#REF!</definedName>
    <definedName name="dat">#REF!</definedName>
    <definedName name="Data_a10_Query">#REF!</definedName>
    <definedName name="Data_a12_Query">#REF!</definedName>
    <definedName name="data_sj3">#REF!</definedName>
    <definedName name="data012005_Query">#REF!</definedName>
    <definedName name="data022005_Query">#REF!</definedName>
    <definedName name="data042005_Query">#REF!</definedName>
    <definedName name="data052005_Query">#REF!</definedName>
    <definedName name="data062005_Query">#REF!</definedName>
    <definedName name="data072005_Query">#REF!</definedName>
    <definedName name="data082005_Query">#REF!</definedName>
    <definedName name="data092005_Query">#REF!</definedName>
    <definedName name="Data102005_Query">#REF!</definedName>
    <definedName name="Data112005_Query">#REF!</definedName>
    <definedName name="data122005_Query">#REF!</definedName>
    <definedName name="_xlnm.Database" localSheetId="6">#REF!</definedName>
    <definedName name="_xlnm.Database" localSheetId="0">#REF!</definedName>
    <definedName name="_xlnm.Database">#REF!</definedName>
    <definedName name="Date">[12]Sheet1!$E$9</definedName>
    <definedName name="dd" localSheetId="6">#REF!</definedName>
    <definedName name="dd" localSheetId="0">#REF!</definedName>
    <definedName name="dd">#REF!</definedName>
    <definedName name="ddd" localSheetId="6" hidden="1">#REF!</definedName>
    <definedName name="ddd" localSheetId="0" hidden="1">#REF!</definedName>
    <definedName name="ddd" hidden="1">#REF!</definedName>
    <definedName name="dddd">#REF!</definedName>
    <definedName name="ded">#REF!</definedName>
    <definedName name="DEPT">[8]Jan!$L$1:$M$22</definedName>
    <definedName name="DEPT_">#REF!</definedName>
    <definedName name="DESCRIPTION">#REF!</definedName>
    <definedName name="DESEMBER16">#REF!</definedName>
    <definedName name="DETAIL">#REF!</definedName>
    <definedName name="DETAIL__2__Query">#REF!</definedName>
    <definedName name="DF" localSheetId="6">#REF!</definedName>
    <definedName name="DF" localSheetId="0">#REF!</definedName>
    <definedName name="DF">#REF!</definedName>
    <definedName name="dksngkl">#REF!</definedName>
    <definedName name="DVPNUMBER">#REF!</definedName>
    <definedName name="e" localSheetId="6">#REF!</definedName>
    <definedName name="e" localSheetId="0">#REF!</definedName>
    <definedName name="e">#REF!</definedName>
    <definedName name="edy">#REF!</definedName>
    <definedName name="ee" localSheetId="6">#REF!</definedName>
    <definedName name="ee" localSheetId="0">#REF!</definedName>
    <definedName name="ee">#REF!</definedName>
    <definedName name="eka">#REF!</definedName>
    <definedName name="EKO">#REF!</definedName>
    <definedName name="EndOfReport">#REF!</definedName>
    <definedName name="EndSel">#REF!</definedName>
    <definedName name="eXCRATE" localSheetId="6">#REF!</definedName>
    <definedName name="eXCRATE" localSheetId="0">#REF!</definedName>
    <definedName name="eXCRATE">#REF!</definedName>
    <definedName name="exrate" localSheetId="6">#REF!</definedName>
    <definedName name="exrate" localSheetId="0">#REF!</definedName>
    <definedName name="exrate">#REF!</definedName>
    <definedName name="F" localSheetId="6">#REF!</definedName>
    <definedName name="F" localSheetId="0">#REF!</definedName>
    <definedName name="F">#REF!</definedName>
    <definedName name="fcb" localSheetId="6">#REF!</definedName>
    <definedName name="fcb" localSheetId="0">#REF!</definedName>
    <definedName name="fcb">#REF!</definedName>
    <definedName name="ff">#REF!</definedName>
    <definedName name="FG" localSheetId="6">#REF!</definedName>
    <definedName name="FG" localSheetId="0">#REF!</definedName>
    <definedName name="FG">#REF!</definedName>
    <definedName name="FIRSTHOME">#REF!</definedName>
    <definedName name="FORMDATA">#REF!</definedName>
    <definedName name="FS0502_Query">#REF!</definedName>
    <definedName name="FS0702_Query">#REF!</definedName>
    <definedName name="FS0902_Query">#REF!</definedName>
    <definedName name="FS0902_Query1">#REF!</definedName>
    <definedName name="g" localSheetId="6">#REF!</definedName>
    <definedName name="g" localSheetId="0">#REF!</definedName>
    <definedName name="g">#REF!</definedName>
    <definedName name="gg" localSheetId="6">#REF!</definedName>
    <definedName name="gg" localSheetId="0">#REF!</definedName>
    <definedName name="gg">#REF!</definedName>
    <definedName name="GHHJHGHJGH">#REF!</definedName>
    <definedName name="GM">#REF!</definedName>
    <definedName name="h">#REF!</definedName>
    <definedName name="HAR">#REF!</definedName>
    <definedName name="HARI">#REF!</definedName>
    <definedName name="HEADER">#REF!</definedName>
    <definedName name="HF" localSheetId="6">#REF!</definedName>
    <definedName name="HF" localSheetId="0">#REF!</definedName>
    <definedName name="HF">#REF!</definedName>
    <definedName name="HIHOPL">#REF!</definedName>
    <definedName name="HJJJJ">#REF!</definedName>
    <definedName name="HTML_CodePage" hidden="1">1252</definedName>
    <definedName name="HTML_Control" localSheetId="6" hidden="1">{"'Stock November   ' 99'!$A$1:$AF$46"}</definedName>
    <definedName name="HTML_Control" localSheetId="0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ITEM">#REF!</definedName>
    <definedName name="JBHJ">#REF!</definedName>
    <definedName name="JIHI">#REF!</definedName>
    <definedName name="JIS">#REF!</definedName>
    <definedName name="jj">#REF!</definedName>
    <definedName name="jjj">#REF!</definedName>
    <definedName name="JJJJJJ">#REF!</definedName>
    <definedName name="JJJJJJJ">#REF!</definedName>
    <definedName name="JJJJJJJJ">#REF!</definedName>
    <definedName name="JJJJJJJJJ">#REF!</definedName>
    <definedName name="JJJJJJJJJJJJJJJJJJJJJ">#REF!</definedName>
    <definedName name="JKBJIH">#REF!</definedName>
    <definedName name="JULI16">#REF!</definedName>
    <definedName name="KAWABE_DATA">#REF!</definedName>
    <definedName name="KINERJA">#REF!</definedName>
    <definedName name="kissa" localSheetId="6">#REF!</definedName>
    <definedName name="kissa" localSheetId="0">#REF!</definedName>
    <definedName name="kissa" localSheetId="4">#REF!</definedName>
    <definedName name="kissa">#REF!</definedName>
    <definedName name="kissakei" localSheetId="6">#REF!</definedName>
    <definedName name="kissakei" localSheetId="0">#REF!</definedName>
    <definedName name="kissakei">#REF!</definedName>
    <definedName name="KJJJJJJ">#REF!</definedName>
    <definedName name="kk" localSheetId="6">#REF!</definedName>
    <definedName name="kk" localSheetId="0">#REF!</definedName>
    <definedName name="kk">#REF!</definedName>
    <definedName name="kkk" localSheetId="6">#REF!</definedName>
    <definedName name="kkk" localSheetId="0">#REF!</definedName>
    <definedName name="kkk">#REF!</definedName>
    <definedName name="kkkk" localSheetId="6">#REF!</definedName>
    <definedName name="kkkk" localSheetId="0">#REF!</definedName>
    <definedName name="kkkk">#REF!</definedName>
    <definedName name="KKKKKK">#REF!</definedName>
    <definedName name="KKKKKKK">#REF!</definedName>
    <definedName name="KKKLL">#REF!</definedName>
    <definedName name="KLKLLLKK">#REF!</definedName>
    <definedName name="Kompetensi">#REF!</definedName>
    <definedName name="kuykl">#REF!</definedName>
    <definedName name="l" localSheetId="6">#REF!</definedName>
    <definedName name="l" localSheetId="0">#REF!</definedName>
    <definedName name="l">#REF!</definedName>
    <definedName name="L_01" localSheetId="6">#REF!</definedName>
    <definedName name="L_01" localSheetId="0">#REF!</definedName>
    <definedName name="L_01">#REF!</definedName>
    <definedName name="L05FT">#REF!</definedName>
    <definedName name="LD">#REF!</definedName>
    <definedName name="LIA" localSheetId="6">#REF!</definedName>
    <definedName name="LIA" localSheetId="0">#REF!</definedName>
    <definedName name="LIA">#REF!</definedName>
    <definedName name="LILI" localSheetId="6">#REF!</definedName>
    <definedName name="LILI" localSheetId="0">#REF!</definedName>
    <definedName name="LILI">#REF!</definedName>
    <definedName name="LINA" localSheetId="6">#REF!</definedName>
    <definedName name="LINA" localSheetId="0">#REF!</definedName>
    <definedName name="LINA">#REF!</definedName>
    <definedName name="list">#REF!</definedName>
    <definedName name="llll">#REF!</definedName>
    <definedName name="LLLLLL">#REF!</definedName>
    <definedName name="m" localSheetId="6">#REF!</definedName>
    <definedName name="m" localSheetId="0">#REF!</definedName>
    <definedName name="m">#REF!</definedName>
    <definedName name="MANAGERAPPVL">#REF!</definedName>
    <definedName name="Manufacturing" localSheetId="6">#REF!</definedName>
    <definedName name="Manufacturing" localSheetId="0">#REF!</definedName>
    <definedName name="Manufacturing">#REF!</definedName>
    <definedName name="Mei_All_Query">#REF!</definedName>
    <definedName name="MJJKKK">#REF!</definedName>
    <definedName name="MK">#REF!</definedName>
    <definedName name="MODELYEAR">#REF!</definedName>
    <definedName name="MR" localSheetId="6">#REF!</definedName>
    <definedName name="MR" localSheetId="0">#REF!</definedName>
    <definedName name="MR">#REF!</definedName>
    <definedName name="MUIIGVTXDE">#REF!</definedName>
    <definedName name="MUKTOHA">IF(ISNUMBER(#REF!),#REF!-#REF!,"-")</definedName>
    <definedName name="NGK">#REF!</definedName>
    <definedName name="nittk" localSheetId="6">#REF!</definedName>
    <definedName name="nittk" localSheetId="0">#REF!</definedName>
    <definedName name="nittk">#REF!</definedName>
    <definedName name="nittk_ok" localSheetId="6">#REF!</definedName>
    <definedName name="nittk_ok" localSheetId="0">#REF!</definedName>
    <definedName name="nittk_ok">#REF!</definedName>
    <definedName name="nittoukei" localSheetId="6">#REF!</definedName>
    <definedName name="nittoukei" localSheetId="0">#REF!</definedName>
    <definedName name="nittoukei">#REF!</definedName>
    <definedName name="NJIHIHBI">#REF!</definedName>
    <definedName name="NOTES">#REF!</definedName>
    <definedName name="notesss">#REF!</definedName>
    <definedName name="NotFound">#REF!</definedName>
    <definedName name="o">#REF!</definedName>
    <definedName name="P_N">#REF!</definedName>
    <definedName name="PAGE2">[13]Cap!#REF!</definedName>
    <definedName name="PAGE3">[13]Cap!#REF!</definedName>
    <definedName name="PARMAN">#REF!</definedName>
    <definedName name="partname">[12]Sheet1!$E$7</definedName>
    <definedName name="partno">[12]Sheet1!$E$6</definedName>
    <definedName name="PHASE">#REF!</definedName>
    <definedName name="Plan" hidden="1">[3]金具工程見出し!$A$9:$K$9</definedName>
    <definedName name="PLANDATE">#REF!</definedName>
    <definedName name="PLANORIGINATOR">#REF!</definedName>
    <definedName name="_xlnm.Print_Area" localSheetId="6">#REF!</definedName>
    <definedName name="_xlnm.Print_Area" localSheetId="4">#REF!</definedName>
    <definedName name="_xlnm.Print_Area">[3]金具工程見出し!$B$1:$K$65536</definedName>
    <definedName name="PRINT_AREA_MI" localSheetId="6">#REF!</definedName>
    <definedName name="Print_Area_MI" localSheetId="0">#REF!</definedName>
    <definedName name="PRINT_AREA_MI" localSheetId="4">#REF!</definedName>
    <definedName name="Print_Area_MI">#REF!</definedName>
    <definedName name="_xlnm.Print_Titles" localSheetId="6">#REF!</definedName>
    <definedName name="_xlnm.Print_Titles" localSheetId="4">#REF!</definedName>
    <definedName name="_xlnm.Print_Titles">#N/A</definedName>
    <definedName name="PRINT_TITLES_MI" localSheetId="6">#REF!</definedName>
    <definedName name="PRINT_TITLES_MI" localSheetId="4">#REF!</definedName>
    <definedName name="PRINT_TITLES_MI">#REF!</definedName>
    <definedName name="Problem">'[14]G8D Report'!$F$24</definedName>
    <definedName name="PROCEDURE">#REF!</definedName>
    <definedName name="process">[12]Sheet1!#REF!</definedName>
    <definedName name="Qty">[12]Sheet1!$E$11</definedName>
    <definedName name="REPO9">[7]!REPO9</definedName>
    <definedName name="REPORT7">[7]!REPORT7</definedName>
    <definedName name="REPORTDATE">#REF!</definedName>
    <definedName name="REPORTINGENGR">#REF!</definedName>
    <definedName name="REQMTQTY">#REF!</definedName>
    <definedName name="REQMTTYPE">#REF!</definedName>
    <definedName name="RESPONSIBILITY">#REF!</definedName>
    <definedName name="RESULTS">#REF!</definedName>
    <definedName name="Revisi">[12]Sheet1!$E$10</definedName>
    <definedName name="REWRITE">#REF!,#REF!,#REF!,#REF!,#REF!,#REF!,#REF!,#REF!</definedName>
    <definedName name="REWRITE2">'[15]3100-00'!$K$86:$K$91,'[15]3100-00'!$K$81:$K$84,'[15]3100-00'!$K$68:$K$78,'[15]3100-00'!$K$64,'[15]3100-00'!$K$59:$K$62,'[15]3100-00'!$K$41:$K$57,'[15]3100-00'!$K$35:$K$39,'[15]3100-00'!$K$29:$K$33</definedName>
    <definedName name="REWRITE3">#REF!,#REF!,#REF!,#REF!,#REF!,#REF!,#REF!,#REF!</definedName>
    <definedName name="rewrite4">#REF!,#REF!,#REF!,#REF!,#REF!,#REF!,#REF!,#REF!</definedName>
    <definedName name="RewriteArea">#REF!,#REF!,#REF!,#REF!,#REF!,#REF!,#REF!,#REF!</definedName>
    <definedName name="REWRITEAREA53">'[16]3165-00'!$K$86:$K$91,'[16]3165-00'!$K$81:$K$84,'[16]3165-00'!$K$68:$K$78,'[16]3165-00'!$K$64,'[16]3165-00'!$K$59:$K$62,'[16]3165-00'!$K$41:$K$57,'[16]3165-00'!$K$35:$K$39,'[16]3165-00'!$K$29:$K$33</definedName>
    <definedName name="ry" localSheetId="6">#REF!</definedName>
    <definedName name="ry" localSheetId="0">#REF!</definedName>
    <definedName name="ry">#REF!</definedName>
    <definedName name="ryohikei" localSheetId="6">#REF!</definedName>
    <definedName name="ryohikei" localSheetId="0">#REF!</definedName>
    <definedName name="ryohikei">#REF!</definedName>
    <definedName name="S" localSheetId="6">#REF!</definedName>
    <definedName name="S" localSheetId="0">#REF!</definedName>
    <definedName name="S">#REF!</definedName>
    <definedName name="sais" localSheetId="6">#REF!</definedName>
    <definedName name="sais" localSheetId="0">#REF!</definedName>
    <definedName name="sais">#REF!</definedName>
    <definedName name="saisyuu" localSheetId="6">#REF!</definedName>
    <definedName name="saisyuu" localSheetId="0">#REF!</definedName>
    <definedName name="saisyuu">#REF!</definedName>
    <definedName name="SANKI_DATA">#REF!</definedName>
    <definedName name="SAPBEXdnldView" hidden="1">"DCGPIM4U8DV60G0PKD3V4L4RI"</definedName>
    <definedName name="SAPBEXsysID" hidden="1">"B1P"</definedName>
    <definedName name="SDGFDG">#REF!</definedName>
    <definedName name="se" localSheetId="6">#REF!</definedName>
    <definedName name="se" localSheetId="0">#REF!</definedName>
    <definedName name="se">#REF!</definedName>
    <definedName name="section">[12]Sheet1!$E$8</definedName>
    <definedName name="sett" localSheetId="6">#REF!</definedName>
    <definedName name="sett" localSheetId="0">#REF!</definedName>
    <definedName name="sett">#REF!</definedName>
    <definedName name="setta" localSheetId="6">#REF!</definedName>
    <definedName name="setta" localSheetId="0">#REF!</definedName>
    <definedName name="setta">#REF!</definedName>
    <definedName name="settaihikei" localSheetId="6">#REF!</definedName>
    <definedName name="settaihikei" localSheetId="0">#REF!</definedName>
    <definedName name="settaihikei">#REF!</definedName>
    <definedName name="settaikousai" localSheetId="6">#REF!</definedName>
    <definedName name="settaikousai" localSheetId="0">#REF!</definedName>
    <definedName name="settaikousai">#REF!</definedName>
    <definedName name="SEVENTHHOME">#REF!</definedName>
    <definedName name="SEX" localSheetId="6">#REF!</definedName>
    <definedName name="SEX" localSheetId="0">#REF!</definedName>
    <definedName name="SEX">#REF!</definedName>
    <definedName name="shu" localSheetId="6">#REF!</definedName>
    <definedName name="shu" localSheetId="0">#REF!</definedName>
    <definedName name="shu">#REF!</definedName>
    <definedName name="shukuhakukei" localSheetId="6">#REF!</definedName>
    <definedName name="shukuhakukei" localSheetId="0">#REF!</definedName>
    <definedName name="shukuhakukei">#REF!</definedName>
    <definedName name="SIXTHHOME">#REF!</definedName>
    <definedName name="SJ">[17]SJEXCE!$A$1:$D$756</definedName>
    <definedName name="SJ042006_Query">#REF!</definedName>
    <definedName name="so" localSheetId="6">#REF!</definedName>
    <definedName name="so" localSheetId="0">#REF!</definedName>
    <definedName name="so">#REF!</definedName>
    <definedName name="son" localSheetId="6">#REF!</definedName>
    <definedName name="son" localSheetId="0">#REF!</definedName>
    <definedName name="son">#REF!</definedName>
    <definedName name="sonot" localSheetId="6">#REF!</definedName>
    <definedName name="sonot" localSheetId="0">#REF!</definedName>
    <definedName name="sonot">#REF!</definedName>
    <definedName name="sonotakei" localSheetId="6">#REF!</definedName>
    <definedName name="sonotakei" localSheetId="0">#REF!</definedName>
    <definedName name="sonotakei">#REF!</definedName>
    <definedName name="SOURCE">#REF!</definedName>
    <definedName name="SPO42T">'[9]2002'!#REF!</definedName>
    <definedName name="ST" localSheetId="6">#REF!</definedName>
    <definedName name="ST" localSheetId="0">#REF!</definedName>
    <definedName name="ST">#REF!</definedName>
    <definedName name="STAGE">#REF!</definedName>
    <definedName name="STANDARD">#REF!</definedName>
    <definedName name="START">#REF!</definedName>
    <definedName name="stt" localSheetId="6">#REF!</definedName>
    <definedName name="stt" localSheetId="0">#REF!</definedName>
    <definedName name="stt">#REF!</definedName>
    <definedName name="surat_jalan_Query">#REF!</definedName>
    <definedName name="SX" localSheetId="6">#REF!</definedName>
    <definedName name="SX" localSheetId="0">#REF!</definedName>
    <definedName name="SX">#REF!</definedName>
    <definedName name="sxas">#REF!</definedName>
    <definedName name="sxasa">#REF!</definedName>
    <definedName name="sxx" localSheetId="6">#REF!</definedName>
    <definedName name="sxx" localSheetId="0">#REF!</definedName>
    <definedName name="sxx">#REF!</definedName>
    <definedName name="T">#REF!</definedName>
    <definedName name="Tact">[12]Sheet1!$E$12</definedName>
    <definedName name="target">[7]!target</definedName>
    <definedName name="TARGETREQMT">#REF!</definedName>
    <definedName name="targets">[7]!targets</definedName>
    <definedName name="TENTHHOME">#REF!</definedName>
    <definedName name="tes">#REF!</definedName>
    <definedName name="test">[18]出力②!$G$7:$I$19</definedName>
    <definedName name="test1" hidden="1">#REF!</definedName>
    <definedName name="test2">[18]グラフ用!$E$3:$F$14</definedName>
    <definedName name="test3">[18]グラフ用!$H$5:$J$13</definedName>
    <definedName name="test4">[18]グラフ用!$I$4:$J$13</definedName>
    <definedName name="TESTEDQTY">#REF!</definedName>
    <definedName name="TESTEDTYPE">#REF!</definedName>
    <definedName name="Tgl" localSheetId="6">#REF!</definedName>
    <definedName name="Tgl" localSheetId="0">#REF!</definedName>
    <definedName name="Tgl" localSheetId="4">#REF!</definedName>
    <definedName name="Tgl">#REF!</definedName>
    <definedName name="tgll" localSheetId="6">#REF!</definedName>
    <definedName name="tgll" localSheetId="0">#REF!</definedName>
    <definedName name="tgll">#REF!</definedName>
    <definedName name="THIRDHOME">#REF!</definedName>
    <definedName name="tr" localSheetId="6">#REF!</definedName>
    <definedName name="tr" localSheetId="0">#REF!</definedName>
    <definedName name="tr">#REF!</definedName>
    <definedName name="train" localSheetId="6">#REF!</definedName>
    <definedName name="train" localSheetId="0">#REF!</definedName>
    <definedName name="train">#REF!</definedName>
    <definedName name="TRIAL" localSheetId="6">#REF!</definedName>
    <definedName name="TRIAL" localSheetId="0">#REF!</definedName>
    <definedName name="TRIAL">#REF!</definedName>
    <definedName name="tttttttttttt" localSheetId="6">#REF!</definedName>
    <definedName name="tttttttttttt" localSheetId="0">#REF!</definedName>
    <definedName name="tttttttttttt">#REF!</definedName>
    <definedName name="tu" localSheetId="6">#REF!</definedName>
    <definedName name="tu" localSheetId="0">#REF!</definedName>
    <definedName name="tu">#REF!</definedName>
    <definedName name="tuusinhikei" localSheetId="6">#REF!</definedName>
    <definedName name="tuusinhikei" localSheetId="0">#REF!</definedName>
    <definedName name="tuusinhikei">#REF!</definedName>
    <definedName name="u" localSheetId="6">#REF!</definedName>
    <definedName name="u" localSheetId="0">#REF!</definedName>
    <definedName name="u">#REF!</definedName>
    <definedName name="UDept">OFFSET([19]Data!$D$2,0,0,COUNTA([20]CodeMetaData!D:D))</definedName>
    <definedName name="uil">#REF!</definedName>
    <definedName name="uj" localSheetId="6" hidden="1">{"'Stock November   ' 99'!$A$1:$AF$46"}</definedName>
    <definedName name="uj" localSheetId="0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6" hidden="1">{"'Stock November   ' 99'!$A$1:$AF$46"}</definedName>
    <definedName name="uji" localSheetId="0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nlockArea">'[10]直製(集計)'!$V$81:$W$91,'[10]直製(集計)'!$V$68:$W$78,'[10]直製(集計)'!$V$64:$W$64,'[10]直製(集計)'!$V$59:$W$62,'[10]直製(集計)'!$V$41:$W$57,'[10]直製(集計)'!$V$35:$W$39,'[10]直製(集計)'!$V$29:$W$33,'[10]直製(集計)'!$V$16:$W$23,'[10]直製(集計)'!$V$4:$W$14</definedName>
    <definedName name="UPGNO">#REF!</definedName>
    <definedName name="UT" localSheetId="6">#REF!</definedName>
    <definedName name="UT" localSheetId="0">#REF!</definedName>
    <definedName name="UT">#REF!</definedName>
    <definedName name="uu" localSheetId="6">#REF!</definedName>
    <definedName name="uu" localSheetId="0">#REF!</definedName>
    <definedName name="uu">#REF!</definedName>
    <definedName name="ww" localSheetId="6">#REF!</definedName>
    <definedName name="ww" localSheetId="0">#REF!</definedName>
    <definedName name="ww">#REF!</definedName>
    <definedName name="xd">#REF!</definedName>
    <definedName name="あああ">IF(ISNUMBER('[21]生産進捗表（機械別）（サンプル）'!A1048574),'[21]生産進捗表（機械別）（サンプル）'!A1048576-'[21]生産進捗表（機械別）（サンプル）'!A1048574,"-")</definedName>
    <definedName name="ｻｲｱﾑ現調">#REF!</definedName>
    <definedName name="ﾃﾞｰﾀセ直販">'[22]ｺﾋﾟｰ用（直セ）'!$E$12</definedName>
    <definedName name="ﾃﾞｰﾀプラント">'[22]ｺﾋﾟｰ用（海プ）'!$E$1:$Y$97</definedName>
    <definedName name="ﾃﾞｰﾀ海プ">'[22]ｺﾋﾟｰ用（海プ）'!$D$7</definedName>
    <definedName name="ﾃﾞｰﾀ海市" localSheetId="6">#REF!</definedName>
    <definedName name="ﾃﾞｰﾀ海市" localSheetId="0">#REF!</definedName>
    <definedName name="ﾃﾞｰﾀ海市" localSheetId="4">#REF!</definedName>
    <definedName name="ﾃﾞｰﾀ海市">#REF!</definedName>
    <definedName name="ﾃﾞｰﾀ直販ｾﾝｻｰ">'[22]ｺﾋﾟｰ用（直セ）'!$E$1:$Y$34</definedName>
    <definedName name="プラントｺｰﾄﾞ">'[22]ｺﾋﾟｰ用（海プ）'!$F$1:$Z$209</definedName>
    <definedName name="ﾒﾀﾙｼｪﾙ日特総原価">#REF!</definedName>
    <definedName name="ﾒﾀﾙｼｪﾙ日特総原価原価">#REF!</definedName>
    <definedName name="メニュー">#REF!</definedName>
    <definedName name="リスト">[23]リスト!$C$1:$C$150</definedName>
    <definedName name="ルピア" localSheetId="6">#REF!</definedName>
    <definedName name="ルピア" localSheetId="0">#REF!</definedName>
    <definedName name="ルピア" localSheetId="4">#REF!</definedName>
    <definedName name="ルピア">#REF!</definedName>
    <definedName name="予算ﾚｰﾄ" localSheetId="6">#REF!</definedName>
    <definedName name="予算ﾚｰﾄ" localSheetId="0">#REF!</definedName>
    <definedName name="予算ﾚｰﾄ">#REF!</definedName>
    <definedName name="今" localSheetId="6">#REF!</definedName>
    <definedName name="今" localSheetId="0">#REF!</definedName>
    <definedName name="今">#REF!</definedName>
    <definedName name="仲介" localSheetId="6">#REF!</definedName>
    <definedName name="仲介" localSheetId="0">#REF!</definedName>
    <definedName name="仲介">#REF!</definedName>
    <definedName name="元" localSheetId="6">#REF!</definedName>
    <definedName name="元" localSheetId="0">#REF!</definedName>
    <definedName name="元">#REF!</definedName>
    <definedName name="入力">#REF!</definedName>
    <definedName name="円" localSheetId="6">#REF!</definedName>
    <definedName name="円" localSheetId="0">#REF!</definedName>
    <definedName name="円">#REF!</definedName>
    <definedName name="円vsドル_レート" localSheetId="6">#REF!</definedName>
    <definedName name="円vsドル_レート" localSheetId="0">#REF!</definedName>
    <definedName name="円vsドル_レート">#REF!</definedName>
    <definedName name="出発" localSheetId="6">[24]支援計画・０４!$G$4:$G$171</definedName>
    <definedName name="出発" localSheetId="4">[24]支援計画・０４!$G$4:$G$171</definedName>
    <definedName name="出発">[25]支援計画・０４!$G$4:$G$171</definedName>
    <definedName name="到着" localSheetId="6">[24]支援計画・０４!$F$4:$F$171</definedName>
    <definedName name="到着" localSheetId="4">[24]支援計画・０４!$F$4:$F$171</definedName>
    <definedName name="到着">[25]支援計画・０４!$F$4:$F$171</definedName>
    <definedName name="印刷領域" localSheetId="6">#REF!</definedName>
    <definedName name="印刷領域" localSheetId="0">#REF!</definedName>
    <definedName name="印刷領域" localSheetId="4">#REF!</definedName>
    <definedName name="印刷領域">#REF!</definedName>
    <definedName name="合格数計">#REF!</definedName>
    <definedName name="品種別ｺｰﾄﾞ">'[22]ｺﾋﾟｰ用（全社）'!$F$1:$Z$245</definedName>
    <definedName name="品種別出荷ﾃﾞｰﾀ">'[22]ｺﾋﾟｰ用（全社）'!$E$1:$X$65536</definedName>
    <definedName name="品種別出荷ﾃﾞｰﾀ全社">'[22]ｺﾋﾟｰ用（全社）'!$E$1:$X$65536</definedName>
    <definedName name="品種別実績" localSheetId="6">#REF!</definedName>
    <definedName name="品種別実績" localSheetId="0">#REF!</definedName>
    <definedName name="品種別実績" localSheetId="4">#REF!</definedName>
    <definedName name="品種別実績">#REF!</definedName>
    <definedName name="商品群" localSheetId="6">[26]テーブル!$B$2:$B$7</definedName>
    <definedName name="商品群" localSheetId="4">[26]テーブル!$B$2:$B$7</definedName>
    <definedName name="商品群">[27]テーブル!$B$2:$B$7</definedName>
    <definedName name="実績レート" localSheetId="6">#REF!</definedName>
    <definedName name="実績レート" localSheetId="0">#REF!</definedName>
    <definedName name="実績レート" localSheetId="4">#REF!</definedName>
    <definedName name="実績レート">#REF!</definedName>
    <definedName name="対象日数" localSheetId="6">#REF!</definedName>
    <definedName name="対象日数" localSheetId="0">#REF!</definedName>
    <definedName name="対象日数">#REF!</definedName>
    <definedName name="当月_月">#REF!</definedName>
    <definedName name="技術開発経費181" localSheetId="6">#REF!</definedName>
    <definedName name="技術開発経費181" localSheetId="0">#REF!</definedName>
    <definedName name="技術開発経費181">#REF!</definedName>
    <definedName name="技術開発経費182" localSheetId="6">#REF!</definedName>
    <definedName name="技術開発経費182" localSheetId="0">#REF!</definedName>
    <definedName name="技術開発経費182">#REF!</definedName>
    <definedName name="担当者" localSheetId="6">[26]テーブル!$F$2:$F$24</definedName>
    <definedName name="担当者" localSheetId="4">[26]テーブル!$F$2:$F$24</definedName>
    <definedName name="担当者">[27]テーブル!$F$2:$F$24</definedName>
    <definedName name="支援まとめ">'[28]予定日別1-6'!$U$4:$GV$4</definedName>
    <definedName name="日付" localSheetId="6">[24]支援計画・０４!$J$4:$CW$4</definedName>
    <definedName name="日付" localSheetId="4">[24]支援計画・０４!$J$4:$CW$4</definedName>
    <definedName name="日付">[25]支援計画・０４!$J$4:$CW$4</definedName>
    <definedName name="日付行">#REF!</definedName>
    <definedName name="日数" localSheetId="6">#REF!</definedName>
    <definedName name="日数" localSheetId="0">#REF!</definedName>
    <definedName name="日数" localSheetId="4">#REF!</definedName>
    <definedName name="日数">#REF!</definedName>
    <definedName name="日特総原価">#REF!</definedName>
    <definedName name="日特総原価②">#REF!</definedName>
    <definedName name="明細列">#REF!</definedName>
    <definedName name="明細行">#REF!</definedName>
    <definedName name="期" localSheetId="6">#REF!</definedName>
    <definedName name="期" localSheetId="0">#REF!</definedName>
    <definedName name="期">#REF!</definedName>
    <definedName name="梱包_Ｍ３">'[29]KB,MOLD ESTIMATE.00'!$F$13:$X$13</definedName>
    <definedName name="機能分類リスト" localSheetId="0">[30]開発計画品番リスト!#REF!</definedName>
    <definedName name="機能分類リスト">[30]開発計画品番リスト!#REF!</definedName>
    <definedName name="比率" localSheetId="0">[31]調達計画!#REF!</definedName>
    <definedName name="比率">[31]調達計画!#REF!</definedName>
    <definedName name="決算期区分" localSheetId="6">#REF!</definedName>
    <definedName name="決算期区分" localSheetId="0">#REF!</definedName>
    <definedName name="決算期区分" localSheetId="4">#REF!</definedName>
    <definedName name="決算期区分">#REF!</definedName>
    <definedName name="活動１">'[32]直製(集計)'!$V$81:$W$91,'[32]直製(集計)'!$V$68:$W$78,'[32]直製(集計)'!$V$64:$W$64,'[32]直製(集計)'!$V$59:$W$62,'[32]直製(集計)'!$V$41:$W$57,'[32]直製(集計)'!$V$35:$W$39,'[32]直製(集計)'!$V$29:$W$33,'[32]直製(集計)'!$V$16:$W$23,'[32]直製(集計)'!$V$4:$W$14</definedName>
    <definedName name="為替" localSheetId="6">#REF!</definedName>
    <definedName name="為替" localSheetId="0">#REF!</definedName>
    <definedName name="為替">#REF!</definedName>
    <definedName name="為替レートEU" localSheetId="6">#REF!</definedName>
    <definedName name="為替レートEU" localSheetId="0">#REF!</definedName>
    <definedName name="為替レートEU">#REF!</definedName>
    <definedName name="為替レートUS" localSheetId="6">#REF!</definedName>
    <definedName name="為替レートUS" localSheetId="0">#REF!</definedName>
    <definedName name="為替レートUS">#REF!</definedName>
    <definedName name="生産">#REF!</definedName>
    <definedName name="生産予定数計">#REF!</definedName>
    <definedName name="生産拠点" localSheetId="6">[26]テーブル!$C$2:$C$6</definedName>
    <definedName name="生産拠点" localSheetId="4">[26]テーブル!$C$2:$C$6</definedName>
    <definedName name="生産拠点">[27]テーブル!$C$2:$C$6</definedName>
    <definedName name="直販ｺｰﾄﾞ">'[22]ｺﾋﾟｰ用（直セ）'!$F$1:$AN$263</definedName>
    <definedName name="立上年" localSheetId="6">[26]テーブル!$A$2:$A$11</definedName>
    <definedName name="立上年" localSheetId="4">[26]テーブル!$A$2:$A$11</definedName>
    <definedName name="立上年">[27]テーブル!$A$2:$A$11</definedName>
    <definedName name="立上月" localSheetId="6">[26]テーブル!$D$2:$D$13</definedName>
    <definedName name="立上月" localSheetId="4">[26]テーブル!$D$2:$D$13</definedName>
    <definedName name="立上月">[27]テーブル!$D$2:$D$13</definedName>
    <definedName name="翌月_月">#REF!</definedName>
    <definedName name="表示指定行">#REF!</definedName>
    <definedName name="補助部門比率" localSheetId="6">#REF!</definedName>
    <definedName name="補助部門比率" localSheetId="0">#REF!</definedName>
    <definedName name="補助部門比率" localSheetId="4">#REF!</definedName>
    <definedName name="補助部門比率">#REF!</definedName>
    <definedName name="補助部門費_設計以外181" localSheetId="6">#REF!</definedName>
    <definedName name="補助部門費_設計以外181" localSheetId="0">#REF!</definedName>
    <definedName name="補助部門費_設計以外181">#REF!</definedName>
    <definedName name="補助部門費_設計以外182" localSheetId="6">#REF!</definedName>
    <definedName name="補助部門費_設計以外182" localSheetId="0">#REF!</definedName>
    <definedName name="補助部門費_設計以外182">#REF!</definedName>
    <definedName name="計画月">#REF!</definedName>
    <definedName name="計画過不足">IF(ISNUMBER(#REF!),#REF!-#REF!,"-")</definedName>
    <definedName name="販管費率" localSheetId="6">#REF!</definedName>
    <definedName name="販管費率" localSheetId="0">#REF!</definedName>
    <definedName name="販管費率">#REF!</definedName>
    <definedName name="輸入" localSheetId="6">#REF!</definedName>
    <definedName name="輸入" localSheetId="0">#REF!</definedName>
    <definedName name="輸入">#REF!</definedName>
    <definedName name="配布先" localSheetId="6">#REF!</definedName>
    <definedName name="配布先" localSheetId="0">#REF!</definedName>
    <definedName name="配布先">#REF!</definedName>
    <definedName name="開発経費合計181" localSheetId="6">#REF!</definedName>
    <definedName name="開発経費合計181" localSheetId="0">#REF!</definedName>
    <definedName name="開発経費合計181">#REF!</definedName>
    <definedName name="開発経費合計182" localSheetId="6">#REF!</definedName>
    <definedName name="開発経費合計182" localSheetId="0">#REF!</definedName>
    <definedName name="開発経費合計182">#REF!</definedName>
    <definedName name="雇用" localSheetId="6">#REF!</definedName>
    <definedName name="雇用" localSheetId="0">#REF!</definedName>
    <definedName name="雇用">#REF!</definedName>
    <definedName name="電話代補助" localSheetId="6">#REF!</definedName>
    <definedName name="電話代補助" localSheetId="0">#REF!</definedName>
    <definedName name="電話代補助">#REF!</definedName>
    <definedName name="非表示欄">[33]テンプレート!$19:$21,[33]テンプレート!$23:$25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Q12" i="3"/>
  <c r="P2" i="3"/>
  <c r="H41" i="8" l="1"/>
  <c r="Q17" i="3"/>
  <c r="Q18" i="3"/>
  <c r="Q19" i="3"/>
  <c r="Q20" i="3"/>
  <c r="P13" i="3"/>
  <c r="P10" i="3"/>
  <c r="P20" i="3"/>
  <c r="P21" i="3"/>
  <c r="P22" i="3"/>
  <c r="P23" i="3"/>
  <c r="F30" i="3"/>
  <c r="F17" i="3"/>
  <c r="F18" i="3"/>
  <c r="F19" i="3"/>
  <c r="D17" i="3"/>
  <c r="I17" i="3" s="1"/>
  <c r="D18" i="3"/>
  <c r="I18" i="3" s="1"/>
  <c r="D19" i="3"/>
  <c r="J19" i="3" s="1"/>
  <c r="B17" i="3"/>
  <c r="B18" i="3"/>
  <c r="B19" i="3"/>
  <c r="P19" i="3"/>
  <c r="P18" i="3"/>
  <c r="P17" i="3"/>
  <c r="P7" i="3"/>
  <c r="D16" i="3"/>
  <c r="J18" i="3" l="1"/>
  <c r="I19" i="3"/>
  <c r="J17" i="3"/>
  <c r="P14" i="3"/>
  <c r="P15" i="3"/>
  <c r="P16" i="3"/>
  <c r="P12" i="3" l="1"/>
  <c r="P11" i="3"/>
  <c r="F12" i="3"/>
  <c r="D12" i="3"/>
  <c r="I12" i="3" s="1"/>
  <c r="B12" i="3"/>
  <c r="J12" i="3" l="1"/>
  <c r="B6" i="3"/>
  <c r="D6" i="3"/>
  <c r="I6" i="3" s="1"/>
  <c r="F6" i="3"/>
  <c r="P6" i="3"/>
  <c r="Q6" i="3"/>
  <c r="B11" i="3"/>
  <c r="D11" i="3"/>
  <c r="I11" i="3" s="1"/>
  <c r="F11" i="3"/>
  <c r="Q11" i="3"/>
  <c r="B8" i="3"/>
  <c r="D8" i="3"/>
  <c r="I8" i="3" s="1"/>
  <c r="F8" i="3"/>
  <c r="P8" i="3"/>
  <c r="Q8" i="3"/>
  <c r="B9" i="3"/>
  <c r="D9" i="3"/>
  <c r="J9" i="3" s="1"/>
  <c r="F9" i="3"/>
  <c r="P9" i="3"/>
  <c r="Q9" i="3"/>
  <c r="B7" i="3"/>
  <c r="D7" i="3"/>
  <c r="J7" i="3" s="1"/>
  <c r="F7" i="3"/>
  <c r="Q7" i="3"/>
  <c r="J11" i="3" l="1"/>
  <c r="J6" i="3"/>
  <c r="I9" i="3"/>
  <c r="J8" i="3"/>
  <c r="I7" i="3"/>
  <c r="Q2" i="3" l="1"/>
  <c r="Q3" i="3"/>
  <c r="Q4" i="3"/>
  <c r="Q13" i="3"/>
  <c r="Q10" i="3"/>
  <c r="Q14" i="3"/>
  <c r="Q15" i="3"/>
  <c r="Q16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B2" i="3"/>
  <c r="B3" i="3"/>
  <c r="B4" i="3"/>
  <c r="B5" i="3"/>
  <c r="B13" i="3"/>
  <c r="B10" i="3"/>
  <c r="B14" i="3"/>
  <c r="B15" i="3"/>
  <c r="B16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D2" i="3"/>
  <c r="I2" i="3" s="1"/>
  <c r="D3" i="3"/>
  <c r="J3" i="3" s="1"/>
  <c r="D4" i="3"/>
  <c r="I4" i="3" s="1"/>
  <c r="D5" i="3"/>
  <c r="I5" i="3" s="1"/>
  <c r="D13" i="3"/>
  <c r="I13" i="3" s="1"/>
  <c r="D10" i="3"/>
  <c r="J10" i="3" s="1"/>
  <c r="D14" i="3"/>
  <c r="J14" i="3" s="1"/>
  <c r="D15" i="3"/>
  <c r="J15" i="3" s="1"/>
  <c r="D20" i="3"/>
  <c r="D21" i="3"/>
  <c r="D22" i="3"/>
  <c r="J22" i="3" s="1"/>
  <c r="D23" i="3"/>
  <c r="J23" i="3" s="1"/>
  <c r="D24" i="3"/>
  <c r="J24" i="3" s="1"/>
  <c r="D25" i="3"/>
  <c r="I25" i="3" s="1"/>
  <c r="D26" i="3"/>
  <c r="J26" i="3" s="1"/>
  <c r="D27" i="3"/>
  <c r="I27" i="3" s="1"/>
  <c r="D28" i="3"/>
  <c r="I28" i="3" s="1"/>
  <c r="D29" i="3"/>
  <c r="J29" i="3" s="1"/>
  <c r="D30" i="3"/>
  <c r="I30" i="3" s="1"/>
  <c r="D31" i="3"/>
  <c r="D32" i="3"/>
  <c r="D33" i="3"/>
  <c r="J33" i="3" s="1"/>
  <c r="D34" i="3"/>
  <c r="D35" i="3"/>
  <c r="D36" i="3"/>
  <c r="I36" i="3" s="1"/>
  <c r="D37" i="3"/>
  <c r="J37" i="3" s="1"/>
  <c r="D38" i="3"/>
  <c r="I38" i="3" s="1"/>
  <c r="D39" i="3"/>
  <c r="I39" i="3" s="1"/>
  <c r="D40" i="3"/>
  <c r="D41" i="3"/>
  <c r="J41" i="3" s="1"/>
  <c r="D42" i="3"/>
  <c r="D43" i="3"/>
  <c r="D44" i="3"/>
  <c r="I44" i="3" s="1"/>
  <c r="D45" i="3"/>
  <c r="J45" i="3" s="1"/>
  <c r="D46" i="3"/>
  <c r="I46" i="3" s="1"/>
  <c r="D47" i="3"/>
  <c r="D48" i="3"/>
  <c r="I48" i="3" s="1"/>
  <c r="D49" i="3"/>
  <c r="J49" i="3" s="1"/>
  <c r="D50" i="3"/>
  <c r="D51" i="3"/>
  <c r="I51" i="3" s="1"/>
  <c r="D52" i="3"/>
  <c r="J52" i="3" s="1"/>
  <c r="D53" i="3"/>
  <c r="J53" i="3" s="1"/>
  <c r="D54" i="3"/>
  <c r="I54" i="3" s="1"/>
  <c r="D55" i="3"/>
  <c r="D56" i="3"/>
  <c r="D57" i="3"/>
  <c r="J57" i="3" s="1"/>
  <c r="D58" i="3"/>
  <c r="D59" i="3"/>
  <c r="D60" i="3"/>
  <c r="I60" i="3" s="1"/>
  <c r="D61" i="3"/>
  <c r="J61" i="3" s="1"/>
  <c r="D62" i="3"/>
  <c r="I62" i="3" s="1"/>
  <c r="D63" i="3"/>
  <c r="J63" i="3" s="1"/>
  <c r="D64" i="3"/>
  <c r="D65" i="3"/>
  <c r="J65" i="3" s="1"/>
  <c r="D66" i="3"/>
  <c r="D67" i="3"/>
  <c r="D68" i="3"/>
  <c r="I68" i="3" s="1"/>
  <c r="D69" i="3"/>
  <c r="J69" i="3" s="1"/>
  <c r="D70" i="3"/>
  <c r="I70" i="3" s="1"/>
  <c r="D71" i="3"/>
  <c r="D72" i="3"/>
  <c r="D73" i="3"/>
  <c r="J73" i="3" s="1"/>
  <c r="D74" i="3"/>
  <c r="D75" i="3"/>
  <c r="J75" i="3" s="1"/>
  <c r="D76" i="3"/>
  <c r="I76" i="3" s="1"/>
  <c r="D77" i="3"/>
  <c r="J77" i="3" s="1"/>
  <c r="D78" i="3"/>
  <c r="I78" i="3" s="1"/>
  <c r="D79" i="3"/>
  <c r="D80" i="3"/>
  <c r="D81" i="3"/>
  <c r="J81" i="3" s="1"/>
  <c r="D82" i="3"/>
  <c r="D83" i="3"/>
  <c r="D84" i="3"/>
  <c r="I84" i="3" s="1"/>
  <c r="D85" i="3"/>
  <c r="J85" i="3" s="1"/>
  <c r="D86" i="3"/>
  <c r="I86" i="3" s="1"/>
  <c r="D87" i="3"/>
  <c r="I87" i="3" s="1"/>
  <c r="D88" i="3"/>
  <c r="D89" i="3"/>
  <c r="J89" i="3" s="1"/>
  <c r="D90" i="3"/>
  <c r="D91" i="3"/>
  <c r="D92" i="3"/>
  <c r="I92" i="3" s="1"/>
  <c r="D93" i="3"/>
  <c r="J93" i="3" s="1"/>
  <c r="D94" i="3"/>
  <c r="I94" i="3" s="1"/>
  <c r="D95" i="3"/>
  <c r="D96" i="3"/>
  <c r="D97" i="3"/>
  <c r="J97" i="3" s="1"/>
  <c r="D98" i="3"/>
  <c r="D99" i="3"/>
  <c r="I99" i="3" s="1"/>
  <c r="D100" i="3"/>
  <c r="J100" i="3" s="1"/>
  <c r="D101" i="3"/>
  <c r="J101" i="3" s="1"/>
  <c r="D102" i="3"/>
  <c r="J102" i="3" s="1"/>
  <c r="D103" i="3"/>
  <c r="D104" i="3"/>
  <c r="D105" i="3"/>
  <c r="J105" i="3" s="1"/>
  <c r="D106" i="3"/>
  <c r="D107" i="3"/>
  <c r="D108" i="3"/>
  <c r="I108" i="3" s="1"/>
  <c r="D109" i="3"/>
  <c r="J109" i="3" s="1"/>
  <c r="D110" i="3"/>
  <c r="I110" i="3" s="1"/>
  <c r="D111" i="3"/>
  <c r="D112" i="3"/>
  <c r="J112" i="3" s="1"/>
  <c r="D113" i="3"/>
  <c r="J113" i="3" s="1"/>
  <c r="D114" i="3"/>
  <c r="D115" i="3"/>
  <c r="D116" i="3"/>
  <c r="I116" i="3" s="1"/>
  <c r="D117" i="3"/>
  <c r="J117" i="3" s="1"/>
  <c r="D118" i="3"/>
  <c r="I118" i="3" s="1"/>
  <c r="D119" i="3"/>
  <c r="D120" i="3"/>
  <c r="D121" i="3"/>
  <c r="J121" i="3" s="1"/>
  <c r="D122" i="3"/>
  <c r="D123" i="3"/>
  <c r="J123" i="3" s="1"/>
  <c r="D124" i="3"/>
  <c r="J124" i="3" s="1"/>
  <c r="D125" i="3"/>
  <c r="J125" i="3" s="1"/>
  <c r="D126" i="3"/>
  <c r="I126" i="3" s="1"/>
  <c r="D127" i="3"/>
  <c r="D128" i="3"/>
  <c r="D129" i="3"/>
  <c r="J129" i="3" s="1"/>
  <c r="D130" i="3"/>
  <c r="D131" i="3"/>
  <c r="D132" i="3"/>
  <c r="I132" i="3" s="1"/>
  <c r="D133" i="3"/>
  <c r="J133" i="3" s="1"/>
  <c r="D134" i="3"/>
  <c r="I134" i="3" s="1"/>
  <c r="D135" i="3"/>
  <c r="I135" i="3" s="1"/>
  <c r="D136" i="3"/>
  <c r="D137" i="3"/>
  <c r="J137" i="3" s="1"/>
  <c r="D138" i="3"/>
  <c r="D139" i="3"/>
  <c r="D140" i="3"/>
  <c r="I140" i="3" s="1"/>
  <c r="D141" i="3"/>
  <c r="J141" i="3" s="1"/>
  <c r="D142" i="3"/>
  <c r="I142" i="3" s="1"/>
  <c r="D143" i="3"/>
  <c r="D144" i="3"/>
  <c r="D145" i="3"/>
  <c r="J145" i="3" s="1"/>
  <c r="D146" i="3"/>
  <c r="D147" i="3"/>
  <c r="D148" i="3"/>
  <c r="J148" i="3" s="1"/>
  <c r="D149" i="3"/>
  <c r="J149" i="3" s="1"/>
  <c r="D150" i="3"/>
  <c r="I150" i="3" s="1"/>
  <c r="D151" i="3"/>
  <c r="D152" i="3"/>
  <c r="D153" i="3"/>
  <c r="J153" i="3" s="1"/>
  <c r="D154" i="3"/>
  <c r="D155" i="3"/>
  <c r="D156" i="3"/>
  <c r="I156" i="3" s="1"/>
  <c r="D157" i="3"/>
  <c r="J157" i="3" s="1"/>
  <c r="D158" i="3"/>
  <c r="J158" i="3" s="1"/>
  <c r="D159" i="3"/>
  <c r="J159" i="3" s="1"/>
  <c r="D160" i="3"/>
  <c r="J160" i="3" s="1"/>
  <c r="D161" i="3"/>
  <c r="J161" i="3" s="1"/>
  <c r="D162" i="3"/>
  <c r="D163" i="3"/>
  <c r="D164" i="3"/>
  <c r="I164" i="3" s="1"/>
  <c r="D165" i="3"/>
  <c r="J165" i="3" s="1"/>
  <c r="D166" i="3"/>
  <c r="I166" i="3" s="1"/>
  <c r="D167" i="3"/>
  <c r="D168" i="3"/>
  <c r="D169" i="3"/>
  <c r="J169" i="3" s="1"/>
  <c r="D170" i="3"/>
  <c r="D171" i="3"/>
  <c r="J171" i="3" s="1"/>
  <c r="D172" i="3"/>
  <c r="I172" i="3" s="1"/>
  <c r="D173" i="3"/>
  <c r="J173" i="3" s="1"/>
  <c r="D174" i="3"/>
  <c r="J174" i="3" s="1"/>
  <c r="D175" i="3"/>
  <c r="D176" i="3"/>
  <c r="D177" i="3"/>
  <c r="J177" i="3" s="1"/>
  <c r="D178" i="3"/>
  <c r="D179" i="3"/>
  <c r="D180" i="3"/>
  <c r="I180" i="3" s="1"/>
  <c r="D181" i="3"/>
  <c r="J181" i="3" s="1"/>
  <c r="D182" i="3"/>
  <c r="I182" i="3" s="1"/>
  <c r="D183" i="3"/>
  <c r="J183" i="3" s="1"/>
  <c r="D184" i="3"/>
  <c r="I184" i="3" s="1"/>
  <c r="D185" i="3"/>
  <c r="J185" i="3" s="1"/>
  <c r="D186" i="3"/>
  <c r="D187" i="3"/>
  <c r="D188" i="3"/>
  <c r="I188" i="3" s="1"/>
  <c r="D189" i="3"/>
  <c r="J189" i="3" s="1"/>
  <c r="D190" i="3"/>
  <c r="J190" i="3" s="1"/>
  <c r="D191" i="3"/>
  <c r="D192" i="3"/>
  <c r="J192" i="3" s="1"/>
  <c r="D193" i="3"/>
  <c r="J193" i="3" s="1"/>
  <c r="D194" i="3"/>
  <c r="D195" i="3"/>
  <c r="I195" i="3" s="1"/>
  <c r="D196" i="3"/>
  <c r="I196" i="3" s="1"/>
  <c r="D197" i="3"/>
  <c r="J197" i="3" s="1"/>
  <c r="D198" i="3"/>
  <c r="I198" i="3" s="1"/>
  <c r="D199" i="3"/>
  <c r="D200" i="3"/>
  <c r="D201" i="3"/>
  <c r="J201" i="3" s="1"/>
  <c r="D202" i="3"/>
  <c r="D203" i="3"/>
  <c r="D204" i="3"/>
  <c r="I204" i="3" s="1"/>
  <c r="D205" i="3"/>
  <c r="J205" i="3" s="1"/>
  <c r="D206" i="3"/>
  <c r="J206" i="3" s="1"/>
  <c r="D207" i="3"/>
  <c r="I207" i="3" s="1"/>
  <c r="D208" i="3"/>
  <c r="D209" i="3"/>
  <c r="J209" i="3" s="1"/>
  <c r="D210" i="3"/>
  <c r="D211" i="3"/>
  <c r="D212" i="3"/>
  <c r="J212" i="3" s="1"/>
  <c r="D213" i="3"/>
  <c r="J213" i="3" s="1"/>
  <c r="D214" i="3"/>
  <c r="I214" i="3" s="1"/>
  <c r="D215" i="3"/>
  <c r="D216" i="3"/>
  <c r="D217" i="3"/>
  <c r="J217" i="3" s="1"/>
  <c r="D218" i="3"/>
  <c r="D219" i="3"/>
  <c r="J219" i="3" s="1"/>
  <c r="D220" i="3"/>
  <c r="I220" i="3" s="1"/>
  <c r="D221" i="3"/>
  <c r="J221" i="3" s="1"/>
  <c r="D222" i="3"/>
  <c r="I222" i="3" s="1"/>
  <c r="D223" i="3"/>
  <c r="D224" i="3"/>
  <c r="D225" i="3"/>
  <c r="J225" i="3" s="1"/>
  <c r="D226" i="3"/>
  <c r="D227" i="3"/>
  <c r="D228" i="3"/>
  <c r="I228" i="3" s="1"/>
  <c r="D229" i="3"/>
  <c r="J229" i="3" s="1"/>
  <c r="D230" i="3"/>
  <c r="D231" i="3"/>
  <c r="I231" i="3" s="1"/>
  <c r="D232" i="3"/>
  <c r="D233" i="3"/>
  <c r="J233" i="3" s="1"/>
  <c r="D234" i="3"/>
  <c r="D235" i="3"/>
  <c r="D236" i="3"/>
  <c r="J236" i="3" s="1"/>
  <c r="D237" i="3"/>
  <c r="J237" i="3" s="1"/>
  <c r="D238" i="3"/>
  <c r="I238" i="3" s="1"/>
  <c r="D239" i="3"/>
  <c r="D240" i="3"/>
  <c r="D241" i="3"/>
  <c r="J241" i="3" s="1"/>
  <c r="D242" i="3"/>
  <c r="D243" i="3"/>
  <c r="D244" i="3"/>
  <c r="J244" i="3" s="1"/>
  <c r="D245" i="3"/>
  <c r="J245" i="3" s="1"/>
  <c r="D246" i="3"/>
  <c r="D247" i="3"/>
  <c r="D248" i="3"/>
  <c r="D249" i="3"/>
  <c r="J249" i="3" s="1"/>
  <c r="D250" i="3"/>
  <c r="D251" i="3"/>
  <c r="D252" i="3"/>
  <c r="J252" i="3" s="1"/>
  <c r="D253" i="3"/>
  <c r="J253" i="3" s="1"/>
  <c r="D254" i="3"/>
  <c r="I254" i="3" s="1"/>
  <c r="D255" i="3"/>
  <c r="J255" i="3" s="1"/>
  <c r="D256" i="3"/>
  <c r="D257" i="3"/>
  <c r="J257" i="3" s="1"/>
  <c r="D258" i="3"/>
  <c r="D259" i="3"/>
  <c r="D260" i="3"/>
  <c r="I260" i="3" s="1"/>
  <c r="D261" i="3"/>
  <c r="J261" i="3" s="1"/>
  <c r="D262" i="3"/>
  <c r="D263" i="3"/>
  <c r="D264" i="3"/>
  <c r="D265" i="3"/>
  <c r="J265" i="3" s="1"/>
  <c r="D266" i="3"/>
  <c r="D267" i="3"/>
  <c r="I267" i="3" s="1"/>
  <c r="D268" i="3"/>
  <c r="I268" i="3" s="1"/>
  <c r="D269" i="3"/>
  <c r="J269" i="3" s="1"/>
  <c r="D270" i="3"/>
  <c r="I270" i="3" s="1"/>
  <c r="D271" i="3"/>
  <c r="D272" i="3"/>
  <c r="D273" i="3"/>
  <c r="J273" i="3" s="1"/>
  <c r="D274" i="3"/>
  <c r="D275" i="3"/>
  <c r="D276" i="3"/>
  <c r="I276" i="3" s="1"/>
  <c r="D277" i="3"/>
  <c r="J277" i="3" s="1"/>
  <c r="D278" i="3"/>
  <c r="D279" i="3"/>
  <c r="I279" i="3" s="1"/>
  <c r="D280" i="3"/>
  <c r="D281" i="3"/>
  <c r="J281" i="3" s="1"/>
  <c r="D282" i="3"/>
  <c r="D283" i="3"/>
  <c r="D284" i="3"/>
  <c r="I284" i="3" s="1"/>
  <c r="D285" i="3"/>
  <c r="J285" i="3" s="1"/>
  <c r="D286" i="3"/>
  <c r="I286" i="3" s="1"/>
  <c r="D287" i="3"/>
  <c r="D288" i="3"/>
  <c r="D289" i="3"/>
  <c r="J289" i="3" s="1"/>
  <c r="D290" i="3"/>
  <c r="D291" i="3"/>
  <c r="I291" i="3" s="1"/>
  <c r="D292" i="3"/>
  <c r="I292" i="3" s="1"/>
  <c r="D293" i="3"/>
  <c r="J293" i="3" s="1"/>
  <c r="D294" i="3"/>
  <c r="J294" i="3" s="1"/>
  <c r="D295" i="3"/>
  <c r="D296" i="3"/>
  <c r="D297" i="3"/>
  <c r="J297" i="3" s="1"/>
  <c r="D298" i="3"/>
  <c r="D299" i="3"/>
  <c r="D300" i="3"/>
  <c r="I300" i="3" s="1"/>
  <c r="D301" i="3"/>
  <c r="J301" i="3" s="1"/>
  <c r="D302" i="3"/>
  <c r="I302" i="3" s="1"/>
  <c r="D303" i="3"/>
  <c r="I303" i="3" s="1"/>
  <c r="D304" i="3"/>
  <c r="D305" i="3"/>
  <c r="J305" i="3" s="1"/>
  <c r="D306" i="3"/>
  <c r="D307" i="3"/>
  <c r="D308" i="3"/>
  <c r="I308" i="3" s="1"/>
  <c r="D309" i="3"/>
  <c r="J309" i="3" s="1"/>
  <c r="D310" i="3"/>
  <c r="J310" i="3" s="1"/>
  <c r="D311" i="3"/>
  <c r="I311" i="3" s="1"/>
  <c r="D312" i="3"/>
  <c r="D313" i="3"/>
  <c r="J313" i="3" s="1"/>
  <c r="D314" i="3"/>
  <c r="D315" i="3"/>
  <c r="I315" i="3" s="1"/>
  <c r="D316" i="3"/>
  <c r="J316" i="3" s="1"/>
  <c r="D317" i="3"/>
  <c r="J317" i="3" s="1"/>
  <c r="D318" i="3"/>
  <c r="I318" i="3" s="1"/>
  <c r="D319" i="3"/>
  <c r="I319" i="3" s="1"/>
  <c r="D320" i="3"/>
  <c r="D321" i="3"/>
  <c r="J321" i="3" s="1"/>
  <c r="D322" i="3"/>
  <c r="D323" i="3"/>
  <c r="D324" i="3"/>
  <c r="J324" i="3" s="1"/>
  <c r="D325" i="3"/>
  <c r="J325" i="3" s="1"/>
  <c r="D326" i="3"/>
  <c r="J326" i="3" s="1"/>
  <c r="D327" i="3"/>
  <c r="I327" i="3" s="1"/>
  <c r="D328" i="3"/>
  <c r="D329" i="3"/>
  <c r="J329" i="3" s="1"/>
  <c r="D330" i="3"/>
  <c r="D331" i="3"/>
  <c r="D332" i="3"/>
  <c r="J332" i="3" s="1"/>
  <c r="D333" i="3"/>
  <c r="J333" i="3" s="1"/>
  <c r="D334" i="3"/>
  <c r="I334" i="3" s="1"/>
  <c r="D335" i="3"/>
  <c r="D336" i="3"/>
  <c r="D337" i="3"/>
  <c r="J337" i="3" s="1"/>
  <c r="D338" i="3"/>
  <c r="D339" i="3"/>
  <c r="I339" i="3" s="1"/>
  <c r="D340" i="3"/>
  <c r="I340" i="3" s="1"/>
  <c r="D341" i="3"/>
  <c r="J341" i="3" s="1"/>
  <c r="D342" i="3"/>
  <c r="J342" i="3" s="1"/>
  <c r="F2" i="3"/>
  <c r="F3" i="3"/>
  <c r="F4" i="3"/>
  <c r="F5" i="3"/>
  <c r="F13" i="3"/>
  <c r="F10" i="3"/>
  <c r="F14" i="3"/>
  <c r="F15" i="3"/>
  <c r="F16" i="3"/>
  <c r="F20" i="3"/>
  <c r="F21" i="3"/>
  <c r="F22" i="3"/>
  <c r="F23" i="3"/>
  <c r="F24" i="3"/>
  <c r="F25" i="3"/>
  <c r="F26" i="3"/>
  <c r="F27" i="3"/>
  <c r="F28" i="3"/>
  <c r="F29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J2" i="3"/>
  <c r="I14" i="3"/>
  <c r="I16" i="3"/>
  <c r="J16" i="3"/>
  <c r="I31" i="3"/>
  <c r="J31" i="3"/>
  <c r="I32" i="3"/>
  <c r="J32" i="3"/>
  <c r="I34" i="3"/>
  <c r="J34" i="3"/>
  <c r="I35" i="3"/>
  <c r="J35" i="3"/>
  <c r="I40" i="3"/>
  <c r="J40" i="3"/>
  <c r="I42" i="3"/>
  <c r="J42" i="3"/>
  <c r="I43" i="3"/>
  <c r="J43" i="3"/>
  <c r="I47" i="3"/>
  <c r="J47" i="3"/>
  <c r="I50" i="3"/>
  <c r="J50" i="3"/>
  <c r="I55" i="3"/>
  <c r="J55" i="3"/>
  <c r="I56" i="3"/>
  <c r="J56" i="3"/>
  <c r="I58" i="3"/>
  <c r="J58" i="3"/>
  <c r="I59" i="3"/>
  <c r="J59" i="3"/>
  <c r="I64" i="3"/>
  <c r="J64" i="3"/>
  <c r="I66" i="3"/>
  <c r="J66" i="3"/>
  <c r="I67" i="3"/>
  <c r="J67" i="3"/>
  <c r="I71" i="3"/>
  <c r="J71" i="3"/>
  <c r="I72" i="3"/>
  <c r="J72" i="3"/>
  <c r="I74" i="3"/>
  <c r="J74" i="3"/>
  <c r="I75" i="3"/>
  <c r="I79" i="3"/>
  <c r="J79" i="3"/>
  <c r="I80" i="3"/>
  <c r="J80" i="3"/>
  <c r="I82" i="3"/>
  <c r="J82" i="3"/>
  <c r="I83" i="3"/>
  <c r="J83" i="3"/>
  <c r="I88" i="3"/>
  <c r="J88" i="3"/>
  <c r="I89" i="3"/>
  <c r="I90" i="3"/>
  <c r="J90" i="3"/>
  <c r="I91" i="3"/>
  <c r="J91" i="3"/>
  <c r="J92" i="3"/>
  <c r="J94" i="3"/>
  <c r="I95" i="3"/>
  <c r="J95" i="3"/>
  <c r="I96" i="3"/>
  <c r="J96" i="3"/>
  <c r="I98" i="3"/>
  <c r="J98" i="3"/>
  <c r="I100" i="3"/>
  <c r="I103" i="3"/>
  <c r="J103" i="3"/>
  <c r="I104" i="3"/>
  <c r="J104" i="3"/>
  <c r="I106" i="3"/>
  <c r="J106" i="3"/>
  <c r="I107" i="3"/>
  <c r="J107" i="3"/>
  <c r="J110" i="3"/>
  <c r="I111" i="3"/>
  <c r="J111" i="3"/>
  <c r="I112" i="3"/>
  <c r="I114" i="3"/>
  <c r="J114" i="3"/>
  <c r="I115" i="3"/>
  <c r="J115" i="3"/>
  <c r="I119" i="3"/>
  <c r="J119" i="3"/>
  <c r="I120" i="3"/>
  <c r="J120" i="3"/>
  <c r="I122" i="3"/>
  <c r="J122" i="3"/>
  <c r="J126" i="3"/>
  <c r="I127" i="3"/>
  <c r="J127" i="3"/>
  <c r="I128" i="3"/>
  <c r="J128" i="3"/>
  <c r="I130" i="3"/>
  <c r="J130" i="3"/>
  <c r="I131" i="3"/>
  <c r="J131" i="3"/>
  <c r="I136" i="3"/>
  <c r="J136" i="3"/>
  <c r="I138" i="3"/>
  <c r="J138" i="3"/>
  <c r="I139" i="3"/>
  <c r="J139" i="3"/>
  <c r="J142" i="3"/>
  <c r="I143" i="3"/>
  <c r="J143" i="3"/>
  <c r="I144" i="3"/>
  <c r="J144" i="3"/>
  <c r="I146" i="3"/>
  <c r="J146" i="3"/>
  <c r="I147" i="3"/>
  <c r="J147" i="3"/>
  <c r="I151" i="3"/>
  <c r="J151" i="3"/>
  <c r="I152" i="3"/>
  <c r="J152" i="3"/>
  <c r="I154" i="3"/>
  <c r="J154" i="3"/>
  <c r="I155" i="3"/>
  <c r="J155" i="3"/>
  <c r="I158" i="3"/>
  <c r="I160" i="3"/>
  <c r="I162" i="3"/>
  <c r="J162" i="3"/>
  <c r="I163" i="3"/>
  <c r="J163" i="3"/>
  <c r="J166" i="3"/>
  <c r="I167" i="3"/>
  <c r="J167" i="3"/>
  <c r="I168" i="3"/>
  <c r="J168" i="3"/>
  <c r="I170" i="3"/>
  <c r="J170" i="3"/>
  <c r="I174" i="3"/>
  <c r="I175" i="3"/>
  <c r="J175" i="3"/>
  <c r="I176" i="3"/>
  <c r="J176" i="3"/>
  <c r="I178" i="3"/>
  <c r="J178" i="3"/>
  <c r="I179" i="3"/>
  <c r="J179" i="3"/>
  <c r="J180" i="3"/>
  <c r="J182" i="3"/>
  <c r="I183" i="3"/>
  <c r="I186" i="3"/>
  <c r="J186" i="3"/>
  <c r="I187" i="3"/>
  <c r="J187" i="3"/>
  <c r="J188" i="3"/>
  <c r="I190" i="3"/>
  <c r="I191" i="3"/>
  <c r="J191" i="3"/>
  <c r="I192" i="3"/>
  <c r="I194" i="3"/>
  <c r="J194" i="3"/>
  <c r="J196" i="3"/>
  <c r="J198" i="3"/>
  <c r="I199" i="3"/>
  <c r="J199" i="3"/>
  <c r="I200" i="3"/>
  <c r="J200" i="3"/>
  <c r="I202" i="3"/>
  <c r="J202" i="3"/>
  <c r="I203" i="3"/>
  <c r="J203" i="3"/>
  <c r="I206" i="3"/>
  <c r="J207" i="3"/>
  <c r="I208" i="3"/>
  <c r="J208" i="3"/>
  <c r="I210" i="3"/>
  <c r="J210" i="3"/>
  <c r="I211" i="3"/>
  <c r="J211" i="3"/>
  <c r="J214" i="3"/>
  <c r="I215" i="3"/>
  <c r="J215" i="3"/>
  <c r="I216" i="3"/>
  <c r="J216" i="3"/>
  <c r="I217" i="3"/>
  <c r="I218" i="3"/>
  <c r="J218" i="3"/>
  <c r="I223" i="3"/>
  <c r="J223" i="3"/>
  <c r="I224" i="3"/>
  <c r="J224" i="3"/>
  <c r="I226" i="3"/>
  <c r="J226" i="3"/>
  <c r="I227" i="3"/>
  <c r="J227" i="3"/>
  <c r="I230" i="3"/>
  <c r="J230" i="3"/>
  <c r="I232" i="3"/>
  <c r="J232" i="3"/>
  <c r="I234" i="3"/>
  <c r="J234" i="3"/>
  <c r="I235" i="3"/>
  <c r="J235" i="3"/>
  <c r="I236" i="3"/>
  <c r="I239" i="3"/>
  <c r="J239" i="3"/>
  <c r="I240" i="3"/>
  <c r="J240" i="3"/>
  <c r="I242" i="3"/>
  <c r="J242" i="3"/>
  <c r="I243" i="3"/>
  <c r="J243" i="3"/>
  <c r="I246" i="3"/>
  <c r="J246" i="3"/>
  <c r="I247" i="3"/>
  <c r="J247" i="3"/>
  <c r="I248" i="3"/>
  <c r="J248" i="3"/>
  <c r="I250" i="3"/>
  <c r="J250" i="3"/>
  <c r="I251" i="3"/>
  <c r="J251" i="3"/>
  <c r="I256" i="3"/>
  <c r="J256" i="3"/>
  <c r="I258" i="3"/>
  <c r="J258" i="3"/>
  <c r="I259" i="3"/>
  <c r="J259" i="3"/>
  <c r="I262" i="3"/>
  <c r="J262" i="3"/>
  <c r="I263" i="3"/>
  <c r="J263" i="3"/>
  <c r="I264" i="3"/>
  <c r="J264" i="3"/>
  <c r="I266" i="3"/>
  <c r="J266" i="3"/>
  <c r="J267" i="3"/>
  <c r="J268" i="3"/>
  <c r="I271" i="3"/>
  <c r="J271" i="3"/>
  <c r="I272" i="3"/>
  <c r="J272" i="3"/>
  <c r="I274" i="3"/>
  <c r="J274" i="3"/>
  <c r="I275" i="3"/>
  <c r="J275" i="3"/>
  <c r="I278" i="3"/>
  <c r="J278" i="3"/>
  <c r="I280" i="3"/>
  <c r="J280" i="3"/>
  <c r="I282" i="3"/>
  <c r="J282" i="3"/>
  <c r="I283" i="3"/>
  <c r="J283" i="3"/>
  <c r="I287" i="3"/>
  <c r="J287" i="3"/>
  <c r="I288" i="3"/>
  <c r="J288" i="3"/>
  <c r="I290" i="3"/>
  <c r="J290" i="3"/>
  <c r="I294" i="3"/>
  <c r="I295" i="3"/>
  <c r="J295" i="3"/>
  <c r="I296" i="3"/>
  <c r="J296" i="3"/>
  <c r="I298" i="3"/>
  <c r="J298" i="3"/>
  <c r="I299" i="3"/>
  <c r="J299" i="3"/>
  <c r="J303" i="3"/>
  <c r="I304" i="3"/>
  <c r="J304" i="3"/>
  <c r="I306" i="3"/>
  <c r="J306" i="3"/>
  <c r="I307" i="3"/>
  <c r="J307" i="3"/>
  <c r="J308" i="3"/>
  <c r="I310" i="3"/>
  <c r="J311" i="3"/>
  <c r="I312" i="3"/>
  <c r="J312" i="3"/>
  <c r="I314" i="3"/>
  <c r="J314" i="3"/>
  <c r="I316" i="3"/>
  <c r="J319" i="3"/>
  <c r="I320" i="3"/>
  <c r="J320" i="3"/>
  <c r="I322" i="3"/>
  <c r="J322" i="3"/>
  <c r="I323" i="3"/>
  <c r="J323" i="3"/>
  <c r="I326" i="3"/>
  <c r="I328" i="3"/>
  <c r="J328" i="3"/>
  <c r="I330" i="3"/>
  <c r="J330" i="3"/>
  <c r="I331" i="3"/>
  <c r="J331" i="3"/>
  <c r="I335" i="3"/>
  <c r="J335" i="3"/>
  <c r="I336" i="3"/>
  <c r="J336" i="3"/>
  <c r="I338" i="3"/>
  <c r="J338" i="3"/>
  <c r="J339" i="3"/>
  <c r="I342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P3" i="3"/>
  <c r="P4" i="3"/>
  <c r="P5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J300" i="3" l="1"/>
  <c r="J228" i="3"/>
  <c r="J140" i="3"/>
  <c r="J132" i="3"/>
  <c r="J84" i="3"/>
  <c r="J44" i="3"/>
  <c r="J36" i="3"/>
  <c r="I153" i="3"/>
  <c r="J68" i="3"/>
  <c r="J60" i="3"/>
  <c r="J340" i="3"/>
  <c r="J116" i="3"/>
  <c r="J172" i="3"/>
  <c r="I52" i="3"/>
  <c r="J220" i="3"/>
  <c r="J260" i="3"/>
  <c r="J292" i="3"/>
  <c r="J284" i="3"/>
  <c r="J164" i="3"/>
  <c r="I124" i="3"/>
  <c r="I332" i="3"/>
  <c r="I212" i="3"/>
  <c r="J108" i="3"/>
  <c r="I324" i="3"/>
  <c r="J276" i="3"/>
  <c r="J204" i="3"/>
  <c r="I3" i="3"/>
  <c r="I252" i="3"/>
  <c r="J156" i="3"/>
  <c r="I244" i="3"/>
  <c r="I148" i="3"/>
  <c r="J99" i="3"/>
  <c r="J231" i="3"/>
  <c r="I171" i="3"/>
  <c r="I63" i="3"/>
  <c r="J291" i="3"/>
  <c r="J135" i="3"/>
  <c r="J51" i="3"/>
  <c r="J13" i="3"/>
  <c r="J327" i="3"/>
  <c r="J195" i="3"/>
  <c r="I281" i="3"/>
  <c r="I255" i="3"/>
  <c r="I219" i="3"/>
  <c r="J184" i="3"/>
  <c r="I159" i="3"/>
  <c r="I123" i="3"/>
  <c r="J87" i="3"/>
  <c r="J76" i="3"/>
  <c r="J48" i="3"/>
  <c r="J39" i="3"/>
  <c r="J27" i="3"/>
  <c r="J315" i="3"/>
  <c r="J279" i="3"/>
  <c r="I26" i="3"/>
  <c r="J25" i="3"/>
  <c r="I24" i="3"/>
  <c r="J78" i="3"/>
  <c r="J62" i="3"/>
  <c r="J46" i="3"/>
  <c r="J30" i="3"/>
  <c r="J5" i="3"/>
  <c r="I102" i="3"/>
  <c r="J86" i="3"/>
  <c r="J70" i="3"/>
  <c r="J54" i="3"/>
  <c r="J38" i="3"/>
  <c r="J150" i="3"/>
  <c r="J134" i="3"/>
  <c r="J118" i="3"/>
  <c r="J334" i="3"/>
  <c r="J318" i="3"/>
  <c r="J302" i="3"/>
  <c r="J286" i="3"/>
  <c r="J270" i="3"/>
  <c r="J254" i="3"/>
  <c r="J238" i="3"/>
  <c r="J222" i="3"/>
  <c r="I21" i="3"/>
  <c r="J21" i="3"/>
  <c r="J20" i="3"/>
  <c r="I20" i="3"/>
  <c r="I23" i="3"/>
  <c r="I329" i="3"/>
  <c r="I265" i="3"/>
  <c r="I201" i="3"/>
  <c r="I137" i="3"/>
  <c r="I73" i="3"/>
  <c r="I313" i="3"/>
  <c r="I249" i="3"/>
  <c r="I185" i="3"/>
  <c r="I121" i="3"/>
  <c r="I57" i="3"/>
  <c r="I297" i="3"/>
  <c r="I233" i="3"/>
  <c r="I169" i="3"/>
  <c r="I105" i="3"/>
  <c r="I41" i="3"/>
  <c r="I333" i="3"/>
  <c r="I317" i="3"/>
  <c r="I301" i="3"/>
  <c r="I285" i="3"/>
  <c r="I269" i="3"/>
  <c r="I253" i="3"/>
  <c r="I237" i="3"/>
  <c r="I221" i="3"/>
  <c r="I205" i="3"/>
  <c r="I189" i="3"/>
  <c r="I173" i="3"/>
  <c r="I157" i="3"/>
  <c r="I141" i="3"/>
  <c r="I125" i="3"/>
  <c r="I109" i="3"/>
  <c r="I93" i="3"/>
  <c r="I77" i="3"/>
  <c r="I61" i="3"/>
  <c r="I45" i="3"/>
  <c r="I29" i="3"/>
  <c r="I10" i="3"/>
  <c r="I337" i="3"/>
  <c r="I321" i="3"/>
  <c r="I305" i="3"/>
  <c r="I289" i="3"/>
  <c r="I273" i="3"/>
  <c r="I257" i="3"/>
  <c r="I241" i="3"/>
  <c r="I225" i="3"/>
  <c r="I209" i="3"/>
  <c r="I193" i="3"/>
  <c r="I177" i="3"/>
  <c r="I161" i="3"/>
  <c r="I145" i="3"/>
  <c r="I129" i="3"/>
  <c r="I113" i="3"/>
  <c r="I97" i="3"/>
  <c r="I81" i="3"/>
  <c r="I65" i="3"/>
  <c r="I49" i="3"/>
  <c r="I33" i="3"/>
  <c r="I15" i="3"/>
  <c r="J4" i="3"/>
  <c r="I341" i="3"/>
  <c r="I325" i="3"/>
  <c r="I309" i="3"/>
  <c r="I293" i="3"/>
  <c r="I277" i="3"/>
  <c r="I261" i="3"/>
  <c r="I245" i="3"/>
  <c r="I229" i="3"/>
  <c r="I213" i="3"/>
  <c r="I197" i="3"/>
  <c r="I181" i="3"/>
  <c r="I165" i="3"/>
  <c r="I149" i="3"/>
  <c r="I133" i="3"/>
  <c r="I117" i="3"/>
  <c r="I101" i="3"/>
  <c r="I85" i="3"/>
  <c r="I69" i="3"/>
  <c r="I53" i="3"/>
  <c r="I37" i="3"/>
  <c r="I22" i="3"/>
  <c r="M172" i="2" l="1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D172" i="6" l="1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L42" i="6"/>
  <c r="D43" i="6"/>
  <c r="L41" i="6"/>
  <c r="D42" i="6"/>
  <c r="L40" i="6"/>
  <c r="D41" i="6"/>
  <c r="L39" i="6"/>
  <c r="D40" i="6"/>
  <c r="L38" i="6"/>
  <c r="D39" i="6"/>
  <c r="L37" i="6"/>
  <c r="D38" i="6"/>
  <c r="L36" i="6"/>
  <c r="D37" i="6"/>
  <c r="L35" i="6"/>
  <c r="D36" i="6"/>
  <c r="L34" i="6"/>
  <c r="D35" i="6"/>
  <c r="L33" i="6"/>
  <c r="D34" i="6"/>
  <c r="L32" i="6"/>
  <c r="D33" i="6"/>
  <c r="L31" i="6"/>
  <c r="D32" i="6"/>
  <c r="L30" i="6"/>
  <c r="D31" i="6"/>
  <c r="L29" i="6"/>
  <c r="D30" i="6"/>
  <c r="L28" i="6"/>
  <c r="D29" i="6"/>
  <c r="L27" i="6"/>
  <c r="D28" i="6"/>
  <c r="L26" i="6"/>
  <c r="D27" i="6"/>
  <c r="L25" i="6"/>
  <c r="D26" i="6"/>
  <c r="L24" i="6"/>
  <c r="D25" i="6"/>
  <c r="L23" i="6"/>
  <c r="D24" i="6"/>
  <c r="L22" i="6"/>
  <c r="D23" i="6"/>
  <c r="L21" i="6"/>
  <c r="D22" i="6"/>
  <c r="L20" i="6"/>
  <c r="D21" i="6"/>
  <c r="D20" i="6"/>
  <c r="L19" i="6"/>
  <c r="D19" i="6"/>
  <c r="L18" i="6"/>
  <c r="D18" i="6"/>
  <c r="L17" i="6"/>
  <c r="D17" i="6"/>
  <c r="L16" i="6"/>
  <c r="D16" i="6"/>
  <c r="L15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  <author>Sigit Avianto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  <comment ref="H2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Sigit Avianto:</t>
        </r>
        <r>
          <rPr>
            <sz val="9"/>
            <color indexed="81"/>
            <rFont val="Tahoma"/>
            <family val="2"/>
          </rPr>
          <t xml:space="preserve">
NYYHY 4 X 70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Agung Harjanto</author>
  </authors>
  <commentList>
    <comment ref="B6" authorId="0" shapeId="0" xr:uid="{4CC3167D-3E5C-4648-80C1-05279620F211}">
      <text>
        <r>
          <rPr>
            <sz val="9"/>
            <color indexed="81"/>
            <rFont val="Tahoma"/>
            <family val="2"/>
          </rPr>
          <t>Isikan nama Section</t>
        </r>
      </text>
    </comment>
    <comment ref="C6" authorId="0" shapeId="0" xr:uid="{CA932AFC-0F33-43EC-A5B2-EB68825134EF}">
      <text>
        <r>
          <rPr>
            <sz val="9"/>
            <color indexed="81"/>
            <rFont val="Tahoma"/>
            <family val="2"/>
          </rPr>
          <t>Tuliskan Nama Investment yang diajukan</t>
        </r>
      </text>
    </comment>
    <comment ref="E6" authorId="0" shapeId="0" xr:uid="{B7FCE682-8020-4EA4-97C7-C769A5EA15C9}">
      <text>
        <r>
          <rPr>
            <sz val="9"/>
            <color indexed="81"/>
            <rFont val="Tahoma"/>
            <family val="2"/>
          </rPr>
          <t>Jelaskan Faktor / masalah yang mendorong diajukanya investasi</t>
        </r>
      </text>
    </comment>
    <comment ref="F6" authorId="0" shapeId="0" xr:uid="{365ECEFB-BF58-4B42-AE21-8B2544631E12}">
      <text>
        <r>
          <rPr>
            <sz val="9"/>
            <color indexed="81"/>
            <rFont val="Tahoma"/>
            <family val="2"/>
          </rPr>
          <t>Tuliskan Target perbaikan yang ingin dicapai setelah investmen</t>
        </r>
      </text>
    </comment>
    <comment ref="G6" authorId="0" shapeId="0" xr:uid="{1690B58A-2947-45F0-9C27-336B7C9F7775}">
      <text>
        <r>
          <rPr>
            <sz val="9"/>
            <color indexed="81"/>
            <rFont val="Tahoma"/>
            <family val="2"/>
          </rPr>
          <t>Rencana Bulan Investment sudah bisa atau mulai dipakai</t>
        </r>
      </text>
    </comment>
    <comment ref="H6" authorId="0" shapeId="0" xr:uid="{D27529A6-0D27-4E96-9F64-7CF3B103C06D}">
      <text>
        <r>
          <rPr>
            <sz val="9"/>
            <color indexed="81"/>
            <rFont val="Tahoma"/>
            <family val="2"/>
          </rPr>
          <t>Tuliskan Fiscal Year Rencana yang di inginkan (FY120/FY121/FY122)</t>
        </r>
      </text>
    </comment>
  </commentList>
</comments>
</file>

<file path=xl/sharedStrings.xml><?xml version="1.0" encoding="utf-8"?>
<sst xmlns="http://schemas.openxmlformats.org/spreadsheetml/2006/main" count="2553" uniqueCount="489">
  <si>
    <t>Name</t>
    <phoneticPr fontId="0"/>
  </si>
  <si>
    <t>COA AX</t>
  </si>
  <si>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</si>
  <si>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</si>
  <si>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</si>
  <si>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</si>
  <si>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</si>
  <si>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</si>
  <si>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</si>
  <si>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</si>
  <si>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</si>
  <si>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Staff Labor - Baslc Salary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</si>
  <si>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</si>
  <si>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</si>
  <si>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</si>
  <si>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</si>
  <si>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</si>
  <si>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</si>
  <si>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</si>
  <si>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</si>
  <si>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</si>
  <si>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</si>
  <si>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</si>
  <si>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</si>
  <si>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</si>
  <si>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</si>
  <si>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</si>
  <si>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</si>
  <si>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</si>
  <si>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</si>
  <si>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</si>
  <si>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</si>
  <si>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</si>
  <si>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</si>
  <si>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</si>
  <si>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</si>
  <si>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</si>
  <si>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</si>
  <si>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</si>
  <si>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</si>
  <si>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</si>
  <si>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</si>
  <si>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</si>
  <si>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</si>
  <si>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</si>
  <si>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</si>
  <si>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</si>
  <si>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</si>
  <si>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</si>
  <si>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</si>
  <si>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</si>
  <si>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</si>
  <si>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</si>
  <si>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</si>
  <si>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</si>
  <si>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</si>
  <si>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</si>
  <si>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</si>
  <si>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</si>
  <si>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</si>
  <si>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</si>
  <si>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</si>
  <si>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</si>
  <si>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</si>
  <si>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A506</t>
    <phoneticPr fontId="0"/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</si>
  <si>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</si>
  <si>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</si>
  <si>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</si>
  <si>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</si>
  <si>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</si>
  <si>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</si>
  <si>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</si>
  <si>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</si>
  <si>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</si>
  <si>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</si>
  <si>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</si>
  <si>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</si>
  <si>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Rental car</t>
  </si>
  <si>
    <t>A801</t>
  </si>
  <si>
    <t>The expenses of car rent</t>
  </si>
  <si>
    <t>Other rental fee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</si>
  <si>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</si>
  <si>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</si>
  <si>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</si>
  <si>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</si>
  <si>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</si>
  <si>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</si>
  <si>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</si>
  <si>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</si>
  <si>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</si>
  <si>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</si>
  <si>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</si>
  <si>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</si>
  <si>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</si>
  <si>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</si>
  <si>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</si>
  <si>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</si>
  <si>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</si>
  <si>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</si>
  <si>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</si>
  <si>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</si>
  <si>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</si>
  <si>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</si>
  <si>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</si>
  <si>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</si>
  <si>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</si>
  <si>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</si>
  <si>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</si>
  <si>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</si>
  <si>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</si>
  <si>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</si>
  <si>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</si>
  <si>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</si>
  <si>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</si>
  <si>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</si>
  <si>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</si>
  <si>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</si>
  <si>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</si>
  <si>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</si>
  <si>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</si>
  <si>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</si>
  <si>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</si>
  <si>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</si>
  <si>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</si>
  <si>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</si>
  <si>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</si>
  <si>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</si>
  <si>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</si>
  <si>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</si>
  <si>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</si>
  <si>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</si>
  <si>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</si>
  <si>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</si>
  <si>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</si>
  <si>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</si>
  <si>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</si>
  <si>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</si>
  <si>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</si>
  <si>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</si>
  <si>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</si>
  <si>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</si>
  <si>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</si>
  <si>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</si>
  <si>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</si>
  <si>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</si>
  <si>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</si>
  <si>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</si>
  <si>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</si>
  <si>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</si>
  <si>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</si>
  <si>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</si>
  <si>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</si>
  <si>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</si>
  <si>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</si>
  <si>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</si>
  <si>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</si>
  <si>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</si>
  <si>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</si>
  <si>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</si>
  <si>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</si>
  <si>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</si>
  <si>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</si>
  <si>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</si>
  <si>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</si>
  <si>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</si>
  <si>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</si>
  <si>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</si>
  <si>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</si>
  <si>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</si>
  <si>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</si>
  <si>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</si>
  <si>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t>A299</t>
    <phoneticPr fontId="14"/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</si>
  <si>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</si>
  <si>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</si>
  <si>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</si>
  <si>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</si>
  <si>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</si>
  <si>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</si>
  <si>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</si>
  <si>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</si>
  <si>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</si>
  <si>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</si>
  <si>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</si>
  <si>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</si>
  <si>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</si>
  <si>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Cost of Chemical</t>
    <phoneticPr fontId="0"/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</si>
  <si>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</si>
  <si>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</si>
  <si>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</si>
  <si>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</si>
  <si>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</si>
  <si>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</si>
  <si>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</si>
  <si>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</si>
  <si>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</si>
  <si>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</si>
  <si>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</si>
  <si>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</si>
  <si>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</si>
  <si>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</si>
  <si>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</si>
  <si>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</si>
  <si>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</si>
  <si>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Code</t>
    <phoneticPr fontId="0"/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</si>
  <si>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</si>
  <si>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</si>
  <si>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</si>
  <si>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</si>
  <si>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</si>
  <si>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</si>
  <si>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</si>
  <si>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NGK BUSI INDONESIA</t>
  </si>
  <si>
    <t>Building</t>
  </si>
  <si>
    <t>Commissioner</t>
  </si>
  <si>
    <t>B1001</t>
  </si>
  <si>
    <t>Machinery &amp; Equipment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</si>
  <si>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</si>
  <si>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</si>
  <si>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</si>
  <si>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</si>
  <si>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</si>
  <si>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</si>
  <si>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</si>
  <si>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</si>
  <si>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</si>
  <si>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</si>
  <si>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</si>
  <si>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</si>
  <si>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</si>
  <si>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</si>
  <si>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</si>
  <si>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</si>
  <si>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</si>
  <si>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</si>
  <si>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</si>
  <si>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</si>
  <si>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</si>
  <si>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</si>
  <si>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</si>
  <si>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</si>
  <si>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</si>
  <si>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</si>
  <si>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</si>
  <si>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</si>
  <si>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</si>
  <si>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</si>
  <si>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</si>
  <si>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</si>
  <si>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</si>
  <si>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</si>
  <si>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</si>
  <si>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</si>
  <si>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Insulator Sealing</t>
  </si>
  <si>
    <t>B4106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</si>
  <si>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</si>
  <si>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</si>
  <si>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</si>
  <si>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</si>
  <si>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</si>
  <si>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</si>
  <si>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</si>
  <si>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</si>
  <si>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</si>
  <si>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</si>
  <si>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</si>
  <si>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</si>
  <si>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</si>
  <si>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</si>
  <si>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</si>
  <si>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</si>
  <si>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</si>
  <si>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</si>
  <si>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</si>
  <si>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</si>
  <si>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</si>
  <si>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</si>
  <si>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</si>
  <si>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</si>
  <si>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</si>
  <si>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</si>
  <si>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</si>
  <si>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</si>
  <si>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</si>
  <si>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</si>
  <si>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</si>
  <si>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</si>
  <si>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</si>
  <si>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</si>
  <si>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</si>
  <si>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</si>
  <si>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</si>
  <si>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</si>
  <si>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</si>
  <si>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</si>
  <si>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</si>
  <si>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</si>
  <si>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</si>
  <si>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</si>
  <si>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</si>
  <si>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</si>
  <si>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</si>
  <si>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</si>
  <si>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</si>
  <si>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</si>
  <si>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BIP</t>
  </si>
  <si>
    <t>CIP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</si>
  <si>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</si>
  <si>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</si>
  <si>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</si>
  <si>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</si>
  <si>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</si>
  <si>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</si>
  <si>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</si>
  <si>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</si>
  <si>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</si>
  <si>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</si>
  <si>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</si>
  <si>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Budget Allocation</t>
  </si>
  <si>
    <t>Name COA AX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</si>
  <si>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</si>
  <si>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</si>
  <si>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</si>
  <si>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</si>
  <si>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</si>
  <si>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</si>
  <si>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B0000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</si>
  <si>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</si>
  <si>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</si>
  <si>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</si>
  <si>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</si>
  <si>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</si>
  <si>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</si>
  <si>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A299</t>
    <phoneticPr fontId="12"/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</si>
  <si>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</si>
  <si>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</si>
  <si>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</si>
  <si>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</si>
  <si>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</si>
  <si>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</si>
  <si>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</si>
  <si>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</si>
  <si>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</si>
  <si>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</si>
  <si>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</si>
  <si>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</si>
  <si>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</si>
  <si>
    <t>CFA</t>
  </si>
  <si>
    <t>Replace panel SDP TPS scrap room</t>
  </si>
  <si>
    <t>Replace chiller plating</t>
  </si>
  <si>
    <t xml:space="preserve">Replace AC CFC become NON CFC ( ceiling mounted 5 unit, wall mounted 5 unit  ) </t>
  </si>
  <si>
    <t>Replace panel SDP front office + Replace wiring front office</t>
  </si>
  <si>
    <t>Automatic guide vehicle (AGV)</t>
  </si>
  <si>
    <t>Replace panel SDP deep water pump</t>
  </si>
  <si>
    <t>Replace pipe cooling tower CM</t>
  </si>
  <si>
    <t xml:space="preserve">FS replace scrubber plating </t>
  </si>
  <si>
    <t>Build public facility (new fence, main gate)</t>
  </si>
  <si>
    <t>Build public facility (additional road Jl Kiwi, pedestrian, lighting, gutter)</t>
  </si>
  <si>
    <t>Replace tank at STP</t>
  </si>
  <si>
    <t>Replace pump blower at STP</t>
  </si>
  <si>
    <t>Emergency exit at SCM room and Quality room</t>
  </si>
  <si>
    <t>Container for PPE warehouse</t>
  </si>
  <si>
    <t>FS Parking 4 Wheels Area</t>
  </si>
  <si>
    <t>FS Sport center on foot ball yard</t>
  </si>
  <si>
    <t>FS New office from 1 flooor become 3 floor</t>
  </si>
  <si>
    <t xml:space="preserve">Additional rest room / toilet for office (temporary building) use modification 2nd good Container 20 feet </t>
  </si>
  <si>
    <t xml:space="preserve">Renewal WWT  </t>
  </si>
  <si>
    <t xml:space="preserve">Renewal RO </t>
  </si>
  <si>
    <t>Replace AC canteen standing type 5PK (4 unit) become split type 2.5 PK (6 unit)</t>
  </si>
  <si>
    <t>Roof Plant</t>
  </si>
  <si>
    <t>Pay Timing October 2023</t>
  </si>
  <si>
    <t>Investment Plan FY 122 - 124</t>
  </si>
  <si>
    <t>(Machinery, Production Equipment, Production Facility)</t>
  </si>
  <si>
    <t>No</t>
  </si>
  <si>
    <t>Section</t>
  </si>
  <si>
    <t>Item Investment</t>
  </si>
  <si>
    <t>Quantity</t>
  </si>
  <si>
    <t>Background</t>
  </si>
  <si>
    <t>Target Investment</t>
  </si>
  <si>
    <t>Plan Start to Use</t>
  </si>
  <si>
    <t>Month</t>
  </si>
  <si>
    <t>FY</t>
  </si>
  <si>
    <t>HSE</t>
  </si>
  <si>
    <t>Tank for WWT domestic</t>
  </si>
  <si>
    <t>Final Tank water (Damage,bubble tank)</t>
  </si>
  <si>
    <t>replacement with new ones</t>
  </si>
  <si>
    <t>JUN'23</t>
  </si>
  <si>
    <t>FY124</t>
  </si>
  <si>
    <t>Pump for blower wwt tank</t>
  </si>
  <si>
    <t>Pump for bower tank was damage (it can't operate)</t>
  </si>
  <si>
    <t>Emergency exit door</t>
  </si>
  <si>
    <t>1.For SP2 room
2.For QM room
As regulation in case fire accident in that room for directly acces</t>
  </si>
  <si>
    <t>Have emergency exit</t>
  </si>
  <si>
    <t>OCT'23</t>
  </si>
  <si>
    <t>Container used for PPE Warehouse (20 fit)</t>
  </si>
  <si>
    <t>Current condition PPE Warehouse still mix with Document warehouse and access not proper</t>
  </si>
  <si>
    <t>Have PPE Warehouse proper</t>
  </si>
  <si>
    <t>DEC'23</t>
  </si>
  <si>
    <t>NO</t>
  </si>
  <si>
    <t>Investment Name</t>
  </si>
  <si>
    <t>Current Condition</t>
  </si>
  <si>
    <t>Future Condition</t>
  </si>
  <si>
    <t>TYPE</t>
  </si>
  <si>
    <t>PURPOSE</t>
  </si>
  <si>
    <t>CURRENT CONDITION</t>
  </si>
  <si>
    <t>SPECIFICATION</t>
  </si>
  <si>
    <t>PRICE ESTIMATION</t>
  </si>
  <si>
    <t>Final water tank &amp; Pump Blower for WWT Domestic</t>
  </si>
  <si>
    <t>Penguin 2000 liter capacity</t>
  </si>
  <si>
    <t>Final tank</t>
  </si>
  <si>
    <t>Water tank is Damage due to soil squeze</t>
  </si>
  <si>
    <t>Install new water tank same capacity</t>
  </si>
  <si>
    <t xml:space="preserve">End collection water tank </t>
  </si>
  <si>
    <t>Install concrate square on final tank for protection the soil squeze</t>
  </si>
  <si>
    <t>WWT domestic process</t>
  </si>
  <si>
    <t>Install piping and tools supporting final tank process</t>
  </si>
  <si>
    <t>Normal operational 24 hours</t>
  </si>
  <si>
    <t>Root Blower Showfou pump (small capacity)</t>
  </si>
  <si>
    <t>Blow oxygen for activing aerobic bacteri in aerob tank</t>
  </si>
  <si>
    <t>Blower Pump is Damage due to deterotation</t>
  </si>
  <si>
    <t>Root Blower Showfou pump (Big capacity), same with new install blower pump</t>
  </si>
  <si>
    <t xml:space="preserve">Install new Blower pump with big capacity </t>
  </si>
  <si>
    <t>Install piping and supporting tool Blower pump</t>
  </si>
  <si>
    <t>Emergency Exit Door</t>
  </si>
  <si>
    <t>Emergency exit at second Floor room at QM office and SP2 Meeting area</t>
  </si>
  <si>
    <t>Not yet provide emergency exit door</t>
  </si>
  <si>
    <t>Crash Bar System / Panic Door</t>
  </si>
  <si>
    <t>Crash bar handle</t>
  </si>
  <si>
    <t>Steel material, fire protection material</t>
  </si>
  <si>
    <t>Contoh  di SCM Lt 2</t>
  </si>
  <si>
    <t>- REGULATION OF THE MINISTER OF PUBLIC WORKS, NUMBER: 26/PRT/M/2008 , ABOUT TECHNICAL REQUIREMENTS FIRE PROTECTION SYSTEM IN BUILDING AND ENVIRONMENT
-  Safety Regulation No 01 - 1970 year
-  Occupational safety and healthy management system, PP No 50 - 2012 year</t>
  </si>
  <si>
    <t>Install transparan window and door closer</t>
  </si>
  <si>
    <t>Install emergency lamp and exit sign</t>
  </si>
  <si>
    <t>Provide Stair walk access go to outside (grating material) and canopy in front of door outside</t>
  </si>
  <si>
    <t>Special warehouse storage for PPE</t>
  </si>
  <si>
    <t>Mix with document warehouse &amp; unsafe condition</t>
  </si>
  <si>
    <t xml:space="preserve">Container used </t>
  </si>
  <si>
    <t>Container 20 Fit renovation</t>
  </si>
  <si>
    <t>Provide Door access, Window and Locket access</t>
  </si>
  <si>
    <t>Install Lamp, Exhaust fan, Fan</t>
  </si>
  <si>
    <t>Install canopy roof for protection the sun directly</t>
  </si>
  <si>
    <t>Provide Racking for PPE storage</t>
  </si>
  <si>
    <t>Install in behind PC area</t>
  </si>
  <si>
    <t>Investment Plan FY 124 - 126</t>
  </si>
  <si>
    <t>CATATAN</t>
  </si>
  <si>
    <t>GENERAL AFFAIR</t>
  </si>
  <si>
    <t>Parking 4 Wheels Area</t>
  </si>
  <si>
    <t>1 Set</t>
  </si>
  <si>
    <t>Parking lot reduce due to hand over the land in front of NGK area, and will be moved backward until 1,5 meter.</t>
  </si>
  <si>
    <t>a) Relayout current parking area
b) Adding parking area in Volley ball court
c) New aspalt or conblock (easy to absorb the water) 
d) Canopy for safety</t>
  </si>
  <si>
    <t>Konsultasi FS design FY124
Eksekusi FY125
Simultan dg pembangunan public facility</t>
  </si>
  <si>
    <t>Additional Rest Room/Toilet for Office (Temporary Building)</t>
  </si>
  <si>
    <t>More staff office employee and queque claim in rest room</t>
  </si>
  <si>
    <t>a) Temporary building - no need permit
b) Current rest room only for female, and additional for male rest room
c) Rest room need 3 closet cubicles and 4 urinoir</t>
  </si>
  <si>
    <t>WC Container yg sudah jadi</t>
  </si>
  <si>
    <t>Automatic Entrance Door for Main Office</t>
  </si>
  <si>
    <t>Current main office door is broken and can't closed/opened offently</t>
  </si>
  <si>
    <t>Renovate with the automatic entrance door</t>
  </si>
  <si>
    <t>Renov dg model saat ini (Expense)</t>
  </si>
  <si>
    <t xml:space="preserve">Company New Name and Logo </t>
  </si>
  <si>
    <t>3 set</t>
  </si>
  <si>
    <t>Change the company name</t>
  </si>
  <si>
    <t>New company name &amp; logo at:
1) Main gate
2) Lobby of Main office 
3) Roof of SCM Building</t>
  </si>
  <si>
    <t>Expense</t>
  </si>
  <si>
    <t>Sport Center</t>
  </si>
  <si>
    <t>Currently we rent outside for some of sport (badminton, futsal), and need cost.</t>
  </si>
  <si>
    <t xml:space="preserve">a) Build sport center at football court
b) All at one court for Futsal, Volley ball, badminton &amp; table tennis
c) Supporting facilities; rest room
d) Cost reduction, no rent outside
e) Improve employee engagement </t>
  </si>
  <si>
    <t>FY125</t>
  </si>
  <si>
    <t>Konsultasi FS design FY124
Eksekusi FY125
Cek KDB</t>
  </si>
  <si>
    <t>Build Public Facility</t>
  </si>
  <si>
    <t>Fulfilment NGK obligation to the government (based on IPPR)</t>
  </si>
  <si>
    <t>a) New NGK fence 
b) Main gate</t>
  </si>
  <si>
    <t>Design pager sudah selesai bagian timur &amp; selatan
Design fasum timur menyusul (+/- 2 minggu)</t>
  </si>
  <si>
    <t>a) New additional road in Jl Kiwi
b) Supporting public facilities; pedistrian, lighting, gutter ect</t>
  </si>
  <si>
    <t>FY126</t>
  </si>
  <si>
    <t>FS public facility area selatan (depan) FY124</t>
  </si>
  <si>
    <t>New Office</t>
  </si>
  <si>
    <t>2 - 3 Floors</t>
  </si>
  <si>
    <t>a) Old building &gt; 50 years
b) Overcapacity
c) Not centralize, lack of monitoring and controling</t>
  </si>
  <si>
    <t>a) New building with 2-3 floors</t>
  </si>
  <si>
    <t>Laporan assessement building office Nov 2022 (FY123)
FS Konstruksi FY124</t>
  </si>
  <si>
    <t>HRD</t>
  </si>
  <si>
    <t>Training Center</t>
  </si>
  <si>
    <t>Improving the competency of plant employee which currently we don’t have specific training center</t>
  </si>
  <si>
    <t>a) New training center at production area
b) Simulator of production process to practicing the skills before go to the production line</t>
  </si>
  <si>
    <t>Konfirmasi ke Production &amp; PE terkait availibility area bawah quality atau depan PEM</t>
  </si>
  <si>
    <t>Laptop For Sigit A</t>
  </si>
  <si>
    <t>Laptop For Unggul P</t>
  </si>
  <si>
    <t>Bearing Heater (TMBH 1 SKF)</t>
  </si>
  <si>
    <t>Replace cable 20 KV from gardu induk PLN to cubicle at panel room (est 200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</si>
</sst>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-[$Rp-421]* #,##0_-;\-[$Rp-421]* #,##0_-;_-[$Rp-421]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3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28" fillId="0" borderId="0" applyNumberFormat="0" applyFill="0" applyBorder="0" applyAlignment="0" applyProtection="0"/>
    <xf numFmtId="0" fontId="29" fillId="0" borderId="0"/>
  </cellStyleXfs>
  <cellXfs count="152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4" borderId="0" xfId="3" applyFont="1" applyFill="1">
      <alignment vertical="center"/>
    </xf>
    <xf numFmtId="0" fontId="7" fillId="5" borderId="0" xfId="3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6" borderId="1" xfId="3" applyFont="1" applyFill="1" applyBorder="1" applyAlignment="1">
      <alignment horizontal="center" vertical="center"/>
    </xf>
    <xf numFmtId="0" fontId="11" fillId="2" borderId="0" xfId="3" applyFont="1" applyFill="1">
      <alignment vertical="center"/>
    </xf>
    <xf numFmtId="0" fontId="12" fillId="6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>
      <alignment vertical="center"/>
    </xf>
    <xf numFmtId="0" fontId="14" fillId="0" borderId="1" xfId="5" applyFont="1" applyFill="1" applyBorder="1" applyAlignment="1">
      <alignment vertical="center"/>
    </xf>
    <xf numFmtId="0" fontId="14" fillId="0" borderId="1" xfId="5" applyFont="1" applyFill="1" applyBorder="1" applyAlignment="1">
      <alignment horizontal="center" vertical="center"/>
    </xf>
    <xf numFmtId="0" fontId="15" fillId="0" borderId="1" xfId="3" applyFont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14" fillId="0" borderId="1" xfId="3" applyFont="1" applyBorder="1">
      <alignment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9" fontId="16" fillId="0" borderId="0" xfId="2" applyFont="1" applyFill="1" applyBorder="1" applyAlignment="1">
      <alignment vertical="center"/>
    </xf>
    <xf numFmtId="165" fontId="10" fillId="0" borderId="0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0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164" fontId="21" fillId="2" borderId="0" xfId="1" applyNumberFormat="1" applyFont="1" applyFill="1" applyBorder="1" applyAlignment="1">
      <alignment horizontal="center" vertical="center" wrapText="1"/>
    </xf>
    <xf numFmtId="165" fontId="21" fillId="2" borderId="0" xfId="0" applyNumberFormat="1" applyFont="1" applyFill="1" applyAlignment="1">
      <alignment horizontal="center" vertical="center" wrapText="1"/>
    </xf>
    <xf numFmtId="164" fontId="16" fillId="0" borderId="0" xfId="1" applyNumberFormat="1" applyFont="1" applyFill="1" applyAlignment="1">
      <alignment vertical="center"/>
    </xf>
    <xf numFmtId="164" fontId="16" fillId="0" borderId="0" xfId="1" applyNumberFormat="1" applyFont="1" applyAlignment="1">
      <alignment vertical="center"/>
    </xf>
    <xf numFmtId="164" fontId="21" fillId="2" borderId="0" xfId="1" applyNumberFormat="1" applyFont="1" applyFill="1" applyAlignment="1">
      <alignment vertical="center" wrapText="1"/>
    </xf>
    <xf numFmtId="0" fontId="3" fillId="2" borderId="0" xfId="8" applyFont="1" applyFill="1" applyAlignment="1">
      <alignment horizontal="center" vertical="center" wrapText="1"/>
    </xf>
    <xf numFmtId="0" fontId="4" fillId="3" borderId="0" xfId="8" applyFont="1" applyFill="1" applyAlignment="1">
      <alignment horizontal="center" vertical="center" wrapText="1"/>
    </xf>
    <xf numFmtId="0" fontId="5" fillId="8" borderId="0" xfId="8" applyFont="1" applyFill="1" applyAlignment="1">
      <alignment vertical="center" wrapText="1"/>
    </xf>
    <xf numFmtId="0" fontId="11" fillId="6" borderId="1" xfId="8" applyFont="1" applyFill="1" applyBorder="1" applyAlignment="1">
      <alignment horizontal="center" vertical="center"/>
    </xf>
    <xf numFmtId="0" fontId="11" fillId="2" borderId="0" xfId="8" applyFont="1" applyFill="1">
      <alignment vertical="center"/>
    </xf>
    <xf numFmtId="0" fontId="11" fillId="8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0" xfId="8" applyFont="1">
      <alignment vertical="center"/>
    </xf>
    <xf numFmtId="0" fontId="6" fillId="8" borderId="0" xfId="8" applyFont="1" applyFill="1">
      <alignment vertical="center"/>
    </xf>
    <xf numFmtId="0" fontId="15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14" fillId="0" borderId="1" xfId="8" applyFont="1" applyBorder="1">
      <alignment vertical="center"/>
    </xf>
    <xf numFmtId="0" fontId="15" fillId="9" borderId="1" xfId="5" applyFont="1" applyFill="1" applyBorder="1" applyAlignment="1">
      <alignment vertical="center"/>
    </xf>
    <xf numFmtId="0" fontId="15" fillId="9" borderId="1" xfId="5" applyFont="1" applyFill="1" applyBorder="1" applyAlignment="1">
      <alignment horizontal="center" vertical="center"/>
    </xf>
    <xf numFmtId="0" fontId="15" fillId="9" borderId="1" xfId="8" applyFont="1" applyFill="1" applyBorder="1">
      <alignment vertical="center"/>
    </xf>
    <xf numFmtId="0" fontId="6" fillId="4" borderId="0" xfId="8" applyFont="1" applyFill="1">
      <alignment vertical="center"/>
    </xf>
    <xf numFmtId="0" fontId="7" fillId="5" borderId="0" xfId="8" applyFont="1" applyFill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21" fillId="2" borderId="0" xfId="2" applyNumberFormat="1" applyFont="1" applyFill="1" applyBorder="1" applyAlignment="1">
      <alignment horizontal="center" vertical="center" wrapText="1"/>
    </xf>
    <xf numFmtId="0" fontId="16" fillId="0" borderId="0" xfId="2" applyNumberFormat="1" applyFont="1" applyFill="1" applyBorder="1" applyAlignment="1">
      <alignment vertical="center"/>
    </xf>
    <xf numFmtId="0" fontId="16" fillId="0" borderId="0" xfId="1" applyNumberFormat="1" applyFont="1" applyFill="1" applyBorder="1" applyAlignment="1">
      <alignment horizontal="center" vertical="center"/>
    </xf>
    <xf numFmtId="164" fontId="0" fillId="0" borderId="0" xfId="0" applyNumberFormat="1"/>
    <xf numFmtId="15" fontId="16" fillId="0" borderId="0" xfId="0" applyNumberFormat="1" applyFont="1" applyAlignment="1">
      <alignment horizontal="right" vertical="top"/>
    </xf>
    <xf numFmtId="0" fontId="23" fillId="0" borderId="0" xfId="6"/>
    <xf numFmtId="0" fontId="23" fillId="10" borderId="1" xfId="6" applyFill="1" applyBorder="1" applyAlignment="1">
      <alignment horizontal="center"/>
    </xf>
    <xf numFmtId="0" fontId="27" fillId="0" borderId="1" xfId="10" applyFont="1" applyFill="1" applyBorder="1" applyAlignment="1">
      <alignment vertical="center"/>
    </xf>
    <xf numFmtId="0" fontId="27" fillId="0" borderId="1" xfId="4" applyFont="1" applyBorder="1" applyAlignment="1">
      <alignment horizontal="center" vertical="center"/>
    </xf>
    <xf numFmtId="0" fontId="27" fillId="0" borderId="1" xfId="4" applyFont="1" applyBorder="1" applyAlignment="1">
      <alignment vertical="center"/>
    </xf>
    <xf numFmtId="0" fontId="27" fillId="0" borderId="1" xfId="10" applyFont="1" applyFill="1" applyBorder="1" applyAlignment="1">
      <alignment horizontal="left" vertical="center" wrapText="1"/>
    </xf>
    <xf numFmtId="0" fontId="27" fillId="0" borderId="1" xfId="4" applyFont="1" applyBorder="1" applyAlignment="1">
      <alignment vertical="center" wrapText="1"/>
    </xf>
    <xf numFmtId="0" fontId="23" fillId="0" borderId="1" xfId="6" applyBorder="1" applyAlignment="1">
      <alignment horizontal="center" vertical="center"/>
    </xf>
    <xf numFmtId="0" fontId="27" fillId="0" borderId="5" xfId="4" applyFont="1" applyBorder="1" applyAlignment="1">
      <alignment horizontal="center" vertical="center"/>
    </xf>
    <xf numFmtId="17" fontId="27" fillId="0" borderId="1" xfId="4" applyNumberFormat="1" applyFont="1" applyBorder="1" applyAlignment="1">
      <alignment horizontal="center" vertical="center"/>
    </xf>
    <xf numFmtId="0" fontId="23" fillId="0" borderId="1" xfId="6" applyBorder="1" applyAlignment="1">
      <alignment horizontal="left"/>
    </xf>
    <xf numFmtId="0" fontId="23" fillId="0" borderId="1" xfId="6" applyBorder="1"/>
    <xf numFmtId="0" fontId="29" fillId="0" borderId="0" xfId="11"/>
    <xf numFmtId="0" fontId="30" fillId="3" borderId="1" xfId="11" applyFont="1" applyFill="1" applyBorder="1" applyAlignment="1">
      <alignment horizontal="center"/>
    </xf>
    <xf numFmtId="0" fontId="31" fillId="0" borderId="7" xfId="11" applyFont="1" applyBorder="1" applyAlignment="1">
      <alignment horizontal="center"/>
    </xf>
    <xf numFmtId="0" fontId="31" fillId="0" borderId="7" xfId="11" applyFont="1" applyBorder="1" applyAlignment="1">
      <alignment horizontal="left" vertical="top" wrapText="1"/>
    </xf>
    <xf numFmtId="0" fontId="31" fillId="0" borderId="7" xfId="11" applyFont="1" applyBorder="1"/>
    <xf numFmtId="0" fontId="31" fillId="0" borderId="7" xfId="11" applyFont="1" applyBorder="1" applyAlignment="1">
      <alignment horizontal="left" vertical="top"/>
    </xf>
    <xf numFmtId="166" fontId="31" fillId="0" borderId="7" xfId="11" applyNumberFormat="1" applyFont="1" applyBorder="1" applyAlignment="1">
      <alignment horizontal="right"/>
    </xf>
    <xf numFmtId="0" fontId="31" fillId="11" borderId="7" xfId="11" applyFont="1" applyFill="1" applyBorder="1"/>
    <xf numFmtId="0" fontId="31" fillId="0" borderId="7" xfId="11" applyFont="1" applyBorder="1" applyAlignment="1">
      <alignment horizontal="left" wrapText="1"/>
    </xf>
    <xf numFmtId="0" fontId="31" fillId="0" borderId="7" xfId="11" applyFont="1" applyBorder="1" applyAlignment="1">
      <alignment vertical="top"/>
    </xf>
    <xf numFmtId="0" fontId="31" fillId="0" borderId="5" xfId="11" applyFont="1" applyBorder="1"/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left" vertical="top"/>
    </xf>
    <xf numFmtId="0" fontId="31" fillId="11" borderId="5" xfId="11" applyFont="1" applyFill="1" applyBorder="1"/>
    <xf numFmtId="0" fontId="31" fillId="0" borderId="7" xfId="11" applyFont="1" applyBorder="1" applyAlignment="1">
      <alignment horizontal="center" vertical="center"/>
    </xf>
    <xf numFmtId="0" fontId="31" fillId="0" borderId="4" xfId="11" applyFont="1" applyBorder="1" applyAlignment="1">
      <alignment horizontal="left" wrapText="1"/>
    </xf>
    <xf numFmtId="0" fontId="31" fillId="0" borderId="8" xfId="11" applyFont="1" applyBorder="1" applyAlignment="1">
      <alignment horizontal="center" vertical="center"/>
    </xf>
    <xf numFmtId="0" fontId="31" fillId="0" borderId="4" xfId="11" applyFont="1" applyBorder="1" applyAlignment="1">
      <alignment vertical="top" wrapText="1"/>
    </xf>
    <xf numFmtId="0" fontId="31" fillId="0" borderId="8" xfId="11" applyFont="1" applyBorder="1"/>
    <xf numFmtId="0" fontId="31" fillId="0" borderId="4" xfId="11" applyFont="1" applyBorder="1"/>
    <xf numFmtId="0" fontId="31" fillId="0" borderId="9" xfId="11" applyFont="1" applyBorder="1"/>
    <xf numFmtId="0" fontId="31" fillId="0" borderId="10" xfId="11" applyFont="1" applyBorder="1"/>
    <xf numFmtId="0" fontId="31" fillId="0" borderId="7" xfId="11" applyFont="1" applyBorder="1" applyAlignment="1">
      <alignment vertical="top" wrapText="1"/>
    </xf>
    <xf numFmtId="0" fontId="31" fillId="0" borderId="0" xfId="11" applyFont="1"/>
    <xf numFmtId="0" fontId="29" fillId="0" borderId="10" xfId="11" applyBorder="1"/>
    <xf numFmtId="0" fontId="29" fillId="0" borderId="7" xfId="11" applyBorder="1"/>
    <xf numFmtId="0" fontId="29" fillId="0" borderId="11" xfId="11" applyBorder="1"/>
    <xf numFmtId="0" fontId="29" fillId="0" borderId="5" xfId="11" applyBorder="1"/>
    <xf numFmtId="0" fontId="29" fillId="0" borderId="2" xfId="11" applyBorder="1"/>
    <xf numFmtId="0" fontId="23" fillId="0" borderId="0" xfId="6" applyAlignment="1">
      <alignment vertical="center"/>
    </xf>
    <xf numFmtId="0" fontId="25" fillId="12" borderId="1" xfId="6" applyFont="1" applyFill="1" applyBorder="1" applyAlignment="1">
      <alignment horizontal="center" vertical="center"/>
    </xf>
    <xf numFmtId="0" fontId="23" fillId="0" borderId="1" xfId="6" applyBorder="1" applyAlignment="1">
      <alignment horizontal="center" vertical="top"/>
    </xf>
    <xf numFmtId="0" fontId="23" fillId="0" borderId="1" xfId="6" applyBorder="1" applyAlignment="1">
      <alignment vertical="top"/>
    </xf>
    <xf numFmtId="0" fontId="23" fillId="0" borderId="1" xfId="6" applyBorder="1" applyAlignment="1">
      <alignment vertical="top" wrapText="1"/>
    </xf>
    <xf numFmtId="17" fontId="23" fillId="0" borderId="1" xfId="6" applyNumberFormat="1" applyBorder="1" applyAlignment="1">
      <alignment horizontal="center" vertical="top"/>
    </xf>
    <xf numFmtId="0" fontId="23" fillId="0" borderId="1" xfId="6" applyBorder="1" applyAlignment="1">
      <alignment horizontal="left" vertical="top" wrapText="1"/>
    </xf>
    <xf numFmtId="0" fontId="23" fillId="0" borderId="0" xfId="6" applyAlignment="1">
      <alignment vertical="top" wrapText="1"/>
    </xf>
    <xf numFmtId="0" fontId="23" fillId="0" borderId="4" xfId="6" applyBorder="1" applyAlignment="1">
      <alignment horizontal="center" vertical="center"/>
    </xf>
    <xf numFmtId="0" fontId="23" fillId="0" borderId="5" xfId="6" applyBorder="1" applyAlignment="1">
      <alignment horizontal="center" vertical="center"/>
    </xf>
    <xf numFmtId="0" fontId="27" fillId="0" borderId="4" xfId="4" applyFont="1" applyBorder="1" applyAlignment="1">
      <alignment horizontal="center" vertical="center"/>
    </xf>
    <xf numFmtId="0" fontId="27" fillId="0" borderId="5" xfId="4" applyFont="1" applyBorder="1" applyAlignment="1">
      <alignment horizontal="center" vertical="center"/>
    </xf>
    <xf numFmtId="0" fontId="27" fillId="0" borderId="4" xfId="4" applyFont="1" applyBorder="1" applyAlignment="1">
      <alignment horizontal="center" vertical="center" wrapText="1"/>
    </xf>
    <xf numFmtId="0" fontId="27" fillId="0" borderId="5" xfId="4" applyFont="1" applyBorder="1" applyAlignment="1">
      <alignment horizontal="center" vertical="center" wrapText="1"/>
    </xf>
    <xf numFmtId="17" fontId="27" fillId="0" borderId="4" xfId="4" applyNumberFormat="1" applyFont="1" applyBorder="1" applyAlignment="1">
      <alignment horizontal="center" vertical="center"/>
    </xf>
    <xf numFmtId="17" fontId="27" fillId="0" borderId="5" xfId="4" applyNumberFormat="1" applyFont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3" fillId="10" borderId="1" xfId="6" applyFill="1" applyBorder="1" applyAlignment="1">
      <alignment horizontal="center" vertical="center"/>
    </xf>
    <xf numFmtId="0" fontId="23" fillId="10" borderId="1" xfId="6" applyFill="1" applyBorder="1" applyAlignment="1">
      <alignment horizontal="center"/>
    </xf>
    <xf numFmtId="0" fontId="31" fillId="0" borderId="4" xfId="11" applyFont="1" applyBorder="1" applyAlignment="1">
      <alignment horizontal="left" vertical="top" wrapText="1"/>
    </xf>
    <xf numFmtId="0" fontId="31" fillId="0" borderId="7" xfId="11" applyFont="1" applyBorder="1" applyAlignment="1">
      <alignment horizontal="left" vertical="top" wrapText="1"/>
    </xf>
    <xf numFmtId="0" fontId="30" fillId="3" borderId="4" xfId="11" applyFont="1" applyFill="1" applyBorder="1" applyAlignment="1">
      <alignment horizontal="center" vertical="center"/>
    </xf>
    <xf numFmtId="0" fontId="30" fillId="3" borderId="5" xfId="11" applyFont="1" applyFill="1" applyBorder="1" applyAlignment="1">
      <alignment horizontal="center" vertical="center"/>
    </xf>
    <xf numFmtId="0" fontId="30" fillId="3" borderId="6" xfId="11" applyFont="1" applyFill="1" applyBorder="1" applyAlignment="1">
      <alignment horizontal="center"/>
    </xf>
    <xf numFmtId="0" fontId="30" fillId="3" borderId="3" xfId="11" applyFont="1" applyFill="1" applyBorder="1" applyAlignment="1">
      <alignment horizontal="center"/>
    </xf>
    <xf numFmtId="0" fontId="30" fillId="3" borderId="1" xfId="11" applyFont="1" applyFill="1" applyBorder="1" applyAlignment="1">
      <alignment horizontal="center"/>
    </xf>
    <xf numFmtId="0" fontId="31" fillId="0" borderId="7" xfId="11" applyFont="1" applyBorder="1" applyAlignment="1">
      <alignment horizontal="left" wrapText="1"/>
    </xf>
    <xf numFmtId="0" fontId="31" fillId="0" borderId="7" xfId="11" quotePrefix="1" applyFont="1" applyBorder="1" applyAlignment="1">
      <alignment horizontal="left" vertical="top" wrapText="1"/>
    </xf>
    <xf numFmtId="0" fontId="25" fillId="12" borderId="1" xfId="6" applyFont="1" applyFill="1" applyBorder="1" applyAlignment="1">
      <alignment horizontal="center" vertical="center"/>
    </xf>
    <xf numFmtId="0" fontId="25" fillId="12" borderId="4" xfId="6" applyFont="1" applyFill="1" applyBorder="1" applyAlignment="1">
      <alignment horizontal="center" vertical="center" wrapText="1"/>
    </xf>
    <xf numFmtId="0" fontId="25" fillId="12" borderId="5" xfId="6" applyFont="1" applyFill="1" applyBorder="1" applyAlignment="1">
      <alignment horizontal="center" vertical="center" wrapText="1"/>
    </xf>
  </cellXfs>
  <cellStyles count="12">
    <cellStyle name="Comma" xfId="1" builtinId="3"/>
    <cellStyle name="Comma 3 2" xfId="7" xr:uid="{00000000-0005-0000-0000-000001000000}"/>
    <cellStyle name="Hyperlink" xfId="10" builtinId="8"/>
    <cellStyle name="Normal" xfId="0" builtinId="0"/>
    <cellStyle name="Normal 2" xfId="3" xr:uid="{00000000-0005-0000-0000-000003000000}"/>
    <cellStyle name="Normal 2 2" xfId="8" xr:uid="{00000000-0005-0000-0000-000004000000}"/>
    <cellStyle name="Normal 2 3" xfId="11" xr:uid="{4C1BCBE0-DCCA-484B-BBAC-6910E8FFAD10}"/>
    <cellStyle name="Normal 20" xfId="6" xr:uid="{00000000-0005-0000-0000-000005000000}"/>
    <cellStyle name="Normal 3 3" xfId="4" xr:uid="{00000000-0005-0000-0000-000006000000}"/>
    <cellStyle name="Normal 3 3 2 2 4" xfId="9" xr:uid="{00000000-0005-0000-0000-000007000000}"/>
    <cellStyle name="Percent" xfId="2" builtinId="5"/>
    <cellStyle name="標準 2 2" xfId="5" xr:uid="{00000000-0005-0000-0000-000009000000}"/>
  </cellStyles>
  <dxfs count="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322943</xdr:colOff>
      <xdr:row>3</xdr:row>
      <xdr:rowOff>475344</xdr:rowOff>
    </xdr:from>
    <xdr:ext cx="2627899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429709-B422-423A-A6A2-22B7EA7D507D}"/>
            </a:ext>
          </a:extLst>
        </xdr:cNvPr>
        <xdr:cNvSpPr txBox="1"/>
      </xdr:nvSpPr>
      <xdr:spPr>
        <a:xfrm>
          <a:off x="7949293" y="970644"/>
          <a:ext cx="2627899" cy="31149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/>
            <a:t>PLEASE</a:t>
          </a:r>
          <a:r>
            <a:rPr lang="en-ID" sz="1400" baseline="0"/>
            <a:t> ADD IMAGE IF AVAILABLE</a:t>
          </a:r>
          <a:endParaRPr lang="en-ID" sz="1400"/>
        </a:p>
      </xdr:txBody>
    </xdr:sp>
    <xdr:clientData/>
  </xdr:oneCellAnchor>
  <xdr:oneCellAnchor>
    <xdr:from>
      <xdr:col>3</xdr:col>
      <xdr:colOff>48986</xdr:colOff>
      <xdr:row>3</xdr:row>
      <xdr:rowOff>181430</xdr:rowOff>
    </xdr:from>
    <xdr:ext cx="1839685" cy="5932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1A50C7-160E-4C34-8098-27482F0CAD0B}"/>
            </a:ext>
          </a:extLst>
        </xdr:cNvPr>
        <xdr:cNvSpPr txBox="1"/>
      </xdr:nvSpPr>
      <xdr:spPr>
        <a:xfrm>
          <a:off x="3954236" y="676730"/>
          <a:ext cx="1839685" cy="5932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600"/>
            <a:t>PURPOSE OF MACHINE/FACILITY</a:t>
          </a:r>
        </a:p>
      </xdr:txBody>
    </xdr:sp>
    <xdr:clientData/>
  </xdr:oneCellAnchor>
  <xdr:oneCellAnchor>
    <xdr:from>
      <xdr:col>2</xdr:col>
      <xdr:colOff>228601</xdr:colOff>
      <xdr:row>0</xdr:row>
      <xdr:rowOff>141515</xdr:rowOff>
    </xdr:from>
    <xdr:ext cx="1426028" cy="10941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D964A0-8165-4352-977B-1B80CFC7183D}"/>
            </a:ext>
          </a:extLst>
        </xdr:cNvPr>
        <xdr:cNvSpPr txBox="1"/>
      </xdr:nvSpPr>
      <xdr:spPr>
        <a:xfrm>
          <a:off x="2311401" y="141515"/>
          <a:ext cx="1426028" cy="10941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600"/>
            <a:t>TYPE OF EXISTING</a:t>
          </a:r>
          <a:r>
            <a:rPr lang="en-ID" sz="1600" baseline="0"/>
            <a:t> MACHINE/FACILITY</a:t>
          </a:r>
          <a:endParaRPr lang="en-ID" sz="1600"/>
        </a:p>
      </xdr:txBody>
    </xdr:sp>
    <xdr:clientData/>
  </xdr:oneCellAnchor>
  <xdr:oneCellAnchor>
    <xdr:from>
      <xdr:col>5</xdr:col>
      <xdr:colOff>952499</xdr:colOff>
      <xdr:row>3</xdr:row>
      <xdr:rowOff>410029</xdr:rowOff>
    </xdr:from>
    <xdr:ext cx="5542608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3225DF-4AF8-43AD-A61B-32298F9BE0D7}"/>
            </a:ext>
          </a:extLst>
        </xdr:cNvPr>
        <xdr:cNvSpPr txBox="1"/>
      </xdr:nvSpPr>
      <xdr:spPr>
        <a:xfrm>
          <a:off x="11868149" y="905329"/>
          <a:ext cx="5542608" cy="31149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/>
            <a:t>PLEASE</a:t>
          </a:r>
          <a:r>
            <a:rPr lang="en-ID" sz="1400" baseline="0"/>
            <a:t> INFORM DETAIL SPECIFICATION THAT MEET YOUR REQUIREMENT</a:t>
          </a:r>
          <a:endParaRPr lang="en-ID" sz="1400"/>
        </a:p>
      </xdr:txBody>
    </xdr:sp>
    <xdr:clientData/>
  </xdr:oneCellAnchor>
  <xdr:oneCellAnchor>
    <xdr:from>
      <xdr:col>7</xdr:col>
      <xdr:colOff>43542</xdr:colOff>
      <xdr:row>3</xdr:row>
      <xdr:rowOff>25402</xdr:rowOff>
    </xdr:from>
    <xdr:ext cx="1231292" cy="7498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71EE1B2-EF8C-48BC-ACAE-C7FE3A0052EE}"/>
            </a:ext>
          </a:extLst>
        </xdr:cNvPr>
        <xdr:cNvSpPr txBox="1"/>
      </xdr:nvSpPr>
      <xdr:spPr>
        <a:xfrm>
          <a:off x="17512392" y="520702"/>
          <a:ext cx="1231292" cy="74982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400"/>
            <a:t>PLEASE</a:t>
          </a:r>
          <a:r>
            <a:rPr lang="en-ID" sz="1400" baseline="0"/>
            <a:t> FILL PRICE ESTIMATION</a:t>
          </a:r>
          <a:endParaRPr lang="en-ID" sz="1400"/>
        </a:p>
      </xdr:txBody>
    </xdr:sp>
    <xdr:clientData/>
  </xdr:oneCellAnchor>
  <xdr:twoCellAnchor editAs="oneCell">
    <xdr:from>
      <xdr:col>6</xdr:col>
      <xdr:colOff>202766</xdr:colOff>
      <xdr:row>9</xdr:row>
      <xdr:rowOff>127000</xdr:rowOff>
    </xdr:from>
    <xdr:to>
      <xdr:col>6</xdr:col>
      <xdr:colOff>2449285</xdr:colOff>
      <xdr:row>23</xdr:row>
      <xdr:rowOff>154180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E1BF1E-0687-4CE4-812A-0CFAC9302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7016" y="2305050"/>
          <a:ext cx="2246519" cy="2338580"/>
        </a:xfrm>
        <a:prstGeom prst="rect">
          <a:avLst/>
        </a:prstGeom>
      </xdr:spPr>
    </xdr:pic>
    <xdr:clientData/>
  </xdr:twoCellAnchor>
  <xdr:twoCellAnchor editAs="oneCell">
    <xdr:from>
      <xdr:col>6</xdr:col>
      <xdr:colOff>2630715</xdr:colOff>
      <xdr:row>9</xdr:row>
      <xdr:rowOff>117655</xdr:rowOff>
    </xdr:from>
    <xdr:to>
      <xdr:col>6</xdr:col>
      <xdr:colOff>4858537</xdr:colOff>
      <xdr:row>23</xdr:row>
      <xdr:rowOff>145143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9B5CA6-0D72-461E-8BE3-A5484E5F9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4965" y="2295705"/>
          <a:ext cx="2227822" cy="2338888"/>
        </a:xfrm>
        <a:prstGeom prst="rect">
          <a:avLst/>
        </a:prstGeom>
      </xdr:spPr>
    </xdr:pic>
    <xdr:clientData/>
  </xdr:twoCellAnchor>
  <xdr:twoCellAnchor editAs="oneCell">
    <xdr:from>
      <xdr:col>6</xdr:col>
      <xdr:colOff>208642</xdr:colOff>
      <xdr:row>26</xdr:row>
      <xdr:rowOff>117928</xdr:rowOff>
    </xdr:from>
    <xdr:to>
      <xdr:col>6</xdr:col>
      <xdr:colOff>2449285</xdr:colOff>
      <xdr:row>39</xdr:row>
      <xdr:rowOff>81816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25AE73-212E-441E-AA3C-15BC38A1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22892" y="5432878"/>
          <a:ext cx="2240643" cy="2110188"/>
        </a:xfrm>
        <a:prstGeom prst="rect">
          <a:avLst/>
        </a:prstGeom>
      </xdr:spPr>
    </xdr:pic>
    <xdr:clientData/>
  </xdr:twoCellAnchor>
  <xdr:twoCellAnchor editAs="oneCell">
    <xdr:from>
      <xdr:col>7</xdr:col>
      <xdr:colOff>68841</xdr:colOff>
      <xdr:row>10</xdr:row>
      <xdr:rowOff>108858</xdr:rowOff>
    </xdr:from>
    <xdr:to>
      <xdr:col>7</xdr:col>
      <xdr:colOff>3693583</xdr:colOff>
      <xdr:row>39</xdr:row>
      <xdr:rowOff>92592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D6712C-F526-41B1-A240-7BC22B0B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37691" y="2452008"/>
          <a:ext cx="3624742" cy="5101834"/>
        </a:xfrm>
        <a:prstGeom prst="rect">
          <a:avLst/>
        </a:prstGeom>
      </xdr:spPr>
    </xdr:pic>
    <xdr:clientData/>
  </xdr:twoCellAnchor>
  <xdr:twoCellAnchor editAs="oneCell">
    <xdr:from>
      <xdr:col>6</xdr:col>
      <xdr:colOff>2304144</xdr:colOff>
      <xdr:row>46</xdr:row>
      <xdr:rowOff>1</xdr:rowOff>
    </xdr:from>
    <xdr:to>
      <xdr:col>6</xdr:col>
      <xdr:colOff>4964158</xdr:colOff>
      <xdr:row>58</xdr:row>
      <xdr:rowOff>116417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8617480-9739-4AA1-A388-3377DA105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18394" y="8813801"/>
          <a:ext cx="2660014" cy="2097616"/>
        </a:xfrm>
        <a:prstGeom prst="rect">
          <a:avLst/>
        </a:prstGeom>
      </xdr:spPr>
    </xdr:pic>
    <xdr:clientData/>
  </xdr:twoCellAnchor>
  <xdr:twoCellAnchor editAs="oneCell">
    <xdr:from>
      <xdr:col>6</xdr:col>
      <xdr:colOff>281215</xdr:colOff>
      <xdr:row>46</xdr:row>
      <xdr:rowOff>116417</xdr:rowOff>
    </xdr:from>
    <xdr:to>
      <xdr:col>6</xdr:col>
      <xdr:colOff>1986643</xdr:colOff>
      <xdr:row>65</xdr:row>
      <xdr:rowOff>29952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B562FB-8B38-41A7-8425-F0880CE1E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95465" y="8930217"/>
          <a:ext cx="1705428" cy="3050435"/>
        </a:xfrm>
        <a:prstGeom prst="rect">
          <a:avLst/>
        </a:prstGeom>
      </xdr:spPr>
    </xdr:pic>
    <xdr:clientData/>
  </xdr:twoCellAnchor>
  <xdr:twoCellAnchor editAs="oneCell">
    <xdr:from>
      <xdr:col>6</xdr:col>
      <xdr:colOff>77710</xdr:colOff>
      <xdr:row>72</xdr:row>
      <xdr:rowOff>63500</xdr:rowOff>
    </xdr:from>
    <xdr:to>
      <xdr:col>6</xdr:col>
      <xdr:colOff>4953001</xdr:colOff>
      <xdr:row>88</xdr:row>
      <xdr:rowOff>90713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1EA4FB-0EC0-4FB3-8E26-F6978730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91960" y="13169900"/>
          <a:ext cx="4875291" cy="2668813"/>
        </a:xfrm>
        <a:prstGeom prst="rect">
          <a:avLst/>
        </a:prstGeom>
      </xdr:spPr>
    </xdr:pic>
    <xdr:clientData/>
  </xdr:twoCellAnchor>
  <xdr:twoCellAnchor editAs="oneCell">
    <xdr:from>
      <xdr:col>6</xdr:col>
      <xdr:colOff>2296584</xdr:colOff>
      <xdr:row>59</xdr:row>
      <xdr:rowOff>107543</xdr:rowOff>
    </xdr:from>
    <xdr:to>
      <xdr:col>6</xdr:col>
      <xdr:colOff>4010620</xdr:colOff>
      <xdr:row>65</xdr:row>
      <xdr:rowOff>45250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2F4AA2-0EC7-499E-8A13-40203582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10834" y="11067643"/>
          <a:ext cx="1714036" cy="928307"/>
        </a:xfrm>
        <a:prstGeom prst="rect">
          <a:avLst/>
        </a:prstGeom>
      </xdr:spPr>
    </xdr:pic>
    <xdr:clientData/>
  </xdr:twoCellAnchor>
  <xdr:twoCellAnchor editAs="oneCell">
    <xdr:from>
      <xdr:col>7</xdr:col>
      <xdr:colOff>3072518</xdr:colOff>
      <xdr:row>53</xdr:row>
      <xdr:rowOff>10583</xdr:rowOff>
    </xdr:from>
    <xdr:to>
      <xdr:col>7</xdr:col>
      <xdr:colOff>6074829</xdr:colOff>
      <xdr:row>65</xdr:row>
      <xdr:rowOff>116415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DAA1AF5-F8F7-4AF5-8E3E-D935B856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41368" y="9980083"/>
          <a:ext cx="3002311" cy="208703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127000</xdr:colOff>
      <xdr:row>53</xdr:row>
      <xdr:rowOff>42332</xdr:rowOff>
    </xdr:from>
    <xdr:to>
      <xdr:col>7</xdr:col>
      <xdr:colOff>3005667</xdr:colOff>
      <xdr:row>65</xdr:row>
      <xdr:rowOff>116415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E2E155B-06E7-459A-8A4D-266319B0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595850" y="10011832"/>
          <a:ext cx="2878667" cy="20552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137583</xdr:colOff>
      <xdr:row>42</xdr:row>
      <xdr:rowOff>95250</xdr:rowOff>
    </xdr:from>
    <xdr:to>
      <xdr:col>7</xdr:col>
      <xdr:colOff>1957916</xdr:colOff>
      <xdr:row>52</xdr:row>
      <xdr:rowOff>98869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8A8967-2F76-4B07-ADFC-400A58EF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06433" y="8216900"/>
          <a:ext cx="1820333" cy="1686369"/>
        </a:xfrm>
        <a:prstGeom prst="rect">
          <a:avLst/>
        </a:prstGeom>
      </xdr:spPr>
    </xdr:pic>
    <xdr:clientData/>
  </xdr:twoCellAnchor>
  <xdr:twoCellAnchor editAs="oneCell">
    <xdr:from>
      <xdr:col>7</xdr:col>
      <xdr:colOff>105832</xdr:colOff>
      <xdr:row>68</xdr:row>
      <xdr:rowOff>137582</xdr:rowOff>
    </xdr:from>
    <xdr:to>
      <xdr:col>7</xdr:col>
      <xdr:colOff>2655703</xdr:colOff>
      <xdr:row>88</xdr:row>
      <xdr:rowOff>31750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B40951-4522-4C4D-BB46-59DE5F25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574682" y="12583582"/>
          <a:ext cx="2549871" cy="3196168"/>
        </a:xfrm>
        <a:prstGeom prst="rect">
          <a:avLst/>
        </a:prstGeom>
      </xdr:spPr>
    </xdr:pic>
    <xdr:clientData/>
  </xdr:twoCellAnchor>
  <xdr:twoCellAnchor editAs="oneCell">
    <xdr:from>
      <xdr:col>4</xdr:col>
      <xdr:colOff>94204</xdr:colOff>
      <xdr:row>67</xdr:row>
      <xdr:rowOff>148167</xdr:rowOff>
    </xdr:from>
    <xdr:to>
      <xdr:col>4</xdr:col>
      <xdr:colOff>3238500</xdr:colOff>
      <xdr:row>77</xdr:row>
      <xdr:rowOff>84424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16C063-A9E8-4E30-AA91-52A9DE52F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20554" y="12429067"/>
          <a:ext cx="3144296" cy="1587257"/>
        </a:xfrm>
        <a:prstGeom prst="rect">
          <a:avLst/>
        </a:prstGeom>
      </xdr:spPr>
    </xdr:pic>
    <xdr:clientData/>
  </xdr:twoCellAnchor>
  <xdr:twoCellAnchor editAs="oneCell">
    <xdr:from>
      <xdr:col>4</xdr:col>
      <xdr:colOff>115446</xdr:colOff>
      <xdr:row>78</xdr:row>
      <xdr:rowOff>5650</xdr:rowOff>
    </xdr:from>
    <xdr:to>
      <xdr:col>4</xdr:col>
      <xdr:colOff>3206749</xdr:colOff>
      <xdr:row>89</xdr:row>
      <xdr:rowOff>42333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730E08C-B3F2-4EDC-855B-C5753D95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41796" y="14102650"/>
          <a:ext cx="3091303" cy="1852783"/>
        </a:xfrm>
        <a:prstGeom prst="rect">
          <a:avLst/>
        </a:prstGeom>
      </xdr:spPr>
    </xdr:pic>
    <xdr:clientData/>
  </xdr:twoCellAnchor>
  <xdr:twoCellAnchor editAs="oneCell">
    <xdr:from>
      <xdr:col>4</xdr:col>
      <xdr:colOff>114167</xdr:colOff>
      <xdr:row>89</xdr:row>
      <xdr:rowOff>116416</xdr:rowOff>
    </xdr:from>
    <xdr:to>
      <xdr:col>4</xdr:col>
      <xdr:colOff>3227917</xdr:colOff>
      <xdr:row>105</xdr:row>
      <xdr:rowOff>74083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6DD78BC-4064-41F0-A5E5-7E131D16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0517" y="16029516"/>
          <a:ext cx="3113750" cy="2599267"/>
        </a:xfrm>
        <a:prstGeom prst="rect">
          <a:avLst/>
        </a:prstGeom>
      </xdr:spPr>
    </xdr:pic>
    <xdr:clientData/>
  </xdr:twoCellAnchor>
  <xdr:twoCellAnchor editAs="oneCell">
    <xdr:from>
      <xdr:col>4</xdr:col>
      <xdr:colOff>116416</xdr:colOff>
      <xdr:row>105</xdr:row>
      <xdr:rowOff>139231</xdr:rowOff>
    </xdr:from>
    <xdr:to>
      <xdr:col>4</xdr:col>
      <xdr:colOff>3238500</xdr:colOff>
      <xdr:row>118</xdr:row>
      <xdr:rowOff>22656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7DC2BF-1E73-450F-B747-28E0EB7B7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742766" y="18693931"/>
          <a:ext cx="3122084" cy="2029725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118</xdr:row>
      <xdr:rowOff>135683</xdr:rowOff>
    </xdr:from>
    <xdr:to>
      <xdr:col>4</xdr:col>
      <xdr:colOff>3217334</xdr:colOff>
      <xdr:row>118</xdr:row>
      <xdr:rowOff>1935334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5093AE-E977-42F2-A3DA-CC453DB8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63933" y="20836683"/>
          <a:ext cx="3079751" cy="1799651"/>
        </a:xfrm>
        <a:prstGeom prst="rect">
          <a:avLst/>
        </a:prstGeom>
      </xdr:spPr>
    </xdr:pic>
    <xdr:clientData/>
  </xdr:twoCellAnchor>
  <xdr:twoCellAnchor editAs="oneCell">
    <xdr:from>
      <xdr:col>6</xdr:col>
      <xdr:colOff>94034</xdr:colOff>
      <xdr:row>89</xdr:row>
      <xdr:rowOff>10583</xdr:rowOff>
    </xdr:from>
    <xdr:to>
      <xdr:col>6</xdr:col>
      <xdr:colOff>4931834</xdr:colOff>
      <xdr:row>105</xdr:row>
      <xdr:rowOff>137916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38C271D-639C-40BB-A463-4B0134F8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08284" y="15923683"/>
          <a:ext cx="4837800" cy="27689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ba\windows\TEMP\My%20Documents\bahan%20buku\form-p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_6\c\iwan\iwan\indirect%20material\indirec_m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2501;&#12457;&#12523;&#12480;%20(&#65316;)\109&#65381;108&#65381;107&#65381;106&#26399;\109&#26399;\&#9734;%20109&#20104;%20&#31639;\&#12424;&#12373;&#12435;%200127\&#36027;&#29992;&#20869;&#35379;&#34920;&#12394;&#12393;\&#12503;&#12521;&#12464;&#30452;&#25509;&#36027;&#29992;&#20869;&#35379;&#34920;\03430_&#23567;&#29287;&#35069;&#36896;&#370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_4\c_ppc_4\DATA123\INV-CTRL\I-LVL7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6.%20KPI%20HSE\HSE%20-%20KPI\HSE%20-%20KPI%20-%20FY123\02.%20FY123%20BSC%20&amp;%20KPI%20-%20HSE%20Member%20-%20FINAL%20FY123%20-%20Wisnu%20Akbar%20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d_3\my%20documents\My%20Documents\MM%202004\04\BIAYA%20PERAWATAN'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ba\windows\TEMP\F.%20HELEN%20S\Marketing%20Division\HSO%20Mkt%20Data%201998\In%20use\McForecast%20(SF-XI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0104;&#31639;&#25285;&#24403;&#20849;&#26377;\&#20104;&#31639;&#20381;&#38972;\&#65297;&#65296;&#65305;&#26399;&#38291;&#25509;\&#65288;&#65297;&#65296;&#65305;&#65289;&#20104;&#31639;&#29992;&#36027;&#29992;&#20869;&#35379;&#34920;_&#30452;&#25509;(&#35500;&#26126;&#26360;&#20184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qc00\&#33258;&#21205;&#36554;&#20225;&#30011;&#20849;&#26377;$\&#20104;&#31639;&#25285;&#24403;&#20849;&#26377;\&#20104;&#31639;&#20381;&#38972;\&#65297;&#65296;&#65305;&#26399;&#38291;&#25509;\&#65288;&#65297;&#65296;&#65305;&#65289;&#20104;&#31639;&#29992;&#36027;&#29992;&#20869;&#35379;&#34920;_&#30452;&#25509;(&#35500;&#26126;&#26360;&#20184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_pc_077\G\punya%20sarlin\TSKK%20SA3\TSKK%20OTOMATIS%20sa1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toshik/Desktop/NGK%20SA&#26989;&#21209;/&#9313;&#27598;&#26376;&#26989;&#21209;(&#32232;&#38598;&#20013;&#65289;/Oct%20Data/KD%20order%20sheet(J02%2016)/KD%20order%20sheet(J02%2016)%20Rev%20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UPPLIER/QUALITY%20AGREEMENT%20SUPPLI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2501;&#12457;&#12523;&#12480;%20(&#65316;)\109&#65381;108&#65381;107&#65381;106&#26399;\109&#26399;\&#9734;%20109&#20104;%20&#31639;\(&#25913;)&#9632;&#24037;&#22580;&#21407;&#20385;&#12288;&#12503;&#12521;&#12464;&#12288;&#26412;&#31038;(&#32224;&#20184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qc00\&#33258;&#21205;&#36554;&#20225;&#30011;&#20849;&#26377;$\&#20104;&#31639;\&#31532;&#65297;&#65296;&#65305;&#26399;&#20104;&#31639;\&#32076;&#29702;&#37096;&#12424;&#12426;\&#36027;&#29992;&#20869;&#35379;&#34920;&#12394;&#12393;\&#12503;&#12521;&#12464;&#30452;&#25509;&#36027;&#29992;&#20869;&#35379;&#34920;1&#26376;28&#26085;\03405_&#31649;&#29702;&#3709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ACC\GENERAL\NEW\SJEXCE.DB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%20Recruitment/Employee%20Requisition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MetaDat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28.128.2\project3\Documents%20and%20Settings\k-taguchi\&#12487;&#12473;&#12463;&#12488;&#12483;&#12503;\&#24037;&#22580;&#35500;&#26126;&#36039;&#26009;\&#35500;&#26126;&#36039;&#26009;&#65298;&#65288;&#24115;&#31080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20104;&#31639;&#25285;&#24403;&#20849;&#26377;\&#20104;&#31639;&#20381;&#38972;\&#65297;&#65296;&#65305;&#26399;&#38291;&#25509;\&#65288;&#65297;&#65296;&#65305;&#65289;&#20104;&#31639;&#29992;&#36027;&#29992;&#20869;&#35379;&#34920;_&#30452;&#25509;(&#35500;&#26126;&#26360;&#20184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es-soupc185\NTK\Sensor\SensDoc\&#27010;&#35201;&#35373;&#35336;\MkKoseiTre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5 YRs POLICY"/>
      <sheetName val="STRG INITIATIVES 2004-2008"/>
      <sheetName val="STRG INITIATIVES 04"/>
      <sheetName val="Activity Plan"/>
      <sheetName val="Juklak Act. Plan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  <sheetName val="QUALITY"/>
      <sheetName val="COST"/>
      <sheetName val="DELIVERY"/>
      <sheetName val="MORAL"/>
      <sheetName val="MH Mar"/>
      <sheetName val="MH"/>
      <sheetName val="M"/>
      <sheetName val="S"/>
      <sheetName val="D2"/>
      <sheetName val="D3"/>
      <sheetName val="Plan vs Aktual PI"/>
      <sheetName val="Akurasi stock PI"/>
      <sheetName val="Plan VS Aktual beban PTPL"/>
      <sheetName val="Part mth"/>
      <sheetName val="Stk Mth Akt"/>
      <sheetName val="FG PTPL"/>
      <sheetName val="Stk FG PTPL Akt"/>
      <sheetName val="Rim &amp; Plt"/>
      <sheetName val="Wheel Assy 1"/>
      <sheetName val="MP S1"/>
      <sheetName val="MP S2"/>
      <sheetName val="MP S3"/>
      <sheetName val="D"/>
      <sheetName val="Plan Vs Actual"/>
      <sheetName val="FC"/>
      <sheetName val="ﾊﾟﾚｻｲｽﾞ"/>
      <sheetName val="FEB 05"/>
      <sheetName val="MECH-TRAINING &amp; pdi"/>
      <sheetName val="2002"/>
      <sheetName val="Original+CC"/>
      <sheetName val="KPB"/>
      <sheetName val="Asset"/>
      <sheetName val="Sheet8"/>
      <sheetName val="Training"/>
      <sheetName val="QCC"/>
      <sheetName val="SS"/>
      <sheetName val="BUDGET_1999"/>
      <sheetName val="CustomerList"/>
      <sheetName val="ｺﾝY条件BD"/>
      <sheetName val="PERF TEST Pre MP"/>
      <sheetName val="Form"/>
      <sheetName val="C100-KICK"/>
      <sheetName val="INDEX"/>
      <sheetName val="Analisa WWT"/>
      <sheetName val="Indr"/>
      <sheetName val="GBY_C企"/>
      <sheetName val="Calendar"/>
      <sheetName val="RSM Total"/>
      <sheetName val="Sheet2"/>
      <sheetName val="Data"/>
      <sheetName val="CALCULATION"/>
      <sheetName val="Agustus 2007"/>
      <sheetName val="karylengkap"/>
      <sheetName val="Report7"/>
      <sheetName val="RADIO CONTROLS"/>
      <sheetName val="ANGGARAN"/>
      <sheetName val="TIRE DIVISION"/>
      <sheetName val="Sum"/>
      <sheetName val="Data Tahunan"/>
      <sheetName val="TIRE2001"/>
      <sheetName val="pola prod"/>
      <sheetName val="Beli Mtr"/>
      <sheetName val="Beli Mtr 08"/>
      <sheetName val="Kepri"/>
      <sheetName val="RIDAR"/>
      <sheetName val="AHQIC"/>
      <sheetName val="SM-13仕様一覧"/>
      <sheetName val="原単位表00M"/>
      <sheetName val="GBY.C企"/>
      <sheetName val="EPS ALL ITEM"/>
      <sheetName val="Status Q"/>
      <sheetName val="Bandung"/>
      <sheetName val="Cirebon"/>
      <sheetName val="Karawang"/>
      <sheetName val="H2"/>
      <sheetName val="SHEET6"/>
      <sheetName val="JLSNER-HD99_"/>
      <sheetName val="ocean_voyage"/>
      <sheetName val="5y_pm"/>
      <sheetName val="1y_pm_"/>
      <sheetName val="act_plan_1y"/>
      <sheetName val="Tunas_Motor"/>
      <sheetName val="Bali_Sena_Motor"/>
      <sheetName val="Prima_Jaya_Motor"/>
      <sheetName val="Setia_Motor"/>
      <sheetName val="Akur_Motor_Ps"/>
      <sheetName val="Akur_Motor_Tlp"/>
      <sheetName val="Intan_Motor"/>
      <sheetName val="Surya_Sari_Motor"/>
      <sheetName val="Jaya_Motor"/>
      <sheetName val="Bhinneka_Motor"/>
      <sheetName val="Bhinneka_Motor_2"/>
      <sheetName val="Tunas_Baru_Motor"/>
      <sheetName val="Lumayan_Motor"/>
      <sheetName val="Salim_Jaya_Motor"/>
      <sheetName val="Rona_Motor"/>
      <sheetName val="Istana_Motor"/>
      <sheetName val="Honda_Motor"/>
      <sheetName val="Lampung_Motor_Bk"/>
      <sheetName val="Lampung_Motor_U2"/>
      <sheetName val="Surya_Kencana_Motor"/>
      <sheetName val="Metro_Motor"/>
      <sheetName val="Tunas_Muda_Motor"/>
      <sheetName val="Tunas_Dwipa_Matra"/>
      <sheetName val="DAILY_DIST"/>
      <sheetName val="Dist_Dealer_per_tgl"/>
      <sheetName val="Distribution_Analysis"/>
      <sheetName val="general_info_"/>
      <sheetName val="5_YRs_POLICY"/>
      <sheetName val="STRG_INITIATIVES_2004-2008"/>
      <sheetName val="STRG_INITIATIVES_04"/>
      <sheetName val="Activity_Plan"/>
      <sheetName val="Juklak_Act__Plan"/>
      <sheetName val="MH_Mar"/>
      <sheetName val="Plan_vs_Aktual_PI"/>
      <sheetName val="Akurasi_stock_PI"/>
      <sheetName val="Plan_VS_Aktual_beban_PTPL"/>
      <sheetName val="Part_mth"/>
      <sheetName val="Stk_Mth_Akt"/>
      <sheetName val="FG_PTPL"/>
      <sheetName val="Stk_FG_PTPL_Akt"/>
      <sheetName val="Rim_&amp;_Plt"/>
      <sheetName val="Wheel_Assy_1"/>
      <sheetName val="MP_S1"/>
      <sheetName val="MP_S2"/>
      <sheetName val="MP_S3"/>
      <sheetName val="Plan_Vs_Actual"/>
      <sheetName val="FEB_05"/>
      <sheetName val="Analisa_WWT"/>
      <sheetName val="RSM_Total"/>
      <sheetName val="RADIO_CONTROLS"/>
      <sheetName val="Agustus_2007"/>
      <sheetName val="PERF_TEST_Pre_MP"/>
      <sheetName val="COE AHM"/>
      <sheetName val="JLSNER_HD99_"/>
      <sheetName val="Original_CC"/>
      <sheetName val="ocean_voyage1"/>
      <sheetName val="5y_pm1"/>
      <sheetName val="1y_pm_1"/>
      <sheetName val="act_plan_1y1"/>
      <sheetName val="Tunas_Motor1"/>
      <sheetName val="Bali_Sena_Motor1"/>
      <sheetName val="Prima_Jaya_Motor1"/>
      <sheetName val="Setia_Motor1"/>
      <sheetName val="Akur_Motor_Ps1"/>
      <sheetName val="Akur_Motor_Tlp1"/>
      <sheetName val="Intan_Motor1"/>
      <sheetName val="Surya_Sari_Motor1"/>
      <sheetName val="Jaya_Motor1"/>
      <sheetName val="Bhinneka_Motor1"/>
      <sheetName val="Bhinneka_Motor_21"/>
      <sheetName val="Tunas_Baru_Motor1"/>
      <sheetName val="Lumayan_Motor1"/>
      <sheetName val="Salim_Jaya_Motor1"/>
      <sheetName val="Rona_Motor1"/>
      <sheetName val="Istana_Motor1"/>
      <sheetName val="Honda_Motor1"/>
      <sheetName val="Lampung_Motor_Bk1"/>
      <sheetName val="Lampung_Motor_U21"/>
      <sheetName val="Surya_Kencana_Motor1"/>
      <sheetName val="Metro_Motor1"/>
      <sheetName val="Tunas_Muda_Motor1"/>
      <sheetName val="Tunas_Dwipa_Matra1"/>
      <sheetName val="DAILY_DIST1"/>
      <sheetName val="Dist_Dealer_per_tgl1"/>
      <sheetName val="Distribution_Analysis1"/>
      <sheetName val="general_info_1"/>
      <sheetName val="5_YRs_POLICY1"/>
      <sheetName val="STRG_INITIATIVES_2004-20081"/>
      <sheetName val="STRG_INITIATIVES_041"/>
      <sheetName val="Activity_Plan1"/>
      <sheetName val="Juklak_Act__Plan1"/>
      <sheetName val="MH_Mar1"/>
      <sheetName val="Plan_vs_Aktual_PI1"/>
      <sheetName val="Akurasi_stock_PI1"/>
      <sheetName val="Plan_VS_Aktual_beban_PTPL1"/>
      <sheetName val="Part_mth1"/>
      <sheetName val="Stk_Mth_Akt1"/>
      <sheetName val="FG_PTPL1"/>
      <sheetName val="Stk_FG_PTPL_Akt1"/>
      <sheetName val="Rim_&amp;_Plt1"/>
      <sheetName val="Wheel_Assy_11"/>
      <sheetName val="MP_S11"/>
      <sheetName val="MP_S21"/>
      <sheetName val="MP_S31"/>
      <sheetName val="Plan_Vs_Actual1"/>
      <sheetName val="FEB_051"/>
      <sheetName val="Analisa_WWT1"/>
      <sheetName val="RSM_Total1"/>
      <sheetName val="Agustus_20071"/>
      <sheetName val="RADIO_CONTROLS1"/>
      <sheetName val="MECH-TRAINING_&amp;_pdi"/>
      <sheetName val="PERF_TEST_Pre_MP1"/>
      <sheetName val="pola_prod"/>
      <sheetName val="EPS_ALL_ITEM"/>
      <sheetName val="Status_Q"/>
      <sheetName val="Resume"/>
      <sheetName val="機種別実績"/>
      <sheetName val="form-pm"/>
      <sheetName val="1"/>
      <sheetName val="AHASS BINTANG"/>
      <sheetName val="Dt_Act Mek"/>
      <sheetName val="Grp_ Time S_ Mech trg"/>
      <sheetName val="Master H1"/>
      <sheetName val="Master H2"/>
      <sheetName val="Master H3"/>
      <sheetName val="M3-07-14"/>
      <sheetName val="ph"/>
      <sheetName val="GRAFIK "/>
      <sheetName val="コストＡ"/>
      <sheetName val="工程計画"/>
      <sheetName val="Detail"/>
      <sheetName val="ma-pt"/>
      <sheetName val="DI-ESTI"/>
      <sheetName val="KVBS PROJECT"/>
      <sheetName val="Sales"/>
      <sheetName val="ｸﾞﾗﾌﾃﾞｰﾀ"/>
      <sheetName val="Dt_ Act Mech H2"/>
      <sheetName val="Grp_ Turn Over"/>
      <sheetName val="Mech_Out"/>
      <sheetName val="Dt_ Act Mech PDI"/>
      <sheetName val="Grp_Mech &amp; PDI Man trg"/>
      <sheetName val="_x0000_£f_x0006__x0002_Q"/>
      <sheetName val="[form-pm.xls]_x0000__x0000__x0000__x0000__x0000__x0000__x0000__x0000__x0000__x0000__x0000_L_x001e__x0000_[b~"/>
      <sheetName val="CompSal"/>
      <sheetName val="Polreg Series"/>
      <sheetName val="Cap"/>
      <sheetName val="[form-pm.xls]____________L____2"/>
      <sheetName val="[form-pm.xls]____________L____3"/>
      <sheetName val="[form-pm.xls]____________L____4"/>
      <sheetName val="[form-pm.xls]____________L____5"/>
      <sheetName val="[form-pm.xls]____________L____6"/>
      <sheetName val="[form-pm.xls]____________L____8"/>
      <sheetName val="[form-pm.xls]____________L____7"/>
      <sheetName val="[form-pm.xls]____________L____9"/>
      <sheetName val="[form-pm.xls]____________L___11"/>
      <sheetName val="[form-pm.xls]____________L___10"/>
      <sheetName val="[form-pm.xls]____________L___12"/>
      <sheetName val="[form-pm.xls]____________L___13"/>
      <sheetName val="[form-pm.xls]____________L___15"/>
      <sheetName val="[form-pm.xls]____________L___14"/>
      <sheetName val="[form-pm.xls]____________L___17"/>
      <sheetName val="[form-pm.xls]____________L___16"/>
      <sheetName val=""/>
      <sheetName val="[form-pm.xls]"/>
      <sheetName val="EPS_ALL_IT䵲"/>
      <sheetName val="ocean_voyage2"/>
      <sheetName val="5y_pm2"/>
      <sheetName val="1y_pm_2"/>
      <sheetName val="act_plan_1y2"/>
      <sheetName val="Tunas_Motor2"/>
      <sheetName val="Bali_Sena_Motor2"/>
      <sheetName val="Prima_Jaya_Motor2"/>
      <sheetName val="Setia_Motor2"/>
      <sheetName val="Akur_Motor_Ps2"/>
      <sheetName val="Akur_Motor_Tlp2"/>
      <sheetName val="Intan_Motor2"/>
      <sheetName val="Surya_Sari_Motor2"/>
      <sheetName val="Jaya_Motor2"/>
      <sheetName val="Bhinneka_Motor2"/>
      <sheetName val="Bhinneka_Motor_22"/>
      <sheetName val="Tunas_Baru_Motor2"/>
      <sheetName val="Lumayan_Motor2"/>
      <sheetName val="Salim_Jaya_Motor2"/>
      <sheetName val="Rona_Motor2"/>
      <sheetName val="Istana_Motor2"/>
      <sheetName val="Honda_Motor2"/>
      <sheetName val="Lampung_Motor_Bk2"/>
      <sheetName val="Lampung_Motor_U22"/>
      <sheetName val="Surya_Kencana_Motor2"/>
      <sheetName val="Metro_Motor2"/>
      <sheetName val="Tunas_Muda_Motor2"/>
      <sheetName val="Tunas_Dwipa_Matra2"/>
      <sheetName val="DAILY_DIST2"/>
      <sheetName val="Dist_Dealer_per_tgl2"/>
      <sheetName val="Distribution_Analysis2"/>
      <sheetName val="general_info_2"/>
      <sheetName val="5_YRs_POLICY2"/>
      <sheetName val="STRG_INITIATIVES_2004-20082"/>
      <sheetName val="STRG_INITIATIVES_042"/>
      <sheetName val="Activity_Plan2"/>
      <sheetName val="Juklak_Act__Plan2"/>
      <sheetName val="MH_Mar2"/>
      <sheetName val="Plan_vs_Aktual_PI2"/>
      <sheetName val="Akurasi_stock_PI2"/>
      <sheetName val="Plan_VS_Aktual_beban_PTPL2"/>
      <sheetName val="Part_mth2"/>
      <sheetName val="Stk_Mth_Akt2"/>
      <sheetName val="FG_PTPL2"/>
      <sheetName val="Stk_FG_PTPL_Akt2"/>
      <sheetName val="Rim_&amp;_Plt2"/>
      <sheetName val="Wheel_Assy_12"/>
      <sheetName val="MP_S12"/>
      <sheetName val="MP_S22"/>
      <sheetName val="MP_S32"/>
      <sheetName val="Plan_Vs_Actual2"/>
      <sheetName val="FEB_052"/>
      <sheetName val="Analisa_WWT2"/>
      <sheetName val="RSM_Total2"/>
      <sheetName val="RADIO_CONTROLS2"/>
      <sheetName val="Agustus_20072"/>
      <sheetName val="PERF_TEST_Pre_MP2"/>
      <sheetName val="MECH-TRAINING_&amp;_pdi1"/>
      <sheetName val="EPS_ALL_ITEM1"/>
      <sheetName val="Status_Q1"/>
      <sheetName val="pola_prod1"/>
      <sheetName val="Beli_Mtr"/>
      <sheetName val="Beli_Mtr_08"/>
      <sheetName val="GBY_C企1"/>
      <sheetName val="COE_AHM"/>
      <sheetName val="AHASS_BINTANG"/>
      <sheetName val="Dt_Act_Mek"/>
      <sheetName val="Grp__Time_S__Mech_trg"/>
      <sheetName val="Master_H1"/>
      <sheetName val="Master_H2"/>
      <sheetName val="Master_H3"/>
      <sheetName val="GRAFIK_"/>
      <sheetName val="KVBS_PROJECT"/>
      <sheetName val="TTP STNK"/>
      <sheetName val="[form-pm.xls]____________L__141"/>
      <sheetName val="Ner"/>
      <sheetName val="SPD AP"/>
      <sheetName val="?£f_x0006__x0002_Q"/>
      <sheetName val="[form-pm.xls]____________L__142"/>
      <sheetName val="grafik distribusu trhotle cable"/>
      <sheetName val="Wulan"/>
      <sheetName val="C"/>
      <sheetName val="1A"/>
      <sheetName val="STOCK LIST don't use"/>
      <sheetName val="Q"/>
      <sheetName val="5TL F"/>
      <sheetName val="PT"/>
      <sheetName val="habis Sep 2005"/>
      <sheetName val="SOURCE"/>
      <sheetName val="Nop_05"/>
      <sheetName val="_x005f_x0000_£f_x005f_x0006__x005f_x0002_Q"/>
      <sheetName val="_x005f_x0000__x005f_x0000__x005f_x0000__x005f_x0000__x0"/>
      <sheetName val="_£f_x005f_x0006__x005f_x0002_Q"/>
      <sheetName val="___________L_x005f_x001e___b~__x0002"/>
      <sheetName val="Service Rate"/>
      <sheetName val="dbH1"/>
      <sheetName val="kerylengkap"/>
      <sheetName val="_£f_x0006__x0002_Q"/>
      <sheetName val="___________L_x001e___b~__x0002_Q_x001e__V¦Í_x0004__x000b___"/>
      <sheetName val="?£f_x005f_x0006__x005f_x0002_Q"/>
      <sheetName val="[form-pm.xls]____________L_x_82"/>
      <sheetName val="GROUP A"/>
      <sheetName val="INPUT"/>
      <sheetName val="1.Total"/>
      <sheetName val="Résultats"/>
      <sheetName val="FRN"/>
      <sheetName val="A"/>
      <sheetName val="Permanent info"/>
      <sheetName val="HSO"/>
      <sheetName val="D-Base_D3_S1"/>
      <sheetName val="AC"/>
      <sheetName val="grafik"/>
      <sheetName val="DATA PO"/>
      <sheetName val="COGM-Cast 1,2&amp;3"/>
      <sheetName val="見極①"/>
      <sheetName val="[form-pm.xls]____________L__143"/>
      <sheetName val="kevf"/>
      <sheetName val="100. SUMBER JAYA MAHA SAKTI I"/>
      <sheetName val="97. GARUDA MOTOR I JAJAG"/>
      <sheetName val="99. SUMBER JAYA MAHA SAKTI II"/>
      <sheetName val="94. KARUNIA SEJAHTERA I"/>
      <sheetName val="89. KARUNIA SEJAHTERA II"/>
      <sheetName val="1. MPM SIMPANG"/>
      <sheetName val="12. EKAJAYA KARUNIA"/>
      <sheetName val="16. LUMENINDO"/>
      <sheetName val="3. MPM NGAGEL"/>
      <sheetName val="10. VICTORY"/>
      <sheetName val="9. VICTORY II"/>
      <sheetName val="13. KENCANASARI II"/>
      <sheetName val="19. SETYA WIJAYA"/>
      <sheetName val="7. UTOMO CIPTO"/>
      <sheetName val="18. WIN"/>
      <sheetName val="15. DUNIA MEGAH"/>
      <sheetName val="17. MENUR BEJO"/>
      <sheetName val="14. PILAR MAS"/>
      <sheetName val="2. RAMAYANA"/>
      <sheetName val="6. BUDI UTAMA"/>
      <sheetName val="23. KURNIA ABADI II BATU"/>
      <sheetName val="22. EKA JAYA SEJAHTERA"/>
      <sheetName val="25. MPM BASUKI RACHMAD"/>
      <sheetName val="32. MPM SUKUN"/>
      <sheetName val="21. TIARA MEGAH INDAH JAYA"/>
      <sheetName val="36. PANJI PUTRA HANJAY II TUREN"/>
      <sheetName val="24. KURNIA ABADI MALANG"/>
      <sheetName val="20. MITRA KENCANA PERKASA"/>
      <sheetName val="27. CHANDRA"/>
      <sheetName val="31. MKP DINOYO"/>
      <sheetName val="34. PANJI PUTRA HANJAYA KPANJEN"/>
      <sheetName val="33. CENTRATAMA"/>
      <sheetName val="30. PRO MOTOR AGA"/>
      <sheetName val="35. SARANA KARTIKA"/>
      <sheetName val="39. TIRTO AGUNG BLITAR"/>
      <sheetName val="111. ANUGERAH JAYA"/>
      <sheetName val="106. SURYA AGUNG"/>
      <sheetName val="109. SUMA PAMENANG"/>
      <sheetName val="126. ARIES MOTOR PUTRA"/>
      <sheetName val="120. PRIMA PERDANA"/>
      <sheetName val="116. CAHAYA BONANZA ABADI II"/>
      <sheetName val="117. MAHARANI CITRA ABADI"/>
      <sheetName val="75. WIN PANDAAN"/>
      <sheetName val="160. CUN II"/>
      <sheetName val="43. CENTRATAMA SDA"/>
      <sheetName val="56. TIRTO AGUNG I"/>
      <sheetName val="49. DELTA SARI AGUNG"/>
      <sheetName val="45. PRATAMA METROPOLIS"/>
      <sheetName val="42. MPM GATEWAY"/>
      <sheetName val="52. MPM LARANGAN"/>
      <sheetName val="_x005f_x005f_x005f_x0000_£f_x005f_x005f_x005f_x0006__x0"/>
      <sheetName val="_x005f_x005f_x005f_x0000__x005f_x005f_x005f_x0000__x005"/>
      <sheetName val="_£f_x005f_x005f_x005f_x0006__x005f_x005f_x005f_x0002_Q"/>
      <sheetName val="___________L_x005f_x005f_x005f_x001e___b~_"/>
      <sheetName val="By Act Cd-CE"/>
      <sheetName val="SERKAM 20 JAN"/>
      <sheetName val="[form-pm.xls]____________L__144"/>
      <sheetName val="___________˜L_x005f_x001e___b~__x0002"/>
      <sheetName val="___________˜L_x001e___b~__x0002_Q_x001e__V¦Í_x0004__x000b___"/>
      <sheetName val="[form-pm.xls]____________L_x_83"/>
      <sheetName val="___________˜L_x005f_x005f_x005f_x001e___b~_"/>
      <sheetName val="部品精度"/>
      <sheetName val="２２,５億の配分案"/>
      <sheetName val="REJECT3"/>
      <sheetName val="UE 2011"/>
      <sheetName val="SERKAM ENREKAN"/>
      <sheetName val="Produksi Juli08"/>
      <sheetName val="BS Consol"/>
      <sheetName val="AR Karyawan"/>
      <sheetName val="AHASS PROFILE"/>
      <sheetName val="Chart Monthly"/>
      <sheetName val="5y_p!1"/>
      <sheetName val="11"/>
      <sheetName val="DwgDetail"/>
      <sheetName val="合計"/>
      <sheetName val="損益（元ネタ）見直除く"/>
      <sheetName val="IBASE"/>
      <sheetName val="form-pm.xls"/>
      <sheetName val="dongia (2)"/>
      <sheetName val="Năng lưc -2010-2S"/>
      <sheetName val="Production Plan 2006"/>
      <sheetName val="Using Jig"/>
      <sheetName val="Tabel-tabel"/>
      <sheetName val="DEALER"/>
      <sheetName val="indv_ grading KJ1_4"/>
      <sheetName val="BCA_01"/>
      <sheetName val="Komisi All Driver"/>
      <sheetName val="Asumsi"/>
      <sheetName val="HONDA"/>
      <sheetName val="List Area"/>
      <sheetName val="#REF!"/>
      <sheetName val="FO"/>
      <sheetName val="Complaint Report Jan-Des"/>
      <sheetName val="_x005f_x005f_x005f_x005f_x005f_x005f_x005f_x0000_£f_x00"/>
      <sheetName val="_x005f_x005f_x005f_x005f_x005f_x005f_x005f_x0000__x005f"/>
      <sheetName val="_£f_x005f_x005f_x005f_x005f_x005f_x005f_x005f_x0006__x0"/>
      <sheetName val="___________L_x005f_x005f_x005f_x005f_x005f"/>
      <sheetName val="Bantul"/>
      <sheetName val="SETTINGS"/>
      <sheetName val="TOTALSLS_CY"/>
      <sheetName val="TOTALSLS_LY"/>
      <sheetName val="TOTALSLS_LY2"/>
      <sheetName val="Daftar Validasi"/>
      <sheetName val="NOTE"/>
      <sheetName val="Sheet3"/>
      <sheetName val="ocean_voyage3"/>
      <sheetName val="5y_pm3"/>
      <sheetName val="1y_pm_3"/>
      <sheetName val="act_plan_1y3"/>
      <sheetName val="Tunas_Motor3"/>
      <sheetName val="Bali_Sena_Motor3"/>
      <sheetName val="Prima_Jaya_Motor3"/>
      <sheetName val="Setia_Motor3"/>
      <sheetName val="Akur_Motor_Ps3"/>
      <sheetName val="Akur_Motor_Tlp3"/>
      <sheetName val="Intan_Motor3"/>
      <sheetName val="Surya_Sari_Motor3"/>
      <sheetName val="Jaya_Motor3"/>
      <sheetName val="Bhinneka_Motor3"/>
      <sheetName val="Bhinneka_Motor_23"/>
      <sheetName val="Tunas_Baru_Motor3"/>
      <sheetName val="Lumayan_Motor3"/>
      <sheetName val="Salim_Jaya_Motor3"/>
      <sheetName val="Rona_Motor3"/>
      <sheetName val="Istana_Motor3"/>
      <sheetName val="Honda_Motor3"/>
      <sheetName val="Lampung_Motor_Bk3"/>
      <sheetName val="Lampung_Motor_U23"/>
      <sheetName val="Surya_Kencana_Motor3"/>
      <sheetName val="Metro_Motor3"/>
      <sheetName val="Tunas_Muda_Motor3"/>
      <sheetName val="Tunas_Dwipa_Matra3"/>
      <sheetName val="DAILY_DIST3"/>
      <sheetName val="Dist_Dealer_per_tgl3"/>
      <sheetName val="Distribution_Analysis3"/>
      <sheetName val="general_info_3"/>
      <sheetName val="5_YRs_POLICY3"/>
      <sheetName val="STRG_INITIATIVES_2004-20083"/>
      <sheetName val="STRG_INITIATIVES_043"/>
      <sheetName val="Activity_Plan3"/>
      <sheetName val="Juklak_Act__Plan3"/>
      <sheetName val="MH_Mar3"/>
      <sheetName val="Plan_vs_Aktual_PI3"/>
      <sheetName val="Akurasi_stock_PI3"/>
      <sheetName val="Plan_VS_Aktual_beban_PTPL3"/>
      <sheetName val="Part_mth3"/>
      <sheetName val="Stk_Mth_Akt3"/>
      <sheetName val="FG_PTPL3"/>
      <sheetName val="Stk_FG_PTPL_Akt3"/>
      <sheetName val="Rim_&amp;_Plt3"/>
      <sheetName val="Wheel_Assy_13"/>
      <sheetName val="MP_S13"/>
      <sheetName val="MP_S23"/>
      <sheetName val="MP_S33"/>
      <sheetName val="FEB_053"/>
      <sheetName val="Plan_Vs_Actual3"/>
      <sheetName val="MECH-TRAINING_&amp;_pdi2"/>
      <sheetName val="PERF_TEST_Pre_MP3"/>
      <sheetName val="Analisa_WWT3"/>
      <sheetName val="RSM_Total3"/>
      <sheetName val="Agustus_20073"/>
      <sheetName val="Beli_Mtr1"/>
      <sheetName val="Beli_Mtr_081"/>
      <sheetName val="RADIO_CONTROLS3"/>
      <sheetName val="GBY_C企2"/>
      <sheetName val="pola_prod2"/>
      <sheetName val="EPS_ALL_ITEM2"/>
      <sheetName val="Status_Q2"/>
      <sheetName val="AHASS_BINTANG1"/>
      <sheetName val="Dt__Act_Mech_H2"/>
      <sheetName val="Grp__Turn_Over"/>
      <sheetName val="Dt__Act_Mech_PDI"/>
      <sheetName val="Grp_Mech_&amp;_PDI_Man_trg"/>
      <sheetName val="Master_H11"/>
      <sheetName val="Master_H21"/>
      <sheetName val="Master_H31"/>
      <sheetName val="Dt_Act_Mek1"/>
      <sheetName val="Grp__Time_S__Mech_trg1"/>
      <sheetName val="SERKAM_ENREKAN"/>
      <sheetName val="SERKAM_20_JAN"/>
      <sheetName val="COE_AHM1"/>
      <sheetName val="£fQ"/>
      <sheetName val="[form-pm.xls][form-pm.xls]_L_77"/>
      <sheetName val="?£fQ"/>
      <sheetName val="[form-pm.xls]____________L__145"/>
      <sheetName val="Polreg_Series"/>
      <sheetName val="SPD_AP"/>
      <sheetName val="TTP_STNK"/>
      <sheetName val="grafik_distribusu_trhotle_cable"/>
      <sheetName val="Service_Rate"/>
      <sheetName val="_£fQ"/>
      <sheetName val="___________L__b~_Q_V¦Í__"/>
      <sheetName val="BS_Consol"/>
      <sheetName val="AR_Karyawan"/>
      <sheetName val="UE_2011"/>
      <sheetName val="Baya Motor"/>
      <sheetName val="Reactions"/>
      <sheetName val="E3 cost"/>
      <sheetName val="対比9-19"/>
      <sheetName val="PRTOSHI"/>
      <sheetName val="県別ﾏﾙﾁ"/>
      <sheetName val="要件設定"/>
      <sheetName val="取決め事項"/>
      <sheetName val="加工詳細図"/>
      <sheetName val="ﾁｮｺ停改善"/>
      <sheetName val="m.c1"/>
      <sheetName val="m.c10"/>
      <sheetName val="m.c11"/>
      <sheetName val="m.c12"/>
      <sheetName val="m.c14"/>
      <sheetName val="m.c15"/>
      <sheetName val="m.c16"/>
      <sheetName val="m.c17"/>
      <sheetName val="m.c18"/>
      <sheetName val="m.c2"/>
      <sheetName val="m.c3"/>
      <sheetName val="m.c4"/>
      <sheetName val="m.c5"/>
      <sheetName val="m.c6"/>
      <sheetName val="m.c7"/>
      <sheetName val="m.c8"/>
      <sheetName val="m.c9"/>
      <sheetName val="Khau hao khuon 2008-Kh 2009"/>
      <sheetName val="Phụ tùng khuôn Setp2 GDC4"/>
      <sheetName val="Nluc KTFA(Khong Có KPY)"/>
      <sheetName val="All Dealers name"/>
      <sheetName val="MODEL"/>
      <sheetName val="Summary Report for CEO"/>
      <sheetName val="Validation List"/>
      <sheetName val="521_1"/>
      <sheetName val="521_2"/>
      <sheetName val="table"/>
      <sheetName val="Setting"/>
      <sheetName val="HAD&amp;HSD"/>
      <sheetName val="損益分岐点"/>
      <sheetName val="(添付2)①③販売データ見直し"/>
      <sheetName val="#REF"/>
      <sheetName val="環境２"/>
      <sheetName val="[form-pm.xls]____________L_x0_4"/>
      <sheetName val="[form-pm.xls]____________L_x0_5"/>
      <sheetName val="Sales Qty"/>
      <sheetName val="①monthly Process Cost(Cast)"/>
      <sheetName val="TBL CD (4)"/>
      <sheetName val="[form-pm.xls][form-pm.xls]_L_75"/>
      <sheetName val="[form-pm.xls]____________L__b_3"/>
      <sheetName val="GLF (NCX)"/>
      <sheetName val="GLF-QUOTA"/>
      <sheetName val="[form-pm.xls][form-pm.xls]_L__3"/>
      <sheetName val="製造条件"/>
      <sheetName val="達成729"/>
      <sheetName val="CEK 22-5"/>
      <sheetName val="[form-pm.xls]???????????L_x001e_?[b~"/>
      <sheetName val="[form-pm.xls]???????????L_x001"/>
      <sheetName val="[form-pm.xls]_x0000__x0000__x0000__x0000__x0000__x0000__x0000__x0000__x0000__x0000__x0000_˜L_x001e__x0000_[b~"/>
      <sheetName val="[form-pm.xls]???????????˜L_x001e_?[b~"/>
      <sheetName val="[form-pm.xls]???????????˜L_x001"/>
      <sheetName val="nhân lực nghỉ (T09)"/>
      <sheetName val="為替ﾚｰﾄ"/>
      <sheetName val="[form-pm.xls]____________L_x0_2"/>
      <sheetName val="[form-pm.xls]____________L_x0_3"/>
      <sheetName val="[form-pm.xls]____________L__b_2"/>
      <sheetName val="[form-pm.xls][form-pm.xls]_L__2"/>
      <sheetName val="_x005f_x0000_£f_x005f_x0006__x0"/>
      <sheetName val="_x005f_x0000__x005f_x0000__x005"/>
      <sheetName val="___________L_x005f_x001e___b~_"/>
      <sheetName val="___________˜L_x005f_x001e___b~_"/>
      <sheetName val="form baru"/>
      <sheetName val="neraca okt"/>
      <sheetName val="KATEGORI"/>
      <sheetName val="MASTER"/>
      <sheetName val="def"/>
      <sheetName val="01"/>
      <sheetName val="ACT PROD"/>
      <sheetName val="PLAN PROD"/>
      <sheetName val="Assump"/>
      <sheetName val="dft bns"/>
      <sheetName val="1.SETUP"/>
      <sheetName val="SD"/>
      <sheetName val="Mar"/>
      <sheetName val="ACT_PROD"/>
      <sheetName val="PLAN_PROD"/>
      <sheetName val="Reff"/>
      <sheetName val="ADDITIONAL DATA"/>
      <sheetName val="DB BRANCH"/>
      <sheetName val="DB CATEGORY POSITION"/>
      <sheetName val="????"/>
      <sheetName val="Exchange rate"/>
      <sheetName val="CRUTCH"/>
      <sheetName val="14上(製作所）"/>
      <sheetName val="___________L_x001e___b~__x0002"/>
      <sheetName val="GROUP B"/>
      <sheetName val="REJ"/>
      <sheetName val="_x005f_x005f_x005f_x0000_£f_x00"/>
      <sheetName val="_x005f_x005f_x005f_x0000__x005f"/>
      <sheetName val="_£f_x005f_x005f_x005f_x0006__x0"/>
      <sheetName val="___________L_x005f_x005f_x005f"/>
      <sheetName val="___________˜L_x001e___b~__x0002"/>
      <sheetName val="___________˜L_x005f_x005f_x005f"/>
      <sheetName val="[form-pm.xls][form-pm.xls]_L__5"/>
      <sheetName val="[form-pm.xls]____________L_x0_8"/>
      <sheetName val="[form-pm.xls]____________L_x0_9"/>
      <sheetName val="[form-pm.xls][form-pm.xls]_L__6"/>
      <sheetName val="[form-pm.xls]____________L__b_5"/>
      <sheetName val="[form-pm.xls][form-pm.xls]_L__4"/>
      <sheetName val="[form-pm.xls]____________L_x0_6"/>
      <sheetName val="[form-pm.xls]____________L_x0_7"/>
      <sheetName val="[form-pm.xls]____________L__b_4"/>
      <sheetName val="KAMUS"/>
      <sheetName val="TARGET NS NSS DAN NSC GABUNGAN"/>
      <sheetName val="EvalFeb"/>
      <sheetName val="Assumes"/>
      <sheetName val="JOURNAL UMUM"/>
      <sheetName val="AE_DM"/>
      <sheetName val="MASA AKTIF-RIDAR"/>
      <sheetName val="Grafik1"/>
      <sheetName val="0220"/>
      <sheetName val="OPEX Parent"/>
      <sheetName val="COGS var fix"/>
      <sheetName val="Cont Mc"/>
      <sheetName val="97RAW"/>
      <sheetName val="Estimasi"/>
      <sheetName val="BASE"/>
      <sheetName val="wire"/>
      <sheetName val="ISPART"/>
      <sheetName val="IMV"/>
      <sheetName val="Asumsi Market"/>
      <sheetName val="MATERIALFINAL"/>
      <sheetName val="FG0298"/>
      <sheetName val="Saleplan"/>
      <sheetName val="AUS_EX432"/>
      <sheetName val="DATA WP"/>
      <sheetName val="TB0"/>
      <sheetName val="Rates"/>
      <sheetName val="工数データ"/>
      <sheetName val="____"/>
      <sheetName val="MASTER CHOICE"/>
      <sheetName val="?£f_x005f_x005f_x005f_x0006__x005f_x005f_x005f_x0002_Q"/>
      <sheetName val="PICA FAK BQ"/>
      <sheetName val="ocean_voyage4"/>
      <sheetName val="5y_pm4"/>
      <sheetName val="1y_pm_4"/>
      <sheetName val="act_plan_1y4"/>
      <sheetName val="Tunas_Motor4"/>
      <sheetName val="Bali_Sena_Motor4"/>
      <sheetName val="Prima_Jaya_Motor4"/>
      <sheetName val="Setia_Motor4"/>
      <sheetName val="Akur_Motor_Ps4"/>
      <sheetName val="Akur_Motor_Tlp4"/>
      <sheetName val="Intan_Motor4"/>
      <sheetName val="Surya_Sari_Motor4"/>
      <sheetName val="Jaya_Motor4"/>
      <sheetName val="Bhinneka_Motor4"/>
      <sheetName val="Bhinneka_Motor_24"/>
      <sheetName val="Tunas_Baru_Motor4"/>
      <sheetName val="Lumayan_Motor4"/>
      <sheetName val="Salim_Jaya_Motor4"/>
      <sheetName val="Rona_Motor4"/>
      <sheetName val="Istana_Motor4"/>
      <sheetName val="Honda_Motor4"/>
      <sheetName val="Lampung_Motor_Bk4"/>
      <sheetName val="Lampung_Motor_U24"/>
      <sheetName val="Surya_Kencana_Motor4"/>
      <sheetName val="Metro_Motor4"/>
      <sheetName val="Tunas_Muda_Motor4"/>
      <sheetName val="Tunas_Dwipa_Matra4"/>
      <sheetName val="DAILY_DIST4"/>
      <sheetName val="Dist_Dealer_per_tgl4"/>
      <sheetName val="Distribution_Analysis4"/>
      <sheetName val="general_info_4"/>
      <sheetName val="5_YRs_POLICY4"/>
      <sheetName val="STRG_INITIATIVES_2004-20084"/>
      <sheetName val="STRG_INITIATIVES_044"/>
      <sheetName val="Activity_Plan4"/>
      <sheetName val="Juklak_Act__Plan4"/>
      <sheetName val="MH_Mar4"/>
      <sheetName val="Plan_vs_Aktual_PI4"/>
      <sheetName val="Akurasi_stock_PI4"/>
      <sheetName val="Plan_VS_Aktual_beban_PTPL4"/>
      <sheetName val="Part_mth4"/>
      <sheetName val="Stk_Mth_Akt4"/>
      <sheetName val="FG_PTPL4"/>
      <sheetName val="Stk_FG_PTPL_Akt4"/>
      <sheetName val="Rim_&amp;_Plt4"/>
      <sheetName val="Wheel_Assy_14"/>
      <sheetName val="MP_S14"/>
      <sheetName val="MP_S24"/>
      <sheetName val="MP_S34"/>
      <sheetName val="FEB_054"/>
      <sheetName val="Plan_Vs_Actual4"/>
      <sheetName val="SERKAM_20_JAN1"/>
      <sheetName val="MECH-TRAINING_&amp;_pdi3"/>
      <sheetName val="PERF_TEST_Pre_MP4"/>
      <sheetName val="Analisa_WWT4"/>
      <sheetName val="RSM_Total4"/>
      <sheetName val="Agustus_20074"/>
      <sheetName val="Beli_Mtr2"/>
      <sheetName val="Beli_Mtr_082"/>
      <sheetName val="RADIO_CONTROLS4"/>
      <sheetName val="GBY_C企3"/>
      <sheetName val="pola_prod3"/>
      <sheetName val="EPS_ALL_ITEM3"/>
      <sheetName val="Status_Q3"/>
      <sheetName val="AHASS_BINTANG2"/>
      <sheetName val="Dt__Act_Mech_H21"/>
      <sheetName val="Grp__Turn_Over1"/>
      <sheetName val="Dt__Act_Mech_PDI1"/>
      <sheetName val="Grp_Mech_&amp;_PDI_Man_trg1"/>
      <sheetName val="Master_H12"/>
      <sheetName val="Master_H22"/>
      <sheetName val="Master_H32"/>
      <sheetName val="Dt_Act_Mek2"/>
      <sheetName val="Grp__Time_S__Mech_trg2"/>
      <sheetName val="SERKAM_ENREKAN1"/>
      <sheetName val="COE_AHM2"/>
      <sheetName val="Polreg_Series1"/>
      <sheetName val="SPD_AP1"/>
      <sheetName val="TTP_STNK1"/>
      <sheetName val="grafik_distribusu_trhotle_cabl1"/>
      <sheetName val="GRAFIK_1"/>
      <sheetName val="KVBS_PROJECT1"/>
      <sheetName val="Service_Rate1"/>
      <sheetName val="BS_Consol1"/>
      <sheetName val="AR_Karyawan1"/>
      <sheetName val="UE_20111"/>
      <sheetName val="5TL_F"/>
      <sheetName val="AHASS_PROFILE"/>
      <sheetName val="Produksi_Juli08"/>
      <sheetName val="Baya_Motor"/>
      <sheetName val="DATA_PO"/>
      <sheetName val="indv__grading_KJ1_4"/>
      <sheetName val="Komisi_All_Driver"/>
      <sheetName val="List_Area"/>
      <sheetName val="Complaint_Report_Jan-Des"/>
      <sheetName val="habis_Sep_2005"/>
      <sheetName val="GROUP_A"/>
      <sheetName val="TIRE_DIVISION"/>
      <sheetName val="1_Total"/>
      <sheetName val="By_Act_Cd-CE"/>
      <sheetName val="100__SUMBER_JAYA_MAHA_SAKTI_I"/>
      <sheetName val="97__GARUDA_MOTOR_I_JAJAG"/>
      <sheetName val="99__SUMBER_JAYA_MAHA_SAKTI_II"/>
      <sheetName val="94__KARUNIA_SEJAHTERA_I"/>
      <sheetName val="89__KARUNIA_SEJAHTERA_II"/>
      <sheetName val="1__MPM_SIMPANG"/>
      <sheetName val="12__EKAJAYA_KARUNIA"/>
      <sheetName val="16__LUMENINDO"/>
      <sheetName val="3__MPM_NGAGEL"/>
      <sheetName val="10__VICTORY"/>
      <sheetName val="9__VICTORY_II"/>
      <sheetName val="13__KENCANASARI_II"/>
      <sheetName val="19__SETYA_WIJAYA"/>
      <sheetName val="7__UTOMO_CIPTO"/>
      <sheetName val="18__WIN"/>
      <sheetName val="15__DUNIA_MEGAH"/>
      <sheetName val="17__MENUR_BEJO"/>
      <sheetName val="14__PILAR_MAS"/>
      <sheetName val="2__RAMAYANA"/>
      <sheetName val="6__BUDI_UTAMA"/>
      <sheetName val="23__KURNIA_ABADI_II_BATU"/>
      <sheetName val="22__EKA_JAYA_SEJAHTERA"/>
      <sheetName val="25__MPM_BASUKI_RACHMAD"/>
      <sheetName val="32__MPM_SUKUN"/>
      <sheetName val="21__TIARA_MEGAH_INDAH_JAYA"/>
      <sheetName val="36__PANJI_PUTRA_HANJAY_II_TUREN"/>
      <sheetName val="24__KURNIA_ABADI_MALANG"/>
      <sheetName val="20__MITRA_KENCANA_PERKASA"/>
      <sheetName val="27__CHANDRA"/>
      <sheetName val="31__MKP_DINOYO"/>
      <sheetName val="34__PANJI_PUTRA_HANJAYA_KPANJEN"/>
      <sheetName val="33__CENTRATAMA"/>
      <sheetName val="30__PRO_MOTOR_AGA"/>
      <sheetName val="35__SARANA_KARTIKA"/>
      <sheetName val="39__TIRTO_AGUNG_BLITAR"/>
      <sheetName val="111__ANUGERAH_JAYA"/>
      <sheetName val="106__SURYA_AGUNG"/>
      <sheetName val="109__SUMA_PAMENANG"/>
      <sheetName val="126__ARIES_MOTOR_PUTRA"/>
      <sheetName val="120__PRIMA_PERDANA"/>
      <sheetName val="116__CAHAYA_BONANZA_ABADI_II"/>
      <sheetName val="117__MAHARANI_CITRA_ABADI"/>
      <sheetName val="75__WIN_PANDAAN"/>
      <sheetName val="160__CUN_II"/>
      <sheetName val="43__CENTRATAMA_SDA"/>
      <sheetName val="56__TIRTO_AGUNG_I"/>
      <sheetName val="49__DELTA_SARI_AGUNG"/>
      <sheetName val="45__PRATAMA_METROPOLIS"/>
      <sheetName val="42__MPM_GATEWAY"/>
      <sheetName val="52__MPM_LARANGAN"/>
      <sheetName val="Daftar_Validasi"/>
      <sheetName val="Absensi"/>
      <sheetName val="Header_2"/>
      <sheetName val="MASTER_AREA"/>
      <sheetName val="Divisi_2"/>
      <sheetName val="By_Act_Cd-CE2"/>
      <sheetName val="PPRT_GIANT_MARGOREJO"/>
      <sheetName val="KPI_GM"/>
      <sheetName val="HC"/>
      <sheetName val="56ARE04"/>
      <sheetName val="3(bsheet)"/>
      <sheetName val="FISIK RAB 2000"/>
      <sheetName val="Summary"/>
      <sheetName val="BP1_23"/>
      <sheetName val="VAT out"/>
      <sheetName val="V5.20"/>
      <sheetName val="janflash"/>
      <sheetName val="Pendukung"/>
      <sheetName val="PLACEME"/>
      <sheetName val="A.4.3"/>
      <sheetName val="FEB"/>
      <sheetName val="Side mold "/>
      <sheetName val="07"/>
      <sheetName val="KAP listrik per lini per plant"/>
      <sheetName val="fisik 94"/>
      <sheetName val="Surat Gnb"/>
      <sheetName val="Renc.prod"/>
      <sheetName val="Olah"/>
      <sheetName val="Cust"/>
      <sheetName val="Variables"/>
      <sheetName val="PAKO CW"/>
      <sheetName val="COVER"/>
      <sheetName val="SELISIHKURSSOURCE"/>
      <sheetName val="Invoice"/>
      <sheetName val="BAL.SH (1)"/>
      <sheetName val="ASUNSUB1"/>
      <sheetName val="AS1MODD"/>
      <sheetName val="COPPER ACCESS"/>
      <sheetName val="PO"/>
      <sheetName val="PABRIK (2)"/>
      <sheetName val="PABRIK_(2)"/>
      <sheetName val="PK"/>
      <sheetName val="List PT"/>
      <sheetName val="Register Nop 13"/>
      <sheetName val="Rekap pemakaian bahan-Rudi"/>
      <sheetName val="Zahir - BS"/>
      <sheetName val="Mesin"/>
      <sheetName val="Neraca"/>
      <sheetName val="Customer"/>
      <sheetName val="V5.12"/>
      <sheetName val="NAP"/>
      <sheetName val="TBM"/>
      <sheetName val="tabel nilai"/>
      <sheetName val="ROSS LIST"/>
      <sheetName val="wpl"/>
      <sheetName val="Penyusutan Kendaraan"/>
      <sheetName val="WBS1"/>
      <sheetName val="sched 13"/>
      <sheetName val="02-Ikhtisar Keuangan-1&amp;2-i"/>
      <sheetName val="PPH1298S"/>
      <sheetName val="Rate"/>
      <sheetName val="FKT_PJK"/>
      <sheetName val="NRC"/>
      <sheetName val="KET. KATEGORI FU"/>
      <sheetName val="Holiday"/>
      <sheetName val="IP1.FPTK"/>
      <sheetName val="DriverID"/>
      <sheetName val="Truck"/>
      <sheetName val="Master Item Part"/>
      <sheetName val="popmc"/>
      <sheetName val="Customer Code"/>
      <sheetName val="H1 to H2"/>
      <sheetName val="H2 to H1"/>
      <sheetName val="_x0000__x0000__x0000__x0000__x0"/>
      <sheetName val="L_b~_QV¦Í"/>
      <sheetName val="_x005f_x005f_x005f_x005f_"/>
      <sheetName val="_£f_x005f_x005f_x005f_x005f_x00"/>
      <sheetName val="INDEKS"/>
      <sheetName val="lookup"/>
      <sheetName val="_x005f_x005f_x005f_x005f_x005f_x005f_x005f_x005f_x005f_x005f_"/>
      <sheetName val="ACT CLAIM 16"/>
      <sheetName val="Worksheet"/>
      <sheetName val="RKP"/>
      <sheetName val="_£f_x005f_x005f_x005f_x005f_x005f_x005f_x005f_x005f_x00"/>
      <sheetName val="F1.1 &amp; F2.1 PAT &amp; OPEX 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. HRT"/>
      <sheetName val="DATA KONSUMEN KPB 1"/>
      <sheetName val="Per type Tax"/>
      <sheetName val="tabel"/>
      <sheetName val="pw dept awd"/>
      <sheetName val="TB_WM"/>
      <sheetName val="RBSB"/>
      <sheetName val="Harga"/>
      <sheetName val="Reklpj"/>
      <sheetName val="OPR-99"/>
      <sheetName val="LAPIUT"/>
      <sheetName val="TB_BP"/>
      <sheetName val="B"/>
      <sheetName val="2006"/>
      <sheetName val="% Lbr vs GP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JEMBATAN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APR"/>
      <sheetName val="MAY"/>
      <sheetName val="AUG"/>
      <sheetName val="SEP"/>
      <sheetName val="OCT"/>
      <sheetName val="DEC"/>
      <sheetName val="TIMBANG BRONDOLAN"/>
      <sheetName val="PANEN"/>
      <sheetName val="Disposals"/>
      <sheetName val="Ex-Rate"/>
      <sheetName val="Links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PSD"/>
      <sheetName val="TAP"/>
      <sheetName val="API-BDG"/>
      <sheetName val="API-BKS"/>
      <sheetName val="Absensi KHL"/>
      <sheetName val="Inv-Jambi1"/>
      <sheetName val="Uph_Opr"/>
      <sheetName val="Proposal TSD"/>
      <sheetName val="Dealer Information"/>
      <sheetName val="NOTES"/>
      <sheetName val="RAB"/>
      <sheetName val="TTP LGNN05"/>
      <sheetName val="HU KR JATI"/>
      <sheetName val="Database"/>
      <sheetName val="[form-pm.xls]_x005f_x0000__x005f_x0000__x00"/>
      <sheetName val="INDEKS verkon"/>
      <sheetName val="AGK-NOSE"/>
      <sheetName val="LAP PENJUALAN MOTOR"/>
      <sheetName val="STUPERKAB"/>
      <sheetName val="Muas Gn Batu JJ0015"/>
      <sheetName val="10_ Service Unit"/>
      <sheetName val="10_2 Analisa Ferformace Bkl"/>
      <sheetName val="AGK_NOSE"/>
      <sheetName val="IS_YTD_DEC06_IK"/>
      <sheetName val="PSD-BICUTAN"/>
      <sheetName val="TB IS0907_IKT"/>
      <sheetName val="fin-smry"/>
      <sheetName val="ｲﾝﾄﾞﾈｼｱ"/>
      <sheetName val="Master Updated(517)"/>
      <sheetName val="Daftar Nama Main Dealer"/>
      <sheetName val="REKAP"/>
      <sheetName val="Portal MPM"/>
      <sheetName val="Roles List"/>
      <sheetName val="Job List"/>
      <sheetName val="ket"/>
      <sheetName val="_x0000_£f_x0006__x0"/>
      <sheetName val="_x0000__x0000__x005"/>
      <sheetName val="___________L_x001e___b~_"/>
      <sheetName val="_x005f_x0000_£f_x00"/>
      <sheetName val="_x005f_x0000__x005f"/>
      <sheetName val="_£f_x005f_x0006__x0"/>
      <sheetName val="_x005f_x005f_"/>
      <sheetName val="_£f_x005f_x005f_x00"/>
      <sheetName val="___________L_x005f"/>
      <sheetName val="[form-pm.xls][form-pm.xls]L[b~"/>
      <sheetName val="[form-pm.xls][form-pm.xls]?????"/>
      <sheetName val="YMUS DATA"/>
      <sheetName val="Groupcell"/>
      <sheetName val="ｺﾝﾛｯﾄﾞ"/>
      <sheetName val="BKKAS"/>
      <sheetName val="J716(KYOUDO)"/>
      <sheetName val="_form-pm.xls_"/>
      <sheetName val="_form-pm.xls____________L_x001e___b~"/>
      <sheetName val="_form-pm.xls__form-pm.xls_L_b~"/>
      <sheetName val="_form-pm.xls__form-pm.xls______"/>
      <sheetName val="_form-pm.xls____________L_x001"/>
      <sheetName val="___________˜L_x001e___b~_"/>
      <sheetName val="_form-pm.xls__x0000__x0000__x00"/>
      <sheetName val="_form-pm.xls_L_b~_QV¦Í"/>
      <sheetName val="_form-pm.xls____________L__b~_"/>
      <sheetName val="___________˜L_x005f"/>
      <sheetName val=" SPR and SPR KPB "/>
      <sheetName val="TABULASI RESULT H1-H2"/>
      <sheetName val="ocean_voyage23"/>
      <sheetName val="5y_pm22"/>
      <sheetName val="1y_pm_22"/>
      <sheetName val="act_plan_1y22"/>
      <sheetName val="Tunas_Motor22"/>
      <sheetName val="Bali_Sena_Motor22"/>
      <sheetName val="Prima_Jaya_Motor22"/>
      <sheetName val="Setia_Motor22"/>
      <sheetName val="Akur_Motor_Ps22"/>
      <sheetName val="Akur_Motor_Tlp22"/>
      <sheetName val="Intan_Motor22"/>
      <sheetName val="Surya_Sari_Motor22"/>
      <sheetName val="Jaya_Motor22"/>
      <sheetName val="Bhinneka_Motor22"/>
      <sheetName val="Bhinneka_Motor_222"/>
      <sheetName val="Tunas_Baru_Motor22"/>
      <sheetName val="Lumayan_Motor22"/>
      <sheetName val="Salim_Jaya_Motor22"/>
      <sheetName val="Rona_Motor22"/>
      <sheetName val="Istana_Motor22"/>
      <sheetName val="Honda_Motor22"/>
      <sheetName val="Lampung_Motor_Bk22"/>
      <sheetName val="Lampung_Motor_U222"/>
      <sheetName val="Surya_Kencana_Motor22"/>
      <sheetName val="Metro_Motor22"/>
      <sheetName val="Tunas_Muda_Motor22"/>
      <sheetName val="Tunas_Dwipa_Matra22"/>
      <sheetName val="DAILY_DIST22"/>
      <sheetName val="Dist_Dealer_per_tgl22"/>
      <sheetName val="Distribution_Analysis22"/>
      <sheetName val="general_info_22"/>
      <sheetName val="Beli_Mtr_0820"/>
      <sheetName val="5_YRs_POLICY22"/>
      <sheetName val="STRG_INITIATIVES_2004-200822"/>
      <sheetName val="STRG_INITIATIVES_0422"/>
      <sheetName val="Activity_Plan22"/>
      <sheetName val="Juklak_Act__Plan22"/>
      <sheetName val="MH_Mar22"/>
      <sheetName val="Plan_vs_Aktual_PI22"/>
      <sheetName val="Akurasi_stock_PI22"/>
      <sheetName val="Plan_VS_Aktual_beban_PTPL22"/>
      <sheetName val="Part_mth22"/>
      <sheetName val="Stk_Mth_Akt22"/>
      <sheetName val="FG_PTPL22"/>
      <sheetName val="Stk_FG_PTPL_Akt22"/>
      <sheetName val="Rim_&amp;_Plt22"/>
      <sheetName val="Wheel_Assy_122"/>
      <sheetName val="MP_S122"/>
      <sheetName val="MP_S222"/>
      <sheetName val="MP_S322"/>
      <sheetName val="Plan_Vs_Actual22"/>
      <sheetName val="Beli_Mtr20"/>
      <sheetName val="FEB_0522"/>
      <sheetName val="MECH-TRAINING_&amp;_pdi21"/>
      <sheetName val="PERF_TEST_Pre_MP22"/>
      <sheetName val="GBY_C企21"/>
      <sheetName val="Analisa_WWT22"/>
      <sheetName val="RSM_Total22"/>
      <sheetName val="Agustus_200722"/>
      <sheetName val="RADIO_CONTROLS22"/>
      <sheetName val="EPS_ALL_ITEM21"/>
      <sheetName val="Status_Q21"/>
      <sheetName val="pola_prod21"/>
      <sheetName val="Produksi_Juli0818"/>
      <sheetName val="Daftar_Validasi18"/>
      <sheetName val="AHASS_BINTANG20"/>
      <sheetName val="TTP_STNK19"/>
      <sheetName val="Master_H120"/>
      <sheetName val="Master_H220"/>
      <sheetName val="Master_H320"/>
      <sheetName val="Dt_Act_Mek20"/>
      <sheetName val="Grp__Time_S__Mech_trg20"/>
      <sheetName val="Dt__Act_Mech_H219"/>
      <sheetName val="Grp__Turn_Over19"/>
      <sheetName val="Dt__Act_Mech_PDI19"/>
      <sheetName val="Grp_Mech_&amp;_PDI_Man_trg19"/>
      <sheetName val="COE_AHM20"/>
      <sheetName val="Polreg_Series19"/>
      <sheetName val="SPD_AP19"/>
      <sheetName val="grafik_distribusu_trhotle_cab19"/>
      <sheetName val="GRAFIK_19"/>
      <sheetName val="KVBS_PROJECT19"/>
      <sheetName val="Service_Rate19"/>
      <sheetName val="SERKAM_20_JAN19"/>
      <sheetName val="indv__grading_KJ1_418"/>
      <sheetName val="UE_201119"/>
      <sheetName val="Komisi_All_Driver18"/>
      <sheetName val="5TL_F18"/>
      <sheetName val="SERKAM_ENREKAN19"/>
      <sheetName val="List_Area18"/>
      <sheetName val="BS_Consol19"/>
      <sheetName val="AR_Karyawan19"/>
      <sheetName val="AHASS_PROFILE18"/>
      <sheetName val="Complaint_Report_Jan-Des18"/>
      <sheetName val="habis_Sep_200518"/>
      <sheetName val="GROUP_A18"/>
      <sheetName val="TIRE_DIVISION18"/>
      <sheetName val="1_Total18"/>
      <sheetName val="DATA_PO18"/>
      <sheetName val="By_Act_Cd-CE20"/>
      <sheetName val="100__SUMBER_JAYA_MAHA_SAKTI_I18"/>
      <sheetName val="97__GARUDA_MOTOR_I_JAJAG18"/>
      <sheetName val="99__SUMBER_JAYA_MAHA_SAKTI_II18"/>
      <sheetName val="94__KARUNIA_SEJAHTERA_I18"/>
      <sheetName val="89__KARUNIA_SEJAHTERA_II18"/>
      <sheetName val="1__MPM_SIMPANG18"/>
      <sheetName val="12__EKAJAYA_KARUNIA18"/>
      <sheetName val="16__LUMENINDO18"/>
      <sheetName val="3__MPM_NGAGEL18"/>
      <sheetName val="10__VICTORY18"/>
      <sheetName val="9__VICTORY_II18"/>
      <sheetName val="13__KENCANASARI_II18"/>
      <sheetName val="19__SETYA_WIJAYA18"/>
      <sheetName val="7__UTOMO_CIPTO18"/>
      <sheetName val="18__WIN18"/>
      <sheetName val="15__DUNIA_MEGAH18"/>
      <sheetName val="17__MENUR_BEJO18"/>
      <sheetName val="14__PILAR_MAS18"/>
      <sheetName val="2__RAMAYANA18"/>
      <sheetName val="6__BUDI_UTAMA18"/>
      <sheetName val="23__KURNIA_ABADI_II_BATU18"/>
      <sheetName val="22__EKA_JAYA_SEJAHTERA18"/>
      <sheetName val="25__MPM_BASUKI_RACHMAD18"/>
      <sheetName val="32__MPM_SUKUN18"/>
      <sheetName val="21__TIARA_MEGAH_INDAH_JAYA18"/>
      <sheetName val="36__PANJI_PUTRA_HANJAY_II_TUR18"/>
      <sheetName val="24__KURNIA_ABADI_MALANG18"/>
      <sheetName val="20__MITRA_KENCANA_PERKASA18"/>
      <sheetName val="27__CHANDRA18"/>
      <sheetName val="31__MKP_DINOYO18"/>
      <sheetName val="34__PANJI_PUTRA_HANJAYA_KPANJ18"/>
      <sheetName val="33__CENTRATAMA18"/>
      <sheetName val="30__PRO_MOTOR_AGA18"/>
      <sheetName val="35__SARANA_KARTIKA18"/>
      <sheetName val="39__TIRTO_AGUNG_BLITAR18"/>
      <sheetName val="111__ANUGERAH_JAYA18"/>
      <sheetName val="106__SURYA_AGUNG18"/>
      <sheetName val="109__SUMA_PAMENANG18"/>
      <sheetName val="126__ARIES_MOTOR_PUTRA18"/>
      <sheetName val="120__PRIMA_PERDANA18"/>
      <sheetName val="116__CAHAYA_BONANZA_ABADI_II18"/>
      <sheetName val="117__MAHARANI_CITRA_ABADI18"/>
      <sheetName val="75__WIN_PANDAAN18"/>
      <sheetName val="160__CUN_II18"/>
      <sheetName val="43__CENTRATAMA_SDA18"/>
      <sheetName val="56__TIRTO_AGUNG_I18"/>
      <sheetName val="49__DELTA_SARI_AGUNG18"/>
      <sheetName val="45__PRATAMA_METROPOLIS18"/>
      <sheetName val="42__MPM_GATEWAY18"/>
      <sheetName val="52__MPM_LARANGAN18"/>
      <sheetName val="ACT_PROD18"/>
      <sheetName val="PLAN_PROD18"/>
      <sheetName val="___________˜L__b~_Q_V¦Í__"/>
      <sheetName val="dft_bns17"/>
      <sheetName val="1_SETUP17"/>
      <sheetName val="小型Fi-Gr(リスト)"/>
      <sheetName val="MS"/>
      <sheetName val="MAT"/>
      <sheetName val="NIGURI 2006 MEI"/>
      <sheetName val="_form-pm.xls__x005f_x0000__x005"/>
      <sheetName val="_form-pm.xls____________˜L_x001"/>
      <sheetName val="[form-pm.xls]___________˜L____2"/>
      <sheetName val="[form-pm.xls]___________˜L____3"/>
      <sheetName val="[form-pm.xls]___________˜L_x0_2"/>
      <sheetName val="[form-pm.xls][form-pm.xls]_L__7"/>
      <sheetName val="[form-pm.xls][form-pm.xls]_L__8"/>
      <sheetName val="[form-pm.xls][form-pm.xls]_L__9"/>
      <sheetName val="[form-pm.xls][form-pm.xls]_L_12"/>
      <sheetName val="[form-pm.xls]____________L___22"/>
      <sheetName val="[form-pm.xls]____________L___23"/>
      <sheetName val="[form-pm.xls]____________L_x_12"/>
      <sheetName val="[form-pm.xls]____________L___24"/>
      <sheetName val="[form-pm.xls]____________L___25"/>
      <sheetName val="[form-pm.xls]____________L_x_13"/>
      <sheetName val="[form-pm.xls][form-pm.xls]_L_13"/>
      <sheetName val="[form-pm.xls]____________L__b_7"/>
      <sheetName val="[form-pm.xls][form-pm.xls]_L_10"/>
      <sheetName val="[form-pm.xls]____________L___18"/>
      <sheetName val="[form-pm.xls]____________L___19"/>
      <sheetName val="[form-pm.xls]____________L_x_10"/>
      <sheetName val="[form-pm.xls]____________L___20"/>
      <sheetName val="[form-pm.xls]____________L___21"/>
      <sheetName val="[form-pm.xls]____________L_x_11"/>
      <sheetName val="[form-pm.xls][form-pm.xls]_L_11"/>
      <sheetName val="[form-pm.xls]____________L__b_6"/>
      <sheetName val="Rev 7 (fix)"/>
      <sheetName val="Master Kode"/>
      <sheetName val="RIL DS"/>
      <sheetName val="入力ｼｰﾄ"/>
      <sheetName val="analisa 2"/>
      <sheetName val="LINE 3ok"/>
      <sheetName val="LINE 4ok"/>
      <sheetName val="[form-pm.xls]____________L_x_84"/>
      <sheetName val="[form-pm.xls]____________L__146"/>
      <sheetName val="Detail CT Finishing"/>
      <sheetName val="[form-pm.xls][form-pm.xls]_L_76"/>
      <sheetName val="74-1"/>
      <sheetName val="業務計画"/>
      <sheetName val="ENG油洩れ"/>
      <sheetName val="chitimc"/>
      <sheetName val="OPERATING HEAD"/>
      <sheetName val="MASTER DATA"/>
      <sheetName val="Applicable"/>
      <sheetName val="Niguri 106.0 of 96Ki"/>
      <sheetName val="Fac. List Tools In Local"/>
      <sheetName val="Fac. List Tools Oversease"/>
      <sheetName val="FA - Forcasting Tool&amp;Equipment"/>
      <sheetName val="PC-Forcasting Tool&amp;Equipments"/>
      <sheetName val="PA-Forcasting Tool&amp;Equipmen"/>
      <sheetName val="QC-Forcasting Tool&amp;Equipmen"/>
      <sheetName val="WE2-Forcasting Tool&amp;Equipme"/>
      <sheetName val="PR-Forcasting Tool&amp;Equipme"/>
      <sheetName val="WE1&amp;WE2 Forcast Plan"/>
      <sheetName val="[form-pm.xls][form-pm.xls]___14"/>
      <sheetName val="[form-pm.xls][form-pm.xls]_L_78"/>
      <sheetName val="[form-pm.xls]____________L__147"/>
      <sheetName val="DM"/>
      <sheetName val="FU SMS DAN WA"/>
      <sheetName val="PARA74"/>
      <sheetName val="Avaliação de Cargos"/>
      <sheetName val="Especificações"/>
      <sheetName val="GrausM"/>
      <sheetName val="STRG_INITIATIV_x0000__x0000__04"/>
      <sheetName val="Item General"/>
      <sheetName val="Temp"/>
      <sheetName val="STRG_INITIATIV"/>
      <sheetName val="[form-pm.xls]____________L__148"/>
      <sheetName val="[form-pm.xls][form-pm.xls]_L_19"/>
      <sheetName val="[form-pm.xls][form-pm.xls]____2"/>
      <sheetName val="[form-pm.xls][form-pm.xls]____3"/>
      <sheetName val="[form-pm.xls][form-pm.xls]_L_16"/>
      <sheetName val="[form-pm.xls][form-pm.xls]_L_14"/>
      <sheetName val="[form-pm.xls][form-pm.xls]_L_15"/>
      <sheetName val="[form-pm.xls][form-pm.xls]_L_17"/>
      <sheetName val="[form-pm.xls]____________L_x_14"/>
      <sheetName val="[form-pm.xls]____________L_x_15"/>
      <sheetName val="[form-pm.xls][form-pm.xls]_L_32"/>
      <sheetName val="[form-pm.xls]____________L__b_8"/>
      <sheetName val="[form-pm.xls]____________L_x_16"/>
      <sheetName val="[form-pm.xls]____________L___26"/>
      <sheetName val="[form-pm.xls][form-pm.xls]_L_20"/>
      <sheetName val="[form-pm.xls][form-pm.xls]____4"/>
      <sheetName val="[form-pm.xls][form-pm.xls]_L_33"/>
      <sheetName val="[form-pm.xls]____________L__b_9"/>
      <sheetName val="[form-pm.xls][form-pm.xls]_L_18"/>
      <sheetName val="[form-pm.xls][form-pm.xls]_L_21"/>
      <sheetName val="[form-pm.xls][form-pm.xls]_L_22"/>
      <sheetName val="[form-pm.xls][form-pm.xls]_L_23"/>
      <sheetName val="[form-pm.xls][form-pm.xls]_L_24"/>
      <sheetName val="[form-pm.xls][form-pm.xls]_L_25"/>
      <sheetName val="[form-pm.xls][form-pm.xls]_L_26"/>
      <sheetName val="[form-pm.xls][form-pm.xls]_L_27"/>
      <sheetName val="[form-pm.xls][form-pm.xls]_L_28"/>
      <sheetName val="[form-pm.xls][form-pm.xls]_L_29"/>
      <sheetName val="[form-pm.xls][form-pm.xls]_L_30"/>
      <sheetName val="[form-pm.xls][form-pm.xls]_L_31"/>
      <sheetName val="[form-pm.xls]____________L___67"/>
      <sheetName val="[form-pm.xls]____________L___68"/>
      <sheetName val="[form-pm.xls]____________L_x_32"/>
      <sheetName val="[form-pm.xls]____________L___69"/>
      <sheetName val="[form-pm.xls]____________L___70"/>
      <sheetName val="[form-pm.xls]____________L___71"/>
      <sheetName val="[form-pm.xls]____________L_x_33"/>
      <sheetName val="[form-pm.xls]____________L_x_34"/>
      <sheetName val="[form-pm.xls]____________L___72"/>
      <sheetName val="[form-pm.xls][form-pm.xls]_L_45"/>
      <sheetName val="[form-pm.xls][form-pm.xls]___10"/>
      <sheetName val="[form-pm.xls]____________L___73"/>
      <sheetName val="[form-pm.xls][form-pm.xls]_L_46"/>
      <sheetName val="[form-pm.xls]____________L___74"/>
      <sheetName val="[form-pm.xls][form-pm.xls]_L_34"/>
      <sheetName val="[form-pm.xls]____________L___27"/>
      <sheetName val="[form-pm.xls]____________L___28"/>
      <sheetName val="[form-pm.xls]____________L_x_17"/>
      <sheetName val="[form-pm.xls]____________L___29"/>
      <sheetName val="[form-pm.xls]____________L___30"/>
      <sheetName val="[form-pm.xls]____________L___31"/>
      <sheetName val="[form-pm.xls]____________L_x_18"/>
      <sheetName val="[form-pm.xls]____________L_x_19"/>
      <sheetName val="[form-pm.xls]____________L___32"/>
      <sheetName val="[form-pm.xls][form-pm.xls]_L_35"/>
      <sheetName val="[form-pm.xls][form-pm.xls]____5"/>
      <sheetName val="[form-pm.xls]____________L___33"/>
      <sheetName val="[form-pm.xls][form-pm.xls]_L_36"/>
      <sheetName val="[form-pm.xls]____________L___34"/>
      <sheetName val="[form-pm.xls]____________L___35"/>
      <sheetName val="[form-pm.xls]____________L___36"/>
      <sheetName val="[form-pm.xls]____________L_x_20"/>
      <sheetName val="[form-pm.xls]____________L___37"/>
      <sheetName val="[form-pm.xls]____________L___38"/>
      <sheetName val="[form-pm.xls]____________L___39"/>
      <sheetName val="[form-pm.xls]____________L_x_21"/>
      <sheetName val="[form-pm.xls]____________L_x_22"/>
      <sheetName val="[form-pm.xls]____________L___40"/>
      <sheetName val="[form-pm.xls][form-pm.xls]_L_37"/>
      <sheetName val="[form-pm.xls][form-pm.xls]____6"/>
      <sheetName val="[form-pm.xls]____________L___41"/>
      <sheetName val="[form-pm.xls][form-pm.xls]_L_38"/>
      <sheetName val="[form-pm.xls]____________L___42"/>
      <sheetName val="[form-pm.xls]____________L___43"/>
      <sheetName val="[form-pm.xls]____________L___44"/>
      <sheetName val="[form-pm.xls]____________L_x_23"/>
      <sheetName val="[form-pm.xls]____________L___45"/>
      <sheetName val="[form-pm.xls]____________L___46"/>
      <sheetName val="[form-pm.xls]____________L___47"/>
      <sheetName val="[form-pm.xls]____________L_x_24"/>
      <sheetName val="[form-pm.xls]____________L_x_25"/>
      <sheetName val="[form-pm.xls]____________L___48"/>
      <sheetName val="[form-pm.xls][form-pm.xls]_L_39"/>
      <sheetName val="[form-pm.xls][form-pm.xls]____7"/>
      <sheetName val="[form-pm.xls]____________L___49"/>
      <sheetName val="[form-pm.xls][form-pm.xls]_L_40"/>
      <sheetName val="[form-pm.xls]____________L___50"/>
      <sheetName val="[form-pm.xls]____________L___51"/>
      <sheetName val="[form-pm.xls]____________L___52"/>
      <sheetName val="[form-pm.xls]____________L_x_26"/>
      <sheetName val="[form-pm.xls]____________L___53"/>
      <sheetName val="[form-pm.xls]____________L___54"/>
      <sheetName val="[form-pm.xls]____________L___55"/>
      <sheetName val="[form-pm.xls]____________L_x_27"/>
      <sheetName val="[form-pm.xls]____________L_x_28"/>
      <sheetName val="[form-pm.xls]____________L___56"/>
      <sheetName val="[form-pm.xls][form-pm.xls]_L_41"/>
      <sheetName val="[form-pm.xls][form-pm.xls]____8"/>
      <sheetName val="[form-pm.xls]____________L___57"/>
      <sheetName val="[form-pm.xls][form-pm.xls]_L_42"/>
      <sheetName val="[form-pm.xls]____________L___58"/>
      <sheetName val="[form-pm.xls]____________L___59"/>
      <sheetName val="[form-pm.xls]____________L___60"/>
      <sheetName val="[form-pm.xls]____________L_x_29"/>
      <sheetName val="[form-pm.xls]____________L___61"/>
      <sheetName val="[form-pm.xls]____________L___62"/>
      <sheetName val="[form-pm.xls]____________L___63"/>
      <sheetName val="[form-pm.xls]____________L_x_30"/>
      <sheetName val="[form-pm.xls]____________L_x_31"/>
      <sheetName val="[form-pm.xls]____________L___64"/>
      <sheetName val="[form-pm.xls][form-pm.xls]_L_43"/>
      <sheetName val="[form-pm.xls][form-pm.xls]____9"/>
      <sheetName val="[form-pm.xls]____________L___65"/>
      <sheetName val="[form-pm.xls][form-pm.xls]_L_44"/>
      <sheetName val="[form-pm.xls]____________L___66"/>
      <sheetName val="[form-pm.xls]____________L___75"/>
      <sheetName val="[form-pm.xls]____________L___76"/>
      <sheetName val="[form-pm.xls]____________L_x_35"/>
      <sheetName val="[form-pm.xls]____________L___77"/>
      <sheetName val="[form-pm.xls][form-pm.xls]_L_49"/>
      <sheetName val="[form-pm.xls]____________L___78"/>
      <sheetName val="[form-pm.xls]____________L___79"/>
      <sheetName val="[form-pm.xls]____________L_x_36"/>
      <sheetName val="[form-pm.xls]____________L_x_37"/>
      <sheetName val="[form-pm.xls]____________L___80"/>
      <sheetName val="[form-pm.xls][form-pm.xls]_L_47"/>
      <sheetName val="[form-pm.xls][form-pm.xls]___11"/>
      <sheetName val="[form-pm.xls][form-pm.xls]_L_50"/>
      <sheetName val="[form-pm.xls]____________L___81"/>
      <sheetName val="[form-pm.xls][form-pm.xls]_L_48"/>
      <sheetName val="[form-pm.xls]____________L___82"/>
      <sheetName val="[form-pm.xls][form-pm.xls]_L_51"/>
      <sheetName val="[form-pm.xls][form-pm.xls]_L_52"/>
      <sheetName val="[form-pm.xls][form-pm.xls]_L_53"/>
      <sheetName val="[form-pm.xls][form-pm.xls]_L_54"/>
      <sheetName val="[form-pm.xls][form-pm.xls]_L_55"/>
      <sheetName val="[form-pm.xls][form-pm.xls]_L_56"/>
      <sheetName val="[form-pm.xls][form-pm.xls]_L_57"/>
      <sheetName val="[form-pm.xls][form-pm.xls]_L_58"/>
      <sheetName val="Resource Profile"/>
      <sheetName val="RekapKPB1"/>
      <sheetName val="RekapKPB2"/>
      <sheetName val="RekapKPB3"/>
      <sheetName val="RekapKPB4"/>
      <sheetName val="DATASERVICE"/>
      <sheetName val="Input Tgl Service"/>
      <sheetName val="Cek Input"/>
      <sheetName val="Coret2"/>
      <sheetName val="[form-pm.xls]____________L___89"/>
      <sheetName val="[form-pm.xls]____________L___90"/>
      <sheetName val="[form-pm.xls]____________L_x_59"/>
      <sheetName val="[form-pm.xls]____________L___91"/>
      <sheetName val="[form-pm.xls]____________L___92"/>
      <sheetName val="[form-pm.xls]____________L_x_60"/>
      <sheetName val="[form-pm.xls]____________L___93"/>
      <sheetName val="[form-pm.xls]____________L_x_61"/>
      <sheetName val="[form-pm.xls]____________L_x_53"/>
      <sheetName val="[form-pm.xls]____________L_x_54"/>
      <sheetName val="[form-pm.xls]____________L___83"/>
      <sheetName val="[form-pm.xls]____________L_x_55"/>
      <sheetName val="[form-pm.xls]____________L_x_41"/>
      <sheetName val="[form-pm.xls]____________L_x_42"/>
      <sheetName val="[form-pm.xls]____________L_x_43"/>
      <sheetName val="[form-pm.xls]____________L_x_38"/>
      <sheetName val="[form-pm.xls]____________L_x_39"/>
      <sheetName val="[form-pm.xls]____________L_x_40"/>
      <sheetName val="[form-pm.xls]____________L_x_44"/>
      <sheetName val="[form-pm.xls]____________L_x_45"/>
      <sheetName val="[form-pm.xls]____________L_x_46"/>
      <sheetName val="[form-pm.xls]____________L_x_47"/>
      <sheetName val="[form-pm.xls]____________L_x_48"/>
      <sheetName val="[form-pm.xls]____________L_x_49"/>
      <sheetName val="[form-pm.xls]____________L_x_50"/>
      <sheetName val="[form-pm.xls]____________L_x_51"/>
      <sheetName val="[form-pm.xls]____________L_x_52"/>
      <sheetName val="[form-pm.xls]____________L___84"/>
      <sheetName val="[form-pm.xls]____________L___85"/>
      <sheetName val="[form-pm.xls]____________L_x_56"/>
      <sheetName val="[form-pm.xls]____________L___86"/>
      <sheetName val="[form-pm.xls]____________L___87"/>
      <sheetName val="[form-pm.xls]____________L_x_57"/>
      <sheetName val="[form-pm.xls]____________L___88"/>
      <sheetName val="[form-pm.xls]____________L_x_58"/>
      <sheetName val="[form-pm.xls]____________L___94"/>
      <sheetName val="[form-pm.xls]____________L___95"/>
      <sheetName val="[form-pm.xls]____________L_x_62"/>
      <sheetName val="[form-pm.xls]____________L___96"/>
      <sheetName val="[form-pm.xls]____________L___97"/>
      <sheetName val="[form-pm.xls]____________L_x_63"/>
      <sheetName val="[form-pm.xls]____________L___98"/>
      <sheetName val="[form-pm.xls]____________L_x_64"/>
      <sheetName val="[form-pm.xls]____________L___99"/>
      <sheetName val="[form-pm.xls]____________L__100"/>
      <sheetName val="[form-pm.xls]____________L_x_65"/>
      <sheetName val="[form-pm.xls]____________L__101"/>
      <sheetName val="[form-pm.xls]____________L__102"/>
      <sheetName val="[form-pm.xls]____________L_x_66"/>
      <sheetName val="[form-pm.xls]____________L__103"/>
      <sheetName val="[form-pm.xls]____________L_x_67"/>
      <sheetName val="[form-pm.xls]____________L__104"/>
      <sheetName val="[form-pm.xls]____________L__105"/>
      <sheetName val="[form-pm.xls]____________L_x_68"/>
      <sheetName val="[form-pm.xls]____________L__106"/>
      <sheetName val="[form-pm.xls]____________L__107"/>
      <sheetName val="[form-pm.xls]____________L_x_69"/>
      <sheetName val="[form-pm.xls]____________L__108"/>
      <sheetName val="Link"/>
      <sheetName val="GBY.C?"/>
      <sheetName val="_x005f_x0000__x005f_x0000__x005f_x0000__x005f_x0000___2"/>
      <sheetName val="____________L_x005f_x001e___b___x00_2"/>
      <sheetName val="____________L_x005f_x001e___b___x00_3"/>
      <sheetName val="[form-pm.xls]____________L__125"/>
      <sheetName val="[form-pm.xls]____________L__126"/>
      <sheetName val="[form-pm.xls]____________L_x_76"/>
      <sheetName val="[form-pm.xls]____________L__127"/>
      <sheetName val="[form-pm.xls]____________L__128"/>
      <sheetName val="[form-pm.xls]____________L_x_77"/>
      <sheetName val="[form-pm.xls]____________L__129"/>
      <sheetName val="[form-pm.xls]____________L_x_78"/>
      <sheetName val="[form-pm.xls]____________L__130"/>
      <sheetName val="[form-pm.xls][form-pm.xls]_L_65"/>
      <sheetName val="[form-pm.xls][form-pm.xls]_L_66"/>
      <sheetName val="[form-pm.xls]____________L__131"/>
      <sheetName val="[form-pm.xls]____________L__132"/>
      <sheetName val="[form-pm.xls][form-pm.xls]_L_59"/>
      <sheetName val="[form-pm.xls]____________L__109"/>
      <sheetName val="[form-pm.xls]____________L__110"/>
      <sheetName val="[form-pm.xls]____________L_x_70"/>
      <sheetName val="[form-pm.xls]____________L__111"/>
      <sheetName val="[form-pm.xls]____________L__112"/>
      <sheetName val="[form-pm.xls]____________L_x_71"/>
      <sheetName val="[form-pm.xls][form-pm.xls]_L_61"/>
      <sheetName val="[form-pm.xls]____________L__113"/>
      <sheetName val="[form-pm.xls]____________L_x_72"/>
      <sheetName val="[form-pm.xls]____________L__114"/>
      <sheetName val="[form-pm.xls][form-pm.xls]_L_60"/>
      <sheetName val="[form-pm.xls][form-pm.xls]_L_62"/>
      <sheetName val="[form-pm.xls]____________L__115"/>
      <sheetName val="[form-pm.xls]____________L__116"/>
      <sheetName val="[form-pm.xls]____________L__117"/>
      <sheetName val="[form-pm.xls]____________L__118"/>
      <sheetName val="[form-pm.xls]____________L_x_73"/>
      <sheetName val="[form-pm.xls]____________L__119"/>
      <sheetName val="[form-pm.xls]____________L__120"/>
      <sheetName val="[form-pm.xls]____________L_x_74"/>
      <sheetName val="[form-pm.xls]____________L__121"/>
      <sheetName val="[form-pm.xls]____________L_x_75"/>
      <sheetName val="[form-pm.xls]____________L__122"/>
      <sheetName val="[form-pm.xls][form-pm.xls]_L_63"/>
      <sheetName val="[form-pm.xls][form-pm.xls]_L_64"/>
      <sheetName val="[form-pm.xls]____________L__123"/>
      <sheetName val="[form-pm.xls]____________L__124"/>
      <sheetName val="[form-pm.xls]____________L__133"/>
      <sheetName val="[form-pm.xls]____________L__134"/>
      <sheetName val="[form-pm.xls]____________L_x_79"/>
      <sheetName val="[form-pm.xls]____________L__135"/>
      <sheetName val="[form-pm.xls]____________L__136"/>
      <sheetName val="[form-pm.xls]____________L_x_80"/>
      <sheetName val="[form-pm.xls][form-pm.xls]_L_71"/>
      <sheetName val="[form-pm.xls]____________L__137"/>
      <sheetName val="[form-pm.xls]____________L_x_81"/>
      <sheetName val="[form-pm.xls]____________L__138"/>
      <sheetName val="[form-pm.xls][form-pm.xls]_L_67"/>
      <sheetName val="[form-pm.xls][form-pm.xls]_L_68"/>
      <sheetName val="[form-pm.xls][form-pm.xls]___12"/>
      <sheetName val="[form-pm.xls][form-pm.xls]_L_72"/>
      <sheetName val="[form-pm.xls]____________L__139"/>
      <sheetName val="[form-pm.xls]____________L__140"/>
      <sheetName val="[form-pm.xls][form-pm.xls]_L_69"/>
      <sheetName val="[form-pm.xls][form-pm.xls]_L_70"/>
      <sheetName val="[form-pm.xls][form-pm.xls]_L_73"/>
      <sheetName val="[form-pm.xls][form-pm.xls]_L_74"/>
      <sheetName val="[form-pm.xls][form-pm.xls]___13"/>
      <sheetName val="SE- PU"/>
      <sheetName val="T-VAN-DM"/>
      <sheetName val="PROCEDUR DESCRIPTION"/>
      <sheetName val="Draft Vehicle Format"/>
      <sheetName val="ProdVolume_org"/>
      <sheetName val="CKD･生産用（ACCESS渡し前）"/>
      <sheetName val="Proses_Mesin"/>
      <sheetName val="Type I"/>
      <sheetName val="進捗状況"/>
      <sheetName val="OTHERS x620"/>
      <sheetName val="設備分類"/>
      <sheetName val="個人ｺｰﾄﾞ"/>
      <sheetName val="リンギ"/>
      <sheetName val="材料区分配列表"/>
      <sheetName val="設置部署"/>
      <sheetName val="list"/>
      <sheetName val="[form-pm.xls]____________L__150"/>
      <sheetName val="[form-pm.xls]____________L__149"/>
      <sheetName val="[form-pm.xls]____________L__152"/>
      <sheetName val="[form-pm.xls]____________L__151"/>
      <sheetName val="[form-pm.xls]____________L__153"/>
      <sheetName val="[form-pm.xls]____________L__155"/>
      <sheetName val="[form-pm.xls]____________L__154"/>
      <sheetName val="[form-pm.xls]____________L__156"/>
      <sheetName val="[form-pm.xls]____________L__157"/>
      <sheetName val="[form-pm.xls]____________L__159"/>
      <sheetName val="[form-pm.xls]____________L__158"/>
      <sheetName val="[form-pm.xls]____________L__160"/>
      <sheetName val="[form-pm.xls]____________L__161"/>
      <sheetName val="[form-pm.xls]____________L__162"/>
      <sheetName val="[form-pm.xls]____________L__163"/>
      <sheetName val="[form-pm.xls]____________L__164"/>
      <sheetName val="[form-pm.xls]____________L__165"/>
      <sheetName val="[form-pm.xls]____________L__166"/>
      <sheetName val="[form-pm.xls]____________L__167"/>
      <sheetName val="[form-pm.xls]____________L__168"/>
      <sheetName val="[form-pm.xls]____________L__16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3">
          <cell r="B3">
            <v>2003</v>
          </cell>
        </row>
      </sheetData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3">
          <cell r="B3">
            <v>2003</v>
          </cell>
        </row>
      </sheetData>
      <sheetData sheetId="224">
        <row r="3">
          <cell r="B3">
            <v>2003</v>
          </cell>
        </row>
      </sheetData>
      <sheetData sheetId="225">
        <row r="3">
          <cell r="B3">
            <v>2003</v>
          </cell>
        </row>
      </sheetData>
      <sheetData sheetId="226">
        <row r="3">
          <cell r="B3">
            <v>2003</v>
          </cell>
        </row>
      </sheetData>
      <sheetData sheetId="227">
        <row r="3">
          <cell r="B3">
            <v>2003</v>
          </cell>
        </row>
      </sheetData>
      <sheetData sheetId="228">
        <row r="3">
          <cell r="B3">
            <v>2003</v>
          </cell>
        </row>
      </sheetData>
      <sheetData sheetId="229">
        <row r="3">
          <cell r="B3">
            <v>2003</v>
          </cell>
        </row>
      </sheetData>
      <sheetData sheetId="230">
        <row r="3">
          <cell r="B3">
            <v>2003</v>
          </cell>
        </row>
      </sheetData>
      <sheetData sheetId="231">
        <row r="3">
          <cell r="B3">
            <v>2003</v>
          </cell>
        </row>
      </sheetData>
      <sheetData sheetId="232">
        <row r="3">
          <cell r="B3">
            <v>2003</v>
          </cell>
        </row>
      </sheetData>
      <sheetData sheetId="233">
        <row r="3">
          <cell r="B3">
            <v>2003</v>
          </cell>
        </row>
      </sheetData>
      <sheetData sheetId="234">
        <row r="3">
          <cell r="B3">
            <v>2003</v>
          </cell>
        </row>
      </sheetData>
      <sheetData sheetId="235">
        <row r="3">
          <cell r="B3">
            <v>2003</v>
          </cell>
        </row>
      </sheetData>
      <sheetData sheetId="236">
        <row r="3">
          <cell r="B3">
            <v>2003</v>
          </cell>
        </row>
      </sheetData>
      <sheetData sheetId="237">
        <row r="3">
          <cell r="B3">
            <v>2003</v>
          </cell>
        </row>
      </sheetData>
      <sheetData sheetId="238">
        <row r="3">
          <cell r="B3">
            <v>2003</v>
          </cell>
        </row>
      </sheetData>
      <sheetData sheetId="239">
        <row r="3">
          <cell r="B3">
            <v>2003</v>
          </cell>
        </row>
      </sheetData>
      <sheetData sheetId="240">
        <row r="3">
          <cell r="B3">
            <v>2003</v>
          </cell>
        </row>
      </sheetData>
      <sheetData sheetId="241">
        <row r="3">
          <cell r="B3">
            <v>2003</v>
          </cell>
        </row>
      </sheetData>
      <sheetData sheetId="242">
        <row r="3">
          <cell r="B3">
            <v>2003</v>
          </cell>
        </row>
      </sheetData>
      <sheetData sheetId="243">
        <row r="3">
          <cell r="B3">
            <v>2003</v>
          </cell>
        </row>
      </sheetData>
      <sheetData sheetId="244">
        <row r="3">
          <cell r="B3">
            <v>2003</v>
          </cell>
        </row>
      </sheetData>
      <sheetData sheetId="245">
        <row r="3">
          <cell r="B3">
            <v>2003</v>
          </cell>
        </row>
      </sheetData>
      <sheetData sheetId="246">
        <row r="3">
          <cell r="B3">
            <v>2003</v>
          </cell>
        </row>
      </sheetData>
      <sheetData sheetId="247">
        <row r="3">
          <cell r="B3">
            <v>2003</v>
          </cell>
        </row>
      </sheetData>
      <sheetData sheetId="248">
        <row r="3">
          <cell r="B3">
            <v>2003</v>
          </cell>
        </row>
      </sheetData>
      <sheetData sheetId="249">
        <row r="3">
          <cell r="B3">
            <v>2003</v>
          </cell>
        </row>
      </sheetData>
      <sheetData sheetId="250">
        <row r="3">
          <cell r="B3">
            <v>2003</v>
          </cell>
        </row>
      </sheetData>
      <sheetData sheetId="251">
        <row r="3">
          <cell r="B3">
            <v>2003</v>
          </cell>
        </row>
      </sheetData>
      <sheetData sheetId="252">
        <row r="3">
          <cell r="B3">
            <v>2003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/>
      <sheetData sheetId="1501" refreshError="1"/>
      <sheetData sheetId="1502"/>
      <sheetData sheetId="1503" refreshError="1"/>
      <sheetData sheetId="1504" refreshError="1"/>
      <sheetData sheetId="1505" refreshError="1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 refreshError="1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 refreshError="1"/>
      <sheetData sheetId="1539"/>
      <sheetData sheetId="1540"/>
      <sheetData sheetId="1541"/>
      <sheetData sheetId="1542" refreshError="1"/>
      <sheetData sheetId="1543" refreshError="1"/>
      <sheetData sheetId="1544"/>
      <sheetData sheetId="1545" refreshError="1"/>
      <sheetData sheetId="1546"/>
      <sheetData sheetId="1547" refreshError="1"/>
      <sheetData sheetId="1548"/>
      <sheetData sheetId="1549" refreshError="1"/>
      <sheetData sheetId="1550"/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 refreshError="1"/>
      <sheetData sheetId="1610" refreshError="1"/>
      <sheetData sheetId="1611" refreshError="1"/>
      <sheetData sheetId="1612"/>
      <sheetData sheetId="1613" refreshError="1"/>
      <sheetData sheetId="1614" refreshError="1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01"/>
      <sheetName val="Juli01 (3)"/>
      <sheetName val="Juli01 (2)"/>
      <sheetName val="Juli01"/>
      <sheetName val="juni01 (2)"/>
      <sheetName val="juni01"/>
      <sheetName val="mei01"/>
      <sheetName val="april01 (2)"/>
      <sheetName val="april01"/>
      <sheetName val="maret01"/>
      <sheetName val="peb_01"/>
      <sheetName val="jan_01"/>
      <sheetName val="Master List"/>
      <sheetName val="original"/>
      <sheetName val="april"/>
      <sheetName val="mei"/>
      <sheetName val="juni"/>
      <sheetName val="juli"/>
      <sheetName val="aug"/>
      <sheetName val="sep"/>
      <sheetName val="okt"/>
      <sheetName val="nov"/>
      <sheetName val="des"/>
      <sheetName val="Sept01"/>
      <sheetName val="indirec_mat"/>
      <sheetName val="#REF"/>
      <sheetName val="SJEXCE"/>
      <sheetName val="金具工程見出し"/>
      <sheetName val="ocean voyage"/>
      <sheetName val="2002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-00"/>
      <sheetName val="3310-00"/>
      <sheetName val="3311-00"/>
      <sheetName val="3312-00"/>
      <sheetName val="3313-00"/>
      <sheetName val="3320-00"/>
      <sheetName val="3324-00"/>
      <sheetName val="3326-00"/>
      <sheetName val="3327-00"/>
      <sheetName val="3328-00"/>
      <sheetName val="3330-00"/>
      <sheetName val="3331-00"/>
      <sheetName val="3332-00"/>
      <sheetName val="3333-00"/>
      <sheetName val="3342-00"/>
      <sheetName val="3344-00"/>
      <sheetName val="3335-00"/>
      <sheetName val="3337-00"/>
      <sheetName val="3338-00"/>
      <sheetName val="3339-00"/>
      <sheetName val="3340-00"/>
      <sheetName val="3341-00"/>
      <sheetName val="3358-00"/>
      <sheetName val="3345-00"/>
      <sheetName val="3343-00"/>
      <sheetName val="3761-00"/>
      <sheetName val="小牧製造部 (直接製造) 計"/>
      <sheetName val="#REF"/>
      <sheetName val="金具工程見出し"/>
      <sheetName val="ocean voyage"/>
      <sheetName val="支援計画・０４"/>
    </sheetNames>
    <sheetDataSet>
      <sheetData sheetId="0">
        <row r="29">
          <cell r="K29">
            <v>19482</v>
          </cell>
        </row>
        <row r="30">
          <cell r="K30">
            <v>2736</v>
          </cell>
        </row>
        <row r="31">
          <cell r="K31">
            <v>0</v>
          </cell>
        </row>
        <row r="32">
          <cell r="K32">
            <v>1785</v>
          </cell>
        </row>
        <row r="33">
          <cell r="K33">
            <v>204</v>
          </cell>
        </row>
        <row r="35">
          <cell r="K35">
            <v>165</v>
          </cell>
        </row>
        <row r="36">
          <cell r="K36">
            <v>0</v>
          </cell>
        </row>
        <row r="37">
          <cell r="K37">
            <v>2166</v>
          </cell>
        </row>
        <row r="38">
          <cell r="K38">
            <v>6</v>
          </cell>
        </row>
        <row r="39">
          <cell r="K39">
            <v>0</v>
          </cell>
        </row>
        <row r="41">
          <cell r="K41">
            <v>0</v>
          </cell>
        </row>
        <row r="42">
          <cell r="K42">
            <v>54</v>
          </cell>
        </row>
        <row r="43">
          <cell r="K43">
            <v>0</v>
          </cell>
        </row>
        <row r="44">
          <cell r="K44">
            <v>0</v>
          </cell>
        </row>
        <row r="45">
          <cell r="K45">
            <v>84</v>
          </cell>
        </row>
        <row r="46">
          <cell r="K46">
            <v>0</v>
          </cell>
        </row>
        <row r="47">
          <cell r="K47">
            <v>0</v>
          </cell>
        </row>
        <row r="48">
          <cell r="K48">
            <v>0</v>
          </cell>
        </row>
        <row r="49">
          <cell r="K49">
            <v>0</v>
          </cell>
        </row>
        <row r="50">
          <cell r="K50">
            <v>0</v>
          </cell>
        </row>
        <row r="51">
          <cell r="K51">
            <v>0</v>
          </cell>
        </row>
        <row r="52">
          <cell r="K52">
            <v>6</v>
          </cell>
        </row>
        <row r="53">
          <cell r="K53">
            <v>0</v>
          </cell>
        </row>
        <row r="54">
          <cell r="K54">
            <v>0</v>
          </cell>
        </row>
        <row r="55">
          <cell r="K55">
            <v>0</v>
          </cell>
        </row>
        <row r="56">
          <cell r="K56">
            <v>0</v>
          </cell>
        </row>
        <row r="57">
          <cell r="K57">
            <v>24</v>
          </cell>
        </row>
        <row r="59">
          <cell r="K59">
            <v>21</v>
          </cell>
        </row>
        <row r="60">
          <cell r="K60">
            <v>18</v>
          </cell>
        </row>
        <row r="61">
          <cell r="K61">
            <v>0</v>
          </cell>
        </row>
        <row r="62">
          <cell r="K62">
            <v>0</v>
          </cell>
        </row>
        <row r="64">
          <cell r="K64">
            <v>0</v>
          </cell>
        </row>
        <row r="68">
          <cell r="K68">
            <v>0</v>
          </cell>
        </row>
        <row r="69">
          <cell r="K69">
            <v>0</v>
          </cell>
        </row>
        <row r="70">
          <cell r="K70">
            <v>0</v>
          </cell>
        </row>
        <row r="71">
          <cell r="K71">
            <v>0</v>
          </cell>
        </row>
        <row r="72">
          <cell r="K72">
            <v>0</v>
          </cell>
        </row>
        <row r="73">
          <cell r="K73">
            <v>0</v>
          </cell>
        </row>
        <row r="74">
          <cell r="K74">
            <v>0</v>
          </cell>
        </row>
        <row r="75">
          <cell r="K75">
            <v>0</v>
          </cell>
        </row>
        <row r="76">
          <cell r="K76">
            <v>0</v>
          </cell>
        </row>
        <row r="77">
          <cell r="K77">
            <v>0</v>
          </cell>
        </row>
        <row r="78">
          <cell r="K78">
            <v>0</v>
          </cell>
        </row>
        <row r="81">
          <cell r="K81">
            <v>42</v>
          </cell>
        </row>
        <row r="82">
          <cell r="K82">
            <v>0</v>
          </cell>
        </row>
        <row r="83">
          <cell r="K83">
            <v>6351</v>
          </cell>
        </row>
        <row r="84">
          <cell r="K84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1785</v>
          </cell>
        </row>
        <row r="90">
          <cell r="K90">
            <v>0</v>
          </cell>
        </row>
        <row r="91">
          <cell r="K9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terly"/>
      <sheetName val="Monthly"/>
      <sheetName val="Sheet2"/>
      <sheetName val="Sheet3"/>
      <sheetName val="Sheet4"/>
      <sheetName val="Sheet5"/>
      <sheetName val="3300-00"/>
      <sheetName val="#REF"/>
      <sheetName val="金具工程見出し"/>
      <sheetName val="テーブル"/>
      <sheetName val="2002"/>
      <sheetName val="直製(集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C SC Existing"/>
      <sheetName val="HC SC New"/>
      <sheetName val="HSE Scorecard"/>
      <sheetName val="L4 Rev-03"/>
      <sheetName val="PML-MR-07-L3 Rev-03 meeting HSE"/>
      <sheetName val="PML-MR-07-L3 Rev-03 final"/>
      <sheetName val="L4 Rev-03 ok"/>
      <sheetName val="KPI HSE - Wisnu Akbar N"/>
      <sheetName val="ISO 14001- Review IR"/>
      <sheetName val="ISO 14001- PML dan PK"/>
      <sheetName val="ISO 14001- Management Review"/>
      <sheetName val="ISO 14001- AI, EA &amp; CAR Schedul"/>
      <sheetName val="GAP ISO 45001"/>
      <sheetName val="MATRIX GAP ISO 45001"/>
      <sheetName val="SUMMARY GAP ISO 45001"/>
      <sheetName val="ISO 45001 - FRA &amp; HRA "/>
      <sheetName val="Zero Claim -  SHE Certificate"/>
      <sheetName val="Summary SHE Certificate"/>
      <sheetName val="Zero Claim -  Statutory Comp"/>
      <sheetName val="Jadwal MCU"/>
      <sheetName val="HSE Safety Toolbox Meeting"/>
      <sheetName val="HSE Training (PML &amp; PK)"/>
      <sheetName val="HSE Campaign"/>
      <sheetName val="Healthy Talk &amp; Seminar"/>
      <sheetName val="Jadwal Meeting P2K3"/>
      <sheetName val="Shedule SO PPE and Medicine"/>
      <sheetName val="P2K3 Safety Patrol (Quaterly)"/>
      <sheetName val="Inspeksi Khusus"/>
      <sheetName val="Fire Facility Inspection"/>
      <sheetName val="Drill ERT"/>
      <sheetName val="Mentoring Schedule"/>
      <sheetName val="Safety Permit Digital"/>
      <sheetName val="QCP Project"/>
      <sheetName val="Kaizen"/>
      <sheetName val="5S Plan"/>
      <sheetName val="MOU K3 Supplier"/>
      <sheetName val="SHE TPM"/>
      <sheetName val="Sheet1"/>
      <sheetName val="Reduce Investment"/>
      <sheetName val="02"/>
    </sheetNames>
    <definedNames>
      <definedName name="APQP9" refersTo="#REF!"/>
      <definedName name="REPO9" refersTo="#REF!"/>
      <definedName name="REPORT7" refersTo="#REF!"/>
      <definedName name="target" refersTo="#REF!"/>
      <definedName name="targets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"/>
      <sheetName val="Mdcl'04"/>
      <sheetName val="Jan"/>
      <sheetName val="Aug'04"/>
      <sheetName val="Jul"/>
      <sheetName val="Jun"/>
      <sheetName val="Mei"/>
      <sheetName val="BDGT"/>
      <sheetName val="Apr"/>
      <sheetName val="Feb"/>
      <sheetName val="Okt'04"/>
      <sheetName val="Nov'04"/>
      <sheetName val="GRAPH"/>
      <sheetName val="RPBUPLAN01"/>
      <sheetName val="IBMC105"/>
      <sheetName val="TIRE2001"/>
      <sheetName val="Sheet2"/>
      <sheetName val="Hasil kompetensi"/>
      <sheetName val="OP_Restu"/>
      <sheetName val="april"/>
      <sheetName val="juni"/>
      <sheetName val="juli"/>
      <sheetName val="KPI-HRD&amp;GA"/>
      <sheetName val="Finance (A)"/>
      <sheetName val="ER Detail"/>
      <sheetName val="Report"/>
      <sheetName val="ER"/>
      <sheetName val="Claim &amp; Satisfaction"/>
      <sheetName val="Avaibility"/>
      <sheetName val="Compliance"/>
      <sheetName val="Modul Video"/>
      <sheetName val="Training Plan"/>
      <sheetName val="MP"/>
      <sheetName val="TO"/>
      <sheetName val="HRIS"/>
      <sheetName val="#ref"/>
      <sheetName val="KB,MOLD ESTIMATE.00"/>
      <sheetName val="直製(集計)"/>
    </sheetNames>
    <sheetDataSet>
      <sheetData sheetId="0" refreshError="1"/>
      <sheetData sheetId="1" refreshError="1"/>
      <sheetData sheetId="2" refreshError="1">
        <row r="1">
          <cell r="L1" t="str">
            <v>KODE</v>
          </cell>
          <cell r="M1" t="str">
            <v>DEPARTMENT</v>
          </cell>
        </row>
        <row r="2">
          <cell r="L2" t="str">
            <v>A</v>
          </cell>
          <cell r="M2" t="str">
            <v>PRODUKSI 2W</v>
          </cell>
        </row>
        <row r="3">
          <cell r="L3" t="str">
            <v>B</v>
          </cell>
          <cell r="M3" t="str">
            <v>PRODUKSI 4W</v>
          </cell>
        </row>
        <row r="4">
          <cell r="L4" t="str">
            <v>C</v>
          </cell>
          <cell r="M4" t="str">
            <v>PPC 2W</v>
          </cell>
        </row>
        <row r="5">
          <cell r="L5" t="str">
            <v>D</v>
          </cell>
          <cell r="M5" t="str">
            <v>PPC 4W</v>
          </cell>
        </row>
        <row r="6">
          <cell r="L6" t="str">
            <v>E</v>
          </cell>
          <cell r="M6" t="str">
            <v>PCM 2W</v>
          </cell>
        </row>
        <row r="7">
          <cell r="L7" t="str">
            <v>F</v>
          </cell>
          <cell r="M7" t="str">
            <v>PCM 4W</v>
          </cell>
        </row>
        <row r="8">
          <cell r="L8" t="str">
            <v>G</v>
          </cell>
          <cell r="M8" t="str">
            <v>PDE 2W</v>
          </cell>
        </row>
        <row r="9">
          <cell r="L9" t="str">
            <v>H</v>
          </cell>
          <cell r="M9" t="str">
            <v>PDE 4W</v>
          </cell>
        </row>
        <row r="10">
          <cell r="L10" t="str">
            <v>I</v>
          </cell>
          <cell r="M10" t="str">
            <v>QA 2W</v>
          </cell>
        </row>
        <row r="11">
          <cell r="L11" t="str">
            <v>J</v>
          </cell>
          <cell r="M11" t="str">
            <v>QA 4W</v>
          </cell>
        </row>
        <row r="12">
          <cell r="L12" t="str">
            <v xml:space="preserve">K </v>
          </cell>
          <cell r="M12" t="str">
            <v>WH 2W</v>
          </cell>
        </row>
        <row r="13">
          <cell r="L13" t="str">
            <v>L</v>
          </cell>
          <cell r="M13" t="str">
            <v>WH 4W</v>
          </cell>
        </row>
        <row r="14">
          <cell r="L14" t="str">
            <v>M</v>
          </cell>
          <cell r="M14" t="str">
            <v>PROCC</v>
          </cell>
        </row>
        <row r="15">
          <cell r="L15" t="str">
            <v>N</v>
          </cell>
          <cell r="M15" t="str">
            <v>KPS 2W</v>
          </cell>
        </row>
        <row r="16">
          <cell r="L16" t="str">
            <v>O</v>
          </cell>
          <cell r="M16" t="str">
            <v>KPS 4W</v>
          </cell>
        </row>
        <row r="17">
          <cell r="L17" t="str">
            <v>P</v>
          </cell>
          <cell r="M17" t="str">
            <v>COST PLAN</v>
          </cell>
        </row>
        <row r="18">
          <cell r="L18" t="str">
            <v>Q</v>
          </cell>
          <cell r="M18" t="str">
            <v>T &amp; A</v>
          </cell>
        </row>
        <row r="19">
          <cell r="L19" t="str">
            <v>R</v>
          </cell>
          <cell r="M19" t="str">
            <v>HRD</v>
          </cell>
        </row>
        <row r="20">
          <cell r="L20" t="str">
            <v>S</v>
          </cell>
          <cell r="M20" t="str">
            <v>MARKETING</v>
          </cell>
        </row>
        <row r="21">
          <cell r="L21" t="str">
            <v>T</v>
          </cell>
          <cell r="M21" t="str">
            <v>MIS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NAMA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L1">
            <v>0</v>
          </cell>
        </row>
      </sheetData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Name"/>
      <sheetName val="2T-4T"/>
      <sheetName val="??????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RM priceASLI"/>
      <sheetName val="crp05"/>
      <sheetName val="RM price"/>
      <sheetName val="Resume"/>
      <sheetName val="Sheet1 (2)"/>
      <sheetName val="Sum"/>
      <sheetName val="ocean voyage"/>
      <sheetName val="_x0000__x0000__x0000__x0000__x0000__x0000_"/>
      <sheetName val="Man power"/>
      <sheetName val="capacity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SO PERF"/>
      <sheetName val="FORM"/>
      <sheetName val="SS"/>
      <sheetName val="PO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Sury! Kencana Motor"/>
      <sheetName val=""/>
      <sheetName val="forecast 2004"/>
      <sheetName val="MH"/>
      <sheetName val="S"/>
      <sheetName val="D"/>
      <sheetName val="M"/>
      <sheetName val="C"/>
      <sheetName val="Q (in progress)"/>
      <sheetName val="Informasi Dept"/>
      <sheetName val="Sheet1"/>
      <sheetName val="Ｋｓｓ耐久車走行実績詳細 "/>
      <sheetName val="Data Tahunan"/>
      <sheetName val="FC"/>
      <sheetName val="order"/>
      <sheetName val="_x005f_x0000__x005f_x0000__x005f_x0000__x005f_x0000__x0"/>
      <sheetName val="INDEX"/>
      <sheetName val="Material"/>
      <sheetName val="Asset"/>
      <sheetName val="Graph_98"/>
      <sheetName val="Tabel_97"/>
      <sheetName val="Tabel_98"/>
      <sheetName val="MA_1-7"/>
      <sheetName val="MA_1-8"/>
      <sheetName val="MA_1-9"/>
      <sheetName val="forecast_2004"/>
      <sheetName val="Q_(in_progress)"/>
      <sheetName val="Informasi_Dept"/>
      <sheetName val="Tunas_Motor"/>
      <sheetName val="Bali_Sena_Motor"/>
      <sheetName val="Prima_Jaya_Motor"/>
      <sheetName val="Setia_Motor"/>
      <sheetName val="Akur_Motor_Ps"/>
      <sheetName val="Akur_Motor_Tlp"/>
      <sheetName val="Intan_Motor"/>
      <sheetName val="Surya_Sari_Motor"/>
      <sheetName val="Jaya_Motor"/>
      <sheetName val="Bhinneka_Motor"/>
      <sheetName val="Bhinneka_Motor_2"/>
      <sheetName val="Tunas_Baru_Motor"/>
      <sheetName val="Lumayan_Motor"/>
      <sheetName val="Salim_Jaya_Motor"/>
      <sheetName val="Rona_Motor"/>
      <sheetName val="Istana_Motor"/>
      <sheetName val="Honda_Motor"/>
      <sheetName val="Lampung_Motor_Bk"/>
      <sheetName val="Lampung_Motor_U2"/>
      <sheetName val="Surya_Kencana_Motor"/>
      <sheetName val="Metro_Motor"/>
      <sheetName val="Tunas_Muda_Motor"/>
      <sheetName val="Tunas_Dwipa_Matra"/>
      <sheetName val="DAILY_DIST"/>
      <sheetName val="Dist_Dealer_per_tgl"/>
      <sheetName val="Distribution_Analysis"/>
      <sheetName val="SO_PERF"/>
      <sheetName val="Sury!_Kencana_Motor"/>
      <sheetName val="CALCULATION"/>
      <sheetName val="Calendar"/>
      <sheetName val="GROUP_B"/>
      <sheetName val="AHASS PROFILE"/>
      <sheetName val="Indr"/>
      <sheetName val="PERF TEST Pre MP"/>
      <sheetName val="ｺﾝY条件BD"/>
      <sheetName val="Menu"/>
      <sheetName val="Graph_981"/>
      <sheetName val="Tabel_971"/>
      <sheetName val="Tabel_981"/>
      <sheetName val="MA_1-71"/>
      <sheetName val="MA_1-81"/>
      <sheetName val="MA_1-91"/>
      <sheetName val="forecast_20041"/>
      <sheetName val="Q_(in_progress)1"/>
      <sheetName val="Informasi_Dept1"/>
      <sheetName val="Tunas_Motor1"/>
      <sheetName val="Bali_Sena_Motor1"/>
      <sheetName val="Prima_Jaya_Motor1"/>
      <sheetName val="Setia_Motor1"/>
      <sheetName val="Akur_Motor_Ps1"/>
      <sheetName val="Akur_Motor_Tlp1"/>
      <sheetName val="Intan_Motor1"/>
      <sheetName val="Surya_Sari_Motor1"/>
      <sheetName val="Jaya_Motor1"/>
      <sheetName val="Bhinneka_Motor1"/>
      <sheetName val="Bhinneka_Motor_21"/>
      <sheetName val="Tunas_Baru_Motor1"/>
      <sheetName val="Lumayan_Motor1"/>
      <sheetName val="Salim_Jaya_Motor1"/>
      <sheetName val="Rona_Motor1"/>
      <sheetName val="Istana_Motor1"/>
      <sheetName val="Honda_Motor1"/>
      <sheetName val="Lampung_Motor_Bk1"/>
      <sheetName val="Lampung_Motor_U21"/>
      <sheetName val="Surya_Kencana_Motor1"/>
      <sheetName val="Metro_Motor1"/>
      <sheetName val="Tunas_Muda_Motor1"/>
      <sheetName val="Tunas_Dwipa_Matra1"/>
      <sheetName val="DAILY_DIST1"/>
      <sheetName val="Dist_Dealer_per_tgl1"/>
      <sheetName val="Distribution_Analysis1"/>
      <sheetName val="SO_PERF1"/>
      <sheetName val="Sury!_Kencana_Motor1"/>
      <sheetName val="McForecast (SF-XI)"/>
      <sheetName val="GROUP C"/>
      <sheetName val="SHEET2"/>
      <sheetName val="SHEET6"/>
      <sheetName val="BUDGET_1999"/>
      <sheetName val="Sheet8"/>
      <sheetName val="master h2"/>
      <sheetName val="master h1"/>
      <sheetName val="Score card_H1"/>
      <sheetName val="Check list H2"/>
      <sheetName val="Original+CC"/>
      <sheetName val="McForecast%20(SF-XI)"/>
      <sheetName val="QCC"/>
      <sheetName val="Training"/>
      <sheetName val="Reff"/>
      <sheetName val="list"/>
      <sheetName val="source"/>
      <sheetName val="Nop_05"/>
      <sheetName val="Monitoring User"/>
      <sheetName val="Graph_982"/>
      <sheetName val="Tabel_972"/>
      <sheetName val="Tabel_982"/>
      <sheetName val="MA_1-72"/>
      <sheetName val="MA_1-82"/>
      <sheetName val="MA_1-92"/>
      <sheetName val="Tunas_Motor2"/>
      <sheetName val="Bali_Sena_Motor2"/>
      <sheetName val="Prima_Jaya_Motor2"/>
      <sheetName val="Setia_Motor2"/>
      <sheetName val="Akur_Motor_Ps2"/>
      <sheetName val="Akur_Motor_Tlp2"/>
      <sheetName val="Intan_Motor2"/>
      <sheetName val="Surya_Sari_Motor2"/>
      <sheetName val="Jaya_Motor2"/>
      <sheetName val="Bhinneka_Motor2"/>
      <sheetName val="Bhinneka_Motor_22"/>
      <sheetName val="Tunas_Baru_Motor2"/>
      <sheetName val="Lumayan_Motor2"/>
      <sheetName val="Salim_Jaya_Motor2"/>
      <sheetName val="Rona_Motor2"/>
      <sheetName val="Istana_Motor2"/>
      <sheetName val="Honda_Motor2"/>
      <sheetName val="Lampung_Motor_Bk2"/>
      <sheetName val="Lampung_Motor_U22"/>
      <sheetName val="Surya_Kencana_Motor2"/>
      <sheetName val="Metro_Motor2"/>
      <sheetName val="Tunas_Muda_Motor2"/>
      <sheetName val="Tunas_Dwipa_Matra2"/>
      <sheetName val="DAILY_DIST2"/>
      <sheetName val="Dist_Dealer_per_tgl2"/>
      <sheetName val="Distribution_Analysis2"/>
      <sheetName val="SO_PERF2"/>
      <sheetName val="Sury!_Kencana_Motor2"/>
      <sheetName val="forecast_20042"/>
      <sheetName val="Q_(in_progress)2"/>
      <sheetName val="Informasi_Dept2"/>
      <sheetName val="ocean_voyage"/>
      <sheetName val="AHASS_PROFILE"/>
      <sheetName val="PERF_TEST_Pre_MP"/>
      <sheetName val="McForecast_(SF-XI)"/>
      <sheetName val="GROUP_C"/>
      <sheetName val="Bandung"/>
      <sheetName val="Cirebon"/>
      <sheetName val="Karawang"/>
      <sheetName val="Rekap"/>
      <sheetName val="______"/>
      <sheetName val="sales"/>
      <sheetName val="stock"/>
      <sheetName val="Sheet3"/>
      <sheetName val="DATA"/>
      <sheetName val="KPB"/>
      <sheetName val="CHECK LIST AVAILIBILITY PARTS"/>
      <sheetName val="Master H3"/>
      <sheetName val="A04.1"/>
      <sheetName val="ｺｽﾄ企画"/>
      <sheetName val="Applicable"/>
      <sheetName val="一覧表元祖"/>
      <sheetName val="ｸﾞﾗﾌﾃﾞｰﾀ"/>
      <sheetName val="(9.30) IP"/>
      <sheetName val="数値"/>
      <sheetName val="Feb"/>
      <sheetName val="Jan"/>
      <sheetName val="OP_Restu"/>
      <sheetName val="KYEA SUSi Rate KSPG"/>
      <sheetName val="COST"/>
      <sheetName val="RENCANA"/>
      <sheetName val="ў_x0000__x0004__x0000__x0000__x0000__x0000__x0000__x0000_볜ߑ_x0000__x0000__x0000__x0000__x0000__x0000__x0000__x0000_ў_x0000__x0000__x0002__x0000__x0000__x0000__x0000__x0000__x0000__x0000_"/>
      <sheetName val="損益（元ネタ）見直除く"/>
      <sheetName val="Proses"/>
      <sheetName val="06月"/>
      <sheetName val="DAFLOC"/>
      <sheetName val="Delivery"/>
      <sheetName val="All"/>
      <sheetName val="Overview"/>
      <sheetName val="PARTS"/>
      <sheetName val="XL4Poppy"/>
      <sheetName val="Master"/>
      <sheetName val="marine conv"/>
      <sheetName val="OEM conv"/>
      <sheetName val="pe conv"/>
      <sheetName val="TIRE2002"/>
      <sheetName val="basmp"/>
      <sheetName val="10 bud2001R11"/>
      <sheetName val="MPAPR~DEC"/>
      <sheetName val="RPBUPLAN01"/>
      <sheetName val="ratio"/>
      <sheetName val="Cutting"/>
      <sheetName val="Asumsi Market"/>
      <sheetName val="sebelumCR"/>
      <sheetName val="Titel"/>
      <sheetName val="Hyp"/>
      <sheetName val="Report 2"/>
      <sheetName val="入力ｼｰﾄ"/>
      <sheetName val="開発計画品番リスト"/>
      <sheetName val="ў"/>
      <sheetName val="直製(集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直製"/>
      <sheetName val="直製(集計)"/>
      <sheetName val="Sheet1"/>
      <sheetName val="2002"/>
      <sheetName val="Feb"/>
      <sheetName val="Jan"/>
      <sheetName val="3300-00"/>
      <sheetName val="調達計画"/>
      <sheetName val="ocean voyage"/>
    </sheetNames>
    <sheetDataSet>
      <sheetData sheetId="0"/>
      <sheetData sheetId="1"/>
      <sheetData sheetId="2">
        <row r="29">
          <cell r="K29">
            <v>0</v>
          </cell>
          <cell r="V29">
            <v>0</v>
          </cell>
          <cell r="W29">
            <v>0</v>
          </cell>
        </row>
        <row r="85">
          <cell r="V85">
            <v>0</v>
          </cell>
          <cell r="W85">
            <v>0</v>
          </cell>
        </row>
        <row r="89">
          <cell r="K89">
            <v>0</v>
          </cell>
          <cell r="V89">
            <v>0</v>
          </cell>
          <cell r="W89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直製"/>
      <sheetName val="直製(集計)"/>
      <sheetName val="Sheet1"/>
      <sheetName val="2002"/>
      <sheetName val="金具工程見出し"/>
      <sheetName val="G8D Report"/>
    </sheetNames>
    <sheetDataSet>
      <sheetData sheetId="0"/>
      <sheetData sheetId="1"/>
      <sheetData sheetId="2">
        <row r="29">
          <cell r="K29">
            <v>0</v>
          </cell>
        </row>
        <row r="89">
          <cell r="K89">
            <v>0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ower cap press"/>
      <sheetName val="table assy"/>
      <sheetName val="bvc press"/>
      <sheetName val="auto tight"/>
      <sheetName val="lower seam welding"/>
      <sheetName val="Gas filling"/>
      <sheetName val="air rem df tester"/>
      <sheetName val="Lower Projection Welding"/>
      <sheetName val="cover press spot cover"/>
      <sheetName val="Rubber Press Upper"/>
      <sheetName val="Rubber Press Lower"/>
      <sheetName val="Reinforce Welding"/>
      <sheetName val="Sensor Bracket Welding"/>
      <sheetName val="Hose Bracket Welding"/>
      <sheetName val="直製(集計)"/>
      <sheetName val="Feb"/>
      <sheetName val="Jan"/>
      <sheetName val="#ref"/>
      <sheetName val="3100-00"/>
    </sheetNames>
    <sheetDataSet>
      <sheetData sheetId="0">
        <row r="7">
          <cell r="E7" t="str">
            <v>BZ Series</v>
          </cell>
        </row>
        <row r="8">
          <cell r="E8" t="str">
            <v>SA 1</v>
          </cell>
        </row>
        <row r="9">
          <cell r="E9" t="str">
            <v>1 Des 2010</v>
          </cell>
        </row>
        <row r="10">
          <cell r="E10">
            <v>0</v>
          </cell>
        </row>
        <row r="11">
          <cell r="E11">
            <v>4800</v>
          </cell>
        </row>
        <row r="12">
          <cell r="E12">
            <v>14.400000000000004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INDONESIA METAL SHELL"/>
      <sheetName val="OEM"/>
      <sheetName val="AMP&amp;OES 1st"/>
      <sheetName val="AMP&amp;OES 2nd"/>
      <sheetName val="INDONESIA METAL  SHELL 1ST"/>
      <sheetName val="INDONESIA METAL  SHELL 2nd"/>
      <sheetName val="OTHER PARTS"/>
      <sheetName val="BALANCE SHEET"/>
      <sheetName val="SP - AMP"/>
      <sheetName val="SP - OES"/>
      <sheetName val="GP - AMP"/>
      <sheetName val="GP - OES"/>
      <sheetName val="Cap"/>
      <sheetName val="2015-03南アPrice List"/>
      <sheetName val="PRICE LIST2"/>
      <sheetName val="PRICE LIST"/>
      <sheetName val="Customer Code"/>
      <sheetName val="KD order sheet(J02 16) Rev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A (2)"/>
      <sheetName val="SQA"/>
      <sheetName val="sipp"/>
      <sheetName val="G8D Report"/>
      <sheetName val="G8D Images"/>
      <sheetName val="D2-D4 Is - Is Not"/>
      <sheetName val="D2-D4 Cause &amp; Effect"/>
      <sheetName val="D2-D4 5Whys"/>
      <sheetName val="Expanded Action Plan"/>
      <sheetName val="FORM CAR"/>
      <sheetName val="Sheet1"/>
      <sheetName val="Acheivement"/>
      <sheetName val="直製(集計)"/>
      <sheetName val="3165-00"/>
    </sheetNames>
    <sheetDataSet>
      <sheetData sheetId="0" refreshError="1"/>
      <sheetData sheetId="1" refreshError="1"/>
      <sheetData sheetId="2" refreshError="1"/>
      <sheetData sheetId="3" refreshError="1">
        <row r="24">
          <cell r="F2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6-00"/>
      <sheetName val="3745-00"/>
      <sheetName val="3110-00"/>
      <sheetName val="3111-00"/>
      <sheetName val="3112-00"/>
      <sheetName val="3113-00"/>
      <sheetName val="Ｈ未加工"/>
      <sheetName val="3133-00"/>
      <sheetName val="3135-00"/>
      <sheetName val="Ｈ中軸"/>
      <sheetName val="3143-00"/>
      <sheetName val="Ｈ接合"/>
      <sheetName val="3136-00"/>
      <sheetName val="3120-00"/>
      <sheetName val="3121-00"/>
      <sheetName val="3122-00"/>
      <sheetName val="3124-00"/>
      <sheetName val="3126-00"/>
      <sheetName val="Ｈ金具"/>
      <sheetName val="3101-00"/>
      <sheetName val="3158-00"/>
      <sheetName val="3151-00"/>
      <sheetName val="3155-00"/>
      <sheetName val="3157-00"/>
      <sheetName val="3153-00"/>
      <sheetName val="3152-00"/>
      <sheetName val="3154-00"/>
      <sheetName val="3156-00"/>
      <sheetName val="Ｈ組立"/>
      <sheetName val="3100-00"/>
      <sheetName val="Ｈ倉庫"/>
      <sheetName val="★Ｈプラグ"/>
      <sheetName val="G8D Report"/>
      <sheetName val="Sheet1"/>
      <sheetName val="Feb"/>
      <sheetName val="Jan"/>
      <sheetName val="SJEXCE"/>
      <sheetName val="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9">
          <cell r="K29">
            <v>11421</v>
          </cell>
        </row>
        <row r="30">
          <cell r="K30">
            <v>2394</v>
          </cell>
        </row>
        <row r="31">
          <cell r="K31">
            <v>0</v>
          </cell>
        </row>
        <row r="32">
          <cell r="K32">
            <v>876</v>
          </cell>
        </row>
        <row r="33">
          <cell r="K33">
            <v>93</v>
          </cell>
        </row>
        <row r="35">
          <cell r="K35">
            <v>534</v>
          </cell>
        </row>
        <row r="36">
          <cell r="K36">
            <v>0</v>
          </cell>
        </row>
        <row r="37">
          <cell r="K37">
            <v>516</v>
          </cell>
        </row>
        <row r="38">
          <cell r="K38">
            <v>177</v>
          </cell>
        </row>
        <row r="39">
          <cell r="K39">
            <v>0</v>
          </cell>
        </row>
        <row r="41">
          <cell r="K41">
            <v>0</v>
          </cell>
        </row>
        <row r="42">
          <cell r="K42">
            <v>2157</v>
          </cell>
        </row>
        <row r="43">
          <cell r="K43">
            <v>0</v>
          </cell>
        </row>
        <row r="44">
          <cell r="K44">
            <v>84</v>
          </cell>
        </row>
        <row r="45">
          <cell r="K45">
            <v>144</v>
          </cell>
        </row>
        <row r="46">
          <cell r="K46">
            <v>0</v>
          </cell>
        </row>
        <row r="47">
          <cell r="K47">
            <v>0</v>
          </cell>
        </row>
        <row r="48">
          <cell r="K48">
            <v>300</v>
          </cell>
        </row>
        <row r="49">
          <cell r="K49">
            <v>0</v>
          </cell>
        </row>
        <row r="50">
          <cell r="K50">
            <v>0</v>
          </cell>
        </row>
        <row r="51">
          <cell r="K51">
            <v>0</v>
          </cell>
        </row>
        <row r="52">
          <cell r="K52">
            <v>0</v>
          </cell>
        </row>
        <row r="53">
          <cell r="K53">
            <v>0</v>
          </cell>
        </row>
        <row r="54">
          <cell r="K54">
            <v>252</v>
          </cell>
        </row>
        <row r="55">
          <cell r="K55">
            <v>0</v>
          </cell>
        </row>
        <row r="56">
          <cell r="K56">
            <v>0</v>
          </cell>
        </row>
        <row r="57">
          <cell r="K57">
            <v>132</v>
          </cell>
        </row>
        <row r="59">
          <cell r="K59">
            <v>108</v>
          </cell>
        </row>
        <row r="60">
          <cell r="K60">
            <v>501</v>
          </cell>
        </row>
        <row r="61">
          <cell r="K61">
            <v>117</v>
          </cell>
        </row>
        <row r="62">
          <cell r="K62">
            <v>0</v>
          </cell>
        </row>
        <row r="64">
          <cell r="K64">
            <v>0</v>
          </cell>
        </row>
        <row r="68">
          <cell r="K68">
            <v>0</v>
          </cell>
        </row>
        <row r="69">
          <cell r="K69">
            <v>0</v>
          </cell>
        </row>
        <row r="70">
          <cell r="K70">
            <v>0</v>
          </cell>
        </row>
        <row r="71">
          <cell r="K71">
            <v>0</v>
          </cell>
        </row>
        <row r="72">
          <cell r="K72">
            <v>0</v>
          </cell>
        </row>
        <row r="73">
          <cell r="K73">
            <v>0</v>
          </cell>
        </row>
        <row r="74">
          <cell r="K74">
            <v>0</v>
          </cell>
        </row>
        <row r="75">
          <cell r="K75">
            <v>0</v>
          </cell>
        </row>
        <row r="76">
          <cell r="K76">
            <v>0</v>
          </cell>
        </row>
        <row r="77">
          <cell r="K77">
            <v>0</v>
          </cell>
        </row>
        <row r="78">
          <cell r="K78">
            <v>0</v>
          </cell>
        </row>
        <row r="81">
          <cell r="K81">
            <v>27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876</v>
          </cell>
        </row>
        <row r="90">
          <cell r="K90">
            <v>0</v>
          </cell>
        </row>
        <row r="91">
          <cell r="K9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65-00"/>
      <sheetName val="3550-00"/>
      <sheetName val="3730-00"/>
      <sheetName val="3735-00"/>
      <sheetName val="3739-00"/>
      <sheetName val="3740-00"/>
      <sheetName val="3741-00"/>
      <sheetName val="3742-00"/>
      <sheetName val="3763-00"/>
      <sheetName val="3764-00"/>
      <sheetName val="管理部 (直接製造) 計"/>
      <sheetName val="3100-00"/>
      <sheetName val="G8D Report"/>
      <sheetName val="sheet1"/>
      <sheetName val="支援計画・０４"/>
      <sheetName val="出力②"/>
      <sheetName val="グラフ用"/>
    </sheetNames>
    <sheetDataSet>
      <sheetData sheetId="0">
        <row r="29">
          <cell r="K29">
            <v>0</v>
          </cell>
        </row>
        <row r="30">
          <cell r="K30">
            <v>0</v>
          </cell>
        </row>
        <row r="31">
          <cell r="K31">
            <v>0</v>
          </cell>
        </row>
        <row r="32">
          <cell r="K32">
            <v>0</v>
          </cell>
        </row>
        <row r="33">
          <cell r="K33">
            <v>0</v>
          </cell>
        </row>
        <row r="35">
          <cell r="K35">
            <v>0</v>
          </cell>
        </row>
        <row r="36">
          <cell r="K36">
            <v>0</v>
          </cell>
        </row>
        <row r="37">
          <cell r="K37">
            <v>0</v>
          </cell>
        </row>
        <row r="38">
          <cell r="K38">
            <v>0</v>
          </cell>
        </row>
        <row r="39">
          <cell r="K39">
            <v>0</v>
          </cell>
        </row>
        <row r="41">
          <cell r="K41">
            <v>0</v>
          </cell>
        </row>
        <row r="42">
          <cell r="K42">
            <v>0</v>
          </cell>
        </row>
        <row r="43">
          <cell r="K43">
            <v>0</v>
          </cell>
        </row>
        <row r="44">
          <cell r="K44">
            <v>0</v>
          </cell>
        </row>
        <row r="45">
          <cell r="K45">
            <v>0</v>
          </cell>
        </row>
        <row r="46">
          <cell r="K46">
            <v>0</v>
          </cell>
        </row>
        <row r="47">
          <cell r="K47">
            <v>0</v>
          </cell>
        </row>
        <row r="48">
          <cell r="K48">
            <v>0</v>
          </cell>
        </row>
        <row r="49">
          <cell r="K49">
            <v>0</v>
          </cell>
        </row>
        <row r="50">
          <cell r="K50">
            <v>0</v>
          </cell>
        </row>
        <row r="51">
          <cell r="K51">
            <v>0</v>
          </cell>
        </row>
        <row r="52">
          <cell r="K52">
            <v>0</v>
          </cell>
        </row>
        <row r="53">
          <cell r="K53">
            <v>0</v>
          </cell>
        </row>
        <row r="54">
          <cell r="K54">
            <v>0</v>
          </cell>
        </row>
        <row r="55">
          <cell r="K55">
            <v>0</v>
          </cell>
        </row>
        <row r="56">
          <cell r="K56">
            <v>0</v>
          </cell>
        </row>
        <row r="57">
          <cell r="K57">
            <v>0</v>
          </cell>
        </row>
        <row r="59">
          <cell r="K59">
            <v>0</v>
          </cell>
        </row>
        <row r="60">
          <cell r="K60">
            <v>0</v>
          </cell>
        </row>
        <row r="61">
          <cell r="K61">
            <v>0</v>
          </cell>
        </row>
        <row r="62">
          <cell r="K62">
            <v>0</v>
          </cell>
        </row>
        <row r="64">
          <cell r="K64">
            <v>0</v>
          </cell>
        </row>
        <row r="68">
          <cell r="K68">
            <v>0</v>
          </cell>
        </row>
        <row r="69">
          <cell r="K69">
            <v>0</v>
          </cell>
        </row>
        <row r="70">
          <cell r="K70">
            <v>0</v>
          </cell>
        </row>
        <row r="71">
          <cell r="K71">
            <v>0</v>
          </cell>
        </row>
        <row r="72">
          <cell r="K72">
            <v>0</v>
          </cell>
        </row>
        <row r="73">
          <cell r="K73">
            <v>0</v>
          </cell>
        </row>
        <row r="74">
          <cell r="K74">
            <v>0</v>
          </cell>
        </row>
        <row r="75">
          <cell r="K75">
            <v>0</v>
          </cell>
        </row>
        <row r="76">
          <cell r="K76">
            <v>0</v>
          </cell>
        </row>
        <row r="77">
          <cell r="K77">
            <v>0</v>
          </cell>
        </row>
        <row r="78">
          <cell r="K78">
            <v>0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JEXCE"/>
      <sheetName val="Master"/>
      <sheetName val="3165-00"/>
      <sheetName val="3100-00"/>
      <sheetName val="Feb"/>
      <sheetName val="TS Foreman"/>
      <sheetName val="TS OP"/>
      <sheetName val="Mapping-cm"/>
      <sheetName val="Competensi Skill'Chaidir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G8D Report"/>
      <sheetName val="Data"/>
      <sheetName val="codemetadata"/>
    </sheetNames>
    <sheetDataSet>
      <sheetData sheetId="0" refreshError="1">
        <row r="1">
          <cell r="A1" t="str">
            <v>K</v>
          </cell>
          <cell r="B1" t="str">
            <v>NO</v>
          </cell>
          <cell r="C1" t="str">
            <v>KODE</v>
          </cell>
          <cell r="D1" t="str">
            <v>NAMA</v>
          </cell>
        </row>
        <row r="2">
          <cell r="C2" t="str">
            <v>L1</v>
          </cell>
          <cell r="D2" t="str">
            <v>LIDRA GALVANA TEKNIK</v>
          </cell>
        </row>
        <row r="3">
          <cell r="C3" t="str">
            <v>L1</v>
          </cell>
          <cell r="D3" t="str">
            <v>LIDRA GALVANA TEKNIK</v>
          </cell>
        </row>
        <row r="4">
          <cell r="C4" t="str">
            <v>M8</v>
          </cell>
          <cell r="D4" t="str">
            <v>DHARMA POLIMETAL</v>
          </cell>
        </row>
        <row r="5">
          <cell r="C5" t="str">
            <v>M8</v>
          </cell>
          <cell r="D5" t="str">
            <v>DHARMA POLIMETAL</v>
          </cell>
        </row>
        <row r="6">
          <cell r="C6" t="str">
            <v>I4</v>
          </cell>
          <cell r="D6" t="str">
            <v>INDOSPRING</v>
          </cell>
        </row>
        <row r="7">
          <cell r="C7" t="str">
            <v>I4</v>
          </cell>
          <cell r="D7" t="str">
            <v>INDOSPRING</v>
          </cell>
        </row>
        <row r="8">
          <cell r="C8" t="str">
            <v>I4</v>
          </cell>
          <cell r="D8" t="str">
            <v>INDOSPRING</v>
          </cell>
        </row>
        <row r="9">
          <cell r="C9" t="str">
            <v>C2</v>
          </cell>
          <cell r="D9" t="str">
            <v>CANDI NAGA KAPUK</v>
          </cell>
        </row>
        <row r="10">
          <cell r="C10" t="str">
            <v>D7</v>
          </cell>
          <cell r="D10" t="str">
            <v>STALLION</v>
          </cell>
        </row>
        <row r="11">
          <cell r="C11" t="str">
            <v>P6</v>
          </cell>
          <cell r="D11" t="str">
            <v>STALLION</v>
          </cell>
        </row>
        <row r="12">
          <cell r="C12" t="str">
            <v>Y1</v>
          </cell>
          <cell r="D12" t="str">
            <v>INDOSPRING</v>
          </cell>
        </row>
        <row r="13">
          <cell r="C13" t="str">
            <v>W1</v>
          </cell>
          <cell r="D13" t="str">
            <v>WIJAYA KARYA</v>
          </cell>
        </row>
        <row r="14">
          <cell r="C14" t="str">
            <v>W1</v>
          </cell>
          <cell r="D14" t="str">
            <v>WIJAYA KARYA</v>
          </cell>
        </row>
        <row r="15">
          <cell r="C15" t="str">
            <v>S8</v>
          </cell>
          <cell r="D15" t="str">
            <v>STALLION</v>
          </cell>
        </row>
        <row r="16">
          <cell r="C16" t="str">
            <v>S30</v>
          </cell>
          <cell r="D16" t="str">
            <v>SANENG INDUSTRIAL</v>
          </cell>
        </row>
        <row r="17">
          <cell r="C17" t="str">
            <v>M2</v>
          </cell>
          <cell r="D17" t="str">
            <v>MORITA TJOKRO [MTG]</v>
          </cell>
        </row>
        <row r="18">
          <cell r="C18" t="str">
            <v>T1</v>
          </cell>
          <cell r="D18" t="str">
            <v>TOKO ENAM LIMA</v>
          </cell>
        </row>
        <row r="19">
          <cell r="C19" t="str">
            <v>T1</v>
          </cell>
          <cell r="D19" t="str">
            <v>TOKO ENAM LIMA</v>
          </cell>
        </row>
        <row r="20">
          <cell r="C20" t="str">
            <v>T1</v>
          </cell>
          <cell r="D20" t="str">
            <v>TOKO ENAM LIMA</v>
          </cell>
        </row>
        <row r="21">
          <cell r="C21" t="str">
            <v>G2</v>
          </cell>
          <cell r="D21" t="str">
            <v>GARUDA METALINDO</v>
          </cell>
        </row>
        <row r="22">
          <cell r="C22" t="str">
            <v>M8</v>
          </cell>
          <cell r="D22" t="str">
            <v>DHARMA POLIMETAL</v>
          </cell>
        </row>
        <row r="23">
          <cell r="C23" t="str">
            <v>M6</v>
          </cell>
          <cell r="D23" t="str">
            <v>MEGA TAMA SPRING</v>
          </cell>
        </row>
        <row r="24">
          <cell r="C24" t="str">
            <v>C5</v>
          </cell>
          <cell r="D24" t="str">
            <v>CIPTAMAS ERA</v>
          </cell>
        </row>
        <row r="25">
          <cell r="C25" t="str">
            <v>M2</v>
          </cell>
          <cell r="D25" t="str">
            <v>MORITA TJOKRO [MTG]</v>
          </cell>
        </row>
        <row r="26">
          <cell r="C26" t="str">
            <v>I4</v>
          </cell>
          <cell r="D26" t="str">
            <v>INDOSPRING</v>
          </cell>
        </row>
        <row r="27">
          <cell r="C27" t="str">
            <v>S8</v>
          </cell>
          <cell r="D27" t="str">
            <v>STALLION</v>
          </cell>
        </row>
        <row r="28">
          <cell r="C28" t="str">
            <v>S8</v>
          </cell>
          <cell r="D28" t="str">
            <v>STALLION</v>
          </cell>
        </row>
        <row r="29">
          <cell r="C29" t="str">
            <v>S24</v>
          </cell>
          <cell r="D29" t="str">
            <v>MENARA TERUS MAKMUR</v>
          </cell>
        </row>
        <row r="30">
          <cell r="C30" t="str">
            <v>M3</v>
          </cell>
          <cell r="D30" t="str">
            <v>MARUMO FORGING INDO.</v>
          </cell>
        </row>
        <row r="31">
          <cell r="C31" t="str">
            <v>C4</v>
          </cell>
          <cell r="D31" t="str">
            <v>CHANDRA NUGERAH CIPT</v>
          </cell>
        </row>
        <row r="32">
          <cell r="C32" t="str">
            <v>C5</v>
          </cell>
          <cell r="D32" t="str">
            <v>CIPTAMAS ERA</v>
          </cell>
        </row>
        <row r="33">
          <cell r="C33" t="str">
            <v>C4</v>
          </cell>
          <cell r="D33" t="str">
            <v>CHANDRA NUGERAH CIPT</v>
          </cell>
        </row>
        <row r="34">
          <cell r="C34" t="str">
            <v>C4</v>
          </cell>
          <cell r="D34" t="str">
            <v>CHANDRA NUGERAH CIPT</v>
          </cell>
        </row>
        <row r="35">
          <cell r="C35" t="str">
            <v>L1</v>
          </cell>
          <cell r="D35" t="str">
            <v>LIDRA GALVANA TEKNIK</v>
          </cell>
        </row>
        <row r="36">
          <cell r="C36" t="str">
            <v>L1</v>
          </cell>
          <cell r="D36" t="str">
            <v>LIDRA GALVANA TEKNIK</v>
          </cell>
        </row>
        <row r="37">
          <cell r="C37" t="str">
            <v>L1</v>
          </cell>
          <cell r="D37" t="str">
            <v>LIDRA GALVANA TEKNIK</v>
          </cell>
        </row>
        <row r="38">
          <cell r="C38" t="str">
            <v>L1</v>
          </cell>
          <cell r="D38" t="str">
            <v>LIDRA GALVANA TEKNIK</v>
          </cell>
        </row>
        <row r="39">
          <cell r="C39" t="str">
            <v>C1</v>
          </cell>
          <cell r="D39" t="str">
            <v>CARINDO BARU CIPTA</v>
          </cell>
        </row>
        <row r="40">
          <cell r="C40" t="str">
            <v>C1</v>
          </cell>
          <cell r="D40" t="str">
            <v>CARINDO BARU CIPTA</v>
          </cell>
        </row>
        <row r="41">
          <cell r="C41" t="str">
            <v>C1</v>
          </cell>
          <cell r="D41" t="str">
            <v>CARINDO BARU CIPTA</v>
          </cell>
        </row>
        <row r="42">
          <cell r="C42" t="str">
            <v>C1</v>
          </cell>
          <cell r="D42" t="str">
            <v>CARINDO BARU CIPTA</v>
          </cell>
        </row>
        <row r="43">
          <cell r="C43" t="str">
            <v>C1</v>
          </cell>
          <cell r="D43" t="str">
            <v>CARINDO BARU CIPTA</v>
          </cell>
        </row>
        <row r="44">
          <cell r="C44" t="str">
            <v>C1</v>
          </cell>
          <cell r="D44" t="str">
            <v>CARINDO BARU CIPTA</v>
          </cell>
        </row>
        <row r="45">
          <cell r="C45" t="str">
            <v>C1</v>
          </cell>
          <cell r="D45" t="str">
            <v>CARINDO BARU CIPTA</v>
          </cell>
        </row>
        <row r="46">
          <cell r="C46" t="str">
            <v>M8</v>
          </cell>
          <cell r="D46" t="str">
            <v>DHARMA POLIMETAL</v>
          </cell>
        </row>
        <row r="47">
          <cell r="C47" t="str">
            <v>M8</v>
          </cell>
          <cell r="D47" t="str">
            <v>DHARMA POLIMETAL</v>
          </cell>
        </row>
        <row r="48">
          <cell r="C48" t="str">
            <v>W1</v>
          </cell>
          <cell r="D48" t="str">
            <v>WIJAYA KARYA</v>
          </cell>
        </row>
        <row r="49">
          <cell r="C49" t="str">
            <v>W1</v>
          </cell>
          <cell r="D49" t="str">
            <v>WIJAYA KARYA</v>
          </cell>
        </row>
        <row r="50">
          <cell r="C50" t="str">
            <v>W1</v>
          </cell>
          <cell r="D50" t="str">
            <v>WIJAYA KARYA</v>
          </cell>
        </row>
        <row r="51">
          <cell r="C51" t="str">
            <v>A3</v>
          </cell>
          <cell r="D51" t="str">
            <v>ALAM CENDANA</v>
          </cell>
        </row>
        <row r="52">
          <cell r="C52" t="str">
            <v>T4</v>
          </cell>
          <cell r="D52" t="str">
            <v>TIGA BINTANG EMAS</v>
          </cell>
        </row>
        <row r="53">
          <cell r="C53" t="str">
            <v>B2</v>
          </cell>
          <cell r="D53" t="str">
            <v>BINTANG DUNIA INDAH</v>
          </cell>
        </row>
        <row r="54">
          <cell r="C54" t="str">
            <v>B2</v>
          </cell>
          <cell r="D54" t="str">
            <v>BINTANG DUNIA INDAH</v>
          </cell>
        </row>
        <row r="55">
          <cell r="C55" t="str">
            <v>B1</v>
          </cell>
          <cell r="D55" t="str">
            <v>BERDIKARI</v>
          </cell>
        </row>
        <row r="56">
          <cell r="C56" t="str">
            <v>B1</v>
          </cell>
          <cell r="D56" t="str">
            <v>BERDIKARI</v>
          </cell>
        </row>
        <row r="57">
          <cell r="C57" t="str">
            <v>M1</v>
          </cell>
          <cell r="D57" t="str">
            <v>MENARA TERUS MAKMUR</v>
          </cell>
        </row>
        <row r="58">
          <cell r="C58" t="str">
            <v>S8</v>
          </cell>
          <cell r="D58" t="str">
            <v>STALLION</v>
          </cell>
        </row>
        <row r="59">
          <cell r="C59" t="str">
            <v>S8</v>
          </cell>
          <cell r="D59" t="str">
            <v>STALLION</v>
          </cell>
        </row>
        <row r="60">
          <cell r="C60" t="str">
            <v>S8</v>
          </cell>
          <cell r="D60" t="str">
            <v>STALLION</v>
          </cell>
        </row>
        <row r="61">
          <cell r="C61" t="str">
            <v>S8</v>
          </cell>
          <cell r="D61" t="str">
            <v>STALLION</v>
          </cell>
        </row>
        <row r="62">
          <cell r="C62" t="str">
            <v>K1</v>
          </cell>
          <cell r="D62" t="str">
            <v>KOMPINDO TRI UTAMA</v>
          </cell>
        </row>
        <row r="63">
          <cell r="C63" t="str">
            <v>K1</v>
          </cell>
          <cell r="D63" t="str">
            <v>KOMPINDO TRI UTAMA</v>
          </cell>
        </row>
        <row r="64">
          <cell r="C64" t="str">
            <v>K1</v>
          </cell>
          <cell r="D64" t="str">
            <v>KOMPINDO TRI UTAMA</v>
          </cell>
        </row>
        <row r="65">
          <cell r="C65" t="str">
            <v>K1</v>
          </cell>
          <cell r="D65" t="str">
            <v>KOMPINDO TRI UTAMA</v>
          </cell>
        </row>
        <row r="66">
          <cell r="C66" t="str">
            <v>D3</v>
          </cell>
          <cell r="D66" t="str">
            <v>DIPSOL INDONESIA</v>
          </cell>
        </row>
        <row r="67">
          <cell r="C67" t="str">
            <v>T1</v>
          </cell>
          <cell r="D67" t="str">
            <v>TOKO ENAM LIMA</v>
          </cell>
        </row>
        <row r="68">
          <cell r="C68" t="str">
            <v>F2</v>
          </cell>
          <cell r="D68" t="str">
            <v>FEDERAL NUSA METAL</v>
          </cell>
        </row>
        <row r="69">
          <cell r="C69" t="str">
            <v>K1</v>
          </cell>
          <cell r="D69" t="str">
            <v>KOMPINDO TRI UTAMA</v>
          </cell>
        </row>
        <row r="70">
          <cell r="C70" t="str">
            <v>K1</v>
          </cell>
          <cell r="D70" t="str">
            <v>KOMPINDO TRI UTAMA</v>
          </cell>
        </row>
        <row r="71">
          <cell r="C71" t="str">
            <v>K1</v>
          </cell>
          <cell r="D71" t="str">
            <v>KOMPINDO TRI UTAMA</v>
          </cell>
        </row>
        <row r="72">
          <cell r="C72" t="str">
            <v>S2</v>
          </cell>
          <cell r="D72" t="str">
            <v>CATURINDO AGUNG J.B</v>
          </cell>
        </row>
        <row r="73">
          <cell r="C73" t="str">
            <v>S2</v>
          </cell>
          <cell r="D73" t="str">
            <v>CATURINDO AGUNG J.B</v>
          </cell>
        </row>
        <row r="74">
          <cell r="C74" t="str">
            <v>S2</v>
          </cell>
          <cell r="D74" t="str">
            <v>CATURINDO AGUNG J.B</v>
          </cell>
        </row>
        <row r="75">
          <cell r="C75" t="str">
            <v>S2</v>
          </cell>
          <cell r="D75" t="str">
            <v>CATURINDO AGUNG J.B</v>
          </cell>
        </row>
        <row r="76">
          <cell r="C76" t="str">
            <v>T4</v>
          </cell>
          <cell r="D76" t="str">
            <v>TIGA BINTANG EMAS</v>
          </cell>
        </row>
        <row r="77">
          <cell r="C77" t="str">
            <v>I2</v>
          </cell>
          <cell r="D77" t="str">
            <v>IRC INOAC INDONESIA</v>
          </cell>
        </row>
        <row r="78">
          <cell r="C78" t="str">
            <v>B1</v>
          </cell>
          <cell r="D78" t="str">
            <v>BERDIKARI</v>
          </cell>
        </row>
        <row r="79">
          <cell r="C79" t="str">
            <v>W1</v>
          </cell>
          <cell r="D79" t="str">
            <v>WIJAYA KARYA</v>
          </cell>
        </row>
        <row r="80">
          <cell r="C80" t="str">
            <v>T2</v>
          </cell>
          <cell r="D80" t="str">
            <v>TRI SATRIA UTAMA</v>
          </cell>
        </row>
        <row r="81">
          <cell r="C81" t="str">
            <v>T2</v>
          </cell>
          <cell r="D81" t="str">
            <v>TRI SATRIA UTAMA</v>
          </cell>
        </row>
        <row r="82">
          <cell r="C82" t="str">
            <v>T2</v>
          </cell>
          <cell r="D82" t="str">
            <v>TRI SATRIA UTAMA</v>
          </cell>
        </row>
        <row r="83">
          <cell r="C83" t="str">
            <v>T2</v>
          </cell>
          <cell r="D83" t="str">
            <v>TRI SATRIA UTAMA</v>
          </cell>
        </row>
        <row r="84">
          <cell r="C84" t="str">
            <v>S30</v>
          </cell>
          <cell r="D84" t="str">
            <v>SANENG INDUSTRIAL</v>
          </cell>
        </row>
        <row r="85">
          <cell r="C85" t="str">
            <v>C4</v>
          </cell>
          <cell r="D85" t="str">
            <v>CHANDRA NUGERAH CIPT</v>
          </cell>
        </row>
        <row r="86">
          <cell r="C86" t="str">
            <v>C4</v>
          </cell>
          <cell r="D86" t="str">
            <v>CHANDRA NUGERAH CIPT</v>
          </cell>
        </row>
        <row r="87">
          <cell r="C87" t="str">
            <v>C4</v>
          </cell>
          <cell r="D87" t="str">
            <v>CHANDRA NUGERAH CIPT</v>
          </cell>
        </row>
        <row r="88">
          <cell r="C88" t="str">
            <v>C4</v>
          </cell>
          <cell r="D88" t="str">
            <v>CHANDRA NUGERAH CIPT</v>
          </cell>
        </row>
        <row r="89">
          <cell r="C89" t="str">
            <v>C4</v>
          </cell>
          <cell r="D89" t="str">
            <v>CHANDRA NUGERAH CIPT</v>
          </cell>
        </row>
        <row r="90">
          <cell r="C90" t="str">
            <v>M8</v>
          </cell>
          <cell r="D90" t="str">
            <v>DHARMA POLIMETAL</v>
          </cell>
        </row>
        <row r="91">
          <cell r="C91" t="str">
            <v>M8</v>
          </cell>
          <cell r="D91" t="str">
            <v>DHARMA POLIMETAL</v>
          </cell>
        </row>
        <row r="92">
          <cell r="C92" t="str">
            <v>N4</v>
          </cell>
          <cell r="D92" t="str">
            <v>NOK INDONESIA</v>
          </cell>
        </row>
        <row r="93">
          <cell r="C93" t="str">
            <v>N4</v>
          </cell>
          <cell r="D93" t="str">
            <v>NOK INDONESIA</v>
          </cell>
        </row>
        <row r="94">
          <cell r="C94" t="str">
            <v>N4</v>
          </cell>
          <cell r="D94" t="str">
            <v>NOK INDONESIA</v>
          </cell>
        </row>
        <row r="95">
          <cell r="C95" t="str">
            <v>N4</v>
          </cell>
          <cell r="D95" t="str">
            <v>NOK INDONESIA</v>
          </cell>
        </row>
        <row r="96">
          <cell r="C96" t="str">
            <v>M3</v>
          </cell>
          <cell r="D96" t="str">
            <v>MARUMO FORGING INDO.</v>
          </cell>
        </row>
        <row r="97">
          <cell r="C97" t="str">
            <v>I3</v>
          </cell>
          <cell r="D97" t="str">
            <v>INDOKARLO PERKASA</v>
          </cell>
        </row>
        <row r="98">
          <cell r="C98" t="str">
            <v>I3</v>
          </cell>
          <cell r="D98" t="str">
            <v>INDOKARLO PERKASA</v>
          </cell>
        </row>
        <row r="99">
          <cell r="C99" t="str">
            <v>C2</v>
          </cell>
          <cell r="D99" t="str">
            <v>CANDI NAGA KAPUK</v>
          </cell>
        </row>
        <row r="100">
          <cell r="C100" t="str">
            <v>B2</v>
          </cell>
          <cell r="D100" t="str">
            <v>BINTANG DUNIA INDAH</v>
          </cell>
        </row>
        <row r="101">
          <cell r="C101" t="str">
            <v>B1</v>
          </cell>
          <cell r="D101" t="str">
            <v>BERDIKARI</v>
          </cell>
        </row>
        <row r="102">
          <cell r="C102" t="str">
            <v>I4</v>
          </cell>
          <cell r="D102" t="str">
            <v>INDOSPRING</v>
          </cell>
        </row>
        <row r="103">
          <cell r="C103" t="str">
            <v>I4</v>
          </cell>
          <cell r="D103" t="str">
            <v>INDOSPRING</v>
          </cell>
        </row>
        <row r="104">
          <cell r="C104" t="str">
            <v>M6</v>
          </cell>
          <cell r="D104" t="str">
            <v>MEGA TAMA SPRING</v>
          </cell>
        </row>
        <row r="105">
          <cell r="C105" t="str">
            <v>M6</v>
          </cell>
          <cell r="D105" t="str">
            <v>MEGA TAMA SPRING</v>
          </cell>
        </row>
        <row r="106">
          <cell r="C106" t="str">
            <v>S2</v>
          </cell>
          <cell r="D106" t="str">
            <v>CATURINDO AGUNG J.B</v>
          </cell>
        </row>
        <row r="107">
          <cell r="C107" t="str">
            <v>S2</v>
          </cell>
          <cell r="D107" t="str">
            <v>CATURINDO AGUNG J.B</v>
          </cell>
        </row>
        <row r="108">
          <cell r="C108" t="str">
            <v>S2</v>
          </cell>
          <cell r="D108" t="str">
            <v>CATURINDO AGUNG J.B</v>
          </cell>
        </row>
        <row r="109">
          <cell r="C109" t="str">
            <v>M4</v>
          </cell>
          <cell r="D109" t="str">
            <v>MASTER MINI BOX</v>
          </cell>
        </row>
        <row r="110">
          <cell r="C110" t="str">
            <v>M4</v>
          </cell>
          <cell r="D110" t="str">
            <v>MASTER MINI BOX</v>
          </cell>
        </row>
        <row r="111">
          <cell r="C111" t="str">
            <v>M4</v>
          </cell>
          <cell r="D111" t="str">
            <v>MASTER MINI BOX</v>
          </cell>
        </row>
        <row r="112">
          <cell r="C112" t="str">
            <v>S8</v>
          </cell>
          <cell r="D112" t="str">
            <v>STALLION</v>
          </cell>
        </row>
        <row r="113">
          <cell r="C113" t="str">
            <v>S8</v>
          </cell>
          <cell r="D113" t="str">
            <v>STALLION</v>
          </cell>
        </row>
        <row r="114">
          <cell r="C114" t="str">
            <v>S8</v>
          </cell>
          <cell r="D114" t="str">
            <v>STALLION</v>
          </cell>
        </row>
        <row r="115">
          <cell r="C115" t="str">
            <v>F2</v>
          </cell>
          <cell r="D115" t="str">
            <v>FEDERAL NUSA METAL</v>
          </cell>
        </row>
        <row r="116">
          <cell r="C116" t="str">
            <v>T4</v>
          </cell>
          <cell r="D116" t="str">
            <v>TIGA BINTANG EMAS</v>
          </cell>
        </row>
        <row r="117">
          <cell r="C117" t="str">
            <v>T4</v>
          </cell>
          <cell r="D117" t="str">
            <v>TIGA BINTANG EMAS</v>
          </cell>
        </row>
        <row r="118">
          <cell r="C118" t="str">
            <v>K2</v>
          </cell>
          <cell r="D118" t="str">
            <v>KARINDI CIPTA TEKNIK</v>
          </cell>
        </row>
        <row r="119">
          <cell r="C119" t="str">
            <v>K2</v>
          </cell>
          <cell r="D119" t="str">
            <v>KARINDI CIPTA TEKNIK</v>
          </cell>
        </row>
        <row r="120">
          <cell r="C120" t="str">
            <v>T3</v>
          </cell>
          <cell r="D120" t="str">
            <v>TUGU PAKULONAN</v>
          </cell>
        </row>
        <row r="121">
          <cell r="C121" t="str">
            <v>T3</v>
          </cell>
          <cell r="D121" t="str">
            <v>TUGU PAKULONAN</v>
          </cell>
        </row>
        <row r="122">
          <cell r="C122" t="str">
            <v>S24</v>
          </cell>
          <cell r="D122" t="str">
            <v>NOK INDONESIA</v>
          </cell>
        </row>
        <row r="123">
          <cell r="C123" t="str">
            <v>M2</v>
          </cell>
          <cell r="D123" t="str">
            <v>MORITA TJOKRO [MTG]</v>
          </cell>
        </row>
        <row r="124">
          <cell r="C124" t="str">
            <v>M2</v>
          </cell>
          <cell r="D124" t="str">
            <v>MORITA TJOKRO [MTG]</v>
          </cell>
        </row>
        <row r="125">
          <cell r="C125" t="str">
            <v>M2</v>
          </cell>
          <cell r="D125" t="str">
            <v>MORITA TJOKRO [MTG]</v>
          </cell>
        </row>
        <row r="126">
          <cell r="C126" t="str">
            <v>M2</v>
          </cell>
          <cell r="D126" t="str">
            <v>MORITA TJOKRO [MTG]</v>
          </cell>
        </row>
        <row r="127">
          <cell r="C127" t="str">
            <v>L1</v>
          </cell>
          <cell r="D127" t="str">
            <v>LIDRA GALVANA TEKNIK</v>
          </cell>
        </row>
        <row r="128">
          <cell r="C128" t="str">
            <v>L1</v>
          </cell>
          <cell r="D128" t="str">
            <v>LIDRA GALVANA TEKNIK</v>
          </cell>
        </row>
        <row r="129">
          <cell r="C129" t="str">
            <v>L1</v>
          </cell>
          <cell r="D129" t="str">
            <v>LIDRA GALVANA TEKNIK</v>
          </cell>
        </row>
        <row r="130">
          <cell r="C130" t="str">
            <v>B1</v>
          </cell>
          <cell r="D130" t="str">
            <v>BERDIKARI</v>
          </cell>
        </row>
        <row r="131">
          <cell r="C131" t="str">
            <v>B1</v>
          </cell>
          <cell r="D131" t="str">
            <v>BERDIKARI</v>
          </cell>
        </row>
        <row r="132">
          <cell r="C132" t="str">
            <v>B1</v>
          </cell>
          <cell r="D132" t="str">
            <v>BERDIKARI</v>
          </cell>
        </row>
        <row r="133">
          <cell r="C133" t="str">
            <v>M6</v>
          </cell>
          <cell r="D133" t="str">
            <v>MEGA TAMA SPRING</v>
          </cell>
        </row>
        <row r="134">
          <cell r="C134" t="str">
            <v>M6</v>
          </cell>
          <cell r="D134" t="str">
            <v>MEGA TAMA SPRING</v>
          </cell>
        </row>
        <row r="135">
          <cell r="C135" t="str">
            <v>C5</v>
          </cell>
          <cell r="D135" t="str">
            <v>CIPTAMAS ERA</v>
          </cell>
        </row>
        <row r="136">
          <cell r="C136" t="str">
            <v>M8</v>
          </cell>
          <cell r="D136" t="str">
            <v>DHARMA POLIMETAL</v>
          </cell>
        </row>
        <row r="137">
          <cell r="C137" t="str">
            <v>M8</v>
          </cell>
          <cell r="D137" t="str">
            <v>DHARMA POLIMETAL</v>
          </cell>
        </row>
        <row r="138">
          <cell r="C138" t="str">
            <v>M8</v>
          </cell>
          <cell r="D138" t="str">
            <v>DHARMA POLIMETAL</v>
          </cell>
        </row>
        <row r="139">
          <cell r="C139" t="str">
            <v>M8</v>
          </cell>
          <cell r="D139" t="str">
            <v>DHARMA POLIMETAL</v>
          </cell>
        </row>
        <row r="140">
          <cell r="C140" t="str">
            <v>M1</v>
          </cell>
          <cell r="D140" t="str">
            <v>MENARA TERUS MAKMUR</v>
          </cell>
        </row>
        <row r="141">
          <cell r="C141" t="str">
            <v>C4</v>
          </cell>
          <cell r="D141" t="str">
            <v>CHANDRA NUGERAH CIPT</v>
          </cell>
        </row>
        <row r="142">
          <cell r="C142" t="str">
            <v>C4</v>
          </cell>
          <cell r="D142" t="str">
            <v>CHANDRA NUGERAH CIPT</v>
          </cell>
        </row>
        <row r="143">
          <cell r="C143" t="str">
            <v>C4</v>
          </cell>
          <cell r="D143" t="str">
            <v>CHANDRA NUGERAH CIPT</v>
          </cell>
        </row>
        <row r="144">
          <cell r="C144" t="str">
            <v>S30</v>
          </cell>
          <cell r="D144" t="str">
            <v>SANENG INDUSTRIAL</v>
          </cell>
        </row>
        <row r="145">
          <cell r="C145" t="str">
            <v>S30</v>
          </cell>
          <cell r="D145" t="str">
            <v>SANENG INDUSTRIAL</v>
          </cell>
        </row>
        <row r="146">
          <cell r="C146" t="str">
            <v>B1</v>
          </cell>
          <cell r="D146" t="str">
            <v>BERDIKARI</v>
          </cell>
        </row>
        <row r="147">
          <cell r="C147" t="str">
            <v>B1</v>
          </cell>
          <cell r="D147" t="str">
            <v>BERDIKARI</v>
          </cell>
        </row>
        <row r="148">
          <cell r="C148" t="str">
            <v>N4</v>
          </cell>
          <cell r="D148" t="str">
            <v>NOK INDONESIA</v>
          </cell>
        </row>
        <row r="149">
          <cell r="C149" t="str">
            <v>N4</v>
          </cell>
          <cell r="D149" t="str">
            <v>NOK INDONESIA</v>
          </cell>
        </row>
        <row r="150">
          <cell r="C150" t="str">
            <v>N4</v>
          </cell>
          <cell r="D150" t="str">
            <v>NOK INDONESIA</v>
          </cell>
        </row>
        <row r="151">
          <cell r="C151" t="str">
            <v>N4</v>
          </cell>
          <cell r="D151" t="str">
            <v>NOK INDONESIA</v>
          </cell>
        </row>
        <row r="152">
          <cell r="C152" t="str">
            <v>T2</v>
          </cell>
          <cell r="D152" t="str">
            <v>TRI SATRIA UTAMA</v>
          </cell>
        </row>
        <row r="153">
          <cell r="C153" t="str">
            <v>T2</v>
          </cell>
          <cell r="D153" t="str">
            <v>TRI SATRIA UTAMA</v>
          </cell>
        </row>
        <row r="154">
          <cell r="C154" t="str">
            <v>T2</v>
          </cell>
          <cell r="D154" t="str">
            <v>TRI SATRIA UTAMA</v>
          </cell>
        </row>
        <row r="155">
          <cell r="C155" t="str">
            <v>N2</v>
          </cell>
          <cell r="D155" t="str">
            <v>NIPSEA PAINTS</v>
          </cell>
        </row>
        <row r="156">
          <cell r="C156" t="str">
            <v>G2</v>
          </cell>
          <cell r="D156" t="str">
            <v>GARUDA METALINDO</v>
          </cell>
        </row>
        <row r="157">
          <cell r="C157" t="str">
            <v>G2</v>
          </cell>
          <cell r="D157" t="str">
            <v>GARUDA METALINDO</v>
          </cell>
        </row>
        <row r="158">
          <cell r="C158" t="str">
            <v>G2</v>
          </cell>
          <cell r="D158" t="str">
            <v>GARUDA METALINDO</v>
          </cell>
        </row>
        <row r="159">
          <cell r="C159" t="str">
            <v>G2</v>
          </cell>
          <cell r="D159" t="str">
            <v>GARUDA METALINDO</v>
          </cell>
        </row>
        <row r="160">
          <cell r="C160" t="str">
            <v>C1</v>
          </cell>
          <cell r="D160" t="str">
            <v>CARINDO BARU CIPTA</v>
          </cell>
        </row>
        <row r="161">
          <cell r="C161" t="str">
            <v>C1</v>
          </cell>
          <cell r="D161" t="str">
            <v>CARINDO BARU CIPTA</v>
          </cell>
        </row>
        <row r="162">
          <cell r="C162" t="str">
            <v>D7</v>
          </cell>
          <cell r="D162" t="str">
            <v>POLITEKNIK.M.ASTRA</v>
          </cell>
        </row>
        <row r="163">
          <cell r="C163" t="str">
            <v>C5</v>
          </cell>
          <cell r="D163" t="str">
            <v>CIPTAMAS ERA</v>
          </cell>
        </row>
        <row r="164">
          <cell r="C164" t="str">
            <v>C5</v>
          </cell>
          <cell r="D164" t="str">
            <v>CIPTAMAS ERA</v>
          </cell>
        </row>
        <row r="165">
          <cell r="C165" t="str">
            <v>B1</v>
          </cell>
          <cell r="D165" t="str">
            <v>BERDIKARI</v>
          </cell>
        </row>
        <row r="166">
          <cell r="C166" t="str">
            <v>T2</v>
          </cell>
          <cell r="D166" t="str">
            <v>TRI SATRIA UTAMA</v>
          </cell>
        </row>
        <row r="167">
          <cell r="C167" t="str">
            <v>M6</v>
          </cell>
          <cell r="D167" t="str">
            <v>MEGA TAMA SPRING</v>
          </cell>
        </row>
        <row r="168">
          <cell r="C168" t="str">
            <v>W1</v>
          </cell>
          <cell r="D168" t="str">
            <v>WIJAYA KARYA</v>
          </cell>
        </row>
        <row r="169">
          <cell r="C169" t="str">
            <v>W1</v>
          </cell>
          <cell r="D169" t="str">
            <v>WIJAYA KARYA</v>
          </cell>
        </row>
        <row r="170">
          <cell r="C170" t="str">
            <v>M6</v>
          </cell>
          <cell r="D170" t="str">
            <v>MEGA TAMA SPRING</v>
          </cell>
        </row>
        <row r="171">
          <cell r="C171" t="str">
            <v>S2</v>
          </cell>
          <cell r="D171" t="str">
            <v>CATURINDO AGUNG J.B</v>
          </cell>
        </row>
        <row r="172">
          <cell r="C172" t="str">
            <v>I2</v>
          </cell>
          <cell r="D172" t="str">
            <v>IRC INOAC INDONESIA</v>
          </cell>
        </row>
        <row r="173">
          <cell r="C173" t="str">
            <v>I2</v>
          </cell>
          <cell r="D173" t="str">
            <v>IRC INOAC INDONESIA</v>
          </cell>
        </row>
        <row r="174">
          <cell r="C174" t="str">
            <v>I2</v>
          </cell>
          <cell r="D174" t="str">
            <v>IRC INOAC INDONESIA</v>
          </cell>
        </row>
        <row r="175">
          <cell r="C175" t="str">
            <v>I4</v>
          </cell>
          <cell r="D175" t="str">
            <v>INDOSPRING</v>
          </cell>
        </row>
        <row r="176">
          <cell r="C176" t="str">
            <v>I4</v>
          </cell>
          <cell r="D176" t="str">
            <v>INDOSPRING</v>
          </cell>
        </row>
        <row r="177">
          <cell r="C177" t="str">
            <v>S8</v>
          </cell>
          <cell r="D177" t="str">
            <v>STALLION</v>
          </cell>
        </row>
        <row r="178">
          <cell r="C178" t="str">
            <v>S8</v>
          </cell>
          <cell r="D178" t="str">
            <v>STALLION</v>
          </cell>
        </row>
        <row r="179">
          <cell r="C179" t="str">
            <v>I4</v>
          </cell>
          <cell r="D179" t="str">
            <v>INDOSPRING</v>
          </cell>
        </row>
        <row r="180">
          <cell r="C180" t="str">
            <v>T3</v>
          </cell>
          <cell r="D180" t="str">
            <v>TUGU PAKULONAN</v>
          </cell>
        </row>
        <row r="181">
          <cell r="C181" t="str">
            <v>M3</v>
          </cell>
          <cell r="D181" t="str">
            <v>MARUMO FORGING INDO.</v>
          </cell>
        </row>
        <row r="182">
          <cell r="C182" t="str">
            <v>T1</v>
          </cell>
          <cell r="D182" t="str">
            <v>TOKO ENAM LIMA</v>
          </cell>
        </row>
        <row r="183">
          <cell r="C183" t="str">
            <v>T1</v>
          </cell>
          <cell r="D183" t="str">
            <v>TOKO ENAM LIMA</v>
          </cell>
        </row>
        <row r="184">
          <cell r="C184" t="str">
            <v>B1</v>
          </cell>
          <cell r="D184" t="str">
            <v>BERDIKARI</v>
          </cell>
        </row>
        <row r="185">
          <cell r="C185" t="str">
            <v>B1</v>
          </cell>
          <cell r="D185" t="str">
            <v>BERDIKARI</v>
          </cell>
        </row>
        <row r="186">
          <cell r="C186" t="str">
            <v>C2</v>
          </cell>
          <cell r="D186" t="str">
            <v>CANDI NAGA KAPUK</v>
          </cell>
        </row>
        <row r="187">
          <cell r="C187" t="str">
            <v>C2</v>
          </cell>
          <cell r="D187" t="str">
            <v>CANDI NAGA KAPUK</v>
          </cell>
        </row>
        <row r="188">
          <cell r="C188" t="str">
            <v>C2</v>
          </cell>
          <cell r="D188" t="str">
            <v>CANDI NAGA KAPUK</v>
          </cell>
        </row>
        <row r="189">
          <cell r="C189" t="str">
            <v>D7</v>
          </cell>
          <cell r="D189" t="str">
            <v>TUGU PAKULONAN</v>
          </cell>
        </row>
        <row r="190">
          <cell r="C190" t="str">
            <v>S30</v>
          </cell>
          <cell r="D190" t="str">
            <v>SANENG INDUSTRIAL</v>
          </cell>
        </row>
        <row r="191">
          <cell r="C191" t="str">
            <v>S30</v>
          </cell>
          <cell r="D191" t="str">
            <v>SANENG INDUSTRIAL</v>
          </cell>
        </row>
        <row r="192">
          <cell r="C192" t="str">
            <v>N2</v>
          </cell>
          <cell r="D192" t="str">
            <v>NIPSEA PAINTS</v>
          </cell>
        </row>
        <row r="193">
          <cell r="C193" t="str">
            <v>T2</v>
          </cell>
          <cell r="D193" t="str">
            <v>TRI SATRIA UTAMA</v>
          </cell>
        </row>
        <row r="194">
          <cell r="C194" t="str">
            <v>T2</v>
          </cell>
          <cell r="D194" t="str">
            <v>TRI SATRIA UTAMA</v>
          </cell>
        </row>
        <row r="195">
          <cell r="C195" t="str">
            <v>D3</v>
          </cell>
          <cell r="D195" t="str">
            <v>DIPSOL INDONESIA</v>
          </cell>
        </row>
        <row r="196">
          <cell r="C196" t="str">
            <v>C4</v>
          </cell>
          <cell r="D196" t="str">
            <v>CHANDRA NUGERAH CIPT</v>
          </cell>
        </row>
        <row r="197">
          <cell r="C197" t="str">
            <v>C4</v>
          </cell>
          <cell r="D197" t="str">
            <v>CHANDRA NUGERAH CIPT</v>
          </cell>
        </row>
        <row r="198">
          <cell r="C198" t="str">
            <v>M8</v>
          </cell>
          <cell r="D198" t="str">
            <v>DHARMA POLIMETAL</v>
          </cell>
        </row>
        <row r="199">
          <cell r="C199" t="str">
            <v>M8</v>
          </cell>
          <cell r="D199" t="str">
            <v>DHARMA POLIMETAL</v>
          </cell>
        </row>
        <row r="200">
          <cell r="C200" t="str">
            <v>M8</v>
          </cell>
          <cell r="D200" t="str">
            <v>DHARMA POLIMETAL</v>
          </cell>
        </row>
        <row r="201">
          <cell r="C201" t="str">
            <v>I4</v>
          </cell>
          <cell r="D201" t="str">
            <v>INDOSPRING</v>
          </cell>
        </row>
        <row r="202">
          <cell r="C202" t="str">
            <v>B1</v>
          </cell>
          <cell r="D202" t="str">
            <v>BERDIKARI</v>
          </cell>
        </row>
        <row r="203">
          <cell r="C203" t="str">
            <v>A3</v>
          </cell>
          <cell r="D203" t="str">
            <v>ALAM CENDANA</v>
          </cell>
        </row>
        <row r="204">
          <cell r="C204" t="str">
            <v>S2</v>
          </cell>
          <cell r="D204" t="str">
            <v>CATURINDO AGUNG J.B</v>
          </cell>
        </row>
        <row r="205">
          <cell r="C205" t="str">
            <v>S2</v>
          </cell>
          <cell r="D205" t="str">
            <v>CATURINDO AGUNG J.B</v>
          </cell>
        </row>
        <row r="206">
          <cell r="C206" t="str">
            <v>S2</v>
          </cell>
          <cell r="D206" t="str">
            <v>CATURINDO AGUNG J.B</v>
          </cell>
        </row>
        <row r="207">
          <cell r="C207" t="str">
            <v>S2</v>
          </cell>
          <cell r="D207" t="str">
            <v>CATURINDO AGUNG J.B</v>
          </cell>
        </row>
        <row r="208">
          <cell r="C208" t="str">
            <v>S8</v>
          </cell>
          <cell r="D208" t="str">
            <v>STALLION</v>
          </cell>
        </row>
        <row r="209">
          <cell r="C209" t="str">
            <v>S8</v>
          </cell>
          <cell r="D209" t="str">
            <v>STALLION</v>
          </cell>
        </row>
        <row r="210">
          <cell r="C210" t="str">
            <v>S8</v>
          </cell>
          <cell r="D210" t="str">
            <v>STALLION</v>
          </cell>
        </row>
        <row r="211">
          <cell r="C211" t="str">
            <v>S8</v>
          </cell>
          <cell r="D211" t="str">
            <v>STALLION</v>
          </cell>
        </row>
        <row r="212">
          <cell r="C212" t="str">
            <v>B1</v>
          </cell>
          <cell r="D212" t="str">
            <v>BERDIKARI</v>
          </cell>
        </row>
        <row r="213">
          <cell r="C213" t="str">
            <v>M1</v>
          </cell>
          <cell r="D213" t="str">
            <v>MENARA TERUS MAKMUR</v>
          </cell>
        </row>
        <row r="214">
          <cell r="C214" t="str">
            <v>N4</v>
          </cell>
          <cell r="D214" t="str">
            <v>NOK INDONESIA</v>
          </cell>
        </row>
        <row r="215">
          <cell r="C215" t="str">
            <v>N4</v>
          </cell>
          <cell r="D215" t="str">
            <v>NOK INDONESIA</v>
          </cell>
        </row>
        <row r="216">
          <cell r="C216" t="str">
            <v>N4</v>
          </cell>
          <cell r="D216" t="str">
            <v>NOK INDONESIA</v>
          </cell>
        </row>
        <row r="217">
          <cell r="C217" t="str">
            <v>N4</v>
          </cell>
          <cell r="D217" t="str">
            <v>NOK INDONESIA</v>
          </cell>
        </row>
        <row r="218">
          <cell r="C218" t="str">
            <v>B2</v>
          </cell>
          <cell r="D218" t="str">
            <v>BINTANG DUNIA INDAH</v>
          </cell>
        </row>
        <row r="219">
          <cell r="C219" t="str">
            <v>B2</v>
          </cell>
          <cell r="D219" t="str">
            <v>BINTANG DUNIA INDAH</v>
          </cell>
        </row>
        <row r="220">
          <cell r="C220" t="str">
            <v>M4</v>
          </cell>
          <cell r="D220" t="str">
            <v>MASTER MINI BOX</v>
          </cell>
        </row>
        <row r="221">
          <cell r="C221" t="str">
            <v>M4</v>
          </cell>
          <cell r="D221" t="str">
            <v>MASTER MINI BOX</v>
          </cell>
        </row>
        <row r="222">
          <cell r="C222" t="str">
            <v>F2</v>
          </cell>
          <cell r="D222" t="str">
            <v>FEDERAL NUSA METAL</v>
          </cell>
        </row>
        <row r="223">
          <cell r="C223" t="str">
            <v>C5</v>
          </cell>
          <cell r="D223" t="str">
            <v>CIPTAMAS ERA</v>
          </cell>
        </row>
        <row r="224">
          <cell r="C224" t="str">
            <v>S24</v>
          </cell>
          <cell r="D224" t="str">
            <v>BERDIKARI</v>
          </cell>
        </row>
        <row r="225">
          <cell r="C225" t="str">
            <v>I4</v>
          </cell>
          <cell r="D225" t="str">
            <v>INDOSPRING</v>
          </cell>
        </row>
        <row r="226">
          <cell r="C226" t="str">
            <v>I6</v>
          </cell>
          <cell r="D226" t="str">
            <v>I S T W</v>
          </cell>
        </row>
        <row r="227">
          <cell r="C227" t="str">
            <v>I6</v>
          </cell>
          <cell r="D227" t="str">
            <v>I S T W</v>
          </cell>
        </row>
        <row r="228">
          <cell r="C228" t="str">
            <v>I6</v>
          </cell>
          <cell r="D228" t="str">
            <v>I S T W</v>
          </cell>
        </row>
        <row r="229">
          <cell r="C229" t="str">
            <v>I6</v>
          </cell>
          <cell r="D229" t="str">
            <v>I S T W</v>
          </cell>
        </row>
        <row r="230">
          <cell r="C230" t="str">
            <v>T2</v>
          </cell>
          <cell r="D230" t="str">
            <v>TRI SATRIA UTAMA</v>
          </cell>
        </row>
        <row r="231">
          <cell r="C231" t="str">
            <v>T2</v>
          </cell>
          <cell r="D231" t="str">
            <v>TRI SATRIA UTAMA</v>
          </cell>
        </row>
        <row r="232">
          <cell r="C232" t="str">
            <v>T1</v>
          </cell>
          <cell r="D232" t="str">
            <v>TOKO ENAM LIMA</v>
          </cell>
        </row>
        <row r="233">
          <cell r="C233" t="str">
            <v>D6</v>
          </cell>
          <cell r="D233" t="str">
            <v>DINAMIKA.P</v>
          </cell>
        </row>
        <row r="234">
          <cell r="C234" t="str">
            <v>D6</v>
          </cell>
          <cell r="D234" t="str">
            <v>DINAMIKA.P</v>
          </cell>
        </row>
        <row r="235">
          <cell r="C235" t="str">
            <v>S10</v>
          </cell>
          <cell r="D235" t="str">
            <v>STEEL CENTER INDO.</v>
          </cell>
        </row>
        <row r="236">
          <cell r="C236" t="str">
            <v>A2</v>
          </cell>
          <cell r="D236" t="str">
            <v>ARAI RUBBER SEAL</v>
          </cell>
        </row>
        <row r="237">
          <cell r="C237" t="str">
            <v>L1</v>
          </cell>
          <cell r="D237" t="str">
            <v>LIDRA GALVANA TEKNIK</v>
          </cell>
        </row>
        <row r="238">
          <cell r="C238" t="str">
            <v>L1</v>
          </cell>
          <cell r="D238" t="str">
            <v>LIDRA GALVANA TEKNIK</v>
          </cell>
        </row>
        <row r="239">
          <cell r="C239" t="str">
            <v>L1</v>
          </cell>
          <cell r="D239" t="str">
            <v>LIDRA GALVANA TEKNIK</v>
          </cell>
        </row>
        <row r="240">
          <cell r="C240" t="str">
            <v>L1</v>
          </cell>
          <cell r="D240" t="str">
            <v>LIDRA GALVANA TEKNIK</v>
          </cell>
        </row>
        <row r="241">
          <cell r="C241" t="str">
            <v>I3</v>
          </cell>
          <cell r="D241" t="str">
            <v>INDOKARLO PERKASA</v>
          </cell>
        </row>
        <row r="242">
          <cell r="C242" t="str">
            <v>I5</v>
          </cell>
          <cell r="D242" t="str">
            <v>I W W I</v>
          </cell>
        </row>
        <row r="243">
          <cell r="C243" t="str">
            <v>W1</v>
          </cell>
          <cell r="D243" t="str">
            <v>WIJAYA KARYA</v>
          </cell>
        </row>
        <row r="244">
          <cell r="C244" t="str">
            <v>W1</v>
          </cell>
          <cell r="D244" t="str">
            <v>WIJAYA KARYA</v>
          </cell>
        </row>
        <row r="245">
          <cell r="C245" t="str">
            <v>C4</v>
          </cell>
          <cell r="D245" t="str">
            <v>CHANDRA NUGERAH CIPT</v>
          </cell>
        </row>
        <row r="246">
          <cell r="C246" t="str">
            <v>C4</v>
          </cell>
          <cell r="D246" t="str">
            <v>CHANDRA NUGERAH CIPT</v>
          </cell>
        </row>
        <row r="247">
          <cell r="C247" t="str">
            <v>C4</v>
          </cell>
          <cell r="D247" t="str">
            <v>CHANDRA NUGERAH CIPT</v>
          </cell>
        </row>
        <row r="248">
          <cell r="C248" t="str">
            <v>C4</v>
          </cell>
          <cell r="D248" t="str">
            <v>CHANDRA NUGERAH CIPT</v>
          </cell>
        </row>
        <row r="249">
          <cell r="C249" t="str">
            <v>C4</v>
          </cell>
          <cell r="D249" t="str">
            <v>CHANDRA NUGERAH CIPT</v>
          </cell>
        </row>
        <row r="250">
          <cell r="C250" t="str">
            <v>M10</v>
          </cell>
          <cell r="D250" t="str">
            <v>CV.MUTIARA PAJAJARAN</v>
          </cell>
        </row>
        <row r="251">
          <cell r="C251" t="str">
            <v>I2</v>
          </cell>
          <cell r="D251" t="str">
            <v>IRC INOAC INDONESIA</v>
          </cell>
        </row>
        <row r="252">
          <cell r="C252" t="str">
            <v>I2</v>
          </cell>
          <cell r="D252" t="str">
            <v>IRC INOAC INDONESIA</v>
          </cell>
        </row>
        <row r="253">
          <cell r="C253" t="str">
            <v>I2</v>
          </cell>
          <cell r="D253" t="str">
            <v>IRC INOAC INDONESIA</v>
          </cell>
        </row>
        <row r="254">
          <cell r="C254" t="str">
            <v>S30</v>
          </cell>
          <cell r="D254" t="str">
            <v>SANENG INDUSTRIAL</v>
          </cell>
        </row>
        <row r="255">
          <cell r="C255" t="str">
            <v>S4</v>
          </cell>
          <cell r="D255" t="str">
            <v>SETIA GUNA SEJATI</v>
          </cell>
        </row>
        <row r="256">
          <cell r="C256" t="str">
            <v>I4</v>
          </cell>
          <cell r="D256" t="str">
            <v>INDOSPRING</v>
          </cell>
        </row>
        <row r="257">
          <cell r="C257" t="str">
            <v>I4</v>
          </cell>
          <cell r="D257" t="str">
            <v>INDOSPRING</v>
          </cell>
        </row>
        <row r="258">
          <cell r="C258" t="str">
            <v>I4</v>
          </cell>
          <cell r="D258" t="str">
            <v>INDOSPRING</v>
          </cell>
        </row>
        <row r="259">
          <cell r="C259" t="str">
            <v>I4</v>
          </cell>
          <cell r="D259" t="str">
            <v>INDOSPRING</v>
          </cell>
        </row>
        <row r="260">
          <cell r="C260" t="str">
            <v>M6</v>
          </cell>
          <cell r="D260" t="str">
            <v>MEGA TAMA SPRING</v>
          </cell>
        </row>
        <row r="261">
          <cell r="C261" t="str">
            <v>M6</v>
          </cell>
          <cell r="D261" t="str">
            <v>MEGA TAMA SPRING</v>
          </cell>
        </row>
        <row r="262">
          <cell r="C262" t="str">
            <v>D3</v>
          </cell>
          <cell r="D262" t="str">
            <v>DIPSOL INDONESIA</v>
          </cell>
        </row>
        <row r="263">
          <cell r="C263" t="str">
            <v>D3</v>
          </cell>
          <cell r="D263" t="str">
            <v>DIPSOL INDONESIA</v>
          </cell>
        </row>
        <row r="264">
          <cell r="C264" t="str">
            <v>M8</v>
          </cell>
          <cell r="D264" t="str">
            <v>DHARMA POLIMETAL</v>
          </cell>
        </row>
        <row r="265">
          <cell r="C265" t="str">
            <v>B1</v>
          </cell>
          <cell r="D265" t="str">
            <v>BERDIKARI</v>
          </cell>
        </row>
        <row r="266">
          <cell r="C266" t="str">
            <v>B1</v>
          </cell>
          <cell r="D266" t="str">
            <v>BERDIKARI</v>
          </cell>
        </row>
        <row r="267">
          <cell r="C267" t="str">
            <v>B1</v>
          </cell>
          <cell r="D267" t="str">
            <v>BERDIKARI</v>
          </cell>
        </row>
        <row r="268">
          <cell r="C268" t="str">
            <v>B1</v>
          </cell>
          <cell r="D268" t="str">
            <v>BERDIKARI</v>
          </cell>
        </row>
        <row r="269">
          <cell r="C269" t="str">
            <v>I5</v>
          </cell>
          <cell r="D269" t="str">
            <v>I W W I</v>
          </cell>
        </row>
        <row r="270">
          <cell r="C270" t="str">
            <v>C4</v>
          </cell>
          <cell r="D270" t="str">
            <v>CHANDRA NUGERAH CIPT</v>
          </cell>
        </row>
        <row r="271">
          <cell r="C271" t="str">
            <v>M6</v>
          </cell>
          <cell r="D271" t="str">
            <v>MEGA TAMA SPRING</v>
          </cell>
        </row>
        <row r="272">
          <cell r="C272" t="str">
            <v>M6</v>
          </cell>
          <cell r="D272" t="str">
            <v>MEGA TAMA SPRING</v>
          </cell>
        </row>
        <row r="273">
          <cell r="C273" t="str">
            <v>S8</v>
          </cell>
          <cell r="D273" t="str">
            <v>STALLION</v>
          </cell>
        </row>
        <row r="274">
          <cell r="C274" t="str">
            <v>I6</v>
          </cell>
          <cell r="D274" t="str">
            <v>I S T W</v>
          </cell>
        </row>
        <row r="275">
          <cell r="C275" t="str">
            <v>L1</v>
          </cell>
          <cell r="D275" t="str">
            <v>LIDRA GALVANA TEKNIK</v>
          </cell>
        </row>
        <row r="276">
          <cell r="C276" t="str">
            <v>L1</v>
          </cell>
          <cell r="D276" t="str">
            <v>LIDRA GALVANA TEKNIK</v>
          </cell>
        </row>
        <row r="277">
          <cell r="C277" t="str">
            <v>C4</v>
          </cell>
          <cell r="D277" t="str">
            <v>CHANDRA NUGERAH CIPT</v>
          </cell>
        </row>
        <row r="278">
          <cell r="C278" t="str">
            <v>C1</v>
          </cell>
          <cell r="D278" t="str">
            <v>CARINDO BARU CIPTA</v>
          </cell>
        </row>
        <row r="279">
          <cell r="C279" t="str">
            <v>C1</v>
          </cell>
          <cell r="D279" t="str">
            <v>CARINDO BARU CIPTA</v>
          </cell>
        </row>
        <row r="280">
          <cell r="C280" t="str">
            <v>C1</v>
          </cell>
          <cell r="D280" t="str">
            <v>CARINDO BARU CIPTA</v>
          </cell>
        </row>
        <row r="281">
          <cell r="C281" t="str">
            <v>C1</v>
          </cell>
          <cell r="D281" t="str">
            <v>CARINDO BARU CIPTA</v>
          </cell>
        </row>
        <row r="282">
          <cell r="C282" t="str">
            <v>I6</v>
          </cell>
          <cell r="D282" t="str">
            <v>I S T W</v>
          </cell>
        </row>
        <row r="283">
          <cell r="C283" t="str">
            <v>I5</v>
          </cell>
          <cell r="D283" t="str">
            <v>I W W I</v>
          </cell>
        </row>
        <row r="284">
          <cell r="C284" t="str">
            <v>A2</v>
          </cell>
          <cell r="D284" t="str">
            <v>ARAI RUBBER SEAL</v>
          </cell>
        </row>
        <row r="285">
          <cell r="C285" t="str">
            <v>M8</v>
          </cell>
          <cell r="D285" t="str">
            <v>DHARMA POLIMETAL</v>
          </cell>
        </row>
        <row r="286">
          <cell r="C286" t="str">
            <v>M8</v>
          </cell>
          <cell r="D286" t="str">
            <v>DHARMA POLIMETAL</v>
          </cell>
        </row>
        <row r="287">
          <cell r="C287" t="str">
            <v>M8</v>
          </cell>
          <cell r="D287" t="str">
            <v>DHARMA POLIMETAL</v>
          </cell>
        </row>
        <row r="288">
          <cell r="C288" t="str">
            <v>D7</v>
          </cell>
          <cell r="D288" t="str">
            <v>INDOSPRING</v>
          </cell>
        </row>
        <row r="289">
          <cell r="C289" t="str">
            <v>M8</v>
          </cell>
          <cell r="D289" t="str">
            <v>DHARMA POLIMETAL</v>
          </cell>
        </row>
        <row r="290">
          <cell r="C290" t="str">
            <v>M8</v>
          </cell>
          <cell r="D290" t="str">
            <v>DHARMA POLIMETAL</v>
          </cell>
        </row>
        <row r="291">
          <cell r="C291" t="str">
            <v>W1</v>
          </cell>
          <cell r="D291" t="str">
            <v>WIJAYA KARYA</v>
          </cell>
        </row>
        <row r="292">
          <cell r="C292" t="str">
            <v>W1</v>
          </cell>
          <cell r="D292" t="str">
            <v>WIJAYA KARYA</v>
          </cell>
        </row>
        <row r="293">
          <cell r="C293" t="str">
            <v>W1</v>
          </cell>
          <cell r="D293" t="str">
            <v>WIJAYA KARYA</v>
          </cell>
        </row>
        <row r="294">
          <cell r="C294" t="str">
            <v>K2</v>
          </cell>
          <cell r="D294" t="str">
            <v>KARINDI CIPTA TEKNIK</v>
          </cell>
        </row>
        <row r="295">
          <cell r="C295" t="str">
            <v>K2</v>
          </cell>
          <cell r="D295" t="str">
            <v>KARINDI CIPTA TEKNIK</v>
          </cell>
        </row>
        <row r="296">
          <cell r="C296" t="str">
            <v>S8</v>
          </cell>
          <cell r="D296" t="str">
            <v>STALLION</v>
          </cell>
        </row>
        <row r="297">
          <cell r="C297" t="str">
            <v>S4</v>
          </cell>
          <cell r="D297" t="str">
            <v>SETIA GUNA SEJATI</v>
          </cell>
        </row>
        <row r="298">
          <cell r="C298" t="str">
            <v>M1</v>
          </cell>
          <cell r="D298" t="str">
            <v>MENARA TERUS MAKMUR</v>
          </cell>
        </row>
        <row r="299">
          <cell r="C299" t="str">
            <v>M6</v>
          </cell>
          <cell r="D299" t="str">
            <v>MEGA TAMA SPRING</v>
          </cell>
        </row>
        <row r="300">
          <cell r="C300" t="str">
            <v>M6</v>
          </cell>
          <cell r="D300" t="str">
            <v>MEGA TAMA SPRING</v>
          </cell>
        </row>
        <row r="301">
          <cell r="C301" t="str">
            <v>T3</v>
          </cell>
          <cell r="D301" t="str">
            <v>TUGU PAKULONAN</v>
          </cell>
        </row>
        <row r="302">
          <cell r="C302" t="str">
            <v>N2</v>
          </cell>
          <cell r="D302" t="str">
            <v>NIPSEA PAINTS</v>
          </cell>
        </row>
        <row r="303">
          <cell r="C303" t="str">
            <v>I4</v>
          </cell>
          <cell r="D303" t="str">
            <v>INDOSPRING</v>
          </cell>
        </row>
        <row r="304">
          <cell r="C304" t="str">
            <v>C2</v>
          </cell>
          <cell r="D304" t="str">
            <v>CANDI NAGA KAPUK</v>
          </cell>
        </row>
        <row r="305">
          <cell r="C305" t="str">
            <v>T1</v>
          </cell>
          <cell r="D305" t="str">
            <v>TOKO ENAM LIMA</v>
          </cell>
        </row>
        <row r="306">
          <cell r="C306" t="str">
            <v>T1</v>
          </cell>
          <cell r="D306" t="str">
            <v>TOKO ENAM LIMA</v>
          </cell>
        </row>
        <row r="307">
          <cell r="C307" t="str">
            <v>M3</v>
          </cell>
          <cell r="D307" t="str">
            <v>MARUMO FORGING INDO.</v>
          </cell>
        </row>
        <row r="308">
          <cell r="C308" t="str">
            <v>C4</v>
          </cell>
          <cell r="D308" t="str">
            <v>CHANDRA NUGERAH CIPT</v>
          </cell>
        </row>
        <row r="309">
          <cell r="C309" t="str">
            <v>C4</v>
          </cell>
          <cell r="D309" t="str">
            <v>CHANDRA NUGERAH CIPT</v>
          </cell>
        </row>
        <row r="310">
          <cell r="C310" t="str">
            <v>I2</v>
          </cell>
          <cell r="D310" t="str">
            <v>IRC INOAC INDONESIA</v>
          </cell>
        </row>
        <row r="311">
          <cell r="C311" t="str">
            <v>I2</v>
          </cell>
          <cell r="D311" t="str">
            <v>IRC INOAC INDONESIA</v>
          </cell>
        </row>
        <row r="312">
          <cell r="C312" t="str">
            <v>B1</v>
          </cell>
          <cell r="D312" t="str">
            <v>BERDIKARI</v>
          </cell>
        </row>
        <row r="313">
          <cell r="C313" t="str">
            <v>P3</v>
          </cell>
          <cell r="D313" t="str">
            <v>POLITEKNIK.M.ASTRA</v>
          </cell>
        </row>
        <row r="314">
          <cell r="C314" t="str">
            <v>I6</v>
          </cell>
          <cell r="D314" t="str">
            <v>I S T W</v>
          </cell>
        </row>
        <row r="315">
          <cell r="C315" t="str">
            <v>I6</v>
          </cell>
          <cell r="D315" t="str">
            <v>I S T W</v>
          </cell>
        </row>
        <row r="316">
          <cell r="C316" t="str">
            <v>M8</v>
          </cell>
          <cell r="D316" t="str">
            <v>DHARMA POLIMETAL</v>
          </cell>
        </row>
        <row r="317">
          <cell r="C317" t="str">
            <v>M8</v>
          </cell>
          <cell r="D317" t="str">
            <v>DHARMA POLIMETAL</v>
          </cell>
        </row>
        <row r="318">
          <cell r="C318" t="str">
            <v>M8</v>
          </cell>
          <cell r="D318" t="str">
            <v>DHARMA POLIMETAL</v>
          </cell>
        </row>
        <row r="319">
          <cell r="C319" t="str">
            <v>M8</v>
          </cell>
          <cell r="D319" t="str">
            <v>DHARMA POLIMETAL</v>
          </cell>
        </row>
        <row r="320">
          <cell r="C320" t="str">
            <v>L1</v>
          </cell>
          <cell r="D320" t="str">
            <v>LIDRA GALVANA TEKNIK</v>
          </cell>
        </row>
        <row r="321">
          <cell r="C321" t="str">
            <v>L1</v>
          </cell>
          <cell r="D321" t="str">
            <v>LIDRA GALVANA TEKNIK</v>
          </cell>
        </row>
        <row r="322">
          <cell r="C322" t="str">
            <v>L1</v>
          </cell>
          <cell r="D322" t="str">
            <v>LIDRA GALVANA TEKNIK</v>
          </cell>
        </row>
        <row r="323">
          <cell r="C323" t="str">
            <v>W1</v>
          </cell>
          <cell r="D323" t="str">
            <v>WIJAYA KARYA</v>
          </cell>
        </row>
        <row r="324">
          <cell r="C324" t="str">
            <v>N4</v>
          </cell>
          <cell r="D324" t="str">
            <v>NOK INDONESIA</v>
          </cell>
        </row>
        <row r="325">
          <cell r="C325" t="str">
            <v>A2</v>
          </cell>
          <cell r="D325" t="str">
            <v>ARAI RUBBER SEAL</v>
          </cell>
        </row>
        <row r="326">
          <cell r="C326" t="str">
            <v>N4</v>
          </cell>
          <cell r="D326" t="str">
            <v>NOK INDONESIA</v>
          </cell>
        </row>
        <row r="327">
          <cell r="C327" t="str">
            <v>N4</v>
          </cell>
          <cell r="D327" t="str">
            <v>NOK INDONESIA</v>
          </cell>
        </row>
        <row r="328">
          <cell r="C328" t="str">
            <v>N4</v>
          </cell>
          <cell r="D328" t="str">
            <v>NOK INDONESIA</v>
          </cell>
        </row>
        <row r="329">
          <cell r="C329" t="str">
            <v>D3</v>
          </cell>
          <cell r="D329" t="str">
            <v>DIPSOL INDONESIA</v>
          </cell>
        </row>
        <row r="330">
          <cell r="C330" t="str">
            <v>D3</v>
          </cell>
          <cell r="D330" t="str">
            <v>DIPSOL INDONESIA</v>
          </cell>
        </row>
        <row r="331">
          <cell r="C331" t="str">
            <v>B1</v>
          </cell>
          <cell r="D331" t="str">
            <v>BERDIKARI</v>
          </cell>
        </row>
        <row r="332">
          <cell r="C332" t="str">
            <v>T2</v>
          </cell>
          <cell r="D332" t="str">
            <v>TRI SATRIA UTAMA</v>
          </cell>
        </row>
        <row r="333">
          <cell r="C333" t="str">
            <v>T2</v>
          </cell>
          <cell r="D333" t="str">
            <v>TRI SATRIA UTAMA</v>
          </cell>
        </row>
        <row r="334">
          <cell r="C334" t="str">
            <v>B1</v>
          </cell>
          <cell r="D334" t="str">
            <v>BERDIKARI</v>
          </cell>
        </row>
        <row r="335">
          <cell r="C335" t="str">
            <v>T2</v>
          </cell>
          <cell r="D335" t="str">
            <v>TRI SATRIA UTAMA</v>
          </cell>
        </row>
        <row r="336">
          <cell r="C336" t="str">
            <v>I4</v>
          </cell>
          <cell r="D336" t="str">
            <v>INDOSPRING</v>
          </cell>
        </row>
        <row r="337">
          <cell r="C337" t="str">
            <v>N2</v>
          </cell>
          <cell r="D337" t="str">
            <v>NIPSEA PAINTS</v>
          </cell>
        </row>
        <row r="338">
          <cell r="C338" t="str">
            <v>I5</v>
          </cell>
          <cell r="D338" t="str">
            <v>I W W I</v>
          </cell>
        </row>
        <row r="339">
          <cell r="C339" t="str">
            <v>I4</v>
          </cell>
          <cell r="D339" t="str">
            <v>INDOSPRING</v>
          </cell>
        </row>
        <row r="340">
          <cell r="C340" t="str">
            <v>I4</v>
          </cell>
          <cell r="D340" t="str">
            <v>INDOSPRING</v>
          </cell>
        </row>
        <row r="341">
          <cell r="C341" t="str">
            <v>T4</v>
          </cell>
          <cell r="D341" t="str">
            <v>TIGA BINTANG EMAS</v>
          </cell>
        </row>
        <row r="342">
          <cell r="C342" t="str">
            <v>B1</v>
          </cell>
          <cell r="D342" t="str">
            <v>BERDIKARI</v>
          </cell>
        </row>
        <row r="343">
          <cell r="C343" t="str">
            <v>I2</v>
          </cell>
          <cell r="D343" t="str">
            <v>IRC INOAC INDONESIA</v>
          </cell>
        </row>
        <row r="344">
          <cell r="C344" t="str">
            <v>A3</v>
          </cell>
          <cell r="D344" t="str">
            <v>ALAM CENDANA</v>
          </cell>
        </row>
        <row r="345">
          <cell r="C345" t="str">
            <v>S2</v>
          </cell>
          <cell r="D345" t="str">
            <v>CATURINDO AGUNG J.B</v>
          </cell>
        </row>
        <row r="346">
          <cell r="C346" t="str">
            <v>S2</v>
          </cell>
          <cell r="D346" t="str">
            <v>CATURINDO AGUNG J.B</v>
          </cell>
        </row>
        <row r="347">
          <cell r="C347" t="str">
            <v>S2</v>
          </cell>
          <cell r="D347" t="str">
            <v>CATURINDO AGUNG J.B</v>
          </cell>
        </row>
        <row r="348">
          <cell r="C348" t="str">
            <v>S2</v>
          </cell>
          <cell r="D348" t="str">
            <v>CATURINDO AGUNG J.B</v>
          </cell>
        </row>
        <row r="349">
          <cell r="C349" t="str">
            <v>B2</v>
          </cell>
          <cell r="D349" t="str">
            <v>BINTANG DUNIA INDAH</v>
          </cell>
        </row>
        <row r="350">
          <cell r="C350" t="str">
            <v>B2</v>
          </cell>
          <cell r="D350" t="str">
            <v>BINTANG DUNIA INDAH</v>
          </cell>
        </row>
        <row r="351">
          <cell r="C351" t="str">
            <v>S8</v>
          </cell>
          <cell r="D351" t="str">
            <v>STALLION</v>
          </cell>
        </row>
        <row r="352">
          <cell r="C352" t="str">
            <v>S8</v>
          </cell>
          <cell r="D352" t="str">
            <v>STALLION</v>
          </cell>
        </row>
        <row r="353">
          <cell r="C353" t="str">
            <v>S8</v>
          </cell>
          <cell r="D353" t="str">
            <v>STALLION</v>
          </cell>
        </row>
        <row r="354">
          <cell r="C354" t="str">
            <v>S8</v>
          </cell>
          <cell r="D354" t="str">
            <v>STALLION</v>
          </cell>
        </row>
        <row r="355">
          <cell r="C355" t="str">
            <v>S8</v>
          </cell>
          <cell r="D355" t="str">
            <v>STALLION</v>
          </cell>
        </row>
        <row r="356">
          <cell r="C356" t="str">
            <v>T4</v>
          </cell>
          <cell r="D356" t="str">
            <v>TIGA BINTANG EMAS</v>
          </cell>
        </row>
        <row r="357">
          <cell r="C357" t="str">
            <v>B1</v>
          </cell>
          <cell r="D357" t="str">
            <v>BERDIKARI</v>
          </cell>
        </row>
        <row r="358">
          <cell r="C358" t="str">
            <v>G4</v>
          </cell>
          <cell r="D358" t="str">
            <v>ALAM CENDANA</v>
          </cell>
        </row>
        <row r="359">
          <cell r="C359" t="str">
            <v>C5</v>
          </cell>
          <cell r="D359" t="str">
            <v>CIPTAMAS ERA</v>
          </cell>
        </row>
        <row r="360">
          <cell r="C360" t="str">
            <v>S30</v>
          </cell>
          <cell r="D360" t="str">
            <v>SANENG INDUSTRIAL</v>
          </cell>
        </row>
        <row r="361">
          <cell r="C361" t="str">
            <v>C4</v>
          </cell>
          <cell r="D361" t="str">
            <v>CHANDRA NUGERAH CIPT</v>
          </cell>
        </row>
        <row r="362">
          <cell r="C362" t="str">
            <v>C4</v>
          </cell>
          <cell r="D362" t="str">
            <v>CHANDRA NUGERAH CIPT</v>
          </cell>
        </row>
        <row r="363">
          <cell r="C363" t="str">
            <v>C4</v>
          </cell>
          <cell r="D363" t="str">
            <v>CHANDRA NUGERAH CIPT</v>
          </cell>
        </row>
        <row r="364">
          <cell r="C364" t="str">
            <v>S24</v>
          </cell>
          <cell r="D364" t="str">
            <v>CANDI NAGA KAPUK</v>
          </cell>
        </row>
        <row r="365">
          <cell r="C365" t="str">
            <v>T2</v>
          </cell>
          <cell r="D365" t="str">
            <v>TRI SATRIA UTAMA</v>
          </cell>
        </row>
        <row r="366">
          <cell r="C366" t="str">
            <v>T2</v>
          </cell>
          <cell r="D366" t="str">
            <v>TRI SATRIA UTAMA</v>
          </cell>
        </row>
        <row r="367">
          <cell r="C367" t="str">
            <v>T2</v>
          </cell>
          <cell r="D367" t="str">
            <v>TRI SATRIA UTAMA</v>
          </cell>
        </row>
        <row r="368">
          <cell r="C368" t="str">
            <v>T3</v>
          </cell>
          <cell r="D368" t="str">
            <v>TUGU PAKULONAN</v>
          </cell>
        </row>
        <row r="369">
          <cell r="C369" t="str">
            <v>T3</v>
          </cell>
          <cell r="D369" t="str">
            <v>TUGU PAKULONAN</v>
          </cell>
        </row>
        <row r="370">
          <cell r="C370" t="str">
            <v>T3</v>
          </cell>
          <cell r="D370" t="str">
            <v>TUGU PAKULONAN</v>
          </cell>
        </row>
        <row r="371">
          <cell r="C371" t="str">
            <v>I3</v>
          </cell>
          <cell r="D371" t="str">
            <v>INDOKARLO PERKASA</v>
          </cell>
        </row>
        <row r="372">
          <cell r="C372" t="str">
            <v>B1</v>
          </cell>
          <cell r="D372" t="str">
            <v>BERDIKARI</v>
          </cell>
        </row>
        <row r="373">
          <cell r="C373" t="str">
            <v>B1</v>
          </cell>
          <cell r="D373" t="str">
            <v>BERDIKARI</v>
          </cell>
        </row>
        <row r="374">
          <cell r="C374" t="str">
            <v>G2</v>
          </cell>
          <cell r="D374" t="str">
            <v>GARUDA METALINDO</v>
          </cell>
        </row>
        <row r="375">
          <cell r="C375" t="str">
            <v>G2</v>
          </cell>
          <cell r="D375" t="str">
            <v>GARUDA METALINDO</v>
          </cell>
        </row>
        <row r="376">
          <cell r="C376" t="str">
            <v>G2</v>
          </cell>
          <cell r="D376" t="str">
            <v>GARUDA METALINDO</v>
          </cell>
        </row>
        <row r="377">
          <cell r="C377" t="str">
            <v>N4</v>
          </cell>
          <cell r="D377" t="str">
            <v>NOK INDONESIA</v>
          </cell>
        </row>
        <row r="378">
          <cell r="C378" t="str">
            <v>N4</v>
          </cell>
          <cell r="D378" t="str">
            <v>NOK INDONESIA</v>
          </cell>
        </row>
        <row r="379">
          <cell r="C379" t="str">
            <v>N4</v>
          </cell>
          <cell r="D379" t="str">
            <v>NOK INDONESIA</v>
          </cell>
        </row>
        <row r="380">
          <cell r="C380" t="str">
            <v>N4</v>
          </cell>
          <cell r="D380" t="str">
            <v>NOK INDONESIA</v>
          </cell>
        </row>
        <row r="381">
          <cell r="C381" t="str">
            <v>T4</v>
          </cell>
          <cell r="D381" t="str">
            <v>TIGA BINTANG EMAS</v>
          </cell>
        </row>
        <row r="382">
          <cell r="C382" t="str">
            <v>S11</v>
          </cell>
          <cell r="D382" t="str">
            <v>I S T W</v>
          </cell>
        </row>
        <row r="383">
          <cell r="C383" t="str">
            <v>L1</v>
          </cell>
          <cell r="D383" t="str">
            <v>LIDRA GALVANA TEKNIK</v>
          </cell>
        </row>
        <row r="384">
          <cell r="C384" t="str">
            <v>L1</v>
          </cell>
          <cell r="D384" t="str">
            <v>LIDRA GALVANA TEKNIK</v>
          </cell>
        </row>
        <row r="385">
          <cell r="C385" t="str">
            <v>I4</v>
          </cell>
          <cell r="D385" t="str">
            <v>INDOSPRING</v>
          </cell>
        </row>
        <row r="386">
          <cell r="C386" t="str">
            <v>I4</v>
          </cell>
          <cell r="D386" t="str">
            <v>INDOSPRING</v>
          </cell>
        </row>
        <row r="387">
          <cell r="C387" t="str">
            <v>M8</v>
          </cell>
          <cell r="D387" t="str">
            <v>DHARMA POLIMETAL</v>
          </cell>
        </row>
        <row r="388">
          <cell r="C388" t="str">
            <v>M8</v>
          </cell>
          <cell r="D388" t="str">
            <v>DHARMA POLIMETAL</v>
          </cell>
        </row>
        <row r="389">
          <cell r="C389" t="str">
            <v>M8</v>
          </cell>
          <cell r="D389" t="str">
            <v>DHARMA POLIMETAL</v>
          </cell>
        </row>
        <row r="390">
          <cell r="C390" t="str">
            <v>M8</v>
          </cell>
          <cell r="D390" t="str">
            <v>DHARMA POLIMETAL</v>
          </cell>
        </row>
        <row r="391">
          <cell r="C391" t="str">
            <v>B1</v>
          </cell>
          <cell r="D391" t="str">
            <v>BERDIKARI</v>
          </cell>
        </row>
        <row r="392">
          <cell r="C392" t="str">
            <v>M6</v>
          </cell>
          <cell r="D392" t="str">
            <v>MEGA TAMA SPRING</v>
          </cell>
        </row>
        <row r="393">
          <cell r="C393" t="str">
            <v>M6</v>
          </cell>
          <cell r="D393" t="str">
            <v>MEGA TAMA SPRING</v>
          </cell>
        </row>
        <row r="394">
          <cell r="C394" t="str">
            <v>S2</v>
          </cell>
          <cell r="D394" t="str">
            <v>CATURINDO AGUNG J.B</v>
          </cell>
        </row>
        <row r="395">
          <cell r="C395" t="str">
            <v>K2</v>
          </cell>
          <cell r="D395" t="str">
            <v>KARINDI CIPTA TEKNIK</v>
          </cell>
        </row>
        <row r="396">
          <cell r="C396" t="str">
            <v>M6</v>
          </cell>
          <cell r="D396" t="str">
            <v>MEGA TAMA SPRING</v>
          </cell>
        </row>
        <row r="397">
          <cell r="C397" t="str">
            <v>S4</v>
          </cell>
          <cell r="D397" t="str">
            <v>SETIA GUNA SEJATI</v>
          </cell>
        </row>
        <row r="398">
          <cell r="C398" t="str">
            <v>I2</v>
          </cell>
          <cell r="D398" t="str">
            <v>IRC INOAC INDONESIA</v>
          </cell>
        </row>
        <row r="399">
          <cell r="C399" t="str">
            <v>S8</v>
          </cell>
          <cell r="D399" t="str">
            <v>STALLION</v>
          </cell>
        </row>
        <row r="400">
          <cell r="C400" t="str">
            <v>S8</v>
          </cell>
          <cell r="D400" t="str">
            <v>STALLION</v>
          </cell>
        </row>
        <row r="401">
          <cell r="C401" t="str">
            <v>S8</v>
          </cell>
          <cell r="D401" t="str">
            <v>STALLION</v>
          </cell>
        </row>
        <row r="402">
          <cell r="C402" t="str">
            <v>I4</v>
          </cell>
          <cell r="D402" t="str">
            <v>INDOSPRING</v>
          </cell>
        </row>
        <row r="403">
          <cell r="C403" t="str">
            <v>T1</v>
          </cell>
          <cell r="D403" t="str">
            <v>TOKO ENAM LIMA</v>
          </cell>
        </row>
        <row r="404">
          <cell r="C404" t="str">
            <v>C4</v>
          </cell>
          <cell r="D404" t="str">
            <v>CHANDRA NUGERAH CIPT</v>
          </cell>
        </row>
        <row r="405">
          <cell r="C405" t="str">
            <v>B1</v>
          </cell>
          <cell r="D405" t="str">
            <v>BERDIKARI</v>
          </cell>
        </row>
        <row r="406">
          <cell r="C406" t="str">
            <v>A2</v>
          </cell>
          <cell r="D406" t="str">
            <v>ARAI RUBBER SEAL</v>
          </cell>
        </row>
        <row r="407">
          <cell r="C407" t="str">
            <v>A2</v>
          </cell>
          <cell r="D407" t="str">
            <v>ARAI RUBBER SEAL</v>
          </cell>
        </row>
        <row r="408">
          <cell r="C408" t="str">
            <v>T2</v>
          </cell>
          <cell r="D408" t="str">
            <v>TRI SATRIA UTAMA</v>
          </cell>
        </row>
        <row r="409">
          <cell r="C409" t="str">
            <v>T2</v>
          </cell>
          <cell r="D409" t="str">
            <v>TRI SATRIA UTAMA</v>
          </cell>
        </row>
        <row r="410">
          <cell r="C410" t="str">
            <v>T2</v>
          </cell>
          <cell r="D410" t="str">
            <v>TRI SATRIA UTAMA</v>
          </cell>
        </row>
        <row r="411">
          <cell r="C411" t="str">
            <v>B1</v>
          </cell>
          <cell r="D411" t="str">
            <v>BERDIKARI</v>
          </cell>
        </row>
        <row r="412">
          <cell r="C412" t="str">
            <v>B1</v>
          </cell>
          <cell r="D412" t="str">
            <v>BERDIKARI</v>
          </cell>
        </row>
        <row r="413">
          <cell r="C413" t="str">
            <v>M8</v>
          </cell>
          <cell r="D413" t="str">
            <v>DHARMA POLIMETAL</v>
          </cell>
        </row>
        <row r="414">
          <cell r="C414" t="str">
            <v>M8</v>
          </cell>
          <cell r="D414" t="str">
            <v>DHARMA POLIMETAL</v>
          </cell>
        </row>
        <row r="415">
          <cell r="C415" t="str">
            <v>M8</v>
          </cell>
          <cell r="D415" t="str">
            <v>DHARMA POLIMETAL</v>
          </cell>
        </row>
        <row r="416">
          <cell r="C416" t="str">
            <v>N4</v>
          </cell>
          <cell r="D416" t="str">
            <v>NOK INDONESIA</v>
          </cell>
        </row>
        <row r="417">
          <cell r="C417" t="str">
            <v>N4</v>
          </cell>
          <cell r="D417" t="str">
            <v>NOK INDONESIA</v>
          </cell>
        </row>
        <row r="418">
          <cell r="C418" t="str">
            <v>N4</v>
          </cell>
          <cell r="D418" t="str">
            <v>NOK INDONESIA</v>
          </cell>
        </row>
        <row r="419">
          <cell r="C419" t="str">
            <v>L1</v>
          </cell>
          <cell r="D419" t="str">
            <v>LIDRA GALVANA TEKNIK</v>
          </cell>
        </row>
        <row r="420">
          <cell r="C420" t="str">
            <v>L1</v>
          </cell>
          <cell r="D420" t="str">
            <v>LIDRA GALVANA TEKNIK</v>
          </cell>
        </row>
        <row r="421">
          <cell r="C421" t="str">
            <v>C1</v>
          </cell>
          <cell r="D421" t="str">
            <v>CARINDO BARU CIPTA</v>
          </cell>
        </row>
        <row r="422">
          <cell r="C422" t="str">
            <v>C1</v>
          </cell>
          <cell r="D422" t="str">
            <v>CARINDO BARU CIPTA</v>
          </cell>
        </row>
        <row r="423">
          <cell r="C423" t="str">
            <v>C1</v>
          </cell>
          <cell r="D423" t="str">
            <v>CARINDO BARU CIPTA</v>
          </cell>
        </row>
        <row r="424">
          <cell r="C424" t="str">
            <v>C1</v>
          </cell>
          <cell r="D424" t="str">
            <v>CARINDO BARU CIPTA</v>
          </cell>
        </row>
        <row r="425">
          <cell r="C425" t="str">
            <v>C1</v>
          </cell>
          <cell r="D425" t="str">
            <v>CARINDO BARU CIPTA</v>
          </cell>
        </row>
        <row r="426">
          <cell r="C426" t="str">
            <v>W1</v>
          </cell>
          <cell r="D426" t="str">
            <v>WIJAYA KARYA</v>
          </cell>
        </row>
        <row r="427">
          <cell r="C427" t="str">
            <v>D3</v>
          </cell>
          <cell r="D427" t="str">
            <v>DIPSOL INDONESIA</v>
          </cell>
        </row>
        <row r="428">
          <cell r="C428" t="str">
            <v>S30</v>
          </cell>
          <cell r="D428" t="str">
            <v>SANENG INDUSTRIAL</v>
          </cell>
        </row>
        <row r="429">
          <cell r="C429" t="str">
            <v>M6</v>
          </cell>
          <cell r="D429" t="str">
            <v>MEGA TAMA SPRING</v>
          </cell>
        </row>
        <row r="430">
          <cell r="C430" t="str">
            <v>C5</v>
          </cell>
          <cell r="D430" t="str">
            <v>CIPTAMAS ERA</v>
          </cell>
        </row>
        <row r="431">
          <cell r="C431" t="str">
            <v>B1</v>
          </cell>
          <cell r="D431" t="str">
            <v>BERDIKARI</v>
          </cell>
        </row>
        <row r="432">
          <cell r="C432" t="str">
            <v>D7</v>
          </cell>
          <cell r="D432" t="str">
            <v>CANDI NAGA KAPUK</v>
          </cell>
        </row>
        <row r="433">
          <cell r="C433" t="str">
            <v>D7</v>
          </cell>
          <cell r="D433" t="str">
            <v>CANDI NAGA KAPUK</v>
          </cell>
        </row>
        <row r="434">
          <cell r="C434" t="str">
            <v>D7</v>
          </cell>
          <cell r="D434" t="str">
            <v>TRI SATRIA UTAMA</v>
          </cell>
        </row>
        <row r="435">
          <cell r="C435" t="str">
            <v>D7</v>
          </cell>
          <cell r="D435" t="str">
            <v>TRI SATRIA UTAMA</v>
          </cell>
        </row>
        <row r="436">
          <cell r="C436" t="str">
            <v>C1</v>
          </cell>
          <cell r="D436" t="str">
            <v>CARINDO BARU CIPTA</v>
          </cell>
        </row>
        <row r="437">
          <cell r="C437" t="str">
            <v>M2</v>
          </cell>
          <cell r="D437" t="str">
            <v>MORITA TJOKRO [MTG]</v>
          </cell>
        </row>
        <row r="438">
          <cell r="C438" t="str">
            <v>M2</v>
          </cell>
          <cell r="D438" t="str">
            <v>MORITA TJOKRO [MTG]</v>
          </cell>
        </row>
        <row r="439">
          <cell r="C439" t="str">
            <v>M2</v>
          </cell>
          <cell r="D439" t="str">
            <v>MORITA TJOKRO [MTG]</v>
          </cell>
        </row>
        <row r="440">
          <cell r="C440" t="str">
            <v>M2</v>
          </cell>
          <cell r="D440" t="str">
            <v>MORITA TJOKRO [MTG]</v>
          </cell>
        </row>
        <row r="441">
          <cell r="C441" t="str">
            <v>C2</v>
          </cell>
          <cell r="D441" t="str">
            <v>CANDI NAGA KAPUK</v>
          </cell>
        </row>
        <row r="442">
          <cell r="C442" t="str">
            <v>C2</v>
          </cell>
          <cell r="D442" t="str">
            <v>CANDI NAGA KAPUK</v>
          </cell>
        </row>
        <row r="443">
          <cell r="C443" t="str">
            <v>I4</v>
          </cell>
          <cell r="D443" t="str">
            <v>INDOSPRING</v>
          </cell>
        </row>
        <row r="444">
          <cell r="C444" t="str">
            <v>I4</v>
          </cell>
          <cell r="D444" t="str">
            <v>INDOSPRING</v>
          </cell>
        </row>
        <row r="445">
          <cell r="C445" t="str">
            <v>I4</v>
          </cell>
          <cell r="D445" t="str">
            <v>INDOSPRING</v>
          </cell>
        </row>
        <row r="446">
          <cell r="C446" t="str">
            <v>I4</v>
          </cell>
          <cell r="D446" t="str">
            <v>INDOSPRING</v>
          </cell>
        </row>
        <row r="447">
          <cell r="C447" t="str">
            <v>D3</v>
          </cell>
          <cell r="D447" t="str">
            <v>DIPSOL INDONESIA</v>
          </cell>
        </row>
        <row r="448">
          <cell r="C448" t="str">
            <v>D3</v>
          </cell>
          <cell r="D448" t="str">
            <v>DIPSOL INDONESIA</v>
          </cell>
        </row>
        <row r="449">
          <cell r="C449" t="str">
            <v>M2</v>
          </cell>
          <cell r="D449" t="str">
            <v>MORITA TJOKRO [MTG]</v>
          </cell>
        </row>
        <row r="450">
          <cell r="C450" t="str">
            <v>T2</v>
          </cell>
          <cell r="D450" t="str">
            <v>TRI SATRIA UTAMA</v>
          </cell>
        </row>
        <row r="451">
          <cell r="C451" t="str">
            <v>T2</v>
          </cell>
          <cell r="D451" t="str">
            <v>TRI SATRIA UTAMA</v>
          </cell>
        </row>
        <row r="452">
          <cell r="C452" t="str">
            <v>L1</v>
          </cell>
          <cell r="D452" t="str">
            <v>LIDRA GALVANA TEKNIK</v>
          </cell>
        </row>
        <row r="453">
          <cell r="C453" t="str">
            <v>L1</v>
          </cell>
          <cell r="D453" t="str">
            <v>LIDRA GALVANA TEKNIK</v>
          </cell>
        </row>
        <row r="454">
          <cell r="C454" t="str">
            <v>W1</v>
          </cell>
          <cell r="D454" t="str">
            <v>WIJAYA KARYA</v>
          </cell>
        </row>
        <row r="455">
          <cell r="C455" t="str">
            <v>W1</v>
          </cell>
          <cell r="D455" t="str">
            <v>WIJAYA KARYA</v>
          </cell>
        </row>
        <row r="456">
          <cell r="C456" t="str">
            <v>S10</v>
          </cell>
          <cell r="D456" t="str">
            <v>STEEL CENTER INDO.</v>
          </cell>
        </row>
        <row r="457">
          <cell r="C457" t="str">
            <v>M8</v>
          </cell>
          <cell r="D457" t="str">
            <v>DHARMA POLIMETAL</v>
          </cell>
        </row>
        <row r="458">
          <cell r="C458" t="str">
            <v>M8</v>
          </cell>
          <cell r="D458" t="str">
            <v>DHARMA POLIMETAL</v>
          </cell>
        </row>
        <row r="459">
          <cell r="C459" t="str">
            <v>M8</v>
          </cell>
          <cell r="D459" t="str">
            <v>DHARMA POLIMETAL</v>
          </cell>
        </row>
        <row r="460">
          <cell r="C460" t="str">
            <v>M8</v>
          </cell>
          <cell r="D460" t="str">
            <v>DHARMA POLIMETAL</v>
          </cell>
        </row>
        <row r="461">
          <cell r="C461" t="str">
            <v>M8</v>
          </cell>
          <cell r="D461" t="str">
            <v>DHARMA POLIMETAL</v>
          </cell>
        </row>
        <row r="462">
          <cell r="C462" t="str">
            <v>S30</v>
          </cell>
          <cell r="D462" t="str">
            <v>SANENG INDUSTRIAL</v>
          </cell>
        </row>
        <row r="463">
          <cell r="C463" t="str">
            <v>A3</v>
          </cell>
          <cell r="D463" t="str">
            <v>ALAM CENDANA</v>
          </cell>
        </row>
        <row r="464">
          <cell r="C464" t="str">
            <v>W1</v>
          </cell>
          <cell r="D464" t="str">
            <v>WIJAYA KARYA</v>
          </cell>
        </row>
        <row r="465">
          <cell r="C465" t="str">
            <v>W1</v>
          </cell>
          <cell r="D465" t="str">
            <v>WIJAYA KARYA</v>
          </cell>
        </row>
        <row r="466">
          <cell r="C466" t="str">
            <v>S8</v>
          </cell>
          <cell r="D466" t="str">
            <v>STALLION</v>
          </cell>
        </row>
        <row r="467">
          <cell r="C467" t="str">
            <v>B1</v>
          </cell>
          <cell r="D467" t="str">
            <v>BERDIKARI</v>
          </cell>
        </row>
        <row r="468">
          <cell r="C468" t="str">
            <v>S4</v>
          </cell>
          <cell r="D468" t="str">
            <v>SETIA GUNA SEJATI</v>
          </cell>
        </row>
        <row r="469">
          <cell r="C469" t="str">
            <v>M1</v>
          </cell>
          <cell r="D469" t="str">
            <v>MENARA TERUS MAKMUR</v>
          </cell>
        </row>
        <row r="470">
          <cell r="C470" t="str">
            <v>M1</v>
          </cell>
          <cell r="D470" t="str">
            <v>MENARA TERUS MAKMUR</v>
          </cell>
        </row>
        <row r="471">
          <cell r="C471" t="str">
            <v>M3</v>
          </cell>
          <cell r="D471" t="str">
            <v>MARUMO FORGING INDO.</v>
          </cell>
        </row>
        <row r="472">
          <cell r="C472" t="str">
            <v>N4</v>
          </cell>
          <cell r="D472" t="str">
            <v>NOK INDONESIA</v>
          </cell>
        </row>
        <row r="473">
          <cell r="C473" t="str">
            <v>N4</v>
          </cell>
          <cell r="D473" t="str">
            <v>NOK INDONESIA</v>
          </cell>
        </row>
        <row r="474">
          <cell r="C474" t="str">
            <v>N4</v>
          </cell>
          <cell r="D474" t="str">
            <v>NOK INDONESIA</v>
          </cell>
        </row>
        <row r="475">
          <cell r="C475" t="str">
            <v>T1</v>
          </cell>
          <cell r="D475" t="str">
            <v>TOKO ENAM LIMA</v>
          </cell>
        </row>
        <row r="476">
          <cell r="C476" t="str">
            <v>T1</v>
          </cell>
          <cell r="D476" t="str">
            <v>TOKO ENAM LIMA</v>
          </cell>
        </row>
        <row r="477">
          <cell r="C477" t="str">
            <v>C4</v>
          </cell>
          <cell r="D477" t="str">
            <v>CHANDRA NUGERAH CIPT</v>
          </cell>
        </row>
        <row r="478">
          <cell r="C478" t="str">
            <v>W1</v>
          </cell>
          <cell r="D478" t="str">
            <v>WIJAYA KARYA</v>
          </cell>
        </row>
        <row r="479">
          <cell r="C479" t="str">
            <v>S24</v>
          </cell>
          <cell r="D479" t="str">
            <v>CHANDRA NUGERAH CIPT</v>
          </cell>
        </row>
        <row r="480">
          <cell r="C480" t="str">
            <v>A2</v>
          </cell>
          <cell r="D480" t="str">
            <v>ARAI RUBBER SEAL</v>
          </cell>
        </row>
        <row r="481">
          <cell r="C481" t="str">
            <v>I2</v>
          </cell>
          <cell r="D481" t="str">
            <v>IRC INOAC INDONESIA</v>
          </cell>
        </row>
        <row r="482">
          <cell r="C482" t="str">
            <v>I2</v>
          </cell>
          <cell r="D482" t="str">
            <v>IRC INOAC INDONESIA</v>
          </cell>
        </row>
        <row r="483">
          <cell r="C483" t="str">
            <v>I2</v>
          </cell>
          <cell r="D483" t="str">
            <v>IRC INOAC INDONESIA</v>
          </cell>
        </row>
        <row r="484">
          <cell r="C484" t="str">
            <v>I2</v>
          </cell>
          <cell r="D484" t="str">
            <v>IRC INOAC INDONESIA</v>
          </cell>
        </row>
        <row r="485">
          <cell r="C485" t="str">
            <v>A3</v>
          </cell>
          <cell r="D485" t="str">
            <v>ALAM CENDANA</v>
          </cell>
        </row>
        <row r="486">
          <cell r="C486" t="str">
            <v>K2</v>
          </cell>
          <cell r="D486" t="str">
            <v>KARINDI CIPTA TEKNIK</v>
          </cell>
        </row>
        <row r="487">
          <cell r="C487" t="str">
            <v>K2</v>
          </cell>
          <cell r="D487" t="str">
            <v>KARINDI CIPTA TEKNIK</v>
          </cell>
        </row>
        <row r="488">
          <cell r="C488" t="str">
            <v>S8</v>
          </cell>
          <cell r="D488" t="str">
            <v>STALLION</v>
          </cell>
        </row>
        <row r="489">
          <cell r="C489" t="str">
            <v>S8</v>
          </cell>
          <cell r="D489" t="str">
            <v>STALLION</v>
          </cell>
        </row>
        <row r="490">
          <cell r="C490" t="str">
            <v>S8</v>
          </cell>
          <cell r="D490" t="str">
            <v>STALLION</v>
          </cell>
        </row>
        <row r="491">
          <cell r="C491" t="str">
            <v>B1</v>
          </cell>
          <cell r="D491" t="str">
            <v>BERDIKARI</v>
          </cell>
        </row>
        <row r="492">
          <cell r="C492" t="str">
            <v>B1</v>
          </cell>
          <cell r="D492" t="str">
            <v>BERDIKARI</v>
          </cell>
        </row>
        <row r="493">
          <cell r="C493" t="str">
            <v>B1</v>
          </cell>
          <cell r="D493" t="str">
            <v>BERDIKARI</v>
          </cell>
        </row>
        <row r="494">
          <cell r="C494" t="str">
            <v>B1</v>
          </cell>
          <cell r="D494" t="str">
            <v>BERDIKARI</v>
          </cell>
        </row>
        <row r="495">
          <cell r="C495" t="str">
            <v>I4</v>
          </cell>
          <cell r="D495" t="str">
            <v>INDOSPRING</v>
          </cell>
        </row>
        <row r="496">
          <cell r="C496" t="str">
            <v>I4</v>
          </cell>
          <cell r="D496" t="str">
            <v>INDOSPRING</v>
          </cell>
        </row>
        <row r="497">
          <cell r="C497" t="str">
            <v>C1</v>
          </cell>
          <cell r="D497" t="str">
            <v>CARINDO BARU CIPTA</v>
          </cell>
        </row>
        <row r="498">
          <cell r="C498" t="str">
            <v>C1</v>
          </cell>
          <cell r="D498" t="str">
            <v>CARINDO BARU CIPTA</v>
          </cell>
        </row>
        <row r="499">
          <cell r="C499" t="str">
            <v>B2</v>
          </cell>
          <cell r="D499" t="str">
            <v>BINTANG DUNIA INDAH</v>
          </cell>
        </row>
        <row r="500">
          <cell r="C500" t="str">
            <v>B2</v>
          </cell>
          <cell r="D500" t="str">
            <v>BINTANG DUNIA INDAH</v>
          </cell>
        </row>
        <row r="501">
          <cell r="C501" t="str">
            <v>I2</v>
          </cell>
          <cell r="D501" t="str">
            <v>IRC INOAC INDONESIA</v>
          </cell>
        </row>
        <row r="502">
          <cell r="C502" t="str">
            <v>I4</v>
          </cell>
          <cell r="D502" t="str">
            <v>INDOSPRING</v>
          </cell>
        </row>
        <row r="503">
          <cell r="C503" t="str">
            <v>B1</v>
          </cell>
          <cell r="D503" t="str">
            <v>BERDIKARI</v>
          </cell>
        </row>
        <row r="504">
          <cell r="C504" t="str">
            <v>B1</v>
          </cell>
          <cell r="D504" t="str">
            <v>BERDIKARI</v>
          </cell>
        </row>
        <row r="505">
          <cell r="C505" t="str">
            <v>S2</v>
          </cell>
          <cell r="D505" t="str">
            <v>CATURINDO AGUNG J.B</v>
          </cell>
        </row>
        <row r="506">
          <cell r="C506" t="str">
            <v>S2</v>
          </cell>
          <cell r="D506" t="str">
            <v>CATURINDO AGUNG J.B</v>
          </cell>
        </row>
        <row r="507">
          <cell r="C507" t="str">
            <v>S2</v>
          </cell>
          <cell r="D507" t="str">
            <v>CATURINDO AGUNG J.B</v>
          </cell>
        </row>
        <row r="508">
          <cell r="C508" t="str">
            <v>I3</v>
          </cell>
          <cell r="D508" t="str">
            <v>INDOKARLO PERKASA</v>
          </cell>
        </row>
        <row r="509">
          <cell r="C509" t="str">
            <v>G2</v>
          </cell>
          <cell r="D509" t="str">
            <v>GARUDA METALINDO</v>
          </cell>
        </row>
        <row r="510">
          <cell r="C510" t="str">
            <v>G2</v>
          </cell>
          <cell r="D510" t="str">
            <v>GARUDA METALINDO</v>
          </cell>
        </row>
        <row r="511">
          <cell r="C511" t="str">
            <v>G2</v>
          </cell>
          <cell r="D511" t="str">
            <v>GARUDA METALINDO</v>
          </cell>
        </row>
        <row r="512">
          <cell r="C512" t="str">
            <v>G2</v>
          </cell>
          <cell r="D512" t="str">
            <v>GARUDA METALINDO</v>
          </cell>
        </row>
        <row r="513">
          <cell r="C513" t="str">
            <v>D6</v>
          </cell>
          <cell r="D513" t="str">
            <v>DINAMIKA.P</v>
          </cell>
        </row>
        <row r="514">
          <cell r="C514" t="str">
            <v>D6</v>
          </cell>
          <cell r="D514" t="str">
            <v>DINAMIKA.P</v>
          </cell>
        </row>
        <row r="515">
          <cell r="C515" t="str">
            <v>D6</v>
          </cell>
          <cell r="D515" t="str">
            <v>DINAMIKA.P</v>
          </cell>
        </row>
        <row r="516">
          <cell r="C516" t="str">
            <v>A2</v>
          </cell>
          <cell r="D516" t="str">
            <v>ARAI RUBBER SEAL</v>
          </cell>
        </row>
        <row r="517">
          <cell r="C517" t="str">
            <v>N4</v>
          </cell>
          <cell r="D517" t="str">
            <v>NOK INDONESIA</v>
          </cell>
        </row>
        <row r="518">
          <cell r="C518" t="str">
            <v>N4</v>
          </cell>
          <cell r="D518" t="str">
            <v>NOK INDONESIA</v>
          </cell>
        </row>
        <row r="519">
          <cell r="C519" t="str">
            <v>N4</v>
          </cell>
          <cell r="D519" t="str">
            <v>NOK INDONESIA</v>
          </cell>
        </row>
        <row r="520">
          <cell r="C520" t="str">
            <v>N4</v>
          </cell>
          <cell r="D520" t="str">
            <v>NOK INDONESIA</v>
          </cell>
        </row>
        <row r="521">
          <cell r="C521" t="str">
            <v>N4</v>
          </cell>
          <cell r="D521" t="str">
            <v>NOK INDONESIA</v>
          </cell>
        </row>
        <row r="522">
          <cell r="C522" t="str">
            <v>T2</v>
          </cell>
          <cell r="D522" t="str">
            <v>TRI SATRIA UTAMA</v>
          </cell>
        </row>
        <row r="523">
          <cell r="C523" t="str">
            <v>T2</v>
          </cell>
          <cell r="D523" t="str">
            <v>TRI SATRIA UTAMA</v>
          </cell>
        </row>
        <row r="524">
          <cell r="C524" t="str">
            <v>C4</v>
          </cell>
          <cell r="D524" t="str">
            <v>CHANDRA NUGERAH CIPT</v>
          </cell>
        </row>
        <row r="525">
          <cell r="C525" t="str">
            <v>C4</v>
          </cell>
          <cell r="D525" t="str">
            <v>CHANDRA NUGERAH CIPT</v>
          </cell>
        </row>
        <row r="526">
          <cell r="C526" t="str">
            <v>M8</v>
          </cell>
          <cell r="D526" t="str">
            <v>DHARMA POLIMETAL</v>
          </cell>
        </row>
        <row r="527">
          <cell r="C527" t="str">
            <v>M8</v>
          </cell>
          <cell r="D527" t="str">
            <v>DHARMA POLIMETAL</v>
          </cell>
        </row>
        <row r="528">
          <cell r="C528" t="str">
            <v>M8</v>
          </cell>
          <cell r="D528" t="str">
            <v>DHARMA POLIMETAL</v>
          </cell>
        </row>
        <row r="529">
          <cell r="C529" t="str">
            <v>L1</v>
          </cell>
          <cell r="D529" t="str">
            <v>LIDRA GALVANA TEKNIK</v>
          </cell>
        </row>
        <row r="530">
          <cell r="C530" t="str">
            <v>L1</v>
          </cell>
          <cell r="D530" t="str">
            <v>LIDRA GALVANA TEKNIK</v>
          </cell>
        </row>
        <row r="531">
          <cell r="C531" t="str">
            <v>L1</v>
          </cell>
          <cell r="D531" t="str">
            <v>LIDRA GALVANA TEKNIK</v>
          </cell>
        </row>
        <row r="532">
          <cell r="C532" t="str">
            <v>L1</v>
          </cell>
          <cell r="D532" t="str">
            <v>LIDRA GALVANA TEKNIK</v>
          </cell>
        </row>
        <row r="533">
          <cell r="C533" t="str">
            <v>L1</v>
          </cell>
          <cell r="D533" t="str">
            <v>LIDRA GALVANA TEKNIK</v>
          </cell>
        </row>
        <row r="534">
          <cell r="C534" t="str">
            <v>M6</v>
          </cell>
          <cell r="D534" t="str">
            <v>MEGA TAMA SPRING</v>
          </cell>
        </row>
        <row r="535">
          <cell r="C535" t="str">
            <v>I6</v>
          </cell>
          <cell r="D535" t="str">
            <v>I S T W</v>
          </cell>
        </row>
        <row r="536">
          <cell r="C536" t="str">
            <v>S8</v>
          </cell>
          <cell r="D536" t="str">
            <v>STALLION</v>
          </cell>
        </row>
        <row r="537">
          <cell r="C537" t="str">
            <v>S8</v>
          </cell>
          <cell r="D537" t="str">
            <v>STALLION</v>
          </cell>
        </row>
        <row r="538">
          <cell r="C538" t="str">
            <v>M6</v>
          </cell>
          <cell r="D538" t="str">
            <v>MEGA TAMA SPRING</v>
          </cell>
        </row>
        <row r="539">
          <cell r="C539" t="str">
            <v>C5</v>
          </cell>
          <cell r="D539" t="str">
            <v>CIPTAMAS ERA</v>
          </cell>
        </row>
        <row r="540">
          <cell r="C540" t="str">
            <v>M8</v>
          </cell>
          <cell r="D540" t="str">
            <v>DHARMA POLIMETAL</v>
          </cell>
        </row>
        <row r="541">
          <cell r="C541" t="str">
            <v>M8</v>
          </cell>
          <cell r="D541" t="str">
            <v>DHARMA POLIMETAL</v>
          </cell>
        </row>
        <row r="542">
          <cell r="C542" t="str">
            <v>M8</v>
          </cell>
          <cell r="D542" t="str">
            <v>DHARMA POLIMETAL</v>
          </cell>
        </row>
        <row r="543">
          <cell r="C543" t="str">
            <v>M8</v>
          </cell>
          <cell r="D543" t="str">
            <v>DHARMA POLIMETAL</v>
          </cell>
        </row>
        <row r="544">
          <cell r="C544" t="str">
            <v>S30</v>
          </cell>
          <cell r="D544" t="str">
            <v>SANENG INDUSTRIAL</v>
          </cell>
        </row>
        <row r="545">
          <cell r="C545" t="str">
            <v>M6</v>
          </cell>
          <cell r="D545" t="str">
            <v>MEGA TAMA SPRING</v>
          </cell>
        </row>
        <row r="546">
          <cell r="C546" t="str">
            <v>C1</v>
          </cell>
          <cell r="D546" t="str">
            <v>CARINDO BARU CIPTA</v>
          </cell>
        </row>
        <row r="547">
          <cell r="C547" t="str">
            <v>C1</v>
          </cell>
          <cell r="D547" t="str">
            <v>CARINDO BARU CIPTA</v>
          </cell>
        </row>
        <row r="548">
          <cell r="C548" t="str">
            <v>M6</v>
          </cell>
          <cell r="D548" t="str">
            <v>MEGA TAMA SPRING</v>
          </cell>
        </row>
        <row r="549">
          <cell r="C549" t="str">
            <v>T4</v>
          </cell>
          <cell r="D549" t="str">
            <v>TIGA BINTANG EMAS</v>
          </cell>
        </row>
        <row r="550">
          <cell r="C550" t="str">
            <v>W1</v>
          </cell>
          <cell r="D550" t="str">
            <v>WIJAYA KARYA</v>
          </cell>
        </row>
        <row r="551">
          <cell r="C551" t="str">
            <v>W1</v>
          </cell>
          <cell r="D551" t="str">
            <v>WIJAYA KARYA</v>
          </cell>
        </row>
        <row r="552">
          <cell r="C552" t="str">
            <v>S8</v>
          </cell>
          <cell r="D552" t="str">
            <v>STALLION</v>
          </cell>
        </row>
        <row r="553">
          <cell r="C553" t="str">
            <v>B1</v>
          </cell>
          <cell r="D553" t="str">
            <v>BERDIKARI</v>
          </cell>
        </row>
        <row r="554">
          <cell r="C554" t="str">
            <v>B1</v>
          </cell>
          <cell r="D554" t="str">
            <v>BERDIKARI</v>
          </cell>
        </row>
        <row r="555">
          <cell r="C555" t="str">
            <v>M1</v>
          </cell>
          <cell r="D555" t="str">
            <v>MENARA TERUS MAKMUR</v>
          </cell>
        </row>
        <row r="556">
          <cell r="C556" t="str">
            <v>K2</v>
          </cell>
          <cell r="D556" t="str">
            <v>KARINDI CIPTA TEKNIK</v>
          </cell>
        </row>
        <row r="557">
          <cell r="C557" t="str">
            <v>K2</v>
          </cell>
          <cell r="D557" t="str">
            <v>KARINDI CIPTA TEKNIK</v>
          </cell>
        </row>
        <row r="558">
          <cell r="C558" t="str">
            <v>D3</v>
          </cell>
          <cell r="D558" t="str">
            <v>DIPSOL INDONESIA</v>
          </cell>
        </row>
        <row r="559">
          <cell r="C559" t="str">
            <v>D3</v>
          </cell>
          <cell r="D559" t="str">
            <v>DIPSOL INDONESIA</v>
          </cell>
        </row>
        <row r="560">
          <cell r="C560" t="str">
            <v>T3</v>
          </cell>
          <cell r="D560" t="str">
            <v>TUGU PAKULONAN</v>
          </cell>
        </row>
        <row r="561">
          <cell r="C561" t="str">
            <v>I2</v>
          </cell>
          <cell r="D561" t="str">
            <v>IRC INOAC INDONESIA</v>
          </cell>
        </row>
        <row r="562">
          <cell r="C562" t="str">
            <v>I2</v>
          </cell>
          <cell r="D562" t="str">
            <v>IRC INOAC INDONESIA</v>
          </cell>
        </row>
        <row r="563">
          <cell r="C563" t="str">
            <v>I2</v>
          </cell>
          <cell r="D563" t="str">
            <v>IRC INOAC INDONESIA</v>
          </cell>
        </row>
        <row r="564">
          <cell r="C564" t="str">
            <v>I2</v>
          </cell>
          <cell r="D564" t="str">
            <v>IRC INOAC INDONESIA</v>
          </cell>
        </row>
        <row r="565">
          <cell r="C565" t="str">
            <v>I2</v>
          </cell>
          <cell r="D565" t="str">
            <v>IRC INOAC INDONESIA</v>
          </cell>
        </row>
        <row r="566">
          <cell r="C566" t="str">
            <v>I6</v>
          </cell>
          <cell r="D566" t="str">
            <v>I S T W</v>
          </cell>
        </row>
        <row r="567">
          <cell r="C567" t="str">
            <v>I6</v>
          </cell>
          <cell r="D567" t="str">
            <v>I S T W</v>
          </cell>
        </row>
        <row r="568">
          <cell r="C568" t="str">
            <v>I6</v>
          </cell>
          <cell r="D568" t="str">
            <v>I S T W</v>
          </cell>
        </row>
        <row r="569">
          <cell r="C569" t="str">
            <v>C2</v>
          </cell>
          <cell r="D569" t="str">
            <v>CANDI NAGA KAPUK</v>
          </cell>
        </row>
        <row r="570">
          <cell r="C570" t="str">
            <v>T1</v>
          </cell>
          <cell r="D570" t="str">
            <v>TOKO ENAM LIMA</v>
          </cell>
        </row>
        <row r="571">
          <cell r="C571" t="str">
            <v>T1</v>
          </cell>
          <cell r="D571" t="str">
            <v>TOKO ENAM LIMA</v>
          </cell>
        </row>
        <row r="572">
          <cell r="C572" t="str">
            <v>M3</v>
          </cell>
          <cell r="D572" t="str">
            <v>MARUMO FORGING INDO.</v>
          </cell>
        </row>
        <row r="573">
          <cell r="C573" t="str">
            <v>W1</v>
          </cell>
          <cell r="D573" t="str">
            <v>WIJAYA KARYA</v>
          </cell>
        </row>
        <row r="574">
          <cell r="C574" t="str">
            <v>M8</v>
          </cell>
          <cell r="D574" t="str">
            <v>DHARMA POLIMETAL</v>
          </cell>
        </row>
        <row r="575">
          <cell r="C575" t="str">
            <v>M8</v>
          </cell>
          <cell r="D575" t="str">
            <v>DHARMA POLIMETAL</v>
          </cell>
        </row>
        <row r="576">
          <cell r="C576" t="str">
            <v>M8</v>
          </cell>
          <cell r="D576" t="str">
            <v>DHARMA POLIMETAL</v>
          </cell>
        </row>
        <row r="577">
          <cell r="C577" t="str">
            <v>C4</v>
          </cell>
          <cell r="D577" t="str">
            <v>CHANDRA NUGERAH CIPT</v>
          </cell>
        </row>
        <row r="578">
          <cell r="C578" t="str">
            <v>C4</v>
          </cell>
          <cell r="D578" t="str">
            <v>CHANDRA NUGERAH CIPT</v>
          </cell>
        </row>
        <row r="579">
          <cell r="C579" t="str">
            <v>T2</v>
          </cell>
          <cell r="D579" t="str">
            <v>TRI SATRIA UTAMA</v>
          </cell>
        </row>
        <row r="580">
          <cell r="C580" t="str">
            <v>T2</v>
          </cell>
          <cell r="D580" t="str">
            <v>TRI SATRIA UTAMA</v>
          </cell>
        </row>
        <row r="581">
          <cell r="C581" t="str">
            <v>I4</v>
          </cell>
          <cell r="D581" t="str">
            <v>INDOSPRING</v>
          </cell>
        </row>
        <row r="582">
          <cell r="C582" t="str">
            <v>I4</v>
          </cell>
          <cell r="D582" t="str">
            <v>INDOSPRING</v>
          </cell>
        </row>
        <row r="583">
          <cell r="C583" t="str">
            <v>I4</v>
          </cell>
          <cell r="D583" t="str">
            <v>INDOSPRING</v>
          </cell>
        </row>
        <row r="584">
          <cell r="C584" t="str">
            <v>I4</v>
          </cell>
          <cell r="D584" t="str">
            <v>INDOSPRING</v>
          </cell>
        </row>
        <row r="585">
          <cell r="C585" t="str">
            <v>I4</v>
          </cell>
          <cell r="D585" t="str">
            <v>INDOSPRING</v>
          </cell>
        </row>
        <row r="586">
          <cell r="C586" t="str">
            <v>M6</v>
          </cell>
          <cell r="D586" t="str">
            <v>MEGA TAMA SPRING</v>
          </cell>
        </row>
        <row r="587">
          <cell r="C587" t="str">
            <v>L1</v>
          </cell>
          <cell r="D587" t="str">
            <v>LIDRA GALVANA TEKNIK</v>
          </cell>
        </row>
        <row r="588">
          <cell r="C588" t="str">
            <v>L1</v>
          </cell>
          <cell r="D588" t="str">
            <v>LIDRA GALVANA TEKNIK</v>
          </cell>
        </row>
        <row r="589">
          <cell r="C589" t="str">
            <v>L1</v>
          </cell>
          <cell r="D589" t="str">
            <v>LIDRA GALVANA TEKNIK</v>
          </cell>
        </row>
        <row r="590">
          <cell r="C590" t="str">
            <v>A2</v>
          </cell>
          <cell r="D590" t="str">
            <v>ARAI RUBBER SEAL</v>
          </cell>
        </row>
        <row r="591">
          <cell r="C591" t="str">
            <v>S2</v>
          </cell>
          <cell r="D591" t="str">
            <v>CATURINDO AGUNG J.B</v>
          </cell>
        </row>
        <row r="592">
          <cell r="C592" t="str">
            <v>S2</v>
          </cell>
          <cell r="D592" t="str">
            <v>CATURINDO AGUNG J.B</v>
          </cell>
        </row>
        <row r="593">
          <cell r="C593" t="str">
            <v>S2</v>
          </cell>
          <cell r="D593" t="str">
            <v>CATURINDO AGUNG J.B</v>
          </cell>
        </row>
        <row r="594">
          <cell r="C594" t="str">
            <v>A3</v>
          </cell>
          <cell r="D594" t="str">
            <v>ALAM CENDANA</v>
          </cell>
        </row>
        <row r="595">
          <cell r="C595" t="str">
            <v>N4</v>
          </cell>
          <cell r="D595" t="str">
            <v>NOK INDONESIA</v>
          </cell>
        </row>
        <row r="596">
          <cell r="C596" t="str">
            <v>N4</v>
          </cell>
          <cell r="D596" t="str">
            <v>NOK INDONESIA</v>
          </cell>
        </row>
        <row r="597">
          <cell r="C597" t="str">
            <v>N4</v>
          </cell>
          <cell r="D597" t="str">
            <v>NOK INDONESIA</v>
          </cell>
        </row>
        <row r="598">
          <cell r="C598" t="str">
            <v>S30</v>
          </cell>
          <cell r="D598" t="str">
            <v>SANENG INDUSTRIAL</v>
          </cell>
        </row>
        <row r="599">
          <cell r="C599" t="str">
            <v>B1</v>
          </cell>
          <cell r="D599" t="str">
            <v>BERDIKARI</v>
          </cell>
        </row>
        <row r="600">
          <cell r="C600" t="str">
            <v>C5</v>
          </cell>
          <cell r="D600" t="str">
            <v>CIPTAMAS ERA</v>
          </cell>
        </row>
        <row r="601">
          <cell r="C601" t="str">
            <v>S8</v>
          </cell>
          <cell r="D601" t="str">
            <v>STALLION</v>
          </cell>
        </row>
        <row r="602">
          <cell r="C602" t="str">
            <v>S8</v>
          </cell>
          <cell r="D602" t="str">
            <v>STALLION</v>
          </cell>
        </row>
        <row r="603">
          <cell r="C603" t="str">
            <v>S8</v>
          </cell>
          <cell r="D603" t="str">
            <v>STALLION</v>
          </cell>
        </row>
        <row r="604">
          <cell r="C604" t="str">
            <v>T3</v>
          </cell>
          <cell r="D604" t="str">
            <v>TUGU PAKULONAN</v>
          </cell>
        </row>
        <row r="605">
          <cell r="C605" t="str">
            <v>T3</v>
          </cell>
          <cell r="D605" t="str">
            <v>TUGU PAKULONAN</v>
          </cell>
        </row>
        <row r="606">
          <cell r="C606" t="str">
            <v>B2</v>
          </cell>
          <cell r="D606" t="str">
            <v>BINTANG DUNIA INDAH</v>
          </cell>
        </row>
        <row r="607">
          <cell r="C607" t="str">
            <v>B2</v>
          </cell>
          <cell r="D607" t="str">
            <v>BINTANG DUNIA INDAH</v>
          </cell>
        </row>
        <row r="608">
          <cell r="C608" t="str">
            <v>I4</v>
          </cell>
          <cell r="D608" t="str">
            <v>INDOSPRING</v>
          </cell>
        </row>
        <row r="609">
          <cell r="C609" t="str">
            <v>I4</v>
          </cell>
          <cell r="D609" t="str">
            <v>INDOSPRING</v>
          </cell>
        </row>
        <row r="610">
          <cell r="C610" t="str">
            <v>I3</v>
          </cell>
          <cell r="D610" t="str">
            <v>INDOKARLO PERKASA</v>
          </cell>
        </row>
        <row r="611">
          <cell r="C611" t="str">
            <v>C4</v>
          </cell>
          <cell r="D611" t="str">
            <v>CHANDRA NUGERAH CIPT</v>
          </cell>
        </row>
        <row r="612">
          <cell r="C612" t="str">
            <v>C4</v>
          </cell>
          <cell r="D612" t="str">
            <v>CHANDRA NUGERAH CIPT</v>
          </cell>
        </row>
        <row r="613">
          <cell r="C613" t="str">
            <v>B1</v>
          </cell>
          <cell r="D613" t="str">
            <v>BERDIKARI</v>
          </cell>
        </row>
        <row r="614">
          <cell r="C614" t="str">
            <v>B1</v>
          </cell>
          <cell r="D614" t="str">
            <v>BERDIKARI</v>
          </cell>
        </row>
        <row r="615">
          <cell r="C615" t="str">
            <v>B1</v>
          </cell>
          <cell r="D615" t="str">
            <v>BERDIKARI</v>
          </cell>
        </row>
        <row r="616">
          <cell r="C616" t="str">
            <v>N2</v>
          </cell>
          <cell r="D616" t="str">
            <v>NIPSEA PAINTS</v>
          </cell>
        </row>
        <row r="617">
          <cell r="C617" t="str">
            <v>I5</v>
          </cell>
          <cell r="D617" t="str">
            <v>I W W I</v>
          </cell>
        </row>
        <row r="618">
          <cell r="C618" t="str">
            <v>M8</v>
          </cell>
          <cell r="D618" t="str">
            <v>DHARMA POLIMETAL</v>
          </cell>
        </row>
        <row r="619">
          <cell r="C619" t="str">
            <v>M8</v>
          </cell>
          <cell r="D619" t="str">
            <v>DHARMA POLIMETAL</v>
          </cell>
        </row>
        <row r="620">
          <cell r="C620" t="str">
            <v>M8</v>
          </cell>
          <cell r="D620" t="str">
            <v>DHARMA POLIMETAL</v>
          </cell>
        </row>
        <row r="621">
          <cell r="C621" t="str">
            <v>M8</v>
          </cell>
          <cell r="D621" t="str">
            <v>DHARMA POLIMETAL</v>
          </cell>
        </row>
        <row r="622">
          <cell r="C622" t="str">
            <v>G2</v>
          </cell>
          <cell r="D622" t="str">
            <v>GARUDA METALINDO</v>
          </cell>
        </row>
        <row r="623">
          <cell r="C623" t="str">
            <v>G2</v>
          </cell>
          <cell r="D623" t="str">
            <v>GARUDA METALINDO</v>
          </cell>
        </row>
        <row r="624">
          <cell r="C624" t="str">
            <v>G2</v>
          </cell>
          <cell r="D624" t="str">
            <v>GARUDA METALINDO</v>
          </cell>
        </row>
        <row r="625">
          <cell r="C625" t="str">
            <v>G2</v>
          </cell>
          <cell r="D625" t="str">
            <v>GARUDA METALINDO</v>
          </cell>
        </row>
        <row r="626">
          <cell r="C626" t="str">
            <v>G2</v>
          </cell>
          <cell r="D626" t="str">
            <v>GARUDA METALINDO</v>
          </cell>
        </row>
        <row r="627">
          <cell r="C627" t="str">
            <v>T2</v>
          </cell>
          <cell r="D627" t="str">
            <v>TRI SATRIA UTAMA</v>
          </cell>
        </row>
        <row r="628">
          <cell r="C628" t="str">
            <v>T2</v>
          </cell>
          <cell r="D628" t="str">
            <v>TRI SATRIA UTAMA</v>
          </cell>
        </row>
        <row r="629">
          <cell r="C629" t="str">
            <v>B1</v>
          </cell>
          <cell r="D629" t="str">
            <v>BERDIKARI</v>
          </cell>
        </row>
        <row r="630">
          <cell r="C630" t="str">
            <v>M6</v>
          </cell>
          <cell r="D630" t="str">
            <v>MEGA TAMA SPRING</v>
          </cell>
        </row>
        <row r="631">
          <cell r="C631" t="str">
            <v>M6</v>
          </cell>
          <cell r="D631" t="str">
            <v>MEGA TAMA SPRING</v>
          </cell>
        </row>
        <row r="632">
          <cell r="C632" t="str">
            <v>S30</v>
          </cell>
          <cell r="D632" t="str">
            <v>SANENG INDUSTRIAL</v>
          </cell>
        </row>
        <row r="633">
          <cell r="C633" t="str">
            <v>S2</v>
          </cell>
          <cell r="D633" t="str">
            <v>CATURINDO AGUNG J.B</v>
          </cell>
        </row>
        <row r="634">
          <cell r="C634" t="str">
            <v>S2</v>
          </cell>
          <cell r="D634" t="str">
            <v>CATURINDO AGUNG J.B</v>
          </cell>
        </row>
        <row r="635">
          <cell r="C635" t="str">
            <v>P3</v>
          </cell>
          <cell r="D635" t="str">
            <v>POLITEKNIK.M.ASTRA</v>
          </cell>
        </row>
        <row r="636">
          <cell r="C636" t="str">
            <v>K2</v>
          </cell>
          <cell r="D636" t="str">
            <v>KARINDI CIPTA TEKNIK</v>
          </cell>
        </row>
        <row r="637">
          <cell r="C637" t="str">
            <v>K2</v>
          </cell>
          <cell r="D637" t="str">
            <v>KARINDI CIPTA TEKNIK</v>
          </cell>
        </row>
        <row r="638">
          <cell r="C638" t="str">
            <v>S4</v>
          </cell>
          <cell r="D638" t="str">
            <v>SETIA GUNA SEJATI</v>
          </cell>
        </row>
        <row r="639">
          <cell r="C639" t="str">
            <v>L1</v>
          </cell>
          <cell r="D639" t="str">
            <v>LIDRA GALVANA TEKNIK</v>
          </cell>
        </row>
        <row r="640">
          <cell r="C640" t="str">
            <v>I2</v>
          </cell>
          <cell r="D640" t="str">
            <v>IRC INOAC INDONESIA</v>
          </cell>
        </row>
        <row r="641">
          <cell r="C641" t="str">
            <v>C4</v>
          </cell>
          <cell r="D641" t="str">
            <v>CHANDRA NUGERAH CIPT</v>
          </cell>
        </row>
        <row r="642">
          <cell r="C642" t="str">
            <v>S30</v>
          </cell>
          <cell r="D642" t="str">
            <v>SANENG INDUSTRIAL</v>
          </cell>
        </row>
        <row r="643">
          <cell r="C643" t="str">
            <v>T2</v>
          </cell>
          <cell r="D643" t="str">
            <v>TRI SATRIA UTAMA</v>
          </cell>
        </row>
        <row r="644">
          <cell r="C644" t="str">
            <v>T2</v>
          </cell>
          <cell r="D644" t="str">
            <v>TRI SATRIA UTAMA</v>
          </cell>
        </row>
        <row r="645">
          <cell r="C645" t="str">
            <v>B1</v>
          </cell>
          <cell r="D645" t="str">
            <v>BERDIKARI</v>
          </cell>
        </row>
        <row r="646">
          <cell r="C646" t="str">
            <v>B1</v>
          </cell>
          <cell r="D646" t="str">
            <v>BERDIKARI</v>
          </cell>
        </row>
        <row r="647">
          <cell r="C647" t="str">
            <v>T1</v>
          </cell>
          <cell r="D647" t="str">
            <v>TOKO ENAM LIMA</v>
          </cell>
        </row>
        <row r="648">
          <cell r="C648" t="str">
            <v>L1</v>
          </cell>
          <cell r="D648" t="str">
            <v>LIDRA GALVANA TEKNIK</v>
          </cell>
        </row>
        <row r="649">
          <cell r="C649" t="str">
            <v>L1</v>
          </cell>
          <cell r="D649" t="str">
            <v>LIDRA GALVANA TEKNIK</v>
          </cell>
        </row>
        <row r="650">
          <cell r="C650" t="str">
            <v>L1</v>
          </cell>
          <cell r="D650" t="str">
            <v>LIDRA GALVANA TEKNIK</v>
          </cell>
        </row>
        <row r="651">
          <cell r="C651" t="str">
            <v>S8</v>
          </cell>
          <cell r="D651" t="str">
            <v>STALLION</v>
          </cell>
        </row>
        <row r="652">
          <cell r="C652" t="str">
            <v>S8</v>
          </cell>
          <cell r="D652" t="str">
            <v>STALLION</v>
          </cell>
        </row>
        <row r="653">
          <cell r="C653" t="str">
            <v>S8</v>
          </cell>
          <cell r="D653" t="str">
            <v>STALLION</v>
          </cell>
        </row>
        <row r="654">
          <cell r="C654" t="str">
            <v>N4</v>
          </cell>
          <cell r="D654" t="str">
            <v>NOK INDONESIA</v>
          </cell>
        </row>
        <row r="655">
          <cell r="C655" t="str">
            <v>N4</v>
          </cell>
          <cell r="D655" t="str">
            <v>NOK INDONESIA</v>
          </cell>
        </row>
        <row r="656">
          <cell r="C656" t="str">
            <v>N4</v>
          </cell>
          <cell r="D656" t="str">
            <v>NOK INDONESIA</v>
          </cell>
        </row>
        <row r="657">
          <cell r="C657" t="str">
            <v>C5</v>
          </cell>
          <cell r="D657" t="str">
            <v>CIPTAMAS ERA</v>
          </cell>
        </row>
        <row r="658">
          <cell r="C658" t="str">
            <v>M8</v>
          </cell>
          <cell r="D658" t="str">
            <v>DHARMA POLIMETAL</v>
          </cell>
        </row>
        <row r="659">
          <cell r="C659" t="str">
            <v>M8</v>
          </cell>
          <cell r="D659" t="str">
            <v>DHARMA POLIMETAL</v>
          </cell>
        </row>
        <row r="660">
          <cell r="C660" t="str">
            <v>M8</v>
          </cell>
          <cell r="D660" t="str">
            <v>DHARMA POLIMETAL</v>
          </cell>
        </row>
        <row r="661">
          <cell r="C661" t="str">
            <v>A2</v>
          </cell>
          <cell r="D661" t="str">
            <v>ARAI RUBBER SEAL</v>
          </cell>
        </row>
        <row r="662">
          <cell r="C662" t="str">
            <v>A2</v>
          </cell>
          <cell r="D662" t="str">
            <v>ARAI RUBBER SEAL</v>
          </cell>
        </row>
        <row r="663">
          <cell r="C663" t="str">
            <v>C1</v>
          </cell>
          <cell r="D663" t="str">
            <v>CARINDO BARU CIPTA</v>
          </cell>
        </row>
        <row r="664">
          <cell r="C664" t="str">
            <v>C1</v>
          </cell>
          <cell r="D664" t="str">
            <v>CARINDO BARU CIPTA</v>
          </cell>
        </row>
        <row r="665">
          <cell r="C665" t="str">
            <v>C5</v>
          </cell>
          <cell r="D665" t="str">
            <v>CIPTAMAS ERA</v>
          </cell>
        </row>
        <row r="666">
          <cell r="C666" t="str">
            <v>D7</v>
          </cell>
          <cell r="D666" t="str">
            <v>CHANDRA NUGERAH CIPT</v>
          </cell>
        </row>
        <row r="667">
          <cell r="C667" t="str">
            <v>M6</v>
          </cell>
          <cell r="D667" t="str">
            <v>MEGA TAMA SPRING</v>
          </cell>
        </row>
        <row r="668">
          <cell r="C668" t="str">
            <v>S8</v>
          </cell>
          <cell r="D668" t="str">
            <v>STALLION</v>
          </cell>
        </row>
        <row r="669">
          <cell r="C669" t="str">
            <v>S8</v>
          </cell>
          <cell r="D669" t="str">
            <v>STALLION</v>
          </cell>
        </row>
        <row r="670">
          <cell r="C670" t="str">
            <v>M2</v>
          </cell>
          <cell r="D670" t="str">
            <v>MORITA TJOKRO [MTG]</v>
          </cell>
        </row>
        <row r="671">
          <cell r="C671" t="str">
            <v>M2</v>
          </cell>
          <cell r="D671" t="str">
            <v>MORITA TJOKRO [MTG]</v>
          </cell>
        </row>
        <row r="672">
          <cell r="C672" t="str">
            <v>M2</v>
          </cell>
          <cell r="D672" t="str">
            <v>MORITA TJOKRO [MTG]</v>
          </cell>
        </row>
        <row r="673">
          <cell r="C673" t="str">
            <v>I4</v>
          </cell>
          <cell r="D673" t="str">
            <v>INDOSPRING</v>
          </cell>
        </row>
        <row r="674">
          <cell r="C674" t="str">
            <v>I4</v>
          </cell>
          <cell r="D674" t="str">
            <v>INDOSPRING</v>
          </cell>
        </row>
        <row r="675">
          <cell r="C675" t="str">
            <v>B1</v>
          </cell>
          <cell r="D675" t="str">
            <v>BERDIKARI</v>
          </cell>
        </row>
        <row r="676">
          <cell r="C676" t="str">
            <v>B1</v>
          </cell>
          <cell r="D676" t="str">
            <v>BERDIKARI</v>
          </cell>
        </row>
        <row r="677">
          <cell r="C677" t="str">
            <v>C2</v>
          </cell>
          <cell r="D677" t="str">
            <v>CANDI NAGA KAPUK</v>
          </cell>
        </row>
        <row r="678">
          <cell r="C678" t="str">
            <v>C2</v>
          </cell>
          <cell r="D678" t="str">
            <v>CANDI NAGA KAPUK</v>
          </cell>
        </row>
        <row r="679">
          <cell r="C679" t="str">
            <v>M6</v>
          </cell>
          <cell r="D679" t="str">
            <v>MEGA TAMA SPRING</v>
          </cell>
        </row>
        <row r="680">
          <cell r="C680" t="str">
            <v>C4</v>
          </cell>
          <cell r="D680" t="str">
            <v>CHANDRA NUGERAH CIPT</v>
          </cell>
        </row>
        <row r="681">
          <cell r="C681" t="str">
            <v>T1</v>
          </cell>
          <cell r="D681" t="str">
            <v>TOKO ENAM LIMA</v>
          </cell>
        </row>
        <row r="682">
          <cell r="C682" t="str">
            <v>L1</v>
          </cell>
          <cell r="D682" t="str">
            <v>LIDRA GALVANA TEKNIK</v>
          </cell>
        </row>
        <row r="683">
          <cell r="C683" t="str">
            <v>M8</v>
          </cell>
          <cell r="D683" t="str">
            <v>DHARMA POLIMETAL</v>
          </cell>
        </row>
        <row r="684">
          <cell r="C684" t="str">
            <v>S30</v>
          </cell>
          <cell r="D684" t="str">
            <v>SANENG INDUSTRIAL</v>
          </cell>
        </row>
        <row r="685">
          <cell r="C685" t="str">
            <v>I7</v>
          </cell>
          <cell r="D685" t="str">
            <v>CHANDRA NUGERAH CIPT</v>
          </cell>
        </row>
        <row r="686">
          <cell r="C686" t="str">
            <v>M6</v>
          </cell>
          <cell r="D686" t="str">
            <v>MEGA TAMA SPRING</v>
          </cell>
        </row>
        <row r="687">
          <cell r="C687" t="str">
            <v>S8</v>
          </cell>
          <cell r="D687" t="str">
            <v>STALLION</v>
          </cell>
        </row>
        <row r="688">
          <cell r="C688" t="str">
            <v>M4</v>
          </cell>
          <cell r="D688" t="str">
            <v>MASTER MINI BOX</v>
          </cell>
        </row>
        <row r="689">
          <cell r="C689" t="str">
            <v>M4</v>
          </cell>
          <cell r="D689" t="str">
            <v>MASTER MINI BOX</v>
          </cell>
        </row>
        <row r="690">
          <cell r="C690" t="str">
            <v>M4</v>
          </cell>
          <cell r="D690" t="str">
            <v>MASTER MINI BOX</v>
          </cell>
        </row>
        <row r="691">
          <cell r="C691" t="str">
            <v>M1</v>
          </cell>
          <cell r="D691" t="str">
            <v>MENARA TERUS MAKMUR</v>
          </cell>
        </row>
        <row r="692">
          <cell r="C692" t="str">
            <v>B2</v>
          </cell>
          <cell r="D692" t="str">
            <v>BINTANG DUNIA INDAH</v>
          </cell>
        </row>
        <row r="693">
          <cell r="C693" t="str">
            <v>B2</v>
          </cell>
          <cell r="D693" t="str">
            <v>BINTANG DUNIA INDAH</v>
          </cell>
        </row>
        <row r="694">
          <cell r="C694" t="str">
            <v>S2</v>
          </cell>
          <cell r="D694" t="str">
            <v>CATURINDO AGUNG J.B</v>
          </cell>
        </row>
        <row r="695">
          <cell r="C695" t="str">
            <v>S2</v>
          </cell>
          <cell r="D695" t="str">
            <v>CATURINDO AGUNG J.B</v>
          </cell>
        </row>
        <row r="696">
          <cell r="C696" t="str">
            <v>S2</v>
          </cell>
          <cell r="D696" t="str">
            <v>CATURINDO AGUNG J.B</v>
          </cell>
        </row>
        <row r="697">
          <cell r="C697" t="str">
            <v>B1</v>
          </cell>
          <cell r="D697" t="str">
            <v>BERDIKARI</v>
          </cell>
        </row>
        <row r="698">
          <cell r="C698" t="str">
            <v>B1</v>
          </cell>
          <cell r="D698" t="str">
            <v>BERDIKARI</v>
          </cell>
        </row>
        <row r="699">
          <cell r="C699" t="str">
            <v>B1</v>
          </cell>
          <cell r="D699" t="str">
            <v>BERDIKARI</v>
          </cell>
        </row>
        <row r="700">
          <cell r="C700" t="str">
            <v>B1</v>
          </cell>
          <cell r="D700" t="str">
            <v>BERDIKARI</v>
          </cell>
        </row>
        <row r="701">
          <cell r="C701" t="str">
            <v>S8</v>
          </cell>
          <cell r="D701" t="str">
            <v>STALLION</v>
          </cell>
        </row>
        <row r="702">
          <cell r="C702" t="str">
            <v>S8</v>
          </cell>
          <cell r="D702" t="str">
            <v>STALLION</v>
          </cell>
        </row>
        <row r="703">
          <cell r="C703" t="str">
            <v>S8</v>
          </cell>
          <cell r="D703" t="str">
            <v>STALLION</v>
          </cell>
        </row>
        <row r="704">
          <cell r="C704" t="str">
            <v>S8</v>
          </cell>
          <cell r="D704" t="str">
            <v>STALLION</v>
          </cell>
        </row>
        <row r="705">
          <cell r="C705" t="str">
            <v>S8</v>
          </cell>
          <cell r="D705" t="str">
            <v>STALLION</v>
          </cell>
        </row>
        <row r="706">
          <cell r="C706" t="str">
            <v>S8</v>
          </cell>
          <cell r="D706" t="str">
            <v>STALLION</v>
          </cell>
        </row>
        <row r="707">
          <cell r="C707" t="str">
            <v>T3</v>
          </cell>
          <cell r="D707" t="str">
            <v>TUGU PAKULONAN</v>
          </cell>
        </row>
        <row r="708">
          <cell r="C708" t="str">
            <v>T3</v>
          </cell>
          <cell r="D708" t="str">
            <v>TUGU PAKULONAN</v>
          </cell>
        </row>
        <row r="709">
          <cell r="C709" t="str">
            <v>T3</v>
          </cell>
          <cell r="D709" t="str">
            <v>TUGU PAKULONAN</v>
          </cell>
        </row>
        <row r="710">
          <cell r="C710" t="str">
            <v>T3</v>
          </cell>
          <cell r="D710" t="str">
            <v>TUGU PAKULONAN</v>
          </cell>
        </row>
        <row r="711">
          <cell r="C711" t="str">
            <v>T3</v>
          </cell>
          <cell r="D711" t="str">
            <v>TUGU PAKULONAN</v>
          </cell>
        </row>
        <row r="712">
          <cell r="C712" t="str">
            <v>T3</v>
          </cell>
          <cell r="D712" t="str">
            <v>TUGU PAKULONAN</v>
          </cell>
        </row>
        <row r="713">
          <cell r="C713" t="str">
            <v>T3</v>
          </cell>
          <cell r="D713" t="str">
            <v>TUGU PAKULONAN</v>
          </cell>
        </row>
        <row r="714">
          <cell r="C714" t="str">
            <v>T3</v>
          </cell>
          <cell r="D714" t="str">
            <v>TUGU PAKULONAN</v>
          </cell>
        </row>
        <row r="715">
          <cell r="C715" t="str">
            <v>D6</v>
          </cell>
          <cell r="D715" t="str">
            <v>DINAMIKA.P</v>
          </cell>
        </row>
        <row r="716">
          <cell r="C716" t="str">
            <v>D6</v>
          </cell>
          <cell r="D716" t="str">
            <v>DINAMIKA.P</v>
          </cell>
        </row>
        <row r="717">
          <cell r="C717" t="str">
            <v>C2</v>
          </cell>
          <cell r="D717" t="str">
            <v>CANDI NAGA KAPUK</v>
          </cell>
        </row>
        <row r="718">
          <cell r="C718" t="str">
            <v>C2</v>
          </cell>
          <cell r="D718" t="str">
            <v>CANDI NAGA KAPUK</v>
          </cell>
        </row>
        <row r="719">
          <cell r="C719" t="str">
            <v>C2</v>
          </cell>
          <cell r="D719" t="str">
            <v>CANDI NAGA KAPUK</v>
          </cell>
        </row>
        <row r="720">
          <cell r="C720" t="str">
            <v>M7</v>
          </cell>
          <cell r="D720" t="str">
            <v>MAKOTO JAYA A</v>
          </cell>
        </row>
        <row r="721">
          <cell r="C721" t="str">
            <v>B1</v>
          </cell>
          <cell r="D721" t="str">
            <v>BERDIKARI</v>
          </cell>
        </row>
        <row r="722">
          <cell r="C722" t="str">
            <v>B1</v>
          </cell>
          <cell r="D722" t="str">
            <v>BERDIKARI</v>
          </cell>
        </row>
        <row r="723">
          <cell r="C723" t="str">
            <v>N4</v>
          </cell>
          <cell r="D723" t="str">
            <v>NOK INDONESIA</v>
          </cell>
        </row>
        <row r="724">
          <cell r="C724" t="str">
            <v>N4</v>
          </cell>
          <cell r="D724" t="str">
            <v>NOK INDONESIA</v>
          </cell>
        </row>
        <row r="725">
          <cell r="C725" t="str">
            <v>I4</v>
          </cell>
          <cell r="D725" t="str">
            <v>INDOSPRING</v>
          </cell>
        </row>
        <row r="726">
          <cell r="C726" t="str">
            <v>I4</v>
          </cell>
          <cell r="D726" t="str">
            <v>INDOSPRING</v>
          </cell>
        </row>
        <row r="727">
          <cell r="C727" t="str">
            <v>A2</v>
          </cell>
          <cell r="D727" t="str">
            <v>ARAI RUBBER SEAL</v>
          </cell>
        </row>
        <row r="728">
          <cell r="C728" t="str">
            <v>M8</v>
          </cell>
          <cell r="D728" t="str">
            <v>DHARMA POLIMETAL</v>
          </cell>
        </row>
        <row r="729">
          <cell r="C729" t="str">
            <v>M8</v>
          </cell>
          <cell r="D729" t="str">
            <v>DHARMA POLIMETAL</v>
          </cell>
        </row>
        <row r="730">
          <cell r="C730" t="str">
            <v>I2</v>
          </cell>
          <cell r="D730" t="str">
            <v>IRC INOAC INDONESIA</v>
          </cell>
        </row>
        <row r="731">
          <cell r="C731" t="str">
            <v>I2</v>
          </cell>
          <cell r="D731" t="str">
            <v>IRC INOAC INDONESIA</v>
          </cell>
        </row>
        <row r="732">
          <cell r="C732" t="str">
            <v>I3</v>
          </cell>
          <cell r="D732" t="str">
            <v>INDOKARLO PERKASA</v>
          </cell>
        </row>
        <row r="733">
          <cell r="C733" t="str">
            <v>S4</v>
          </cell>
          <cell r="D733" t="str">
            <v>SETIA GUNA SEJATI</v>
          </cell>
        </row>
        <row r="734">
          <cell r="C734" t="str">
            <v>D3</v>
          </cell>
          <cell r="D734" t="str">
            <v>DIPSOL INDONESIA</v>
          </cell>
        </row>
        <row r="735">
          <cell r="C735" t="str">
            <v>D3</v>
          </cell>
          <cell r="D735" t="str">
            <v>DIPSOL INDONESIA</v>
          </cell>
        </row>
        <row r="736">
          <cell r="C736" t="str">
            <v>W1</v>
          </cell>
          <cell r="D736" t="str">
            <v>WIJAYA KARYA</v>
          </cell>
        </row>
        <row r="737">
          <cell r="C737" t="str">
            <v>F2</v>
          </cell>
          <cell r="D737" t="str">
            <v>FEDERAL NUSA METAL</v>
          </cell>
        </row>
        <row r="738">
          <cell r="C738" t="str">
            <v>C4</v>
          </cell>
          <cell r="D738" t="str">
            <v>CHANDRA NUGERAH CIPT</v>
          </cell>
        </row>
        <row r="739">
          <cell r="C739" t="str">
            <v>C4</v>
          </cell>
          <cell r="D739" t="str">
            <v>CHANDRA NUGERAH CIPT</v>
          </cell>
        </row>
        <row r="740">
          <cell r="C740" t="str">
            <v>C4</v>
          </cell>
          <cell r="D740" t="str">
            <v>CHANDRA NUGERAH CIPT</v>
          </cell>
        </row>
        <row r="741">
          <cell r="C741" t="str">
            <v>C4</v>
          </cell>
          <cell r="D741" t="str">
            <v>CHANDRA NUGERAH CIPT</v>
          </cell>
        </row>
        <row r="742">
          <cell r="C742" t="str">
            <v>M10</v>
          </cell>
          <cell r="D742" t="str">
            <v>CV.MUTIARA PAJAJARAN</v>
          </cell>
        </row>
        <row r="743">
          <cell r="C743" t="str">
            <v>C5</v>
          </cell>
          <cell r="D743" t="str">
            <v>CIPTAMAS ERA</v>
          </cell>
        </row>
        <row r="744">
          <cell r="C744" t="str">
            <v>C1</v>
          </cell>
          <cell r="D744" t="str">
            <v>CARINDO BARU CIPTA</v>
          </cell>
        </row>
        <row r="745">
          <cell r="C745" t="str">
            <v>T3</v>
          </cell>
          <cell r="D745" t="str">
            <v>TUGU PAKULONAN</v>
          </cell>
        </row>
        <row r="746">
          <cell r="C746" t="str">
            <v>T3</v>
          </cell>
          <cell r="D746" t="str">
            <v>TUGU PAKULONAN</v>
          </cell>
        </row>
        <row r="747">
          <cell r="C747" t="str">
            <v>T3</v>
          </cell>
          <cell r="D747" t="str">
            <v>TUGU PAKULONAN</v>
          </cell>
        </row>
        <row r="748">
          <cell r="C748" t="str">
            <v>T3</v>
          </cell>
          <cell r="D748" t="str">
            <v>TUGU PAKULONAN</v>
          </cell>
        </row>
        <row r="749">
          <cell r="C749" t="str">
            <v>B1</v>
          </cell>
          <cell r="D749" t="str">
            <v>BERDIKARI</v>
          </cell>
        </row>
        <row r="750">
          <cell r="C750" t="str">
            <v>T3</v>
          </cell>
          <cell r="D750" t="str">
            <v>TUGU PAKULONAN</v>
          </cell>
        </row>
        <row r="751">
          <cell r="C751" t="str">
            <v>T3</v>
          </cell>
          <cell r="D751" t="str">
            <v>TUGU PAKULONAN</v>
          </cell>
        </row>
        <row r="752">
          <cell r="C752" t="str">
            <v>T3</v>
          </cell>
          <cell r="D752" t="str">
            <v>TUGU PAKULONAN</v>
          </cell>
        </row>
        <row r="753">
          <cell r="C753" t="str">
            <v>M6</v>
          </cell>
          <cell r="D753" t="str">
            <v>MEGA TAMA SPRING</v>
          </cell>
        </row>
        <row r="754">
          <cell r="C754" t="str">
            <v>M6</v>
          </cell>
          <cell r="D754" t="str">
            <v>MEGA TAMA SPRING</v>
          </cell>
        </row>
        <row r="755">
          <cell r="C755" t="str">
            <v>C3</v>
          </cell>
          <cell r="D755" t="str">
            <v>CITRA TANAMAS</v>
          </cell>
        </row>
        <row r="756">
          <cell r="C756" t="str">
            <v>C3</v>
          </cell>
          <cell r="D756" t="str">
            <v>CITRA TANAMAS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queFilter"/>
      <sheetName val="Hidden"/>
      <sheetName val="Source"/>
      <sheetName val="Data"/>
      <sheetName val="DataCV"/>
      <sheetName val="Report"/>
      <sheetName val="Report Data CV"/>
      <sheetName val="Sheet1"/>
      <sheetName val="出力②"/>
      <sheetName val="グラフ用"/>
      <sheetName val="ocean voyage"/>
      <sheetName val="リスト"/>
      <sheetName val="生産進捗表（機械別）（サンプル）"/>
    </sheetNames>
    <sheetDataSet>
      <sheetData sheetId="0"/>
      <sheetData sheetId="1"/>
      <sheetData sheetId="2"/>
      <sheetData sheetId="3">
        <row r="2">
          <cell r="D2" t="str">
            <v>Sales &amp; Marketing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MetaData"/>
      <sheetName val="Data"/>
      <sheetName val="支援計画・０４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勤怠チェック表（サンプル）"/>
      <sheetName val="勤務報告表（サンプル）"/>
      <sheetName val="品番機械工数集計表（品番機械集計）（サンプル）"/>
      <sheetName val="品番工数集計表（品番サマリ集計）（サンプル）"/>
      <sheetName val="機械品番工数集計表（機械品番集計）（サンプル）"/>
      <sheetName val="機械工数集計表（機械サマリ集計）（サンプル）"/>
      <sheetName val="工数スパーク工程集計表（スパーク工程全工程集計）（サンプル）"/>
      <sheetName val="工数グロー工程集計表（グロー工程全工程集計）（サンプル）"/>
      <sheetName val="工数月集計表（サンプル）"/>
      <sheetName val="工数期別集計表（サンプル）"/>
      <sheetName val="生産進捗表（工程別）（サンプル）"/>
      <sheetName val="生産進捗表（機械別）（サンプル）"/>
      <sheetName val="新機械稼動日報（サンプル）"/>
      <sheetName val="出力②"/>
      <sheetName val="グラフ用"/>
      <sheetName val="CodeMetaData"/>
      <sheetName val="ｺﾋﾟｰ用（直セ）"/>
      <sheetName val="ｺﾋﾟｰ用（海プ）"/>
      <sheetName val="ｺﾋﾟｰ用（全社）"/>
      <sheetName val="テーブル"/>
      <sheetName val="SJEX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SJEXCE"/>
      <sheetName val="ｺﾋﾟｰ用（直セ）"/>
      <sheetName val="ｺﾋﾟｰ用（海プ）"/>
      <sheetName val="ｺﾋﾟｰ用（全社）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直製"/>
      <sheetName val="直製(集計)"/>
      <sheetName val="Sheet1"/>
      <sheetName val="調達計画"/>
      <sheetName val="開発計画品番リスト"/>
      <sheetName val="Data"/>
      <sheetName val="テーブル"/>
    </sheetNames>
    <sheetDataSet>
      <sheetData sheetId="0"/>
      <sheetData sheetId="1"/>
      <sheetData sheetId="2">
        <row r="29">
          <cell r="V29">
            <v>0</v>
          </cell>
          <cell r="W29">
            <v>0</v>
          </cell>
        </row>
        <row r="85">
          <cell r="V85">
            <v>0</v>
          </cell>
          <cell r="W85">
            <v>0</v>
          </cell>
        </row>
        <row r="89">
          <cell r="V89">
            <v>0</v>
          </cell>
          <cell r="W89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テンプレート"/>
      <sheetName val="工程情報クラス"/>
      <sheetName val="クラスメンバ詳細"/>
      <sheetName val="工程情報クラス構成図"/>
      <sheetName val="工程情報クラス図 (統合)"/>
      <sheetName val="所要量計算式生成"/>
      <sheetName val="最終出力シートイメージ"/>
      <sheetName val="生産計画シート作成方法"/>
      <sheetName val="System"/>
      <sheetName val="1.Sheet1"/>
      <sheetName val="直製(集計)"/>
      <sheetName val="調達計画"/>
      <sheetName val="Data"/>
      <sheetName val="ｺﾋﾟｰ用（海プ）"/>
      <sheetName val="ｺﾋﾟｰ用（全社）"/>
      <sheetName val="ｺﾋﾟｰ用（直セ）"/>
      <sheetName val="支援計画・０４"/>
      <sheetName val="担当者"/>
      <sheetName val="スパークプラグ基表"/>
      <sheetName val="本社プラグ"/>
      <sheetName val="小牧プラグ"/>
      <sheetName val="本社出荷基表"/>
      <sheetName val="小牧出荷基表"/>
      <sheetName val="小牧 (43)"/>
      <sheetName val="本社 (52)"/>
      <sheetName val="小牧 (42)"/>
      <sheetName val="本社 (51)"/>
      <sheetName val="小牧 (41)"/>
      <sheetName val="本社 (50)"/>
      <sheetName val="本社 (49)"/>
      <sheetName val="小牧 (40)"/>
      <sheetName val="本社 (48)"/>
      <sheetName val="小牧 (39)"/>
      <sheetName val="本社 (47)"/>
      <sheetName val="小牧 (38)"/>
      <sheetName val="本社 (46)"/>
      <sheetName val="小牧 (37)"/>
      <sheetName val="本社 (45)"/>
      <sheetName val="小牧 (36)"/>
      <sheetName val="本社 (44)"/>
      <sheetName val="本社 (43)"/>
      <sheetName val="本社 (42)"/>
      <sheetName val="小牧 (35)"/>
      <sheetName val="本社 (41)"/>
      <sheetName val="小牧 (34)"/>
      <sheetName val="本社 (40)"/>
      <sheetName val="本社 (39)"/>
      <sheetName val="小牧 (33)"/>
      <sheetName val="本社 (38)"/>
      <sheetName val="小牧 (32)"/>
      <sheetName val="本社 (37)"/>
      <sheetName val="小牧 (31)"/>
      <sheetName val="本社 (36)"/>
      <sheetName val="本社 (35)"/>
      <sheetName val="小牧 (30)"/>
      <sheetName val="本社 (34)"/>
      <sheetName val="小牧 (29)"/>
      <sheetName val="本社 (33)"/>
      <sheetName val="小牧 (28)"/>
      <sheetName val="本社 (32)"/>
      <sheetName val="小牧 (27)"/>
      <sheetName val="本社 (31)"/>
      <sheetName val="小牧 (26)"/>
      <sheetName val="本社 (30)"/>
      <sheetName val="本社 (29)"/>
      <sheetName val="小牧 (25)"/>
      <sheetName val="本社 (28)"/>
      <sheetName val="小牧 (24)"/>
      <sheetName val="本社 (27)"/>
      <sheetName val="小牧 (23)"/>
      <sheetName val="本社 (26)"/>
      <sheetName val="小牧 (22)"/>
      <sheetName val="本社 (25)"/>
      <sheetName val="小牧 (21)"/>
      <sheetName val="本社 (24)"/>
      <sheetName val="本社 (23)"/>
      <sheetName val="小牧 (20)"/>
      <sheetName val="本社 (22)"/>
      <sheetName val="小牧 (19)"/>
      <sheetName val="本社 (21)"/>
      <sheetName val="小牧 (18)"/>
      <sheetName val="本社 (20)"/>
      <sheetName val="小牧 (17)"/>
      <sheetName val="本社 (19)"/>
      <sheetName val="小牧 (16)"/>
      <sheetName val="本社 (18)"/>
      <sheetName val="本社 (17)"/>
      <sheetName val="小牧 (15)"/>
      <sheetName val="本社 (16)"/>
      <sheetName val="小牧 (14)"/>
      <sheetName val="本社 (15)"/>
      <sheetName val="小牧 (13)"/>
      <sheetName val="本社 (14)"/>
      <sheetName val="小牧 (12)"/>
      <sheetName val="本社 (13)"/>
      <sheetName val="小牧 (11)"/>
      <sheetName val="本社 (12)"/>
      <sheetName val="本社 (11)"/>
      <sheetName val="本社 (10)"/>
      <sheetName val="本社 (9)"/>
      <sheetName val="小牧 (10)"/>
      <sheetName val="小牧 (9)"/>
      <sheetName val="本社 (8)"/>
      <sheetName val="小牧 (8)"/>
      <sheetName val="本社 (7)"/>
      <sheetName val="小牧 (7)"/>
      <sheetName val="小牧 (6)"/>
      <sheetName val="本社 (6)"/>
      <sheetName val="本社 (5)"/>
      <sheetName val="本社 (4)"/>
      <sheetName val="小牧 (5)"/>
      <sheetName val="本社 (3)"/>
      <sheetName val="本社 (2)"/>
      <sheetName val="小牧 (4)"/>
      <sheetName val="小牧 (3)"/>
      <sheetName val="小牧 (2)"/>
      <sheetName val="本社 (92)"/>
      <sheetName val="小牧 (78)"/>
      <sheetName val="本社 (91)"/>
      <sheetName val="小牧 (77)"/>
      <sheetName val="本社 (90)"/>
      <sheetName val="本社 (89)"/>
      <sheetName val="小牧 (76)"/>
      <sheetName val="本社 (88)"/>
      <sheetName val="小牧 (75)"/>
      <sheetName val="本社 (87)"/>
      <sheetName val="小牧 (74)"/>
      <sheetName val="本社 (86)"/>
      <sheetName val="小牧 (73)"/>
      <sheetName val="小牧 (72)"/>
      <sheetName val="本社 (85)"/>
      <sheetName val="本社 (84)"/>
      <sheetName val="本社 (83)"/>
      <sheetName val="小牧 (71)"/>
      <sheetName val="小牧 (70)"/>
      <sheetName val="本社 (82)"/>
      <sheetName val="小牧 (69)"/>
      <sheetName val="本社 (81)"/>
      <sheetName val="小牧 (68)"/>
      <sheetName val="本社 (80)"/>
      <sheetName val="小牧 (67)"/>
      <sheetName val="本社 (79)"/>
      <sheetName val="小牧 (66)"/>
      <sheetName val="小牧 (65)"/>
      <sheetName val="小牧 (64)"/>
      <sheetName val="本社 (78)"/>
      <sheetName val="本社 (77)"/>
      <sheetName val="本社 (76)"/>
      <sheetName val="小牧 (62)"/>
      <sheetName val="本社 (75)"/>
      <sheetName val="本社 (74)"/>
      <sheetName val="本社 (73)"/>
      <sheetName val="小牧 (60)"/>
      <sheetName val="小牧 (63)"/>
      <sheetName val="小牧 (61)"/>
      <sheetName val="本社 (72)"/>
      <sheetName val="本社 (71)"/>
      <sheetName val="本社 (70)"/>
      <sheetName val="小牧 (59)"/>
      <sheetName val="本社 (69)"/>
      <sheetName val="小牧 (58)"/>
      <sheetName val="小牧 (57)"/>
      <sheetName val="本社 (68)"/>
      <sheetName val="本社 (67)"/>
      <sheetName val="小牧 (56)"/>
      <sheetName val="本社 (66)"/>
      <sheetName val="小牧 (55)"/>
      <sheetName val="本社 (65)"/>
      <sheetName val="小牧 (54)"/>
      <sheetName val="本社 (64)"/>
      <sheetName val="本社 (63)"/>
      <sheetName val="小牧 (53)"/>
      <sheetName val="本社 (62)"/>
      <sheetName val="小牧 (52)"/>
      <sheetName val="本社 (61)"/>
      <sheetName val="小牧 (51)"/>
      <sheetName val="本社 (60)"/>
      <sheetName val="小牧 (50)"/>
      <sheetName val="小牧 (49)"/>
    </sheetNames>
    <sheetDataSet>
      <sheetData sheetId="0" refreshError="1">
        <row r="19">
          <cell r="D19" t="str">
            <v>品番外部コード</v>
          </cell>
          <cell r="E19" t="str">
            <v>&lt;品番外部コード&gt;</v>
          </cell>
          <cell r="F19" t="str">
            <v>所要数累計</v>
          </cell>
        </row>
        <row r="20">
          <cell r="D20" t="str">
            <v>リードタイム</v>
          </cell>
          <cell r="E20" t="str">
            <v>&lt;Ｌ／Ｔ&gt;</v>
          </cell>
          <cell r="F20" t="str">
            <v>所要日</v>
          </cell>
        </row>
        <row r="21">
          <cell r="F21" t="str">
            <v>生産数初期値</v>
          </cell>
        </row>
        <row r="23">
          <cell r="D23" t="str">
            <v>ロットサイズ</v>
          </cell>
          <cell r="E23" t="str">
            <v>&lt;ロットサイズ&gt;</v>
          </cell>
          <cell r="F23" t="str">
            <v>ロット数</v>
          </cell>
        </row>
        <row r="24">
          <cell r="D24" t="str">
            <v>計画歩留率</v>
          </cell>
          <cell r="E24" t="str">
            <v>&lt;歩留率&gt;</v>
          </cell>
          <cell r="F24" t="str">
            <v>生産累計</v>
          </cell>
        </row>
        <row r="25">
          <cell r="F25" t="str">
            <v>生産累計初期値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R459"/>
  <sheetViews>
    <sheetView tabSelected="1" topLeftCell="F1" zoomScale="85" zoomScaleNormal="85" workbookViewId="0">
      <selection activeCell="K14" sqref="K14"/>
    </sheetView>
  </sheetViews>
  <sheetFormatPr defaultColWidth="8.5546875" defaultRowHeight="15" customHeight="1"/>
  <cols>
    <col min="1" max="1" width="6.77734375" style="25" bestFit="1" customWidth="1"/>
    <col min="2" max="2" width="11.77734375" style="25" bestFit="1" customWidth="1"/>
    <col min="3" max="3" width="25.21875" style="25" bestFit="1" customWidth="1"/>
    <col min="4" max="4" width="9.77734375" style="26" bestFit="1" customWidth="1"/>
    <col min="5" max="5" width="25.21875" style="25" bestFit="1" customWidth="1"/>
    <col min="6" max="6" width="8.21875" style="29" bestFit="1" customWidth="1"/>
    <col min="7" max="7" width="29.5546875" style="25" bestFit="1" customWidth="1"/>
    <col min="8" max="8" width="80.5546875" style="25" customWidth="1"/>
    <col min="9" max="9" width="17" style="25" bestFit="1" customWidth="1"/>
    <col min="10" max="10" width="14.77734375" style="25" bestFit="1" customWidth="1"/>
    <col min="11" max="11" width="19.5546875" style="26" bestFit="1" customWidth="1"/>
    <col min="12" max="12" width="11.21875" style="26" bestFit="1" customWidth="1"/>
    <col min="13" max="13" width="15.44140625" style="74" bestFit="1" customWidth="1"/>
    <col min="14" max="14" width="14.77734375" style="30" bestFit="1" customWidth="1"/>
    <col min="15" max="15" width="16.21875" style="29" bestFit="1" customWidth="1"/>
    <col min="16" max="16" width="13" style="29" bestFit="1" customWidth="1"/>
    <col min="17" max="17" width="15.77734375" style="45" bestFit="1" customWidth="1"/>
    <col min="18" max="16384" width="8.5546875" style="25"/>
  </cols>
  <sheetData>
    <row r="1" spans="1:17" s="24" customFormat="1" ht="34.950000000000003" customHeight="1">
      <c r="A1" s="41" t="s">
        <v>344</v>
      </c>
      <c r="B1" s="41" t="s">
        <v>341</v>
      </c>
      <c r="C1" s="41" t="s">
        <v>342</v>
      </c>
      <c r="D1" s="42" t="s">
        <v>339</v>
      </c>
      <c r="E1" s="41" t="s">
        <v>340</v>
      </c>
      <c r="F1" s="41" t="s">
        <v>299</v>
      </c>
      <c r="G1" s="41" t="s">
        <v>298</v>
      </c>
      <c r="H1" s="41" t="s">
        <v>297</v>
      </c>
      <c r="I1" s="41" t="s">
        <v>345</v>
      </c>
      <c r="J1" s="41" t="s">
        <v>2</v>
      </c>
      <c r="K1" s="42" t="s">
        <v>300</v>
      </c>
      <c r="L1" s="42" t="s">
        <v>301</v>
      </c>
      <c r="M1" s="73" t="s">
        <v>302</v>
      </c>
      <c r="N1" s="43" t="s">
        <v>303</v>
      </c>
      <c r="O1" s="41" t="s">
        <v>315</v>
      </c>
      <c r="P1" s="41" t="s">
        <v>343</v>
      </c>
      <c r="Q1" s="46" t="s">
        <v>317</v>
      </c>
    </row>
    <row r="2" spans="1:17" ht="15" customHeight="1">
      <c r="A2" s="25" t="s">
        <v>304</v>
      </c>
      <c r="B2" s="26" t="str">
        <f>_xlfn.IFNA(VLOOKUP(C2,Master_Section!$H:$I,2,FALSE),"")</f>
        <v>B5500</v>
      </c>
      <c r="C2" s="25" t="s">
        <v>283</v>
      </c>
      <c r="D2" s="26" t="str">
        <f>_xlfn.IFNA(VLOOKUP(E2,Master_Section!$H:$I,2,FALSE),"")</f>
        <v>B5500</v>
      </c>
      <c r="E2" s="25" t="s">
        <v>283</v>
      </c>
      <c r="F2" s="75">
        <f>_xlfn.IFNA(VLOOKUP(G2,Master!AE:AF,2,FALSE),"")</f>
        <v>2111100</v>
      </c>
      <c r="G2" s="25" t="s">
        <v>212</v>
      </c>
      <c r="H2" s="25" t="s">
        <v>350</v>
      </c>
      <c r="I2" s="25" t="str">
        <f>_xlfn.IFNA(VLOOKUP(D2,Master_Section!$I:$K,2,FALSE),"")</f>
        <v>MFG</v>
      </c>
      <c r="J2" s="25" t="str">
        <f>_xlfn.IFNA(VLOOKUP(D2,Master_Section!$I:$K,3,FALSE),"")</f>
        <v>IND</v>
      </c>
      <c r="K2" s="26">
        <v>276000000</v>
      </c>
      <c r="L2" s="26">
        <v>60</v>
      </c>
      <c r="M2" s="27">
        <v>1</v>
      </c>
      <c r="N2" s="28">
        <v>45292</v>
      </c>
      <c r="O2" s="29" t="s">
        <v>306</v>
      </c>
      <c r="P2" s="29" t="str">
        <f t="shared" ref="P2:P54" si="0">IF(N2&lt;&gt;"",IF(MONTH(N2)&gt;=4,"FY1"&amp;RIGHT(YEAR(N2)+1,2),"FY1"&amp;RIGHT(YEAR(N2),2)),"")</f>
        <v>FY124</v>
      </c>
      <c r="Q2" s="44">
        <f t="shared" ref="Q2:Q54" si="1">IF(K2&gt;0&amp;M2&gt;0,K2*M2,"")</f>
        <v>276000000</v>
      </c>
    </row>
    <row r="3" spans="1:17" ht="15" customHeight="1">
      <c r="A3" s="25" t="s">
        <v>304</v>
      </c>
      <c r="B3" s="26" t="str">
        <f>_xlfn.IFNA(VLOOKUP(C3,Master_Section!$H:$I,2,FALSE),"")</f>
        <v>B5500</v>
      </c>
      <c r="C3" s="25" t="s">
        <v>283</v>
      </c>
      <c r="D3" s="26" t="str">
        <f>_xlfn.IFNA(VLOOKUP(E3,Master_Section!$H:$I,2,FALSE),"")</f>
        <v>B5500</v>
      </c>
      <c r="E3" s="25" t="s">
        <v>283</v>
      </c>
      <c r="F3" s="75">
        <f>_xlfn.IFNA(VLOOKUP(G3,Master!AE:AF,2,FALSE),"")</f>
        <v>2111100</v>
      </c>
      <c r="G3" s="25" t="s">
        <v>212</v>
      </c>
      <c r="H3" s="25" t="s">
        <v>347</v>
      </c>
      <c r="I3" s="25" t="str">
        <f>_xlfn.IFNA(VLOOKUP(D3,Master_Section!$I:$K,2,FALSE),"")</f>
        <v>MFG</v>
      </c>
      <c r="J3" s="25" t="str">
        <f>_xlfn.IFNA(VLOOKUP(D3,Master_Section!$I:$K,3,FALSE),"")</f>
        <v>IND</v>
      </c>
      <c r="K3" s="26">
        <v>68000000</v>
      </c>
      <c r="L3" s="26">
        <v>60</v>
      </c>
      <c r="M3" s="27">
        <v>1</v>
      </c>
      <c r="N3" s="28">
        <v>45292</v>
      </c>
      <c r="O3" s="29" t="s">
        <v>309</v>
      </c>
      <c r="P3" s="29" t="str">
        <f t="shared" si="0"/>
        <v>FY124</v>
      </c>
      <c r="Q3" s="44">
        <f t="shared" si="1"/>
        <v>68000000</v>
      </c>
    </row>
    <row r="4" spans="1:17" ht="15" customHeight="1">
      <c r="A4" s="25" t="s">
        <v>304</v>
      </c>
      <c r="B4" s="26" t="str">
        <f>_xlfn.IFNA(VLOOKUP(C4,Master_Section!$H:$I,2,FALSE),"")</f>
        <v>B5500</v>
      </c>
      <c r="C4" s="25" t="s">
        <v>283</v>
      </c>
      <c r="D4" s="26" t="str">
        <f>_xlfn.IFNA(VLOOKUP(E4,Master_Section!$H:$I,2,FALSE),"")</f>
        <v>B4105</v>
      </c>
      <c r="E4" s="25" t="s">
        <v>248</v>
      </c>
      <c r="F4" s="75">
        <f>_xlfn.IFNA(VLOOKUP(G4,Master!AE:AF,2,FALSE),"")</f>
        <v>2121000</v>
      </c>
      <c r="G4" s="25" t="s">
        <v>215</v>
      </c>
      <c r="H4" s="25" t="s">
        <v>348</v>
      </c>
      <c r="I4" s="25" t="str">
        <f>_xlfn.IFNA(VLOOKUP(D4,Master_Section!$I:$K,2,FALSE),"")</f>
        <v>MFG</v>
      </c>
      <c r="J4" s="25" t="str">
        <f>_xlfn.IFNA(VLOOKUP(D4,Master_Section!$I:$K,3,FALSE),"")</f>
        <v>DIR</v>
      </c>
      <c r="K4" s="26">
        <v>480000000</v>
      </c>
      <c r="L4" s="26">
        <v>60</v>
      </c>
      <c r="M4" s="27">
        <v>1</v>
      </c>
      <c r="N4" s="28">
        <v>45139</v>
      </c>
      <c r="O4" s="29" t="s">
        <v>306</v>
      </c>
      <c r="P4" s="29" t="str">
        <f t="shared" si="0"/>
        <v>FY124</v>
      </c>
      <c r="Q4" s="44">
        <f t="shared" si="1"/>
        <v>480000000</v>
      </c>
    </row>
    <row r="5" spans="1:17" ht="15" customHeight="1">
      <c r="A5" s="25" t="s">
        <v>304</v>
      </c>
      <c r="B5" s="26" t="str">
        <f>_xlfn.IFNA(VLOOKUP(C5,Master_Section!$H:$I,2,FALSE),"")</f>
        <v>B5500</v>
      </c>
      <c r="C5" s="25" t="s">
        <v>283</v>
      </c>
      <c r="D5" s="26" t="str">
        <f>_xlfn.IFNA(VLOOKUP(E5,Master_Section!$H:$I,2,FALSE),"")</f>
        <v>B5500</v>
      </c>
      <c r="E5" s="25" t="s">
        <v>283</v>
      </c>
      <c r="F5" s="75">
        <f>_xlfn.IFNA(VLOOKUP(G5,Master!AE:AF,2,FALSE),"")</f>
        <v>2111100</v>
      </c>
      <c r="G5" s="25" t="s">
        <v>212</v>
      </c>
      <c r="H5" s="25" t="s">
        <v>488</v>
      </c>
      <c r="I5" s="25" t="str">
        <f>_xlfn.IFNA(VLOOKUP(D5,Master_Section!$I:$K,2,FALSE),"")</f>
        <v>MFG</v>
      </c>
      <c r="J5" s="25" t="str">
        <f>_xlfn.IFNA(VLOOKUP(D5,Master_Section!$I:$K,3,FALSE),"")</f>
        <v>IND</v>
      </c>
      <c r="K5" s="26">
        <v>10000</v>
      </c>
      <c r="L5" s="26">
        <v>120</v>
      </c>
      <c r="M5" s="27">
        <v>1</v>
      </c>
      <c r="N5" s="28">
        <v>45017</v>
      </c>
      <c r="O5" s="29" t="s">
        <v>309</v>
      </c>
      <c r="P5" s="29" t="str">
        <f t="shared" si="0"/>
        <v>FY124</v>
      </c>
      <c r="Q5" s="44">
        <f t="shared" si="1"/>
        <v>10000</v>
      </c>
    </row>
    <row r="6" spans="1:17" ht="15" customHeight="1">
      <c r="A6" s="25" t="s">
        <v>304</v>
      </c>
      <c r="B6" s="26" t="str">
        <f>_xlfn.IFNA(VLOOKUP(C6,Master_Section!$H:$I,2,FALSE),"")</f>
        <v>B5500</v>
      </c>
      <c r="C6" s="25" t="s">
        <v>283</v>
      </c>
      <c r="D6" s="26" t="str">
        <f>_xlfn.IFNA(VLOOKUP(E6,Master_Section!$H:$I,2,FALSE),"")</f>
        <v>B5500</v>
      </c>
      <c r="E6" s="25" t="s">
        <v>283</v>
      </c>
      <c r="F6" s="75">
        <f>_xlfn.IFNA(VLOOKUP(G6,Master!AE:AF,2,FALSE),"")</f>
        <v>2111100</v>
      </c>
      <c r="G6" s="25" t="s">
        <v>212</v>
      </c>
      <c r="H6" s="25" t="s">
        <v>349</v>
      </c>
      <c r="I6" s="25" t="str">
        <f>_xlfn.IFNA(VLOOKUP(D6,Master_Section!$I:$K,2,FALSE),"")</f>
        <v>MFG</v>
      </c>
      <c r="J6" s="25" t="str">
        <f>_xlfn.IFNA(VLOOKUP(D6,Master_Section!$I:$K,3,FALSE),"")</f>
        <v>IND</v>
      </c>
      <c r="K6" s="26">
        <v>265000000</v>
      </c>
      <c r="L6" s="26">
        <v>60</v>
      </c>
      <c r="M6" s="27">
        <v>1</v>
      </c>
      <c r="N6" s="28">
        <v>45170</v>
      </c>
      <c r="O6" s="29" t="s">
        <v>306</v>
      </c>
      <c r="P6" s="29" t="str">
        <f t="shared" ref="P6" si="2">IF(N6&lt;&gt;"",IF(MONTH(N6)&gt;=4,"FY1"&amp;RIGHT(YEAR(N6)+1,2),"FY1"&amp;RIGHT(YEAR(N6),2)),"")</f>
        <v>FY124</v>
      </c>
      <c r="Q6" s="44">
        <f t="shared" ref="Q6" si="3">IF(K6&gt;0&amp;M6&gt;0,K6*M6,"")</f>
        <v>265000000</v>
      </c>
    </row>
    <row r="7" spans="1:17" ht="15" customHeight="1">
      <c r="A7" s="25" t="s">
        <v>304</v>
      </c>
      <c r="B7" s="26" t="str">
        <f>_xlfn.IFNA(VLOOKUP(C7,Master_Section!$H:$I,2,FALSE),"")</f>
        <v>B5500</v>
      </c>
      <c r="C7" s="25" t="s">
        <v>283</v>
      </c>
      <c r="D7" s="26" t="str">
        <f>_xlfn.IFNA(VLOOKUP(E7,Master_Section!$H:$I,2,FALSE),"")</f>
        <v>B2230</v>
      </c>
      <c r="E7" s="25" t="s">
        <v>225</v>
      </c>
      <c r="F7" s="75">
        <f>_xlfn.IFNA(VLOOKUP(G7,Master!AE:AF,2,FALSE),"")</f>
        <v>2111100</v>
      </c>
      <c r="G7" s="25" t="s">
        <v>212</v>
      </c>
      <c r="H7" s="25" t="s">
        <v>352</v>
      </c>
      <c r="I7" s="25" t="str">
        <f>_xlfn.IFNA(VLOOKUP(D7,Master_Section!$I:$K,2,FALSE),"")</f>
        <v>SGA</v>
      </c>
      <c r="J7" s="25" t="str">
        <f>_xlfn.IFNA(VLOOKUP(D7,Master_Section!$I:$K,3,FALSE),"")</f>
        <v>ADM</v>
      </c>
      <c r="K7" s="26">
        <v>37000000</v>
      </c>
      <c r="L7" s="26">
        <v>60</v>
      </c>
      <c r="M7" s="27">
        <v>1</v>
      </c>
      <c r="N7" s="28">
        <v>45108</v>
      </c>
      <c r="O7" s="29" t="s">
        <v>309</v>
      </c>
      <c r="P7" s="29" t="str">
        <f t="shared" ref="P7:P12" si="4">IF(N7&lt;&gt;"",IF(MONTH(N7)&gt;=4,"FY1"&amp;RIGHT(YEAR(N7)+1,2),"FY1"&amp;RIGHT(YEAR(N7),2)),"")</f>
        <v>FY124</v>
      </c>
      <c r="Q7" s="44">
        <f>IF(K7&gt;0&amp;M7&gt;0,K7*M7,"")</f>
        <v>37000000</v>
      </c>
    </row>
    <row r="8" spans="1:17" ht="15" customHeight="1">
      <c r="A8" s="25" t="s">
        <v>304</v>
      </c>
      <c r="B8" s="26" t="str">
        <f>_xlfn.IFNA(VLOOKUP(C8,Master_Section!$H:$I,2,FALSE),"")</f>
        <v>B5500</v>
      </c>
      <c r="C8" s="25" t="s">
        <v>283</v>
      </c>
      <c r="D8" s="26" t="str">
        <f>_xlfn.IFNA(VLOOKUP(E8,Master_Section!$H:$I,2,FALSE),"")</f>
        <v>B5500</v>
      </c>
      <c r="E8" s="25" t="s">
        <v>283</v>
      </c>
      <c r="F8" s="75">
        <f>_xlfn.IFNA(VLOOKUP(G8,Master!AE:AF,2,FALSE),"")</f>
        <v>2111100</v>
      </c>
      <c r="G8" s="25" t="s">
        <v>212</v>
      </c>
      <c r="H8" s="25" t="s">
        <v>367</v>
      </c>
      <c r="I8" s="25" t="str">
        <f>_xlfn.IFNA(VLOOKUP(D8,Master_Section!$I:$K,2,FALSE),"")</f>
        <v>MFG</v>
      </c>
      <c r="J8" s="25" t="str">
        <f>_xlfn.IFNA(VLOOKUP(D8,Master_Section!$I:$K,3,FALSE),"")</f>
        <v>IND</v>
      </c>
      <c r="K8" s="26">
        <v>246000000</v>
      </c>
      <c r="L8" s="26">
        <v>60</v>
      </c>
      <c r="M8" s="27">
        <v>1</v>
      </c>
      <c r="N8" s="28">
        <v>45078</v>
      </c>
      <c r="O8" s="29" t="s">
        <v>309</v>
      </c>
      <c r="P8" s="29" t="str">
        <f t="shared" si="4"/>
        <v>FY124</v>
      </c>
      <c r="Q8" s="44">
        <f>IF(K8&gt;0&amp;M8&gt;0,K8*M8,"")</f>
        <v>246000000</v>
      </c>
    </row>
    <row r="9" spans="1:17" ht="15" customHeight="1">
      <c r="A9" s="25" t="s">
        <v>304</v>
      </c>
      <c r="B9" s="26" t="str">
        <f>_xlfn.IFNA(VLOOKUP(C9,Master_Section!$H:$I,2,FALSE),"")</f>
        <v>B5500</v>
      </c>
      <c r="C9" s="25" t="s">
        <v>283</v>
      </c>
      <c r="D9" s="26" t="str">
        <f>_xlfn.IFNA(VLOOKUP(E9,Master_Section!$H:$I,2,FALSE),"")</f>
        <v>B3150</v>
      </c>
      <c r="E9" s="25" t="s">
        <v>293</v>
      </c>
      <c r="F9" s="75">
        <f>_xlfn.IFNA(VLOOKUP(G9,Master!AE:AF,2,FALSE),"")</f>
        <v>2121000</v>
      </c>
      <c r="G9" s="25" t="s">
        <v>215</v>
      </c>
      <c r="H9" s="25" t="s">
        <v>351</v>
      </c>
      <c r="I9" s="25" t="str">
        <f>_xlfn.IFNA(VLOOKUP(D9,Master_Section!$I:$K,2,FALSE),"")</f>
        <v>SGA</v>
      </c>
      <c r="J9" s="25" t="str">
        <f>_xlfn.IFNA(VLOOKUP(D9,Master_Section!$I:$K,3,FALSE),"")</f>
        <v>ADM</v>
      </c>
      <c r="K9" s="26">
        <v>380000000</v>
      </c>
      <c r="L9" s="26">
        <v>60</v>
      </c>
      <c r="M9" s="27">
        <v>1</v>
      </c>
      <c r="N9" s="28">
        <v>45200</v>
      </c>
      <c r="O9" s="29" t="s">
        <v>309</v>
      </c>
      <c r="P9" s="29" t="str">
        <f t="shared" si="4"/>
        <v>FY124</v>
      </c>
      <c r="Q9" s="44">
        <f>IF(K9&gt;0&amp;M9&gt;0,K9*M9,"")</f>
        <v>380000000</v>
      </c>
    </row>
    <row r="10" spans="1:17" ht="15" customHeight="1">
      <c r="A10" s="25" t="s">
        <v>304</v>
      </c>
      <c r="B10" s="26" t="str">
        <f>_xlfn.IFNA(VLOOKUP(C10,Master_Section!$H:$I,2,FALSE),"")</f>
        <v>B5500</v>
      </c>
      <c r="C10" s="25" t="s">
        <v>283</v>
      </c>
      <c r="D10" s="26" t="str">
        <f>_xlfn.IFNA(VLOOKUP(E10,Master_Section!$H:$I,2,FALSE),"")</f>
        <v>B4105</v>
      </c>
      <c r="E10" s="25" t="s">
        <v>248</v>
      </c>
      <c r="F10" s="75">
        <f>_xlfn.IFNA(VLOOKUP(G10,Master!AE:AF,2,FALSE),"")</f>
        <v>2121000</v>
      </c>
      <c r="G10" s="25" t="s">
        <v>215</v>
      </c>
      <c r="H10" s="25" t="s">
        <v>354</v>
      </c>
      <c r="I10" s="25" t="str">
        <f>_xlfn.IFNA(VLOOKUP(D10,Master_Section!$I:$K,2,FALSE),"")</f>
        <v>MFG</v>
      </c>
      <c r="J10" s="25" t="str">
        <f>_xlfn.IFNA(VLOOKUP(D10,Master_Section!$I:$K,3,FALSE),"")</f>
        <v>DIR</v>
      </c>
      <c r="K10" s="26">
        <v>15000000</v>
      </c>
      <c r="L10" s="26">
        <v>60</v>
      </c>
      <c r="M10" s="27">
        <v>1</v>
      </c>
      <c r="N10" s="77">
        <v>45139</v>
      </c>
      <c r="O10" s="29" t="s">
        <v>309</v>
      </c>
      <c r="P10" s="29" t="str">
        <f t="shared" si="4"/>
        <v>FY124</v>
      </c>
      <c r="Q10" s="44">
        <f>IF(K10&gt;0&amp;M10&gt;0,K10*M10,"")</f>
        <v>15000000</v>
      </c>
    </row>
    <row r="11" spans="1:17" ht="15" customHeight="1">
      <c r="A11" s="25" t="s">
        <v>304</v>
      </c>
      <c r="B11" s="26" t="str">
        <f>_xlfn.IFNA(VLOOKUP(C11,Master_Section!$H:$I,2,FALSE),"")</f>
        <v>B5500</v>
      </c>
      <c r="C11" s="25" t="s">
        <v>283</v>
      </c>
      <c r="D11" s="26" t="str">
        <f>_xlfn.IFNA(VLOOKUP(E11,Master_Section!$H:$I,2,FALSE),"")</f>
        <v>B5500</v>
      </c>
      <c r="E11" s="25" t="s">
        <v>283</v>
      </c>
      <c r="F11" s="75">
        <f>_xlfn.IFNA(VLOOKUP(G11,Master!AE:AF,2,FALSE),"")</f>
        <v>2121000</v>
      </c>
      <c r="G11" s="25" t="s">
        <v>215</v>
      </c>
      <c r="H11" s="25" t="s">
        <v>365</v>
      </c>
      <c r="I11" s="25" t="str">
        <f>_xlfn.IFNA(VLOOKUP(D11,Master_Section!$I:$K,2,FALSE),"")</f>
        <v>MFG</v>
      </c>
      <c r="J11" s="25" t="str">
        <f>_xlfn.IFNA(VLOOKUP(D11,Master_Section!$I:$K,3,FALSE),"")</f>
        <v>IND</v>
      </c>
      <c r="K11" s="26">
        <v>2280000000</v>
      </c>
      <c r="L11" s="26">
        <v>120</v>
      </c>
      <c r="M11" s="27">
        <v>1</v>
      </c>
      <c r="N11" s="28">
        <v>45658</v>
      </c>
      <c r="O11" s="29" t="s">
        <v>309</v>
      </c>
      <c r="P11" s="29" t="str">
        <f t="shared" si="4"/>
        <v>FY125</v>
      </c>
      <c r="Q11" s="44">
        <f t="shared" si="1"/>
        <v>2280000000</v>
      </c>
    </row>
    <row r="12" spans="1:17" ht="15" customHeight="1">
      <c r="A12" s="25" t="s">
        <v>304</v>
      </c>
      <c r="B12" s="26" t="str">
        <f>_xlfn.IFNA(VLOOKUP(C12,Master_Section!$H:$I,2,FALSE),"")</f>
        <v>B5500</v>
      </c>
      <c r="C12" s="25" t="s">
        <v>283</v>
      </c>
      <c r="D12" s="26" t="str">
        <f>_xlfn.IFNA(VLOOKUP(E12,Master_Section!$H:$I,2,FALSE),"")</f>
        <v>B5500</v>
      </c>
      <c r="E12" s="25" t="s">
        <v>283</v>
      </c>
      <c r="F12" s="75">
        <f>_xlfn.IFNA(VLOOKUP(G12,Master!AE:AF,2,FALSE),"")</f>
        <v>2121000</v>
      </c>
      <c r="G12" s="25" t="s">
        <v>215</v>
      </c>
      <c r="H12" s="25" t="s">
        <v>366</v>
      </c>
      <c r="I12" s="25" t="str">
        <f>_xlfn.IFNA(VLOOKUP(D12,Master_Section!$I:$K,2,FALSE),"")</f>
        <v>MFG</v>
      </c>
      <c r="J12" s="25" t="str">
        <f>_xlfn.IFNA(VLOOKUP(D12,Master_Section!$I:$K,3,FALSE),"")</f>
        <v>IND</v>
      </c>
      <c r="K12" s="26">
        <v>320000000</v>
      </c>
      <c r="L12" s="26">
        <v>120</v>
      </c>
      <c r="M12" s="27">
        <v>1</v>
      </c>
      <c r="N12" s="28">
        <v>45658</v>
      </c>
      <c r="O12" s="29" t="s">
        <v>309</v>
      </c>
      <c r="P12" s="29" t="str">
        <f t="shared" si="4"/>
        <v>FY125</v>
      </c>
      <c r="Q12" s="44">
        <f t="shared" si="1"/>
        <v>320000000</v>
      </c>
    </row>
    <row r="13" spans="1:17" ht="15" customHeight="1">
      <c r="A13" s="25" t="s">
        <v>304</v>
      </c>
      <c r="B13" s="26" t="str">
        <f>_xlfn.IFNA(VLOOKUP(C13,Master_Section!$H:$I,2,FALSE),"")</f>
        <v>B5500</v>
      </c>
      <c r="C13" s="25" t="s">
        <v>283</v>
      </c>
      <c r="D13" s="26" t="str">
        <f>_xlfn.IFNA(VLOOKUP(E13,Master_Section!$H:$I,2,FALSE),"")</f>
        <v>B4102</v>
      </c>
      <c r="E13" s="25" t="s">
        <v>244</v>
      </c>
      <c r="F13" s="75">
        <f>_xlfn.IFNA(VLOOKUP(G13,Master!AE:AF,2,FALSE),"")</f>
        <v>2121000</v>
      </c>
      <c r="G13" s="25" t="s">
        <v>215</v>
      </c>
      <c r="H13" s="25" t="s">
        <v>353</v>
      </c>
      <c r="I13" s="25" t="str">
        <f>_xlfn.IFNA(VLOOKUP(D13,Master_Section!$I:$K,2,FALSE),"")</f>
        <v>MFG</v>
      </c>
      <c r="J13" s="25" t="str">
        <f>_xlfn.IFNA(VLOOKUP(D13,Master_Section!$I:$K,3,FALSE),"")</f>
        <v>DIR</v>
      </c>
      <c r="K13" s="26">
        <v>128000000</v>
      </c>
      <c r="L13" s="26">
        <v>60</v>
      </c>
      <c r="M13" s="27">
        <v>1</v>
      </c>
      <c r="N13" s="77">
        <v>45170</v>
      </c>
      <c r="O13" s="29" t="s">
        <v>306</v>
      </c>
      <c r="P13" s="29" t="str">
        <f t="shared" si="0"/>
        <v>FY124</v>
      </c>
      <c r="Q13" s="44">
        <f t="shared" si="1"/>
        <v>128000000</v>
      </c>
    </row>
    <row r="14" spans="1:17" ht="15" customHeight="1">
      <c r="A14" s="25" t="s">
        <v>304</v>
      </c>
      <c r="B14" s="26" t="str">
        <f>_xlfn.IFNA(VLOOKUP(C14,Master_Section!$H:$I,2,FALSE),"")</f>
        <v>B5500</v>
      </c>
      <c r="C14" s="25" t="s">
        <v>283</v>
      </c>
      <c r="D14" s="26" t="str">
        <f>_xlfn.IFNA(VLOOKUP(E14,Master_Section!$H:$I,2,FALSE),"")</f>
        <v>B2210</v>
      </c>
      <c r="E14" s="25" t="s">
        <v>219</v>
      </c>
      <c r="F14" s="75">
        <f>_xlfn.IFNA(VLOOKUP(G14,Master!AE:AF,2,FALSE),"")</f>
        <v>2111100</v>
      </c>
      <c r="G14" s="25" t="s">
        <v>212</v>
      </c>
      <c r="H14" s="25" t="s">
        <v>364</v>
      </c>
      <c r="I14" s="25" t="str">
        <f>_xlfn.IFNA(VLOOKUP(D14,Master_Section!$I:$K,2,FALSE),"")</f>
        <v>SGA</v>
      </c>
      <c r="J14" s="25" t="str">
        <f>_xlfn.IFNA(VLOOKUP(D14,Master_Section!$I:$K,3,FALSE),"")</f>
        <v>ADM</v>
      </c>
      <c r="K14" s="26">
        <v>320000000</v>
      </c>
      <c r="L14" s="26">
        <v>60</v>
      </c>
      <c r="M14" s="27">
        <v>1</v>
      </c>
      <c r="N14" s="77">
        <v>45231</v>
      </c>
      <c r="O14" s="29" t="s">
        <v>309</v>
      </c>
      <c r="P14" s="29" t="str">
        <f t="shared" si="0"/>
        <v>FY124</v>
      </c>
      <c r="Q14" s="44">
        <f t="shared" si="1"/>
        <v>320000000</v>
      </c>
    </row>
    <row r="15" spans="1:17" ht="15" customHeight="1">
      <c r="A15" s="25" t="s">
        <v>304</v>
      </c>
      <c r="B15" s="26" t="str">
        <f>_xlfn.IFNA(VLOOKUP(C15,Master_Section!$H:$I,2,FALSE),"")</f>
        <v>B5500</v>
      </c>
      <c r="C15" s="25" t="s">
        <v>283</v>
      </c>
      <c r="D15" s="26" t="str">
        <f>_xlfn.IFNA(VLOOKUP(E15,Master_Section!$H:$I,2,FALSE),"")</f>
        <v>B2210</v>
      </c>
      <c r="E15" s="25" t="s">
        <v>219</v>
      </c>
      <c r="F15" s="75">
        <f>_xlfn.IFNA(VLOOKUP(G15,Master!AE:AF,2,FALSE),"")</f>
        <v>2111100</v>
      </c>
      <c r="G15" s="25" t="s">
        <v>212</v>
      </c>
      <c r="H15" s="25" t="s">
        <v>355</v>
      </c>
      <c r="I15" s="25" t="str">
        <f>_xlfn.IFNA(VLOOKUP(D15,Master_Section!$I:$K,2,FALSE),"")</f>
        <v>SGA</v>
      </c>
      <c r="J15" s="25" t="str">
        <f>_xlfn.IFNA(VLOOKUP(D15,Master_Section!$I:$K,3,FALSE),"")</f>
        <v>ADM</v>
      </c>
      <c r="K15" s="26">
        <v>956595671.29999995</v>
      </c>
      <c r="L15" s="26">
        <v>120</v>
      </c>
      <c r="M15" s="27">
        <v>1</v>
      </c>
      <c r="N15" s="77">
        <v>45383</v>
      </c>
      <c r="O15" s="29" t="s">
        <v>309</v>
      </c>
      <c r="P15" s="29" t="str">
        <f t="shared" si="0"/>
        <v>FY125</v>
      </c>
      <c r="Q15" s="44">
        <f t="shared" si="1"/>
        <v>956595671.29999995</v>
      </c>
    </row>
    <row r="16" spans="1:17" ht="15" customHeight="1">
      <c r="A16" s="25" t="s">
        <v>304</v>
      </c>
      <c r="B16" s="26" t="str">
        <f>_xlfn.IFNA(VLOOKUP(C16,Master_Section!$H:$I,2,FALSE),"")</f>
        <v>B5500</v>
      </c>
      <c r="C16" s="25" t="s">
        <v>283</v>
      </c>
      <c r="D16" s="26" t="str">
        <f>_xlfn.IFNA(VLOOKUP(E16,Master_Section!$H:$I,2,FALSE),"")</f>
        <v>B2210</v>
      </c>
      <c r="E16" s="25" t="s">
        <v>219</v>
      </c>
      <c r="F16" s="75">
        <f>_xlfn.IFNA(VLOOKUP(G16,Master!AE:AF,2,FALSE),"")</f>
        <v>2111100</v>
      </c>
      <c r="G16" s="25" t="s">
        <v>212</v>
      </c>
      <c r="H16" s="25" t="s">
        <v>356</v>
      </c>
      <c r="I16" s="25" t="str">
        <f>_xlfn.IFNA(VLOOKUP(D16,Master_Section!$I:$K,2,FALSE),"")</f>
        <v>SGA</v>
      </c>
      <c r="J16" s="25" t="str">
        <f>_xlfn.IFNA(VLOOKUP(D16,Master_Section!$I:$K,3,FALSE),"")</f>
        <v>ADM</v>
      </c>
      <c r="K16" s="76">
        <v>4952721880</v>
      </c>
      <c r="L16" s="26">
        <v>120</v>
      </c>
      <c r="M16" s="27">
        <v>1</v>
      </c>
      <c r="N16" s="77">
        <v>45992</v>
      </c>
      <c r="O16" s="29" t="s">
        <v>309</v>
      </c>
      <c r="P16" s="29" t="str">
        <f t="shared" si="0"/>
        <v>FY126</v>
      </c>
      <c r="Q16" s="44">
        <f t="shared" si="1"/>
        <v>4952721880</v>
      </c>
    </row>
    <row r="17" spans="1:18" ht="15" customHeight="1">
      <c r="A17" s="25" t="s">
        <v>304</v>
      </c>
      <c r="B17" s="26" t="str">
        <f>_xlfn.IFNA(VLOOKUP(C17,Master_Section!$H:$I,2,FALSE),"")</f>
        <v>B5500</v>
      </c>
      <c r="C17" s="25" t="s">
        <v>283</v>
      </c>
      <c r="D17" s="26" t="str">
        <f>_xlfn.IFNA(VLOOKUP(E17,Master_Section!$H:$I,2,FALSE),"")</f>
        <v>B2210</v>
      </c>
      <c r="E17" s="25" t="s">
        <v>219</v>
      </c>
      <c r="F17" s="75">
        <f>_xlfn.IFNA(VLOOKUP(G17,Master!AE:AF,2,FALSE),"")</f>
        <v>2111100</v>
      </c>
      <c r="G17" s="25" t="s">
        <v>212</v>
      </c>
      <c r="H17" s="25" t="s">
        <v>361</v>
      </c>
      <c r="I17" s="25" t="str">
        <f>_xlfn.IFNA(VLOOKUP(D17,Master_Section!$I:$K,2,FALSE),"")</f>
        <v>SGA</v>
      </c>
      <c r="J17" s="25" t="str">
        <f>_xlfn.IFNA(VLOOKUP(D17,Master_Section!$I:$K,3,FALSE),"")</f>
        <v>ADM</v>
      </c>
      <c r="K17" s="76">
        <v>133000000</v>
      </c>
      <c r="L17" s="26">
        <v>120</v>
      </c>
      <c r="M17" s="27">
        <v>1</v>
      </c>
      <c r="N17" s="77">
        <v>45292</v>
      </c>
      <c r="O17" s="29" t="s">
        <v>309</v>
      </c>
      <c r="P17" s="29" t="str">
        <f t="shared" si="0"/>
        <v>FY124</v>
      </c>
      <c r="Q17" s="44">
        <f t="shared" si="1"/>
        <v>133000000</v>
      </c>
    </row>
    <row r="18" spans="1:18" ht="15" customHeight="1">
      <c r="A18" s="25" t="s">
        <v>304</v>
      </c>
      <c r="B18" s="26" t="str">
        <f>_xlfn.IFNA(VLOOKUP(C18,Master_Section!$H:$I,2,FALSE),"")</f>
        <v>B5500</v>
      </c>
      <c r="C18" s="25" t="s">
        <v>283</v>
      </c>
      <c r="D18" s="26" t="str">
        <f>_xlfn.IFNA(VLOOKUP(E18,Master_Section!$H:$I,2,FALSE),"")</f>
        <v>B2210</v>
      </c>
      <c r="E18" s="25" t="s">
        <v>219</v>
      </c>
      <c r="F18" s="75">
        <f>_xlfn.IFNA(VLOOKUP(G18,Master!AE:AF,2,FALSE),"")</f>
        <v>2111100</v>
      </c>
      <c r="G18" s="25" t="s">
        <v>212</v>
      </c>
      <c r="H18" s="25" t="s">
        <v>362</v>
      </c>
      <c r="I18" s="25" t="str">
        <f>_xlfn.IFNA(VLOOKUP(D18,Master_Section!$I:$K,2,FALSE),"")</f>
        <v>SGA</v>
      </c>
      <c r="J18" s="25" t="str">
        <f>_xlfn.IFNA(VLOOKUP(D18,Master_Section!$I:$K,3,FALSE),"")</f>
        <v>ADM</v>
      </c>
      <c r="K18" s="76">
        <v>90000000</v>
      </c>
      <c r="L18" s="26">
        <v>120</v>
      </c>
      <c r="M18" s="27">
        <v>1</v>
      </c>
      <c r="N18" s="77">
        <v>45200</v>
      </c>
      <c r="O18" s="29" t="s">
        <v>309</v>
      </c>
      <c r="P18" s="29" t="str">
        <f t="shared" si="0"/>
        <v>FY124</v>
      </c>
      <c r="Q18" s="44">
        <f t="shared" si="1"/>
        <v>90000000</v>
      </c>
    </row>
    <row r="19" spans="1:18" ht="15" customHeight="1">
      <c r="A19" s="25" t="s">
        <v>304</v>
      </c>
      <c r="B19" s="26" t="str">
        <f>_xlfn.IFNA(VLOOKUP(C19,Master_Section!$H:$I,2,FALSE),"")</f>
        <v>B5500</v>
      </c>
      <c r="C19" s="25" t="s">
        <v>283</v>
      </c>
      <c r="D19" s="26" t="str">
        <f>_xlfn.IFNA(VLOOKUP(E19,Master_Section!$H:$I,2,FALSE),"")</f>
        <v>B2210</v>
      </c>
      <c r="E19" s="25" t="s">
        <v>219</v>
      </c>
      <c r="F19" s="75">
        <f>_xlfn.IFNA(VLOOKUP(G19,Master!AE:AF,2,FALSE),"")</f>
        <v>2111100</v>
      </c>
      <c r="G19" s="25" t="s">
        <v>212</v>
      </c>
      <c r="H19" s="25" t="s">
        <v>363</v>
      </c>
      <c r="I19" s="25" t="str">
        <f>_xlfn.IFNA(VLOOKUP(D19,Master_Section!$I:$K,2,FALSE),"")</f>
        <v>SGA</v>
      </c>
      <c r="J19" s="25" t="str">
        <f>_xlfn.IFNA(VLOOKUP(D19,Master_Section!$I:$K,3,FALSE),"")</f>
        <v>ADM</v>
      </c>
      <c r="K19" s="76">
        <v>151000000</v>
      </c>
      <c r="L19" s="26">
        <v>120</v>
      </c>
      <c r="M19" s="27">
        <v>1</v>
      </c>
      <c r="N19" s="77">
        <v>45261</v>
      </c>
      <c r="O19" s="29" t="s">
        <v>309</v>
      </c>
      <c r="P19" s="29" t="str">
        <f t="shared" si="0"/>
        <v>FY124</v>
      </c>
      <c r="Q19" s="44">
        <f t="shared" si="1"/>
        <v>151000000</v>
      </c>
    </row>
    <row r="20" spans="1:18" ht="15" customHeight="1">
      <c r="A20" s="25" t="s">
        <v>304</v>
      </c>
      <c r="B20" s="26" t="str">
        <f>_xlfn.IFNA(VLOOKUP(C20,Master_Section!$H:$I,2,FALSE),"")</f>
        <v>B5500</v>
      </c>
      <c r="C20" s="25" t="s">
        <v>283</v>
      </c>
      <c r="D20" s="26" t="str">
        <f>_xlfn.IFNA(VLOOKUP(E20,Master_Section!$H:$I,2,FALSE),"")</f>
        <v>B2230</v>
      </c>
      <c r="E20" s="25" t="s">
        <v>225</v>
      </c>
      <c r="F20" s="75">
        <f>_xlfn.IFNA(VLOOKUP(G20,Master!AE:AF,2,FALSE),"")</f>
        <v>2121000</v>
      </c>
      <c r="G20" s="25" t="s">
        <v>215</v>
      </c>
      <c r="H20" s="25" t="s">
        <v>357</v>
      </c>
      <c r="I20" s="25" t="str">
        <f>_xlfn.IFNA(VLOOKUP(D20,Master_Section!$I:$K,2,FALSE),"")</f>
        <v>SGA</v>
      </c>
      <c r="J20" s="25" t="str">
        <f>_xlfn.IFNA(VLOOKUP(D20,Master_Section!$I:$K,3,FALSE),"")</f>
        <v>ADM</v>
      </c>
      <c r="K20" s="26">
        <v>70000000</v>
      </c>
      <c r="L20" s="26">
        <v>60</v>
      </c>
      <c r="M20" s="27">
        <v>1</v>
      </c>
      <c r="N20" s="77">
        <v>45231</v>
      </c>
      <c r="O20" s="29" t="s">
        <v>309</v>
      </c>
      <c r="P20" s="29" t="str">
        <f t="shared" si="0"/>
        <v>FY124</v>
      </c>
      <c r="Q20" s="44">
        <f t="shared" si="1"/>
        <v>70000000</v>
      </c>
    </row>
    <row r="21" spans="1:18" ht="15" customHeight="1">
      <c r="A21" s="25" t="s">
        <v>304</v>
      </c>
      <c r="B21" s="26" t="str">
        <f>_xlfn.IFNA(VLOOKUP(C21,Master_Section!$H:$I,2,FALSE),"")</f>
        <v>B5500</v>
      </c>
      <c r="C21" s="25" t="s">
        <v>283</v>
      </c>
      <c r="D21" s="26" t="str">
        <f>_xlfn.IFNA(VLOOKUP(E21,Master_Section!$H:$I,2,FALSE),"")</f>
        <v>B2230</v>
      </c>
      <c r="E21" s="25" t="s">
        <v>225</v>
      </c>
      <c r="F21" s="75">
        <f>_xlfn.IFNA(VLOOKUP(G21,Master!AE:AF,2,FALSE),"")</f>
        <v>2121000</v>
      </c>
      <c r="G21" s="25" t="s">
        <v>215</v>
      </c>
      <c r="H21" s="25" t="s">
        <v>358</v>
      </c>
      <c r="I21" s="25" t="str">
        <f>_xlfn.IFNA(VLOOKUP(D21,Master_Section!$I:$K,2,FALSE),"")</f>
        <v>SGA</v>
      </c>
      <c r="J21" s="25" t="str">
        <f>_xlfn.IFNA(VLOOKUP(D21,Master_Section!$I:$K,3,FALSE),"")</f>
        <v>ADM</v>
      </c>
      <c r="K21" s="26">
        <v>75000000</v>
      </c>
      <c r="L21" s="26">
        <v>60</v>
      </c>
      <c r="M21" s="27">
        <v>1</v>
      </c>
      <c r="N21" s="77">
        <v>45200</v>
      </c>
      <c r="O21" s="29" t="s">
        <v>309</v>
      </c>
      <c r="P21" s="29" t="str">
        <f t="shared" si="0"/>
        <v>FY124</v>
      </c>
      <c r="Q21" s="44">
        <f t="shared" si="1"/>
        <v>75000000</v>
      </c>
    </row>
    <row r="22" spans="1:18" ht="15" customHeight="1">
      <c r="A22" s="25" t="s">
        <v>304</v>
      </c>
      <c r="B22" s="26" t="str">
        <f>_xlfn.IFNA(VLOOKUP(C22,Master_Section!$H:$I,2,FALSE),"")</f>
        <v>B5500</v>
      </c>
      <c r="C22" s="25" t="s">
        <v>283</v>
      </c>
      <c r="D22" s="26" t="str">
        <f>_xlfn.IFNA(VLOOKUP(E22,Master_Section!$H:$I,2,FALSE),"")</f>
        <v>B2230</v>
      </c>
      <c r="E22" s="25" t="s">
        <v>225</v>
      </c>
      <c r="F22" s="75">
        <f>_xlfn.IFNA(VLOOKUP(G22,Master!AE:AF,2,FALSE),"")</f>
        <v>2111100</v>
      </c>
      <c r="G22" s="25" t="s">
        <v>212</v>
      </c>
      <c r="H22" s="25" t="s">
        <v>359</v>
      </c>
      <c r="I22" s="25" t="str">
        <f>_xlfn.IFNA(VLOOKUP(D22,Master_Section!$I:$K,2,FALSE),"")</f>
        <v>SGA</v>
      </c>
      <c r="J22" s="25" t="str">
        <f>_xlfn.IFNA(VLOOKUP(D22,Master_Section!$I:$K,3,FALSE),"")</f>
        <v>ADM</v>
      </c>
      <c r="K22" s="26">
        <v>205000000</v>
      </c>
      <c r="L22" s="26">
        <v>120</v>
      </c>
      <c r="M22" s="27">
        <v>1</v>
      </c>
      <c r="N22" s="77">
        <v>45352</v>
      </c>
      <c r="O22" s="29" t="s">
        <v>309</v>
      </c>
      <c r="P22" s="29" t="str">
        <f t="shared" si="0"/>
        <v>FY124</v>
      </c>
      <c r="Q22" s="44">
        <f t="shared" si="1"/>
        <v>205000000</v>
      </c>
    </row>
    <row r="23" spans="1:18" ht="15" customHeight="1">
      <c r="A23" s="25" t="s">
        <v>304</v>
      </c>
      <c r="B23" s="26" t="str">
        <f>_xlfn.IFNA(VLOOKUP(C23,Master_Section!$H:$I,2,FALSE),"")</f>
        <v>B5500</v>
      </c>
      <c r="C23" s="25" t="s">
        <v>283</v>
      </c>
      <c r="D23" s="26" t="str">
        <f>_xlfn.IFNA(VLOOKUP(E23,Master_Section!$H:$I,2,FALSE),"")</f>
        <v>B2230</v>
      </c>
      <c r="E23" s="25" t="s">
        <v>225</v>
      </c>
      <c r="F23" s="75">
        <f>_xlfn.IFNA(VLOOKUP(G23,Master!AE:AF,2,FALSE),"")</f>
        <v>2111100</v>
      </c>
      <c r="G23" s="25" t="s">
        <v>212</v>
      </c>
      <c r="H23" s="25" t="s">
        <v>360</v>
      </c>
      <c r="I23" s="25" t="str">
        <f>_xlfn.IFNA(VLOOKUP(D23,Master_Section!$I:$K,2,FALSE),"")</f>
        <v>SGA</v>
      </c>
      <c r="J23" s="25" t="str">
        <f>_xlfn.IFNA(VLOOKUP(D23,Master_Section!$I:$K,3,FALSE),"")</f>
        <v>ADM</v>
      </c>
      <c r="K23" s="26">
        <v>135000000</v>
      </c>
      <c r="L23" s="26">
        <v>120</v>
      </c>
      <c r="M23" s="27">
        <v>1</v>
      </c>
      <c r="N23" s="77">
        <v>45352</v>
      </c>
      <c r="O23" s="29" t="s">
        <v>309</v>
      </c>
      <c r="P23" s="29" t="str">
        <f t="shared" si="0"/>
        <v>FY124</v>
      </c>
      <c r="Q23" s="44">
        <f t="shared" si="1"/>
        <v>135000000</v>
      </c>
    </row>
    <row r="24" spans="1:18" ht="15" customHeight="1">
      <c r="A24" s="25" t="s">
        <v>304</v>
      </c>
      <c r="B24" s="26" t="str">
        <f>_xlfn.IFNA(VLOOKUP(C24,Master_Section!$H:$I,2,FALSE),"")</f>
        <v>B5500</v>
      </c>
      <c r="C24" s="25" t="s">
        <v>283</v>
      </c>
      <c r="D24" s="26" t="str">
        <f>_xlfn.IFNA(VLOOKUP(E24,Master_Section!$H:$I,2,FALSE),"")</f>
        <v>B2210</v>
      </c>
      <c r="E24" s="25" t="s">
        <v>219</v>
      </c>
      <c r="F24" s="75">
        <f>_xlfn.IFNA(VLOOKUP(G24,Master!AE:AF,2,FALSE),"")</f>
        <v>2111100</v>
      </c>
      <c r="G24" s="25" t="s">
        <v>212</v>
      </c>
      <c r="H24" s="25" t="s">
        <v>368</v>
      </c>
      <c r="I24" s="25" t="str">
        <f>_xlfn.IFNA(VLOOKUP(D24,Master_Section!$I:$K,2,FALSE),"")</f>
        <v>SGA</v>
      </c>
      <c r="J24" s="25" t="str">
        <f>_xlfn.IFNA(VLOOKUP(D24,Master_Section!$I:$K,3,FALSE),"")</f>
        <v>ADM</v>
      </c>
      <c r="K24" s="26">
        <v>4400000000</v>
      </c>
      <c r="L24" s="26">
        <v>120</v>
      </c>
      <c r="M24" s="27">
        <v>1</v>
      </c>
      <c r="N24" s="30">
        <v>45352</v>
      </c>
      <c r="O24" s="29" t="s">
        <v>306</v>
      </c>
      <c r="P24" s="29" t="str">
        <f t="shared" si="0"/>
        <v>FY124</v>
      </c>
      <c r="Q24" s="44">
        <f t="shared" si="1"/>
        <v>4400000000</v>
      </c>
      <c r="R24" s="25" t="s">
        <v>369</v>
      </c>
    </row>
    <row r="25" spans="1:18" ht="15" customHeight="1">
      <c r="A25" s="25" t="s">
        <v>304</v>
      </c>
      <c r="B25" s="26" t="str">
        <f>_xlfn.IFNA(VLOOKUP(C25,Master_Section!$H:$I,2,FALSE),"")</f>
        <v>B5500</v>
      </c>
      <c r="C25" s="25" t="s">
        <v>283</v>
      </c>
      <c r="D25" s="26" t="str">
        <f>_xlfn.IFNA(VLOOKUP(E25,Master_Section!$H:$I,2,FALSE),"")</f>
        <v>B5500</v>
      </c>
      <c r="E25" s="25" t="s">
        <v>283</v>
      </c>
      <c r="F25" s="75">
        <f>_xlfn.IFNA(VLOOKUP(G25,Master!AE:AF,2,FALSE),"")</f>
        <v>2141000</v>
      </c>
      <c r="G25" s="25" t="s">
        <v>221</v>
      </c>
      <c r="H25" s="25" t="s">
        <v>485</v>
      </c>
      <c r="I25" s="25" t="str">
        <f>_xlfn.IFNA(VLOOKUP(D25,Master_Section!$I:$K,2,FALSE),"")</f>
        <v>MFG</v>
      </c>
      <c r="J25" s="25" t="str">
        <f>_xlfn.IFNA(VLOOKUP(D25,Master_Section!$I:$K,3,FALSE),"")</f>
        <v>IND</v>
      </c>
      <c r="K25" s="26">
        <v>13000000</v>
      </c>
      <c r="L25" s="26">
        <v>60</v>
      </c>
      <c r="M25" s="27">
        <v>1</v>
      </c>
      <c r="N25" s="30">
        <v>45017</v>
      </c>
      <c r="O25" s="29" t="s">
        <v>306</v>
      </c>
      <c r="P25" s="29" t="str">
        <f t="shared" si="0"/>
        <v>FY124</v>
      </c>
      <c r="Q25" s="44">
        <f>IF(K25&gt;0&amp;M25&gt;0,K25*M25,"")</f>
        <v>13000000</v>
      </c>
    </row>
    <row r="26" spans="1:18" ht="15" customHeight="1">
      <c r="A26" s="25" t="s">
        <v>304</v>
      </c>
      <c r="B26" s="26" t="str">
        <f>_xlfn.IFNA(VLOOKUP(C26,Master_Section!$H:$I,2,FALSE),"")</f>
        <v>B5500</v>
      </c>
      <c r="C26" s="25" t="s">
        <v>283</v>
      </c>
      <c r="D26" s="26" t="str">
        <f>_xlfn.IFNA(VLOOKUP(E26,Master_Section!$H:$I,2,FALSE),"")</f>
        <v>B5500</v>
      </c>
      <c r="E26" s="25" t="s">
        <v>283</v>
      </c>
      <c r="F26" s="75">
        <f>_xlfn.IFNA(VLOOKUP(G26,Master!AE:AF,2,FALSE),"")</f>
        <v>2141000</v>
      </c>
      <c r="G26" s="25" t="s">
        <v>221</v>
      </c>
      <c r="H26" s="25" t="s">
        <v>486</v>
      </c>
      <c r="I26" s="25" t="str">
        <f>_xlfn.IFNA(VLOOKUP(D26,Master_Section!$I:$K,2,FALSE),"")</f>
        <v>MFG</v>
      </c>
      <c r="J26" s="25" t="str">
        <f>_xlfn.IFNA(VLOOKUP(D26,Master_Section!$I:$K,3,FALSE),"")</f>
        <v>IND</v>
      </c>
      <c r="K26" s="26">
        <v>10000000</v>
      </c>
      <c r="L26" s="26">
        <v>60</v>
      </c>
      <c r="M26" s="27">
        <v>1</v>
      </c>
      <c r="N26" s="30">
        <v>45017</v>
      </c>
      <c r="O26" s="29" t="s">
        <v>306</v>
      </c>
      <c r="P26" s="29" t="str">
        <f t="shared" si="0"/>
        <v>FY124</v>
      </c>
      <c r="Q26" s="44">
        <f>IF(K26&gt;0&amp;M26&gt;0,K26*M26,"")</f>
        <v>10000000</v>
      </c>
    </row>
    <row r="27" spans="1:18" ht="15" customHeight="1">
      <c r="A27" s="25" t="s">
        <v>304</v>
      </c>
      <c r="B27" s="26" t="str">
        <f>_xlfn.IFNA(VLOOKUP(C27,Master_Section!$H:$I,2,FALSE),"")</f>
        <v>B5500</v>
      </c>
      <c r="C27" s="25" t="s">
        <v>283</v>
      </c>
      <c r="D27" s="26" t="str">
        <f>_xlfn.IFNA(VLOOKUP(E27,Master_Section!$H:$I,2,FALSE),"")</f>
        <v>B5500</v>
      </c>
      <c r="E27" s="25" t="s">
        <v>283</v>
      </c>
      <c r="F27" s="75">
        <f>_xlfn.IFNA(VLOOKUP(G27,Master!AE:AF,2,FALSE),"")</f>
        <v>2141000</v>
      </c>
      <c r="G27" s="25" t="s">
        <v>221</v>
      </c>
      <c r="H27" s="25" t="s">
        <v>487</v>
      </c>
      <c r="I27" s="25" t="str">
        <f>_xlfn.IFNA(VLOOKUP(D27,Master_Section!$I:$K,2,FALSE),"")</f>
        <v>MFG</v>
      </c>
      <c r="J27" s="25" t="str">
        <f>_xlfn.IFNA(VLOOKUP(D27,Master_Section!$I:$K,3,FALSE),"")</f>
        <v>IND</v>
      </c>
      <c r="K27" s="26">
        <v>60000000</v>
      </c>
      <c r="L27" s="26">
        <v>60</v>
      </c>
      <c r="M27" s="27">
        <v>1</v>
      </c>
      <c r="N27" s="30">
        <v>45108</v>
      </c>
      <c r="O27" s="29" t="s">
        <v>309</v>
      </c>
      <c r="P27" s="29" t="str">
        <f t="shared" si="0"/>
        <v>FY124</v>
      </c>
      <c r="Q27" s="44">
        <f t="shared" si="1"/>
        <v>60000000</v>
      </c>
    </row>
    <row r="28" spans="1:18" ht="13.8">
      <c r="B28" s="26" t="str">
        <f>_xlfn.IFNA(VLOOKUP(C28,Master_Section!$H:$I,2,FALSE),"")</f>
        <v/>
      </c>
      <c r="D28" s="26" t="str">
        <f>_xlfn.IFNA(VLOOKUP(E28,Master_Section!$H:$I,2,FALSE),"")</f>
        <v/>
      </c>
      <c r="F28" s="75" t="str">
        <f>_xlfn.IFNA(VLOOKUP(G28,Master!AE:AF,2,FALSE),"")</f>
        <v/>
      </c>
      <c r="I28" s="25" t="str">
        <f>_xlfn.IFNA(VLOOKUP(D28,Master_Section!$I:$K,2,FALSE),"")</f>
        <v/>
      </c>
      <c r="P28" s="29" t="str">
        <f t="shared" si="0"/>
        <v/>
      </c>
      <c r="Q28" s="44">
        <f t="shared" si="1"/>
        <v>0</v>
      </c>
    </row>
    <row r="29" spans="1:18" ht="15" customHeight="1">
      <c r="B29" s="26" t="str">
        <f>_xlfn.IFNA(VLOOKUP(C29,Master_Section!$H:$I,2,FALSE),"")</f>
        <v/>
      </c>
      <c r="D29" s="26" t="str">
        <f>_xlfn.IFNA(VLOOKUP(E29,Master_Section!$H:$I,2,FALSE),"")</f>
        <v/>
      </c>
      <c r="F29" s="75" t="str">
        <f>_xlfn.IFNA(VLOOKUP(G29,Master!AE:AF,2,FALSE),"")</f>
        <v/>
      </c>
      <c r="I29" s="25" t="str">
        <f>_xlfn.IFNA(VLOOKUP(D29,Master_Section!$I:$K,2,FALSE),"")</f>
        <v/>
      </c>
      <c r="J29" s="25" t="str">
        <f>_xlfn.IFNA(VLOOKUP(D29,Master_Section!$I:$K,3,FALSE),"")</f>
        <v/>
      </c>
      <c r="P29" s="29" t="str">
        <f t="shared" si="0"/>
        <v/>
      </c>
      <c r="Q29" s="44">
        <f t="shared" si="1"/>
        <v>0</v>
      </c>
    </row>
    <row r="30" spans="1:18" ht="15" customHeight="1">
      <c r="B30" s="26" t="str">
        <f>_xlfn.IFNA(VLOOKUP(C30,Master_Section!$H:$I,2,FALSE),"")</f>
        <v/>
      </c>
      <c r="D30" s="26" t="str">
        <f>_xlfn.IFNA(VLOOKUP(E30,Master_Section!$H:$I,2,FALSE),"")</f>
        <v/>
      </c>
      <c r="F30" s="75" t="str">
        <f>_xlfn.IFNA(VLOOKUP(G30,Master!AE:AF,2,FALSE),"")</f>
        <v/>
      </c>
      <c r="I30" s="25" t="str">
        <f>_xlfn.IFNA(VLOOKUP(D30,Master_Section!$I:$K,2,FALSE),"")</f>
        <v/>
      </c>
      <c r="J30" s="25" t="str">
        <f>_xlfn.IFNA(VLOOKUP(D30,Master_Section!$I:$K,3,FALSE),"")</f>
        <v/>
      </c>
      <c r="P30" s="29" t="str">
        <f t="shared" si="0"/>
        <v/>
      </c>
      <c r="Q30" s="44">
        <f t="shared" si="1"/>
        <v>0</v>
      </c>
    </row>
    <row r="31" spans="1:18" ht="15" customHeight="1">
      <c r="B31" s="26" t="str">
        <f>_xlfn.IFNA(VLOOKUP(C31,Master_Section!$H:$I,2,FALSE),"")</f>
        <v/>
      </c>
      <c r="D31" s="26" t="str">
        <f>_xlfn.IFNA(VLOOKUP(E31,Master_Section!$H:$I,2,FALSE),"")</f>
        <v/>
      </c>
      <c r="F31" s="75" t="str">
        <f>_xlfn.IFNA(VLOOKUP(G31,Master!AE:AF,2,FALSE),"")</f>
        <v/>
      </c>
      <c r="I31" s="25" t="str">
        <f>_xlfn.IFNA(VLOOKUP(D31,Master_Section!$I:$K,2,FALSE),"")</f>
        <v/>
      </c>
      <c r="J31" s="25" t="str">
        <f>_xlfn.IFNA(VLOOKUP(D31,Master_Section!$I:$K,3,FALSE),"")</f>
        <v/>
      </c>
      <c r="P31" s="29" t="str">
        <f t="shared" si="0"/>
        <v/>
      </c>
      <c r="Q31" s="44">
        <f t="shared" si="1"/>
        <v>0</v>
      </c>
    </row>
    <row r="32" spans="1:18" ht="15" customHeight="1">
      <c r="B32" s="26" t="str">
        <f>_xlfn.IFNA(VLOOKUP(C32,Master_Section!$H:$I,2,FALSE),"")</f>
        <v/>
      </c>
      <c r="D32" s="26" t="str">
        <f>_xlfn.IFNA(VLOOKUP(E32,Master_Section!$H:$I,2,FALSE),"")</f>
        <v/>
      </c>
      <c r="F32" s="75" t="str">
        <f>_xlfn.IFNA(VLOOKUP(G32,Master!AE:AF,2,FALSE),"")</f>
        <v/>
      </c>
      <c r="I32" s="25" t="str">
        <f>_xlfn.IFNA(VLOOKUP(D32,Master_Section!$I:$K,2,FALSE),"")</f>
        <v/>
      </c>
      <c r="J32" s="25" t="str">
        <f>_xlfn.IFNA(VLOOKUP(D32,Master_Section!$I:$K,3,FALSE),"")</f>
        <v/>
      </c>
      <c r="P32" s="29" t="str">
        <f t="shared" si="0"/>
        <v/>
      </c>
      <c r="Q32" s="44">
        <f t="shared" si="1"/>
        <v>0</v>
      </c>
    </row>
    <row r="33" spans="2:17" ht="15" customHeight="1">
      <c r="B33" s="26" t="str">
        <f>_xlfn.IFNA(VLOOKUP(C33,Master_Section!$H:$I,2,FALSE),"")</f>
        <v/>
      </c>
      <c r="D33" s="26" t="str">
        <f>_xlfn.IFNA(VLOOKUP(E33,Master_Section!$H:$I,2,FALSE),"")</f>
        <v/>
      </c>
      <c r="F33" s="75" t="str">
        <f>_xlfn.IFNA(VLOOKUP(G33,Master!AE:AF,2,FALSE),"")</f>
        <v/>
      </c>
      <c r="I33" s="25" t="str">
        <f>_xlfn.IFNA(VLOOKUP(D33,Master_Section!$I:$K,2,FALSE),"")</f>
        <v/>
      </c>
      <c r="J33" s="25" t="str">
        <f>_xlfn.IFNA(VLOOKUP(D33,Master_Section!$I:$K,3,FALSE),"")</f>
        <v/>
      </c>
      <c r="P33" s="29" t="str">
        <f t="shared" si="0"/>
        <v/>
      </c>
      <c r="Q33" s="44">
        <f t="shared" si="1"/>
        <v>0</v>
      </c>
    </row>
    <row r="34" spans="2:17" ht="15" customHeight="1">
      <c r="B34" s="26" t="str">
        <f>_xlfn.IFNA(VLOOKUP(C34,Master_Section!$H:$I,2,FALSE),"")</f>
        <v/>
      </c>
      <c r="D34" s="26" t="str">
        <f>_xlfn.IFNA(VLOOKUP(E34,Master_Section!$H:$I,2,FALSE),"")</f>
        <v/>
      </c>
      <c r="F34" s="75" t="str">
        <f>_xlfn.IFNA(VLOOKUP(G34,Master!AE:AF,2,FALSE),"")</f>
        <v/>
      </c>
      <c r="I34" s="25" t="str">
        <f>_xlfn.IFNA(VLOOKUP(D34,Master_Section!$I:$K,2,FALSE),"")</f>
        <v/>
      </c>
      <c r="J34" s="25" t="str">
        <f>_xlfn.IFNA(VLOOKUP(D34,Master_Section!$I:$K,3,FALSE),"")</f>
        <v/>
      </c>
      <c r="P34" s="29" t="str">
        <f t="shared" si="0"/>
        <v/>
      </c>
      <c r="Q34" s="44">
        <f t="shared" si="1"/>
        <v>0</v>
      </c>
    </row>
    <row r="35" spans="2:17" ht="15" customHeight="1">
      <c r="B35" s="26" t="str">
        <f>_xlfn.IFNA(VLOOKUP(C35,Master_Section!$H:$I,2,FALSE),"")</f>
        <v/>
      </c>
      <c r="D35" s="26" t="str">
        <f>_xlfn.IFNA(VLOOKUP(E35,Master_Section!$H:$I,2,FALSE),"")</f>
        <v/>
      </c>
      <c r="F35" s="75" t="str">
        <f>_xlfn.IFNA(VLOOKUP(G35,Master!AE:AF,2,FALSE),"")</f>
        <v/>
      </c>
      <c r="I35" s="25" t="str">
        <f>_xlfn.IFNA(VLOOKUP(D35,Master_Section!$I:$K,2,FALSE),"")</f>
        <v/>
      </c>
      <c r="J35" s="25" t="str">
        <f>_xlfn.IFNA(VLOOKUP(D35,Master_Section!$I:$K,3,FALSE),"")</f>
        <v/>
      </c>
      <c r="P35" s="29" t="str">
        <f t="shared" si="0"/>
        <v/>
      </c>
      <c r="Q35" s="44">
        <f t="shared" si="1"/>
        <v>0</v>
      </c>
    </row>
    <row r="36" spans="2:17" ht="15" customHeight="1">
      <c r="B36" s="26" t="str">
        <f>_xlfn.IFNA(VLOOKUP(C36,Master_Section!$H:$I,2,FALSE),"")</f>
        <v/>
      </c>
      <c r="D36" s="26" t="str">
        <f>_xlfn.IFNA(VLOOKUP(E36,Master_Section!$H:$I,2,FALSE),"")</f>
        <v/>
      </c>
      <c r="F36" s="75" t="str">
        <f>_xlfn.IFNA(VLOOKUP(G36,Master!AE:AF,2,FALSE),"")</f>
        <v/>
      </c>
      <c r="I36" s="25" t="str">
        <f>_xlfn.IFNA(VLOOKUP(D36,Master_Section!$I:$K,2,FALSE),"")</f>
        <v/>
      </c>
      <c r="J36" s="25" t="str">
        <f>_xlfn.IFNA(VLOOKUP(D36,Master_Section!$I:$K,3,FALSE),"")</f>
        <v/>
      </c>
      <c r="P36" s="29" t="str">
        <f t="shared" si="0"/>
        <v/>
      </c>
      <c r="Q36" s="44">
        <f t="shared" si="1"/>
        <v>0</v>
      </c>
    </row>
    <row r="37" spans="2:17" ht="15" customHeight="1">
      <c r="B37" s="26" t="str">
        <f>_xlfn.IFNA(VLOOKUP(C37,Master_Section!$H:$I,2,FALSE),"")</f>
        <v/>
      </c>
      <c r="D37" s="26" t="str">
        <f>_xlfn.IFNA(VLOOKUP(E37,Master_Section!$H:$I,2,FALSE),"")</f>
        <v/>
      </c>
      <c r="F37" s="75" t="str">
        <f>_xlfn.IFNA(VLOOKUP(G37,Master!AE:AF,2,FALSE),"")</f>
        <v/>
      </c>
      <c r="I37" s="25" t="str">
        <f>_xlfn.IFNA(VLOOKUP(D37,Master_Section!$I:$K,2,FALSE),"")</f>
        <v/>
      </c>
      <c r="J37" s="25" t="str">
        <f>_xlfn.IFNA(VLOOKUP(D37,Master_Section!$I:$K,3,FALSE),"")</f>
        <v/>
      </c>
      <c r="P37" s="29" t="str">
        <f t="shared" si="0"/>
        <v/>
      </c>
      <c r="Q37" s="44">
        <f t="shared" si="1"/>
        <v>0</v>
      </c>
    </row>
    <row r="38" spans="2:17" ht="15" customHeight="1">
      <c r="B38" s="26" t="str">
        <f>_xlfn.IFNA(VLOOKUP(C38,Master_Section!$H:$I,2,FALSE),"")</f>
        <v/>
      </c>
      <c r="D38" s="26" t="str">
        <f>_xlfn.IFNA(VLOOKUP(E38,Master_Section!$H:$I,2,FALSE),"")</f>
        <v/>
      </c>
      <c r="F38" s="75" t="str">
        <f>_xlfn.IFNA(VLOOKUP(G38,Master!AE:AF,2,FALSE),"")</f>
        <v/>
      </c>
      <c r="I38" s="25" t="str">
        <f>_xlfn.IFNA(VLOOKUP(D38,Master_Section!$I:$K,2,FALSE),"")</f>
        <v/>
      </c>
      <c r="J38" s="25" t="str">
        <f>_xlfn.IFNA(VLOOKUP(D38,Master_Section!$I:$K,3,FALSE),"")</f>
        <v/>
      </c>
      <c r="P38" s="29" t="str">
        <f t="shared" si="0"/>
        <v/>
      </c>
      <c r="Q38" s="44">
        <f t="shared" si="1"/>
        <v>0</v>
      </c>
    </row>
    <row r="39" spans="2:17" ht="15" customHeight="1">
      <c r="B39" s="26" t="str">
        <f>_xlfn.IFNA(VLOOKUP(C39,Master_Section!$H:$I,2,FALSE),"")</f>
        <v/>
      </c>
      <c r="D39" s="26" t="str">
        <f>_xlfn.IFNA(VLOOKUP(E39,Master_Section!$H:$I,2,FALSE),"")</f>
        <v/>
      </c>
      <c r="F39" s="75" t="str">
        <f>_xlfn.IFNA(VLOOKUP(G39,Master!AE:AF,2,FALSE),"")</f>
        <v/>
      </c>
      <c r="I39" s="25" t="str">
        <f>_xlfn.IFNA(VLOOKUP(D39,Master_Section!$I:$K,2,FALSE),"")</f>
        <v/>
      </c>
      <c r="J39" s="25" t="str">
        <f>_xlfn.IFNA(VLOOKUP(D39,Master_Section!$I:$K,3,FALSE),"")</f>
        <v/>
      </c>
      <c r="P39" s="29" t="str">
        <f t="shared" si="0"/>
        <v/>
      </c>
      <c r="Q39" s="44">
        <f t="shared" si="1"/>
        <v>0</v>
      </c>
    </row>
    <row r="40" spans="2:17" ht="15" customHeight="1">
      <c r="B40" s="26" t="str">
        <f>_xlfn.IFNA(VLOOKUP(C40,Master_Section!$H:$I,2,FALSE),"")</f>
        <v/>
      </c>
      <c r="D40" s="26" t="str">
        <f>_xlfn.IFNA(VLOOKUP(E40,Master_Section!$H:$I,2,FALSE),"")</f>
        <v/>
      </c>
      <c r="F40" s="75" t="str">
        <f>_xlfn.IFNA(VLOOKUP(G40,Master!AE:AF,2,FALSE),"")</f>
        <v/>
      </c>
      <c r="I40" s="25" t="str">
        <f>_xlfn.IFNA(VLOOKUP(D40,Master_Section!$I:$K,2,FALSE),"")</f>
        <v/>
      </c>
      <c r="J40" s="25" t="str">
        <f>_xlfn.IFNA(VLOOKUP(D40,Master_Section!$I:$K,3,FALSE),"")</f>
        <v/>
      </c>
      <c r="P40" s="29" t="str">
        <f t="shared" si="0"/>
        <v/>
      </c>
      <c r="Q40" s="44">
        <f t="shared" si="1"/>
        <v>0</v>
      </c>
    </row>
    <row r="41" spans="2:17" ht="15" customHeight="1">
      <c r="B41" s="26" t="str">
        <f>_xlfn.IFNA(VLOOKUP(C41,Master_Section!$H:$I,2,FALSE),"")</f>
        <v/>
      </c>
      <c r="D41" s="26" t="str">
        <f>_xlfn.IFNA(VLOOKUP(E41,Master_Section!$H:$I,2,FALSE),"")</f>
        <v/>
      </c>
      <c r="F41" s="75" t="str">
        <f>_xlfn.IFNA(VLOOKUP(G41,Master!AE:AF,2,FALSE),"")</f>
        <v/>
      </c>
      <c r="I41" s="25" t="str">
        <f>_xlfn.IFNA(VLOOKUP(D41,Master_Section!$I:$K,2,FALSE),"")</f>
        <v/>
      </c>
      <c r="J41" s="25" t="str">
        <f>_xlfn.IFNA(VLOOKUP(D41,Master_Section!$I:$K,3,FALSE),"")</f>
        <v/>
      </c>
      <c r="P41" s="29" t="str">
        <f t="shared" si="0"/>
        <v/>
      </c>
      <c r="Q41" s="44">
        <f t="shared" si="1"/>
        <v>0</v>
      </c>
    </row>
    <row r="42" spans="2:17" ht="15" customHeight="1">
      <c r="B42" s="26" t="str">
        <f>_xlfn.IFNA(VLOOKUP(C42,Master_Section!$H:$I,2,FALSE),"")</f>
        <v/>
      </c>
      <c r="D42" s="26" t="str">
        <f>_xlfn.IFNA(VLOOKUP(E42,Master_Section!$H:$I,2,FALSE),"")</f>
        <v/>
      </c>
      <c r="F42" s="75" t="str">
        <f>_xlfn.IFNA(VLOOKUP(G42,Master!AE:AF,2,FALSE),"")</f>
        <v/>
      </c>
      <c r="I42" s="25" t="str">
        <f>_xlfn.IFNA(VLOOKUP(D42,Master_Section!$I:$K,2,FALSE),"")</f>
        <v/>
      </c>
      <c r="J42" s="25" t="str">
        <f>_xlfn.IFNA(VLOOKUP(D42,Master_Section!$I:$K,3,FALSE),"")</f>
        <v/>
      </c>
      <c r="P42" s="29" t="str">
        <f t="shared" si="0"/>
        <v/>
      </c>
      <c r="Q42" s="44">
        <f t="shared" si="1"/>
        <v>0</v>
      </c>
    </row>
    <row r="43" spans="2:17" ht="15" customHeight="1">
      <c r="B43" s="26" t="str">
        <f>_xlfn.IFNA(VLOOKUP(C43,Master_Section!$H:$I,2,FALSE),"")</f>
        <v/>
      </c>
      <c r="D43" s="26" t="str">
        <f>_xlfn.IFNA(VLOOKUP(E43,Master_Section!$H:$I,2,FALSE),"")</f>
        <v/>
      </c>
      <c r="F43" s="75" t="str">
        <f>_xlfn.IFNA(VLOOKUP(G43,Master!AE:AF,2,FALSE),"")</f>
        <v/>
      </c>
      <c r="I43" s="25" t="str">
        <f>_xlfn.IFNA(VLOOKUP(D43,Master_Section!$I:$K,2,FALSE),"")</f>
        <v/>
      </c>
      <c r="J43" s="25" t="str">
        <f>_xlfn.IFNA(VLOOKUP(D43,Master_Section!$I:$K,3,FALSE),"")</f>
        <v/>
      </c>
      <c r="P43" s="29" t="str">
        <f t="shared" si="0"/>
        <v/>
      </c>
      <c r="Q43" s="44">
        <f t="shared" si="1"/>
        <v>0</v>
      </c>
    </row>
    <row r="44" spans="2:17" ht="15" customHeight="1">
      <c r="B44" s="26" t="str">
        <f>_xlfn.IFNA(VLOOKUP(C44,Master_Section!$H:$I,2,FALSE),"")</f>
        <v/>
      </c>
      <c r="D44" s="26" t="str">
        <f>_xlfn.IFNA(VLOOKUP(E44,Master_Section!$H:$I,2,FALSE),"")</f>
        <v/>
      </c>
      <c r="F44" s="75" t="str">
        <f>_xlfn.IFNA(VLOOKUP(G44,Master!AE:AF,2,FALSE),"")</f>
        <v/>
      </c>
      <c r="I44" s="25" t="str">
        <f>_xlfn.IFNA(VLOOKUP(D44,Master_Section!$I:$K,2,FALSE),"")</f>
        <v/>
      </c>
      <c r="J44" s="25" t="str">
        <f>_xlfn.IFNA(VLOOKUP(D44,Master_Section!$I:$K,3,FALSE),"")</f>
        <v/>
      </c>
      <c r="P44" s="29" t="str">
        <f t="shared" si="0"/>
        <v/>
      </c>
      <c r="Q44" s="44">
        <f t="shared" si="1"/>
        <v>0</v>
      </c>
    </row>
    <row r="45" spans="2:17" ht="15" customHeight="1">
      <c r="B45" s="26" t="str">
        <f>_xlfn.IFNA(VLOOKUP(C45,Master_Section!$H:$I,2,FALSE),"")</f>
        <v/>
      </c>
      <c r="D45" s="26" t="str">
        <f>_xlfn.IFNA(VLOOKUP(E45,Master_Section!$H:$I,2,FALSE),"")</f>
        <v/>
      </c>
      <c r="F45" s="75" t="str">
        <f>_xlfn.IFNA(VLOOKUP(G45,Master!AE:AF,2,FALSE),"")</f>
        <v/>
      </c>
      <c r="I45" s="25" t="str">
        <f>_xlfn.IFNA(VLOOKUP(D45,Master_Section!$I:$K,2,FALSE),"")</f>
        <v/>
      </c>
      <c r="J45" s="25" t="str">
        <f>_xlfn.IFNA(VLOOKUP(D45,Master_Section!$I:$K,3,FALSE),"")</f>
        <v/>
      </c>
      <c r="P45" s="29" t="str">
        <f t="shared" si="0"/>
        <v/>
      </c>
      <c r="Q45" s="44">
        <f t="shared" si="1"/>
        <v>0</v>
      </c>
    </row>
    <row r="46" spans="2:17" ht="15" customHeight="1">
      <c r="B46" s="26" t="str">
        <f>_xlfn.IFNA(VLOOKUP(C46,Master_Section!$H:$I,2,FALSE),"")</f>
        <v/>
      </c>
      <c r="D46" s="26" t="str">
        <f>_xlfn.IFNA(VLOOKUP(E46,Master_Section!$H:$I,2,FALSE),"")</f>
        <v/>
      </c>
      <c r="F46" s="75" t="str">
        <f>_xlfn.IFNA(VLOOKUP(G46,Master!AE:AF,2,FALSE),"")</f>
        <v/>
      </c>
      <c r="I46" s="25" t="str">
        <f>_xlfn.IFNA(VLOOKUP(D46,Master_Section!$I:$K,2,FALSE),"")</f>
        <v/>
      </c>
      <c r="J46" s="25" t="str">
        <f>_xlfn.IFNA(VLOOKUP(D46,Master_Section!$I:$K,3,FALSE),"")</f>
        <v/>
      </c>
      <c r="P46" s="29" t="str">
        <f t="shared" si="0"/>
        <v/>
      </c>
      <c r="Q46" s="44">
        <f t="shared" si="1"/>
        <v>0</v>
      </c>
    </row>
    <row r="47" spans="2:17" ht="15" customHeight="1">
      <c r="B47" s="26" t="str">
        <f>_xlfn.IFNA(VLOOKUP(C47,Master_Section!$H:$I,2,FALSE),"")</f>
        <v/>
      </c>
      <c r="D47" s="26" t="str">
        <f>_xlfn.IFNA(VLOOKUP(E47,Master_Section!$H:$I,2,FALSE),"")</f>
        <v/>
      </c>
      <c r="F47" s="75" t="str">
        <f>_xlfn.IFNA(VLOOKUP(G47,Master!AE:AF,2,FALSE),"")</f>
        <v/>
      </c>
      <c r="I47" s="25" t="str">
        <f>_xlfn.IFNA(VLOOKUP(D47,Master_Section!$I:$K,2,FALSE),"")</f>
        <v/>
      </c>
      <c r="J47" s="25" t="str">
        <f>_xlfn.IFNA(VLOOKUP(D47,Master_Section!$I:$K,3,FALSE),"")</f>
        <v/>
      </c>
      <c r="P47" s="29" t="str">
        <f t="shared" si="0"/>
        <v/>
      </c>
      <c r="Q47" s="44">
        <f t="shared" si="1"/>
        <v>0</v>
      </c>
    </row>
    <row r="48" spans="2:17" ht="15" customHeight="1">
      <c r="B48" s="26" t="str">
        <f>_xlfn.IFNA(VLOOKUP(C48,Master_Section!$H:$I,2,FALSE),"")</f>
        <v/>
      </c>
      <c r="D48" s="26" t="str">
        <f>_xlfn.IFNA(VLOOKUP(E48,Master_Section!$H:$I,2,FALSE),"")</f>
        <v/>
      </c>
      <c r="F48" s="75" t="str">
        <f>_xlfn.IFNA(VLOOKUP(G48,Master!AE:AF,2,FALSE),"")</f>
        <v/>
      </c>
      <c r="I48" s="25" t="str">
        <f>_xlfn.IFNA(VLOOKUP(D48,Master_Section!$I:$K,2,FALSE),"")</f>
        <v/>
      </c>
      <c r="J48" s="25" t="str">
        <f>_xlfn.IFNA(VLOOKUP(D48,Master_Section!$I:$K,3,FALSE),"")</f>
        <v/>
      </c>
      <c r="P48" s="29" t="str">
        <f t="shared" si="0"/>
        <v/>
      </c>
      <c r="Q48" s="44">
        <f t="shared" si="1"/>
        <v>0</v>
      </c>
    </row>
    <row r="49" spans="2:17" ht="15" customHeight="1">
      <c r="B49" s="26" t="str">
        <f>_xlfn.IFNA(VLOOKUP(C49,Master_Section!$H:$I,2,FALSE),"")</f>
        <v/>
      </c>
      <c r="D49" s="26" t="str">
        <f>_xlfn.IFNA(VLOOKUP(E49,Master_Section!$H:$I,2,FALSE),"")</f>
        <v/>
      </c>
      <c r="F49" s="75" t="str">
        <f>_xlfn.IFNA(VLOOKUP(G49,Master!AE:AF,2,FALSE),"")</f>
        <v/>
      </c>
      <c r="I49" s="25" t="str">
        <f>_xlfn.IFNA(VLOOKUP(D49,Master_Section!$I:$K,2,FALSE),"")</f>
        <v/>
      </c>
      <c r="J49" s="25" t="str">
        <f>_xlfn.IFNA(VLOOKUP(D49,Master_Section!$I:$K,3,FALSE),"")</f>
        <v/>
      </c>
      <c r="P49" s="29" t="str">
        <f t="shared" si="0"/>
        <v/>
      </c>
      <c r="Q49" s="44">
        <f t="shared" si="1"/>
        <v>0</v>
      </c>
    </row>
    <row r="50" spans="2:17" ht="15" customHeight="1">
      <c r="B50" s="26" t="str">
        <f>_xlfn.IFNA(VLOOKUP(C50,Master_Section!$H:$I,2,FALSE),"")</f>
        <v/>
      </c>
      <c r="D50" s="26" t="str">
        <f>_xlfn.IFNA(VLOOKUP(E50,Master_Section!$H:$I,2,FALSE),"")</f>
        <v/>
      </c>
      <c r="F50" s="75" t="str">
        <f>_xlfn.IFNA(VLOOKUP(G50,Master!AE:AF,2,FALSE),"")</f>
        <v/>
      </c>
      <c r="I50" s="25" t="str">
        <f>_xlfn.IFNA(VLOOKUP(D50,Master_Section!$I:$K,2,FALSE),"")</f>
        <v/>
      </c>
      <c r="J50" s="25" t="str">
        <f>_xlfn.IFNA(VLOOKUP(D50,Master_Section!$I:$K,3,FALSE),"")</f>
        <v/>
      </c>
      <c r="P50" s="29" t="str">
        <f t="shared" si="0"/>
        <v/>
      </c>
      <c r="Q50" s="44">
        <f t="shared" si="1"/>
        <v>0</v>
      </c>
    </row>
    <row r="51" spans="2:17" ht="15" customHeight="1">
      <c r="B51" s="26" t="str">
        <f>_xlfn.IFNA(VLOOKUP(C51,Master_Section!$H:$I,2,FALSE),"")</f>
        <v/>
      </c>
      <c r="D51" s="26" t="str">
        <f>_xlfn.IFNA(VLOOKUP(E51,Master_Section!$H:$I,2,FALSE),"")</f>
        <v/>
      </c>
      <c r="F51" s="75" t="str">
        <f>_xlfn.IFNA(VLOOKUP(G51,Master!AE:AF,2,FALSE),"")</f>
        <v/>
      </c>
      <c r="I51" s="25" t="str">
        <f>_xlfn.IFNA(VLOOKUP(D51,Master_Section!$I:$K,2,FALSE),"")</f>
        <v/>
      </c>
      <c r="J51" s="25" t="str">
        <f>_xlfn.IFNA(VLOOKUP(D51,Master_Section!$I:$K,3,FALSE),"")</f>
        <v/>
      </c>
      <c r="P51" s="29" t="str">
        <f t="shared" si="0"/>
        <v/>
      </c>
      <c r="Q51" s="44">
        <f t="shared" si="1"/>
        <v>0</v>
      </c>
    </row>
    <row r="52" spans="2:17" ht="15" customHeight="1">
      <c r="B52" s="26" t="str">
        <f>_xlfn.IFNA(VLOOKUP(C52,Master_Section!$H:$I,2,FALSE),"")</f>
        <v/>
      </c>
      <c r="D52" s="26" t="str">
        <f>_xlfn.IFNA(VLOOKUP(E52,Master_Section!$H:$I,2,FALSE),"")</f>
        <v/>
      </c>
      <c r="F52" s="75" t="str">
        <f>_xlfn.IFNA(VLOOKUP(G52,Master!AE:AF,2,FALSE),"")</f>
        <v/>
      </c>
      <c r="I52" s="25" t="str">
        <f>_xlfn.IFNA(VLOOKUP(D52,Master_Section!$I:$K,2,FALSE),"")</f>
        <v/>
      </c>
      <c r="J52" s="25" t="str">
        <f>_xlfn.IFNA(VLOOKUP(D52,Master_Section!$I:$K,3,FALSE),"")</f>
        <v/>
      </c>
      <c r="P52" s="29" t="str">
        <f t="shared" si="0"/>
        <v/>
      </c>
      <c r="Q52" s="44">
        <f t="shared" si="1"/>
        <v>0</v>
      </c>
    </row>
    <row r="53" spans="2:17" ht="15" customHeight="1">
      <c r="B53" s="26" t="str">
        <f>_xlfn.IFNA(VLOOKUP(C53,Master_Section!$H:$I,2,FALSE),"")</f>
        <v/>
      </c>
      <c r="D53" s="26" t="str">
        <f>_xlfn.IFNA(VLOOKUP(E53,Master_Section!$H:$I,2,FALSE),"")</f>
        <v/>
      </c>
      <c r="F53" s="75" t="str">
        <f>_xlfn.IFNA(VLOOKUP(G53,Master!AE:AF,2,FALSE),"")</f>
        <v/>
      </c>
      <c r="I53" s="25" t="str">
        <f>_xlfn.IFNA(VLOOKUP(D53,Master_Section!$I:$K,2,FALSE),"")</f>
        <v/>
      </c>
      <c r="J53" s="25" t="str">
        <f>_xlfn.IFNA(VLOOKUP(D53,Master_Section!$I:$K,3,FALSE),"")</f>
        <v/>
      </c>
      <c r="P53" s="29" t="str">
        <f t="shared" si="0"/>
        <v/>
      </c>
      <c r="Q53" s="44">
        <f t="shared" si="1"/>
        <v>0</v>
      </c>
    </row>
    <row r="54" spans="2:17" ht="15" customHeight="1">
      <c r="B54" s="26" t="str">
        <f>_xlfn.IFNA(VLOOKUP(C54,Master_Section!$H:$I,2,FALSE),"")</f>
        <v/>
      </c>
      <c r="D54" s="26" t="str">
        <f>_xlfn.IFNA(VLOOKUP(E54,Master_Section!$H:$I,2,FALSE),"")</f>
        <v/>
      </c>
      <c r="F54" s="75" t="str">
        <f>_xlfn.IFNA(VLOOKUP(G54,Master!AE:AF,2,FALSE),"")</f>
        <v/>
      </c>
      <c r="I54" s="25" t="str">
        <f>_xlfn.IFNA(VLOOKUP(D54,Master_Section!$I:$K,2,FALSE),"")</f>
        <v/>
      </c>
      <c r="J54" s="25" t="str">
        <f>_xlfn.IFNA(VLOOKUP(D54,Master_Section!$I:$K,3,FALSE),"")</f>
        <v/>
      </c>
      <c r="P54" s="29" t="str">
        <f t="shared" si="0"/>
        <v/>
      </c>
      <c r="Q54" s="44">
        <f t="shared" si="1"/>
        <v>0</v>
      </c>
    </row>
    <row r="55" spans="2:17" ht="15" customHeight="1">
      <c r="B55" s="26" t="str">
        <f>_xlfn.IFNA(VLOOKUP(C55,Master_Section!$H:$I,2,FALSE),"")</f>
        <v/>
      </c>
      <c r="D55" s="26" t="str">
        <f>_xlfn.IFNA(VLOOKUP(E55,Master_Section!$H:$I,2,FALSE),"")</f>
        <v/>
      </c>
      <c r="F55" s="75" t="str">
        <f>_xlfn.IFNA(VLOOKUP(G55,Master!AE:AF,2,FALSE),"")</f>
        <v/>
      </c>
      <c r="I55" s="25" t="str">
        <f>_xlfn.IFNA(VLOOKUP(D55,Master_Section!$I:$K,2,FALSE),"")</f>
        <v/>
      </c>
      <c r="J55" s="25" t="str">
        <f>_xlfn.IFNA(VLOOKUP(D55,Master_Section!$I:$K,3,FALSE),"")</f>
        <v/>
      </c>
      <c r="P55" s="29" t="str">
        <f t="shared" ref="P55:P118" si="5">IF(N55&lt;&gt;"",IF(MONTH(N55)&gt;=4,"FY1"&amp;RIGHT(YEAR(N55)+1,2),"FY1"&amp;RIGHT(YEAR(N55),2)),"")</f>
        <v/>
      </c>
      <c r="Q55" s="44">
        <f t="shared" ref="Q55:Q118" si="6">IF(K55&gt;0&amp;M55&gt;0,K55*M55,"")</f>
        <v>0</v>
      </c>
    </row>
    <row r="56" spans="2:17" ht="15" customHeight="1">
      <c r="B56" s="26" t="str">
        <f>_xlfn.IFNA(VLOOKUP(C56,Master_Section!$H:$I,2,FALSE),"")</f>
        <v/>
      </c>
      <c r="D56" s="26" t="str">
        <f>_xlfn.IFNA(VLOOKUP(E56,Master_Section!$H:$I,2,FALSE),"")</f>
        <v/>
      </c>
      <c r="F56" s="75" t="str">
        <f>_xlfn.IFNA(VLOOKUP(G56,Master!AE:AF,2,FALSE),"")</f>
        <v/>
      </c>
      <c r="I56" s="25" t="str">
        <f>_xlfn.IFNA(VLOOKUP(D56,Master_Section!$I:$K,2,FALSE),"")</f>
        <v/>
      </c>
      <c r="J56" s="25" t="str">
        <f>_xlfn.IFNA(VLOOKUP(D56,Master_Section!$I:$K,3,FALSE),"")</f>
        <v/>
      </c>
      <c r="P56" s="29" t="str">
        <f t="shared" si="5"/>
        <v/>
      </c>
      <c r="Q56" s="44">
        <f t="shared" si="6"/>
        <v>0</v>
      </c>
    </row>
    <row r="57" spans="2:17" ht="15" customHeight="1">
      <c r="B57" s="26" t="str">
        <f>_xlfn.IFNA(VLOOKUP(C57,Master_Section!$H:$I,2,FALSE),"")</f>
        <v/>
      </c>
      <c r="D57" s="26" t="str">
        <f>_xlfn.IFNA(VLOOKUP(E57,Master_Section!$H:$I,2,FALSE),"")</f>
        <v/>
      </c>
      <c r="F57" s="75" t="str">
        <f>_xlfn.IFNA(VLOOKUP(G57,Master!AE:AF,2,FALSE),"")</f>
        <v/>
      </c>
      <c r="I57" s="25" t="str">
        <f>_xlfn.IFNA(VLOOKUP(D57,Master_Section!$I:$K,2,FALSE),"")</f>
        <v/>
      </c>
      <c r="J57" s="25" t="str">
        <f>_xlfn.IFNA(VLOOKUP(D57,Master_Section!$I:$K,3,FALSE),"")</f>
        <v/>
      </c>
      <c r="P57" s="29" t="str">
        <f t="shared" si="5"/>
        <v/>
      </c>
      <c r="Q57" s="44">
        <f t="shared" si="6"/>
        <v>0</v>
      </c>
    </row>
    <row r="58" spans="2:17" ht="15" customHeight="1">
      <c r="B58" s="26" t="str">
        <f>_xlfn.IFNA(VLOOKUP(C58,Master_Section!$H:$I,2,FALSE),"")</f>
        <v/>
      </c>
      <c r="D58" s="26" t="str">
        <f>_xlfn.IFNA(VLOOKUP(E58,Master_Section!$H:$I,2,FALSE),"")</f>
        <v/>
      </c>
      <c r="F58" s="75" t="str">
        <f>_xlfn.IFNA(VLOOKUP(G58,Master!AE:AF,2,FALSE),"")</f>
        <v/>
      </c>
      <c r="I58" s="25" t="str">
        <f>_xlfn.IFNA(VLOOKUP(D58,Master_Section!$I:$K,2,FALSE),"")</f>
        <v/>
      </c>
      <c r="J58" s="25" t="str">
        <f>_xlfn.IFNA(VLOOKUP(D58,Master_Section!$I:$K,3,FALSE),"")</f>
        <v/>
      </c>
      <c r="P58" s="29" t="str">
        <f t="shared" si="5"/>
        <v/>
      </c>
      <c r="Q58" s="44">
        <f t="shared" si="6"/>
        <v>0</v>
      </c>
    </row>
    <row r="59" spans="2:17" ht="15" customHeight="1">
      <c r="B59" s="26" t="str">
        <f>_xlfn.IFNA(VLOOKUP(C59,Master_Section!$H:$I,2,FALSE),"")</f>
        <v/>
      </c>
      <c r="D59" s="26" t="str">
        <f>_xlfn.IFNA(VLOOKUP(E59,Master_Section!$H:$I,2,FALSE),"")</f>
        <v/>
      </c>
      <c r="F59" s="75" t="str">
        <f>_xlfn.IFNA(VLOOKUP(G59,Master!AE:AF,2,FALSE),"")</f>
        <v/>
      </c>
      <c r="I59" s="25" t="str">
        <f>_xlfn.IFNA(VLOOKUP(D59,Master_Section!$I:$K,2,FALSE),"")</f>
        <v/>
      </c>
      <c r="J59" s="25" t="str">
        <f>_xlfn.IFNA(VLOOKUP(D59,Master_Section!$I:$K,3,FALSE),"")</f>
        <v/>
      </c>
      <c r="P59" s="29" t="str">
        <f t="shared" si="5"/>
        <v/>
      </c>
      <c r="Q59" s="44">
        <f t="shared" si="6"/>
        <v>0</v>
      </c>
    </row>
    <row r="60" spans="2:17" ht="15" customHeight="1">
      <c r="B60" s="26" t="str">
        <f>_xlfn.IFNA(VLOOKUP(C60,Master_Section!$H:$I,2,FALSE),"")</f>
        <v/>
      </c>
      <c r="D60" s="26" t="str">
        <f>_xlfn.IFNA(VLOOKUP(E60,Master_Section!$H:$I,2,FALSE),"")</f>
        <v/>
      </c>
      <c r="F60" s="75" t="str">
        <f>_xlfn.IFNA(VLOOKUP(G60,Master!AE:AF,2,FALSE),"")</f>
        <v/>
      </c>
      <c r="I60" s="25" t="str">
        <f>_xlfn.IFNA(VLOOKUP(D60,Master_Section!$I:$K,2,FALSE),"")</f>
        <v/>
      </c>
      <c r="J60" s="25" t="str">
        <f>_xlfn.IFNA(VLOOKUP(D60,Master_Section!$I:$K,3,FALSE),"")</f>
        <v/>
      </c>
      <c r="P60" s="29" t="str">
        <f t="shared" si="5"/>
        <v/>
      </c>
      <c r="Q60" s="44">
        <f t="shared" si="6"/>
        <v>0</v>
      </c>
    </row>
    <row r="61" spans="2:17" ht="15" customHeight="1">
      <c r="B61" s="26" t="str">
        <f>_xlfn.IFNA(VLOOKUP(C61,Master_Section!$H:$I,2,FALSE),"")</f>
        <v/>
      </c>
      <c r="D61" s="26" t="str">
        <f>_xlfn.IFNA(VLOOKUP(E61,Master_Section!$H:$I,2,FALSE),"")</f>
        <v/>
      </c>
      <c r="F61" s="75" t="str">
        <f>_xlfn.IFNA(VLOOKUP(G61,Master!AE:AF,2,FALSE),"")</f>
        <v/>
      </c>
      <c r="I61" s="25" t="str">
        <f>_xlfn.IFNA(VLOOKUP(D61,Master_Section!$I:$K,2,FALSE),"")</f>
        <v/>
      </c>
      <c r="J61" s="25" t="str">
        <f>_xlfn.IFNA(VLOOKUP(D61,Master_Section!$I:$K,3,FALSE),"")</f>
        <v/>
      </c>
      <c r="P61" s="29" t="str">
        <f t="shared" si="5"/>
        <v/>
      </c>
      <c r="Q61" s="44">
        <f t="shared" si="6"/>
        <v>0</v>
      </c>
    </row>
    <row r="62" spans="2:17" ht="15" customHeight="1">
      <c r="B62" s="26" t="str">
        <f>_xlfn.IFNA(VLOOKUP(C62,Master_Section!$H:$I,2,FALSE),"")</f>
        <v/>
      </c>
      <c r="D62" s="26" t="str">
        <f>_xlfn.IFNA(VLOOKUP(E62,Master_Section!$H:$I,2,FALSE),"")</f>
        <v/>
      </c>
      <c r="F62" s="75" t="str">
        <f>_xlfn.IFNA(VLOOKUP(G62,Master!AE:AF,2,FALSE),"")</f>
        <v/>
      </c>
      <c r="I62" s="25" t="str">
        <f>_xlfn.IFNA(VLOOKUP(D62,Master_Section!$I:$K,2,FALSE),"")</f>
        <v/>
      </c>
      <c r="J62" s="25" t="str">
        <f>_xlfn.IFNA(VLOOKUP(D62,Master_Section!$I:$K,3,FALSE),"")</f>
        <v/>
      </c>
      <c r="P62" s="29" t="str">
        <f t="shared" si="5"/>
        <v/>
      </c>
      <c r="Q62" s="44">
        <f t="shared" si="6"/>
        <v>0</v>
      </c>
    </row>
    <row r="63" spans="2:17" ht="15" customHeight="1">
      <c r="B63" s="26" t="str">
        <f>_xlfn.IFNA(VLOOKUP(C63,Master_Section!$H:$I,2,FALSE),"")</f>
        <v/>
      </c>
      <c r="D63" s="26" t="str">
        <f>_xlfn.IFNA(VLOOKUP(E63,Master_Section!$H:$I,2,FALSE),"")</f>
        <v/>
      </c>
      <c r="F63" s="75" t="str">
        <f>_xlfn.IFNA(VLOOKUP(G63,Master!AE:AF,2,FALSE),"")</f>
        <v/>
      </c>
      <c r="I63" s="25" t="str">
        <f>_xlfn.IFNA(VLOOKUP(D63,Master_Section!$I:$K,2,FALSE),"")</f>
        <v/>
      </c>
      <c r="J63" s="25" t="str">
        <f>_xlfn.IFNA(VLOOKUP(D63,Master_Section!$I:$K,3,FALSE),"")</f>
        <v/>
      </c>
      <c r="P63" s="29" t="str">
        <f t="shared" si="5"/>
        <v/>
      </c>
      <c r="Q63" s="44">
        <f t="shared" si="6"/>
        <v>0</v>
      </c>
    </row>
    <row r="64" spans="2:17" ht="15" customHeight="1">
      <c r="B64" s="26" t="str">
        <f>_xlfn.IFNA(VLOOKUP(C64,Master_Section!$H:$I,2,FALSE),"")</f>
        <v/>
      </c>
      <c r="D64" s="26" t="str">
        <f>_xlfn.IFNA(VLOOKUP(E64,Master_Section!$H:$I,2,FALSE),"")</f>
        <v/>
      </c>
      <c r="F64" s="75" t="str">
        <f>_xlfn.IFNA(VLOOKUP(G64,Master!AE:AF,2,FALSE),"")</f>
        <v/>
      </c>
      <c r="I64" s="25" t="str">
        <f>_xlfn.IFNA(VLOOKUP(D64,Master_Section!$I:$K,2,FALSE),"")</f>
        <v/>
      </c>
      <c r="J64" s="25" t="str">
        <f>_xlfn.IFNA(VLOOKUP(D64,Master_Section!$I:$K,3,FALSE),"")</f>
        <v/>
      </c>
      <c r="P64" s="29" t="str">
        <f t="shared" si="5"/>
        <v/>
      </c>
      <c r="Q64" s="44">
        <f t="shared" si="6"/>
        <v>0</v>
      </c>
    </row>
    <row r="65" spans="2:17" ht="15" customHeight="1">
      <c r="B65" s="26" t="str">
        <f>_xlfn.IFNA(VLOOKUP(C65,Master_Section!$H:$I,2,FALSE),"")</f>
        <v/>
      </c>
      <c r="D65" s="26" t="str">
        <f>_xlfn.IFNA(VLOOKUP(E65,Master_Section!$H:$I,2,FALSE),"")</f>
        <v/>
      </c>
      <c r="F65" s="75" t="str">
        <f>_xlfn.IFNA(VLOOKUP(G65,Master!AE:AF,2,FALSE),"")</f>
        <v/>
      </c>
      <c r="I65" s="25" t="str">
        <f>_xlfn.IFNA(VLOOKUP(D65,Master_Section!$I:$K,2,FALSE),"")</f>
        <v/>
      </c>
      <c r="J65" s="25" t="str">
        <f>_xlfn.IFNA(VLOOKUP(D65,Master_Section!$I:$K,3,FALSE),"")</f>
        <v/>
      </c>
      <c r="P65" s="29" t="str">
        <f t="shared" si="5"/>
        <v/>
      </c>
      <c r="Q65" s="44">
        <f t="shared" si="6"/>
        <v>0</v>
      </c>
    </row>
    <row r="66" spans="2:17" ht="15" customHeight="1">
      <c r="B66" s="26" t="str">
        <f>_xlfn.IFNA(VLOOKUP(C66,Master_Section!$H:$I,2,FALSE),"")</f>
        <v/>
      </c>
      <c r="D66" s="26" t="str">
        <f>_xlfn.IFNA(VLOOKUP(E66,Master_Section!$H:$I,2,FALSE),"")</f>
        <v/>
      </c>
      <c r="F66" s="75" t="str">
        <f>_xlfn.IFNA(VLOOKUP(G66,Master!AE:AF,2,FALSE),"")</f>
        <v/>
      </c>
      <c r="I66" s="25" t="str">
        <f>_xlfn.IFNA(VLOOKUP(D66,Master_Section!$I:$K,2,FALSE),"")</f>
        <v/>
      </c>
      <c r="J66" s="25" t="str">
        <f>_xlfn.IFNA(VLOOKUP(D66,Master_Section!$I:$K,3,FALSE),"")</f>
        <v/>
      </c>
      <c r="P66" s="29" t="str">
        <f t="shared" si="5"/>
        <v/>
      </c>
      <c r="Q66" s="44">
        <f t="shared" si="6"/>
        <v>0</v>
      </c>
    </row>
    <row r="67" spans="2:17" ht="15" customHeight="1">
      <c r="B67" s="26" t="str">
        <f>_xlfn.IFNA(VLOOKUP(C67,Master_Section!$H:$I,2,FALSE),"")</f>
        <v/>
      </c>
      <c r="D67" s="26" t="str">
        <f>_xlfn.IFNA(VLOOKUP(E67,Master_Section!$H:$I,2,FALSE),"")</f>
        <v/>
      </c>
      <c r="F67" s="75" t="str">
        <f>_xlfn.IFNA(VLOOKUP(G67,Master!AE:AF,2,FALSE),"")</f>
        <v/>
      </c>
      <c r="I67" s="25" t="str">
        <f>_xlfn.IFNA(VLOOKUP(D67,Master_Section!$I:$K,2,FALSE),"")</f>
        <v/>
      </c>
      <c r="J67" s="25" t="str">
        <f>_xlfn.IFNA(VLOOKUP(D67,Master_Section!$I:$K,3,FALSE),"")</f>
        <v/>
      </c>
      <c r="P67" s="29" t="str">
        <f t="shared" si="5"/>
        <v/>
      </c>
      <c r="Q67" s="44">
        <f t="shared" si="6"/>
        <v>0</v>
      </c>
    </row>
    <row r="68" spans="2:17" ht="15" customHeight="1">
      <c r="B68" s="26" t="str">
        <f>_xlfn.IFNA(VLOOKUP(C68,Master_Section!$H:$I,2,FALSE),"")</f>
        <v/>
      </c>
      <c r="D68" s="26" t="str">
        <f>_xlfn.IFNA(VLOOKUP(E68,Master_Section!$H:$I,2,FALSE),"")</f>
        <v/>
      </c>
      <c r="F68" s="75" t="str">
        <f>_xlfn.IFNA(VLOOKUP(G68,Master!AE:AF,2,FALSE),"")</f>
        <v/>
      </c>
      <c r="I68" s="25" t="str">
        <f>_xlfn.IFNA(VLOOKUP(D68,Master_Section!$I:$K,2,FALSE),"")</f>
        <v/>
      </c>
      <c r="J68" s="25" t="str">
        <f>_xlfn.IFNA(VLOOKUP(D68,Master_Section!$I:$K,3,FALSE),"")</f>
        <v/>
      </c>
      <c r="P68" s="29" t="str">
        <f t="shared" si="5"/>
        <v/>
      </c>
      <c r="Q68" s="44">
        <f t="shared" si="6"/>
        <v>0</v>
      </c>
    </row>
    <row r="69" spans="2:17" ht="15" customHeight="1">
      <c r="B69" s="26" t="str">
        <f>_xlfn.IFNA(VLOOKUP(C69,Master_Section!$H:$I,2,FALSE),"")</f>
        <v/>
      </c>
      <c r="D69" s="26" t="str">
        <f>_xlfn.IFNA(VLOOKUP(E69,Master_Section!$H:$I,2,FALSE),"")</f>
        <v/>
      </c>
      <c r="F69" s="75" t="str">
        <f>_xlfn.IFNA(VLOOKUP(G69,Master!AE:AF,2,FALSE),"")</f>
        <v/>
      </c>
      <c r="I69" s="25" t="str">
        <f>_xlfn.IFNA(VLOOKUP(D69,Master_Section!$I:$K,2,FALSE),"")</f>
        <v/>
      </c>
      <c r="J69" s="25" t="str">
        <f>_xlfn.IFNA(VLOOKUP(D69,Master_Section!$I:$K,3,FALSE),"")</f>
        <v/>
      </c>
      <c r="P69" s="29" t="str">
        <f t="shared" si="5"/>
        <v/>
      </c>
      <c r="Q69" s="44">
        <f t="shared" si="6"/>
        <v>0</v>
      </c>
    </row>
    <row r="70" spans="2:17" ht="15" customHeight="1">
      <c r="B70" s="26" t="str">
        <f>_xlfn.IFNA(VLOOKUP(C70,Master_Section!$H:$I,2,FALSE),"")</f>
        <v/>
      </c>
      <c r="D70" s="26" t="str">
        <f>_xlfn.IFNA(VLOOKUP(E70,Master_Section!$H:$I,2,FALSE),"")</f>
        <v/>
      </c>
      <c r="F70" s="75" t="str">
        <f>_xlfn.IFNA(VLOOKUP(G70,Master!AE:AF,2,FALSE),"")</f>
        <v/>
      </c>
      <c r="I70" s="25" t="str">
        <f>_xlfn.IFNA(VLOOKUP(D70,Master_Section!$I:$K,2,FALSE),"")</f>
        <v/>
      </c>
      <c r="J70" s="25" t="str">
        <f>_xlfn.IFNA(VLOOKUP(D70,Master_Section!$I:$K,3,FALSE),"")</f>
        <v/>
      </c>
      <c r="P70" s="29" t="str">
        <f t="shared" si="5"/>
        <v/>
      </c>
      <c r="Q70" s="44">
        <f t="shared" si="6"/>
        <v>0</v>
      </c>
    </row>
    <row r="71" spans="2:17" ht="15" customHeight="1">
      <c r="B71" s="26" t="str">
        <f>_xlfn.IFNA(VLOOKUP(C71,Master_Section!$H:$I,2,FALSE),"")</f>
        <v/>
      </c>
      <c r="D71" s="26" t="str">
        <f>_xlfn.IFNA(VLOOKUP(E71,Master_Section!$H:$I,2,FALSE),"")</f>
        <v/>
      </c>
      <c r="F71" s="75" t="str">
        <f>_xlfn.IFNA(VLOOKUP(G71,Master!AE:AF,2,FALSE),"")</f>
        <v/>
      </c>
      <c r="I71" s="25" t="str">
        <f>_xlfn.IFNA(VLOOKUP(D71,Master_Section!$I:$K,2,FALSE),"")</f>
        <v/>
      </c>
      <c r="J71" s="25" t="str">
        <f>_xlfn.IFNA(VLOOKUP(D71,Master_Section!$I:$K,3,FALSE),"")</f>
        <v/>
      </c>
      <c r="P71" s="29" t="str">
        <f t="shared" si="5"/>
        <v/>
      </c>
      <c r="Q71" s="44">
        <f t="shared" si="6"/>
        <v>0</v>
      </c>
    </row>
    <row r="72" spans="2:17" ht="15" customHeight="1">
      <c r="B72" s="26" t="str">
        <f>_xlfn.IFNA(VLOOKUP(C72,Master_Section!$H:$I,2,FALSE),"")</f>
        <v/>
      </c>
      <c r="D72" s="26" t="str">
        <f>_xlfn.IFNA(VLOOKUP(E72,Master_Section!$H:$I,2,FALSE),"")</f>
        <v/>
      </c>
      <c r="F72" s="75" t="str">
        <f>_xlfn.IFNA(VLOOKUP(G72,Master!AE:AF,2,FALSE),"")</f>
        <v/>
      </c>
      <c r="I72" s="25" t="str">
        <f>_xlfn.IFNA(VLOOKUP(D72,Master_Section!$I:$K,2,FALSE),"")</f>
        <v/>
      </c>
      <c r="J72" s="25" t="str">
        <f>_xlfn.IFNA(VLOOKUP(D72,Master_Section!$I:$K,3,FALSE),"")</f>
        <v/>
      </c>
      <c r="P72" s="29" t="str">
        <f t="shared" si="5"/>
        <v/>
      </c>
      <c r="Q72" s="44">
        <f t="shared" si="6"/>
        <v>0</v>
      </c>
    </row>
    <row r="73" spans="2:17" ht="15" customHeight="1">
      <c r="B73" s="26" t="str">
        <f>_xlfn.IFNA(VLOOKUP(C73,Master_Section!$H:$I,2,FALSE),"")</f>
        <v/>
      </c>
      <c r="D73" s="26" t="str">
        <f>_xlfn.IFNA(VLOOKUP(E73,Master_Section!$H:$I,2,FALSE),"")</f>
        <v/>
      </c>
      <c r="F73" s="75" t="str">
        <f>_xlfn.IFNA(VLOOKUP(G73,Master!AE:AF,2,FALSE),"")</f>
        <v/>
      </c>
      <c r="I73" s="25" t="str">
        <f>_xlfn.IFNA(VLOOKUP(D73,Master_Section!$I:$K,2,FALSE),"")</f>
        <v/>
      </c>
      <c r="J73" s="25" t="str">
        <f>_xlfn.IFNA(VLOOKUP(D73,Master_Section!$I:$K,3,FALSE),"")</f>
        <v/>
      </c>
      <c r="P73" s="29" t="str">
        <f t="shared" si="5"/>
        <v/>
      </c>
      <c r="Q73" s="44">
        <f t="shared" si="6"/>
        <v>0</v>
      </c>
    </row>
    <row r="74" spans="2:17" ht="15" customHeight="1">
      <c r="B74" s="26" t="str">
        <f>_xlfn.IFNA(VLOOKUP(C74,Master_Section!$H:$I,2,FALSE),"")</f>
        <v/>
      </c>
      <c r="D74" s="26" t="str">
        <f>_xlfn.IFNA(VLOOKUP(E74,Master_Section!$H:$I,2,FALSE),"")</f>
        <v/>
      </c>
      <c r="F74" s="75" t="str">
        <f>_xlfn.IFNA(VLOOKUP(G74,Master!AE:AF,2,FALSE),"")</f>
        <v/>
      </c>
      <c r="I74" s="25" t="str">
        <f>_xlfn.IFNA(VLOOKUP(D74,Master_Section!$I:$K,2,FALSE),"")</f>
        <v/>
      </c>
      <c r="J74" s="25" t="str">
        <f>_xlfn.IFNA(VLOOKUP(D74,Master_Section!$I:$K,3,FALSE),"")</f>
        <v/>
      </c>
      <c r="P74" s="29" t="str">
        <f t="shared" si="5"/>
        <v/>
      </c>
      <c r="Q74" s="44">
        <f t="shared" si="6"/>
        <v>0</v>
      </c>
    </row>
    <row r="75" spans="2:17" ht="15" customHeight="1">
      <c r="B75" s="26" t="str">
        <f>_xlfn.IFNA(VLOOKUP(C75,Master_Section!$H:$I,2,FALSE),"")</f>
        <v/>
      </c>
      <c r="D75" s="26" t="str">
        <f>_xlfn.IFNA(VLOOKUP(E75,Master_Section!$H:$I,2,FALSE),"")</f>
        <v/>
      </c>
      <c r="F75" s="75" t="str">
        <f>_xlfn.IFNA(VLOOKUP(G75,Master!AE:AF,2,FALSE),"")</f>
        <v/>
      </c>
      <c r="I75" s="25" t="str">
        <f>_xlfn.IFNA(VLOOKUP(D75,Master_Section!$I:$K,2,FALSE),"")</f>
        <v/>
      </c>
      <c r="J75" s="25" t="str">
        <f>_xlfn.IFNA(VLOOKUP(D75,Master_Section!$I:$K,3,FALSE),"")</f>
        <v/>
      </c>
      <c r="P75" s="29" t="str">
        <f t="shared" si="5"/>
        <v/>
      </c>
      <c r="Q75" s="44">
        <f t="shared" si="6"/>
        <v>0</v>
      </c>
    </row>
    <row r="76" spans="2:17" ht="15" customHeight="1">
      <c r="B76" s="26" t="str">
        <f>_xlfn.IFNA(VLOOKUP(C76,Master_Section!$H:$I,2,FALSE),"")</f>
        <v/>
      </c>
      <c r="D76" s="26" t="str">
        <f>_xlfn.IFNA(VLOOKUP(E76,Master_Section!$H:$I,2,FALSE),"")</f>
        <v/>
      </c>
      <c r="F76" s="75" t="str">
        <f>_xlfn.IFNA(VLOOKUP(G76,Master!AE:AF,2,FALSE),"")</f>
        <v/>
      </c>
      <c r="I76" s="25" t="str">
        <f>_xlfn.IFNA(VLOOKUP(D76,Master_Section!$I:$K,2,FALSE),"")</f>
        <v/>
      </c>
      <c r="J76" s="25" t="str">
        <f>_xlfn.IFNA(VLOOKUP(D76,Master_Section!$I:$K,3,FALSE),"")</f>
        <v/>
      </c>
      <c r="P76" s="29" t="str">
        <f t="shared" si="5"/>
        <v/>
      </c>
      <c r="Q76" s="44">
        <f t="shared" si="6"/>
        <v>0</v>
      </c>
    </row>
    <row r="77" spans="2:17" ht="15" customHeight="1">
      <c r="B77" s="26" t="str">
        <f>_xlfn.IFNA(VLOOKUP(C77,Master_Section!$H:$I,2,FALSE),"")</f>
        <v/>
      </c>
      <c r="D77" s="26" t="str">
        <f>_xlfn.IFNA(VLOOKUP(E77,Master_Section!$H:$I,2,FALSE),"")</f>
        <v/>
      </c>
      <c r="F77" s="75" t="str">
        <f>_xlfn.IFNA(VLOOKUP(G77,Master!AE:AF,2,FALSE),"")</f>
        <v/>
      </c>
      <c r="I77" s="25" t="str">
        <f>_xlfn.IFNA(VLOOKUP(D77,Master_Section!$I:$K,2,FALSE),"")</f>
        <v/>
      </c>
      <c r="J77" s="25" t="str">
        <f>_xlfn.IFNA(VLOOKUP(D77,Master_Section!$I:$K,3,FALSE),"")</f>
        <v/>
      </c>
      <c r="P77" s="29" t="str">
        <f t="shared" si="5"/>
        <v/>
      </c>
      <c r="Q77" s="44">
        <f t="shared" si="6"/>
        <v>0</v>
      </c>
    </row>
    <row r="78" spans="2:17" ht="15" customHeight="1">
      <c r="B78" s="26" t="str">
        <f>_xlfn.IFNA(VLOOKUP(C78,Master_Section!$H:$I,2,FALSE),"")</f>
        <v/>
      </c>
      <c r="D78" s="26" t="str">
        <f>_xlfn.IFNA(VLOOKUP(E78,Master_Section!$H:$I,2,FALSE),"")</f>
        <v/>
      </c>
      <c r="F78" s="75" t="str">
        <f>_xlfn.IFNA(VLOOKUP(G78,Master!AE:AF,2,FALSE),"")</f>
        <v/>
      </c>
      <c r="I78" s="25" t="str">
        <f>_xlfn.IFNA(VLOOKUP(D78,Master_Section!$I:$K,2,FALSE),"")</f>
        <v/>
      </c>
      <c r="J78" s="25" t="str">
        <f>_xlfn.IFNA(VLOOKUP(D78,Master_Section!$I:$K,3,FALSE),"")</f>
        <v/>
      </c>
      <c r="P78" s="29" t="str">
        <f t="shared" si="5"/>
        <v/>
      </c>
      <c r="Q78" s="44">
        <f t="shared" si="6"/>
        <v>0</v>
      </c>
    </row>
    <row r="79" spans="2:17" ht="15" customHeight="1">
      <c r="B79" s="26" t="str">
        <f>_xlfn.IFNA(VLOOKUP(C79,Master_Section!$H:$I,2,FALSE),"")</f>
        <v/>
      </c>
      <c r="D79" s="26" t="str">
        <f>_xlfn.IFNA(VLOOKUP(E79,Master_Section!$H:$I,2,FALSE),"")</f>
        <v/>
      </c>
      <c r="F79" s="75" t="str">
        <f>_xlfn.IFNA(VLOOKUP(G79,Master!AE:AF,2,FALSE),"")</f>
        <v/>
      </c>
      <c r="I79" s="25" t="str">
        <f>_xlfn.IFNA(VLOOKUP(D79,Master_Section!$I:$K,2,FALSE),"")</f>
        <v/>
      </c>
      <c r="J79" s="25" t="str">
        <f>_xlfn.IFNA(VLOOKUP(D79,Master_Section!$I:$K,3,FALSE),"")</f>
        <v/>
      </c>
      <c r="P79" s="29" t="str">
        <f t="shared" si="5"/>
        <v/>
      </c>
      <c r="Q79" s="44">
        <f t="shared" si="6"/>
        <v>0</v>
      </c>
    </row>
    <row r="80" spans="2:17" ht="15" customHeight="1">
      <c r="B80" s="26" t="str">
        <f>_xlfn.IFNA(VLOOKUP(C80,Master_Section!$H:$I,2,FALSE),"")</f>
        <v/>
      </c>
      <c r="D80" s="26" t="str">
        <f>_xlfn.IFNA(VLOOKUP(E80,Master_Section!$H:$I,2,FALSE),"")</f>
        <v/>
      </c>
      <c r="F80" s="75" t="str">
        <f>_xlfn.IFNA(VLOOKUP(G80,Master!AE:AF,2,FALSE),"")</f>
        <v/>
      </c>
      <c r="I80" s="25" t="str">
        <f>_xlfn.IFNA(VLOOKUP(D80,Master_Section!$I:$K,2,FALSE),"")</f>
        <v/>
      </c>
      <c r="J80" s="25" t="str">
        <f>_xlfn.IFNA(VLOOKUP(D80,Master_Section!$I:$K,3,FALSE),"")</f>
        <v/>
      </c>
      <c r="P80" s="29" t="str">
        <f t="shared" si="5"/>
        <v/>
      </c>
      <c r="Q80" s="44">
        <f t="shared" si="6"/>
        <v>0</v>
      </c>
    </row>
    <row r="81" spans="2:17" ht="15" customHeight="1">
      <c r="B81" s="26" t="str">
        <f>_xlfn.IFNA(VLOOKUP(C81,Master_Section!$H:$I,2,FALSE),"")</f>
        <v/>
      </c>
      <c r="D81" s="26" t="str">
        <f>_xlfn.IFNA(VLOOKUP(E81,Master_Section!$H:$I,2,FALSE),"")</f>
        <v/>
      </c>
      <c r="F81" s="75" t="str">
        <f>_xlfn.IFNA(VLOOKUP(G81,Master!AE:AF,2,FALSE),"")</f>
        <v/>
      </c>
      <c r="I81" s="25" t="str">
        <f>_xlfn.IFNA(VLOOKUP(D81,Master_Section!$I:$K,2,FALSE),"")</f>
        <v/>
      </c>
      <c r="J81" s="25" t="str">
        <f>_xlfn.IFNA(VLOOKUP(D81,Master_Section!$I:$K,3,FALSE),"")</f>
        <v/>
      </c>
      <c r="P81" s="29" t="str">
        <f t="shared" si="5"/>
        <v/>
      </c>
      <c r="Q81" s="44">
        <f t="shared" si="6"/>
        <v>0</v>
      </c>
    </row>
    <row r="82" spans="2:17" ht="15" customHeight="1">
      <c r="B82" s="26" t="str">
        <f>_xlfn.IFNA(VLOOKUP(C82,Master_Section!$H:$I,2,FALSE),"")</f>
        <v/>
      </c>
      <c r="D82" s="26" t="str">
        <f>_xlfn.IFNA(VLOOKUP(E82,Master_Section!$H:$I,2,FALSE),"")</f>
        <v/>
      </c>
      <c r="F82" s="75" t="str">
        <f>_xlfn.IFNA(VLOOKUP(G82,Master!AE:AF,2,FALSE),"")</f>
        <v/>
      </c>
      <c r="I82" s="25" t="str">
        <f>_xlfn.IFNA(VLOOKUP(D82,Master_Section!$I:$K,2,FALSE),"")</f>
        <v/>
      </c>
      <c r="J82" s="25" t="str">
        <f>_xlfn.IFNA(VLOOKUP(D82,Master_Section!$I:$K,3,FALSE),"")</f>
        <v/>
      </c>
      <c r="P82" s="29" t="str">
        <f t="shared" si="5"/>
        <v/>
      </c>
      <c r="Q82" s="44">
        <f t="shared" si="6"/>
        <v>0</v>
      </c>
    </row>
    <row r="83" spans="2:17" ht="15" customHeight="1">
      <c r="B83" s="26" t="str">
        <f>_xlfn.IFNA(VLOOKUP(C83,Master_Section!$H:$I,2,FALSE),"")</f>
        <v/>
      </c>
      <c r="D83" s="26" t="str">
        <f>_xlfn.IFNA(VLOOKUP(E83,Master_Section!$H:$I,2,FALSE),"")</f>
        <v/>
      </c>
      <c r="F83" s="75" t="str">
        <f>_xlfn.IFNA(VLOOKUP(G83,Master!AE:AF,2,FALSE),"")</f>
        <v/>
      </c>
      <c r="I83" s="25" t="str">
        <f>_xlfn.IFNA(VLOOKUP(D83,Master_Section!$I:$K,2,FALSE),"")</f>
        <v/>
      </c>
      <c r="J83" s="25" t="str">
        <f>_xlfn.IFNA(VLOOKUP(D83,Master_Section!$I:$K,3,FALSE),"")</f>
        <v/>
      </c>
      <c r="P83" s="29" t="str">
        <f t="shared" si="5"/>
        <v/>
      </c>
      <c r="Q83" s="44">
        <f t="shared" si="6"/>
        <v>0</v>
      </c>
    </row>
    <row r="84" spans="2:17" ht="15" customHeight="1">
      <c r="B84" s="26" t="str">
        <f>_xlfn.IFNA(VLOOKUP(C84,Master_Section!$H:$I,2,FALSE),"")</f>
        <v/>
      </c>
      <c r="D84" s="26" t="str">
        <f>_xlfn.IFNA(VLOOKUP(E84,Master_Section!$H:$I,2,FALSE),"")</f>
        <v/>
      </c>
      <c r="F84" s="75" t="str">
        <f>_xlfn.IFNA(VLOOKUP(G84,Master!AE:AF,2,FALSE),"")</f>
        <v/>
      </c>
      <c r="I84" s="25" t="str">
        <f>_xlfn.IFNA(VLOOKUP(D84,Master_Section!$I:$K,2,FALSE),"")</f>
        <v/>
      </c>
      <c r="J84" s="25" t="str">
        <f>_xlfn.IFNA(VLOOKUP(D84,Master_Section!$I:$K,3,FALSE),"")</f>
        <v/>
      </c>
      <c r="P84" s="29" t="str">
        <f t="shared" si="5"/>
        <v/>
      </c>
      <c r="Q84" s="44">
        <f t="shared" si="6"/>
        <v>0</v>
      </c>
    </row>
    <row r="85" spans="2:17" ht="15" customHeight="1">
      <c r="B85" s="26" t="str">
        <f>_xlfn.IFNA(VLOOKUP(C85,Master_Section!$H:$I,2,FALSE),"")</f>
        <v/>
      </c>
      <c r="D85" s="26" t="str">
        <f>_xlfn.IFNA(VLOOKUP(E85,Master_Section!$H:$I,2,FALSE),"")</f>
        <v/>
      </c>
      <c r="F85" s="75" t="str">
        <f>_xlfn.IFNA(VLOOKUP(G85,Master!AE:AF,2,FALSE),"")</f>
        <v/>
      </c>
      <c r="I85" s="25" t="str">
        <f>_xlfn.IFNA(VLOOKUP(D85,Master_Section!$I:$K,2,FALSE),"")</f>
        <v/>
      </c>
      <c r="J85" s="25" t="str">
        <f>_xlfn.IFNA(VLOOKUP(D85,Master_Section!$I:$K,3,FALSE),"")</f>
        <v/>
      </c>
      <c r="P85" s="29" t="str">
        <f t="shared" si="5"/>
        <v/>
      </c>
      <c r="Q85" s="44">
        <f t="shared" si="6"/>
        <v>0</v>
      </c>
    </row>
    <row r="86" spans="2:17" ht="15" customHeight="1">
      <c r="B86" s="26" t="str">
        <f>_xlfn.IFNA(VLOOKUP(C86,Master_Section!$H:$I,2,FALSE),"")</f>
        <v/>
      </c>
      <c r="D86" s="26" t="str">
        <f>_xlfn.IFNA(VLOOKUP(E86,Master_Section!$H:$I,2,FALSE),"")</f>
        <v/>
      </c>
      <c r="F86" s="75" t="str">
        <f>_xlfn.IFNA(VLOOKUP(G86,Master!AE:AF,2,FALSE),"")</f>
        <v/>
      </c>
      <c r="I86" s="25" t="str">
        <f>_xlfn.IFNA(VLOOKUP(D86,Master_Section!$I:$K,2,FALSE),"")</f>
        <v/>
      </c>
      <c r="J86" s="25" t="str">
        <f>_xlfn.IFNA(VLOOKUP(D86,Master_Section!$I:$K,3,FALSE),"")</f>
        <v/>
      </c>
      <c r="P86" s="29" t="str">
        <f t="shared" si="5"/>
        <v/>
      </c>
      <c r="Q86" s="44">
        <f t="shared" si="6"/>
        <v>0</v>
      </c>
    </row>
    <row r="87" spans="2:17" ht="15" customHeight="1">
      <c r="B87" s="26" t="str">
        <f>_xlfn.IFNA(VLOOKUP(C87,Master_Section!$H:$I,2,FALSE),"")</f>
        <v/>
      </c>
      <c r="D87" s="26" t="str">
        <f>_xlfn.IFNA(VLOOKUP(E87,Master_Section!$H:$I,2,FALSE),"")</f>
        <v/>
      </c>
      <c r="F87" s="75" t="str">
        <f>_xlfn.IFNA(VLOOKUP(G87,Master!AE:AF,2,FALSE),"")</f>
        <v/>
      </c>
      <c r="I87" s="25" t="str">
        <f>_xlfn.IFNA(VLOOKUP(D87,Master_Section!$I:$K,2,FALSE),"")</f>
        <v/>
      </c>
      <c r="J87" s="25" t="str">
        <f>_xlfn.IFNA(VLOOKUP(D87,Master_Section!$I:$K,3,FALSE),"")</f>
        <v/>
      </c>
      <c r="P87" s="29" t="str">
        <f t="shared" si="5"/>
        <v/>
      </c>
      <c r="Q87" s="44">
        <f t="shared" si="6"/>
        <v>0</v>
      </c>
    </row>
    <row r="88" spans="2:17" ht="15" customHeight="1">
      <c r="B88" s="26" t="str">
        <f>_xlfn.IFNA(VLOOKUP(C88,Master_Section!$H:$I,2,FALSE),"")</f>
        <v/>
      </c>
      <c r="D88" s="26" t="str">
        <f>_xlfn.IFNA(VLOOKUP(E88,Master_Section!$H:$I,2,FALSE),"")</f>
        <v/>
      </c>
      <c r="F88" s="75" t="str">
        <f>_xlfn.IFNA(VLOOKUP(G88,Master!AE:AF,2,FALSE),"")</f>
        <v/>
      </c>
      <c r="I88" s="25" t="str">
        <f>_xlfn.IFNA(VLOOKUP(D88,Master_Section!$I:$K,2,FALSE),"")</f>
        <v/>
      </c>
      <c r="J88" s="25" t="str">
        <f>_xlfn.IFNA(VLOOKUP(D88,Master_Section!$I:$K,3,FALSE),"")</f>
        <v/>
      </c>
      <c r="P88" s="29" t="str">
        <f t="shared" si="5"/>
        <v/>
      </c>
      <c r="Q88" s="44">
        <f t="shared" si="6"/>
        <v>0</v>
      </c>
    </row>
    <row r="89" spans="2:17" ht="15" customHeight="1">
      <c r="B89" s="26" t="str">
        <f>_xlfn.IFNA(VLOOKUP(C89,Master_Section!$H:$I,2,FALSE),"")</f>
        <v/>
      </c>
      <c r="D89" s="26" t="str">
        <f>_xlfn.IFNA(VLOOKUP(E89,Master_Section!$H:$I,2,FALSE),"")</f>
        <v/>
      </c>
      <c r="F89" s="75" t="str">
        <f>_xlfn.IFNA(VLOOKUP(G89,Master!AE:AF,2,FALSE),"")</f>
        <v/>
      </c>
      <c r="I89" s="25" t="str">
        <f>_xlfn.IFNA(VLOOKUP(D89,Master_Section!$I:$K,2,FALSE),"")</f>
        <v/>
      </c>
      <c r="J89" s="25" t="str">
        <f>_xlfn.IFNA(VLOOKUP(D89,Master_Section!$I:$K,3,FALSE),"")</f>
        <v/>
      </c>
      <c r="P89" s="29" t="str">
        <f t="shared" si="5"/>
        <v/>
      </c>
      <c r="Q89" s="44">
        <f t="shared" si="6"/>
        <v>0</v>
      </c>
    </row>
    <row r="90" spans="2:17" ht="15" customHeight="1">
      <c r="B90" s="26" t="str">
        <f>_xlfn.IFNA(VLOOKUP(C90,Master_Section!$H:$I,2,FALSE),"")</f>
        <v/>
      </c>
      <c r="D90" s="26" t="str">
        <f>_xlfn.IFNA(VLOOKUP(E90,Master_Section!$H:$I,2,FALSE),"")</f>
        <v/>
      </c>
      <c r="F90" s="75" t="str">
        <f>_xlfn.IFNA(VLOOKUP(G90,Master!AE:AF,2,FALSE),"")</f>
        <v/>
      </c>
      <c r="I90" s="25" t="str">
        <f>_xlfn.IFNA(VLOOKUP(D90,Master_Section!$I:$K,2,FALSE),"")</f>
        <v/>
      </c>
      <c r="J90" s="25" t="str">
        <f>_xlfn.IFNA(VLOOKUP(D90,Master_Section!$I:$K,3,FALSE),"")</f>
        <v/>
      </c>
      <c r="P90" s="29" t="str">
        <f t="shared" si="5"/>
        <v/>
      </c>
      <c r="Q90" s="44">
        <f t="shared" si="6"/>
        <v>0</v>
      </c>
    </row>
    <row r="91" spans="2:17" ht="15" customHeight="1">
      <c r="B91" s="26" t="str">
        <f>_xlfn.IFNA(VLOOKUP(C91,Master_Section!$H:$I,2,FALSE),"")</f>
        <v/>
      </c>
      <c r="D91" s="26" t="str">
        <f>_xlfn.IFNA(VLOOKUP(E91,Master_Section!$H:$I,2,FALSE),"")</f>
        <v/>
      </c>
      <c r="F91" s="75" t="str">
        <f>_xlfn.IFNA(VLOOKUP(G91,Master!AE:AF,2,FALSE),"")</f>
        <v/>
      </c>
      <c r="I91" s="25" t="str">
        <f>_xlfn.IFNA(VLOOKUP(D91,Master_Section!$I:$K,2,FALSE),"")</f>
        <v/>
      </c>
      <c r="J91" s="25" t="str">
        <f>_xlfn.IFNA(VLOOKUP(D91,Master_Section!$I:$K,3,FALSE),"")</f>
        <v/>
      </c>
      <c r="P91" s="29" t="str">
        <f t="shared" si="5"/>
        <v/>
      </c>
      <c r="Q91" s="44">
        <f t="shared" si="6"/>
        <v>0</v>
      </c>
    </row>
    <row r="92" spans="2:17" ht="15" customHeight="1">
      <c r="B92" s="26" t="str">
        <f>_xlfn.IFNA(VLOOKUP(C92,Master_Section!$H:$I,2,FALSE),"")</f>
        <v/>
      </c>
      <c r="D92" s="26" t="str">
        <f>_xlfn.IFNA(VLOOKUP(E92,Master_Section!$H:$I,2,FALSE),"")</f>
        <v/>
      </c>
      <c r="F92" s="75" t="str">
        <f>_xlfn.IFNA(VLOOKUP(G92,Master!AE:AF,2,FALSE),"")</f>
        <v/>
      </c>
      <c r="I92" s="25" t="str">
        <f>_xlfn.IFNA(VLOOKUP(D92,Master_Section!$I:$K,2,FALSE),"")</f>
        <v/>
      </c>
      <c r="J92" s="25" t="str">
        <f>_xlfn.IFNA(VLOOKUP(D92,Master_Section!$I:$K,3,FALSE),"")</f>
        <v/>
      </c>
      <c r="P92" s="29" t="str">
        <f t="shared" si="5"/>
        <v/>
      </c>
      <c r="Q92" s="44">
        <f t="shared" si="6"/>
        <v>0</v>
      </c>
    </row>
    <row r="93" spans="2:17" ht="15" customHeight="1">
      <c r="B93" s="26" t="str">
        <f>_xlfn.IFNA(VLOOKUP(C93,Master_Section!$H:$I,2,FALSE),"")</f>
        <v/>
      </c>
      <c r="D93" s="26" t="str">
        <f>_xlfn.IFNA(VLOOKUP(E93,Master_Section!$H:$I,2,FALSE),"")</f>
        <v/>
      </c>
      <c r="F93" s="75" t="str">
        <f>_xlfn.IFNA(VLOOKUP(G93,Master!AE:AF,2,FALSE),"")</f>
        <v/>
      </c>
      <c r="I93" s="25" t="str">
        <f>_xlfn.IFNA(VLOOKUP(D93,Master_Section!$I:$K,2,FALSE),"")</f>
        <v/>
      </c>
      <c r="J93" s="25" t="str">
        <f>_xlfn.IFNA(VLOOKUP(D93,Master_Section!$I:$K,3,FALSE),"")</f>
        <v/>
      </c>
      <c r="P93" s="29" t="str">
        <f t="shared" si="5"/>
        <v/>
      </c>
      <c r="Q93" s="44">
        <f t="shared" si="6"/>
        <v>0</v>
      </c>
    </row>
    <row r="94" spans="2:17" ht="15" customHeight="1">
      <c r="B94" s="26" t="str">
        <f>_xlfn.IFNA(VLOOKUP(C94,Master_Section!$H:$I,2,FALSE),"")</f>
        <v/>
      </c>
      <c r="D94" s="26" t="str">
        <f>_xlfn.IFNA(VLOOKUP(E94,Master_Section!$H:$I,2,FALSE),"")</f>
        <v/>
      </c>
      <c r="F94" s="75" t="str">
        <f>_xlfn.IFNA(VLOOKUP(G94,Master!AE:AF,2,FALSE),"")</f>
        <v/>
      </c>
      <c r="I94" s="25" t="str">
        <f>_xlfn.IFNA(VLOOKUP(D94,Master_Section!$I:$K,2,FALSE),"")</f>
        <v/>
      </c>
      <c r="J94" s="25" t="str">
        <f>_xlfn.IFNA(VLOOKUP(D94,Master_Section!$I:$K,3,FALSE),"")</f>
        <v/>
      </c>
      <c r="P94" s="29" t="str">
        <f t="shared" si="5"/>
        <v/>
      </c>
      <c r="Q94" s="44">
        <f t="shared" si="6"/>
        <v>0</v>
      </c>
    </row>
    <row r="95" spans="2:17" ht="15" customHeight="1">
      <c r="B95" s="26" t="str">
        <f>_xlfn.IFNA(VLOOKUP(C95,Master_Section!$H:$I,2,FALSE),"")</f>
        <v/>
      </c>
      <c r="D95" s="26" t="str">
        <f>_xlfn.IFNA(VLOOKUP(E95,Master_Section!$H:$I,2,FALSE),"")</f>
        <v/>
      </c>
      <c r="F95" s="75" t="str">
        <f>_xlfn.IFNA(VLOOKUP(G95,Master!AE:AF,2,FALSE),"")</f>
        <v/>
      </c>
      <c r="I95" s="25" t="str">
        <f>_xlfn.IFNA(VLOOKUP(D95,Master_Section!$I:$K,2,FALSE),"")</f>
        <v/>
      </c>
      <c r="J95" s="25" t="str">
        <f>_xlfn.IFNA(VLOOKUP(D95,Master_Section!$I:$K,3,FALSE),"")</f>
        <v/>
      </c>
      <c r="P95" s="29" t="str">
        <f t="shared" si="5"/>
        <v/>
      </c>
      <c r="Q95" s="44">
        <f t="shared" si="6"/>
        <v>0</v>
      </c>
    </row>
    <row r="96" spans="2:17" ht="15" customHeight="1">
      <c r="B96" s="26" t="str">
        <f>_xlfn.IFNA(VLOOKUP(C96,Master_Section!$H:$I,2,FALSE),"")</f>
        <v/>
      </c>
      <c r="D96" s="26" t="str">
        <f>_xlfn.IFNA(VLOOKUP(E96,Master_Section!$H:$I,2,FALSE),"")</f>
        <v/>
      </c>
      <c r="F96" s="75" t="str">
        <f>_xlfn.IFNA(VLOOKUP(G96,Master!AE:AF,2,FALSE),"")</f>
        <v/>
      </c>
      <c r="I96" s="25" t="str">
        <f>_xlfn.IFNA(VLOOKUP(D96,Master_Section!$I:$K,2,FALSE),"")</f>
        <v/>
      </c>
      <c r="J96" s="25" t="str">
        <f>_xlfn.IFNA(VLOOKUP(D96,Master_Section!$I:$K,3,FALSE),"")</f>
        <v/>
      </c>
      <c r="P96" s="29" t="str">
        <f t="shared" si="5"/>
        <v/>
      </c>
      <c r="Q96" s="44">
        <f t="shared" si="6"/>
        <v>0</v>
      </c>
    </row>
    <row r="97" spans="2:17" ht="15" customHeight="1">
      <c r="B97" s="26" t="str">
        <f>_xlfn.IFNA(VLOOKUP(C97,Master_Section!$H:$I,2,FALSE),"")</f>
        <v/>
      </c>
      <c r="D97" s="26" t="str">
        <f>_xlfn.IFNA(VLOOKUP(E97,Master_Section!$H:$I,2,FALSE),"")</f>
        <v/>
      </c>
      <c r="F97" s="75" t="str">
        <f>_xlfn.IFNA(VLOOKUP(G97,Master!AE:AF,2,FALSE),"")</f>
        <v/>
      </c>
      <c r="I97" s="25" t="str">
        <f>_xlfn.IFNA(VLOOKUP(D97,Master_Section!$I:$K,2,FALSE),"")</f>
        <v/>
      </c>
      <c r="J97" s="25" t="str">
        <f>_xlfn.IFNA(VLOOKUP(D97,Master_Section!$I:$K,3,FALSE),"")</f>
        <v/>
      </c>
      <c r="P97" s="29" t="str">
        <f t="shared" si="5"/>
        <v/>
      </c>
      <c r="Q97" s="44">
        <f t="shared" si="6"/>
        <v>0</v>
      </c>
    </row>
    <row r="98" spans="2:17" ht="15" customHeight="1">
      <c r="B98" s="26" t="str">
        <f>_xlfn.IFNA(VLOOKUP(C98,Master_Section!$H:$I,2,FALSE),"")</f>
        <v/>
      </c>
      <c r="D98" s="26" t="str">
        <f>_xlfn.IFNA(VLOOKUP(E98,Master_Section!$H:$I,2,FALSE),"")</f>
        <v/>
      </c>
      <c r="F98" s="75" t="str">
        <f>_xlfn.IFNA(VLOOKUP(G98,Master!AE:AF,2,FALSE),"")</f>
        <v/>
      </c>
      <c r="I98" s="25" t="str">
        <f>_xlfn.IFNA(VLOOKUP(D98,Master_Section!$I:$K,2,FALSE),"")</f>
        <v/>
      </c>
      <c r="J98" s="25" t="str">
        <f>_xlfn.IFNA(VLOOKUP(D98,Master_Section!$I:$K,3,FALSE),"")</f>
        <v/>
      </c>
      <c r="P98" s="29" t="str">
        <f t="shared" si="5"/>
        <v/>
      </c>
      <c r="Q98" s="44">
        <f t="shared" si="6"/>
        <v>0</v>
      </c>
    </row>
    <row r="99" spans="2:17" ht="15" customHeight="1">
      <c r="B99" s="26" t="str">
        <f>_xlfn.IFNA(VLOOKUP(C99,Master_Section!$H:$I,2,FALSE),"")</f>
        <v/>
      </c>
      <c r="D99" s="26" t="str">
        <f>_xlfn.IFNA(VLOOKUP(E99,Master_Section!$H:$I,2,FALSE),"")</f>
        <v/>
      </c>
      <c r="F99" s="75" t="str">
        <f>_xlfn.IFNA(VLOOKUP(G99,Master!AE:AF,2,FALSE),"")</f>
        <v/>
      </c>
      <c r="I99" s="25" t="str">
        <f>_xlfn.IFNA(VLOOKUP(D99,Master_Section!$I:$K,2,FALSE),"")</f>
        <v/>
      </c>
      <c r="J99" s="25" t="str">
        <f>_xlfn.IFNA(VLOOKUP(D99,Master_Section!$I:$K,3,FALSE),"")</f>
        <v/>
      </c>
      <c r="P99" s="29" t="str">
        <f t="shared" si="5"/>
        <v/>
      </c>
      <c r="Q99" s="44">
        <f t="shared" si="6"/>
        <v>0</v>
      </c>
    </row>
    <row r="100" spans="2:17" ht="15" customHeight="1">
      <c r="B100" s="26" t="str">
        <f>_xlfn.IFNA(VLOOKUP(C100,Master_Section!$H:$I,2,FALSE),"")</f>
        <v/>
      </c>
      <c r="D100" s="26" t="str">
        <f>_xlfn.IFNA(VLOOKUP(E100,Master_Section!$H:$I,2,FALSE),"")</f>
        <v/>
      </c>
      <c r="F100" s="75" t="str">
        <f>_xlfn.IFNA(VLOOKUP(G100,Master!AE:AF,2,FALSE),"")</f>
        <v/>
      </c>
      <c r="I100" s="25" t="str">
        <f>_xlfn.IFNA(VLOOKUP(D100,Master_Section!$I:$K,2,FALSE),"")</f>
        <v/>
      </c>
      <c r="J100" s="25" t="str">
        <f>_xlfn.IFNA(VLOOKUP(D100,Master_Section!$I:$K,3,FALSE),"")</f>
        <v/>
      </c>
      <c r="P100" s="29" t="str">
        <f t="shared" si="5"/>
        <v/>
      </c>
      <c r="Q100" s="44">
        <f t="shared" si="6"/>
        <v>0</v>
      </c>
    </row>
    <row r="101" spans="2:17" ht="15" customHeight="1">
      <c r="B101" s="26" t="str">
        <f>_xlfn.IFNA(VLOOKUP(C101,Master_Section!$H:$I,2,FALSE),"")</f>
        <v/>
      </c>
      <c r="D101" s="26" t="str">
        <f>_xlfn.IFNA(VLOOKUP(E101,Master_Section!$H:$I,2,FALSE),"")</f>
        <v/>
      </c>
      <c r="F101" s="75" t="str">
        <f>_xlfn.IFNA(VLOOKUP(G101,Master!AE:AF,2,FALSE),"")</f>
        <v/>
      </c>
      <c r="I101" s="25" t="str">
        <f>_xlfn.IFNA(VLOOKUP(D101,Master_Section!$I:$K,2,FALSE),"")</f>
        <v/>
      </c>
      <c r="J101" s="25" t="str">
        <f>_xlfn.IFNA(VLOOKUP(D101,Master_Section!$I:$K,3,FALSE),"")</f>
        <v/>
      </c>
      <c r="P101" s="29" t="str">
        <f t="shared" si="5"/>
        <v/>
      </c>
      <c r="Q101" s="44">
        <f t="shared" si="6"/>
        <v>0</v>
      </c>
    </row>
    <row r="102" spans="2:17" ht="15" customHeight="1">
      <c r="B102" s="26" t="str">
        <f>_xlfn.IFNA(VLOOKUP(C102,Master_Section!$H:$I,2,FALSE),"")</f>
        <v/>
      </c>
      <c r="D102" s="26" t="str">
        <f>_xlfn.IFNA(VLOOKUP(E102,Master_Section!$H:$I,2,FALSE),"")</f>
        <v/>
      </c>
      <c r="F102" s="75" t="str">
        <f>_xlfn.IFNA(VLOOKUP(G102,Master!AE:AF,2,FALSE),"")</f>
        <v/>
      </c>
      <c r="I102" s="25" t="str">
        <f>_xlfn.IFNA(VLOOKUP(D102,Master_Section!$I:$K,2,FALSE),"")</f>
        <v/>
      </c>
      <c r="J102" s="25" t="str">
        <f>_xlfn.IFNA(VLOOKUP(D102,Master_Section!$I:$K,3,FALSE),"")</f>
        <v/>
      </c>
      <c r="P102" s="29" t="str">
        <f t="shared" si="5"/>
        <v/>
      </c>
      <c r="Q102" s="44">
        <f t="shared" si="6"/>
        <v>0</v>
      </c>
    </row>
    <row r="103" spans="2:17" ht="15" customHeight="1">
      <c r="B103" s="26" t="str">
        <f>_xlfn.IFNA(VLOOKUP(C103,Master_Section!$H:$I,2,FALSE),"")</f>
        <v/>
      </c>
      <c r="D103" s="26" t="str">
        <f>_xlfn.IFNA(VLOOKUP(E103,Master_Section!$H:$I,2,FALSE),"")</f>
        <v/>
      </c>
      <c r="F103" s="75" t="str">
        <f>_xlfn.IFNA(VLOOKUP(G103,Master!AE:AF,2,FALSE),"")</f>
        <v/>
      </c>
      <c r="I103" s="25" t="str">
        <f>_xlfn.IFNA(VLOOKUP(D103,Master_Section!$I:$K,2,FALSE),"")</f>
        <v/>
      </c>
      <c r="J103" s="25" t="str">
        <f>_xlfn.IFNA(VLOOKUP(D103,Master_Section!$I:$K,3,FALSE),"")</f>
        <v/>
      </c>
      <c r="P103" s="29" t="str">
        <f t="shared" si="5"/>
        <v/>
      </c>
      <c r="Q103" s="44">
        <f t="shared" si="6"/>
        <v>0</v>
      </c>
    </row>
    <row r="104" spans="2:17" ht="15" customHeight="1">
      <c r="B104" s="26" t="str">
        <f>_xlfn.IFNA(VLOOKUP(C104,Master_Section!$H:$I,2,FALSE),"")</f>
        <v/>
      </c>
      <c r="D104" s="26" t="str">
        <f>_xlfn.IFNA(VLOOKUP(E104,Master_Section!$H:$I,2,FALSE),"")</f>
        <v/>
      </c>
      <c r="F104" s="75" t="str">
        <f>_xlfn.IFNA(VLOOKUP(G104,Master!AE:AF,2,FALSE),"")</f>
        <v/>
      </c>
      <c r="I104" s="25" t="str">
        <f>_xlfn.IFNA(VLOOKUP(D104,Master_Section!$I:$K,2,FALSE),"")</f>
        <v/>
      </c>
      <c r="J104" s="25" t="str">
        <f>_xlfn.IFNA(VLOOKUP(D104,Master_Section!$I:$K,3,FALSE),"")</f>
        <v/>
      </c>
      <c r="P104" s="29" t="str">
        <f t="shared" si="5"/>
        <v/>
      </c>
      <c r="Q104" s="44">
        <f t="shared" si="6"/>
        <v>0</v>
      </c>
    </row>
    <row r="105" spans="2:17" ht="15" customHeight="1">
      <c r="B105" s="26" t="str">
        <f>_xlfn.IFNA(VLOOKUP(C105,Master_Section!$H:$I,2,FALSE),"")</f>
        <v/>
      </c>
      <c r="D105" s="26" t="str">
        <f>_xlfn.IFNA(VLOOKUP(E105,Master_Section!$H:$I,2,FALSE),"")</f>
        <v/>
      </c>
      <c r="F105" s="75" t="str">
        <f>_xlfn.IFNA(VLOOKUP(G105,Master!AE:AF,2,FALSE),"")</f>
        <v/>
      </c>
      <c r="I105" s="25" t="str">
        <f>_xlfn.IFNA(VLOOKUP(D105,Master_Section!$I:$K,2,FALSE),"")</f>
        <v/>
      </c>
      <c r="J105" s="25" t="str">
        <f>_xlfn.IFNA(VLOOKUP(D105,Master_Section!$I:$K,3,FALSE),"")</f>
        <v/>
      </c>
      <c r="P105" s="29" t="str">
        <f t="shared" si="5"/>
        <v/>
      </c>
      <c r="Q105" s="44">
        <f t="shared" si="6"/>
        <v>0</v>
      </c>
    </row>
    <row r="106" spans="2:17" ht="15" customHeight="1">
      <c r="B106" s="26" t="str">
        <f>_xlfn.IFNA(VLOOKUP(C106,Master_Section!$H:$I,2,FALSE),"")</f>
        <v/>
      </c>
      <c r="D106" s="26" t="str">
        <f>_xlfn.IFNA(VLOOKUP(E106,Master_Section!$H:$I,2,FALSE),"")</f>
        <v/>
      </c>
      <c r="F106" s="75" t="str">
        <f>_xlfn.IFNA(VLOOKUP(G106,Master!AE:AF,2,FALSE),"")</f>
        <v/>
      </c>
      <c r="I106" s="25" t="str">
        <f>_xlfn.IFNA(VLOOKUP(D106,Master_Section!$I:$K,2,FALSE),"")</f>
        <v/>
      </c>
      <c r="J106" s="25" t="str">
        <f>_xlfn.IFNA(VLOOKUP(D106,Master_Section!$I:$K,3,FALSE),"")</f>
        <v/>
      </c>
      <c r="P106" s="29" t="str">
        <f t="shared" si="5"/>
        <v/>
      </c>
      <c r="Q106" s="44">
        <f t="shared" si="6"/>
        <v>0</v>
      </c>
    </row>
    <row r="107" spans="2:17" ht="15" customHeight="1">
      <c r="B107" s="26" t="str">
        <f>_xlfn.IFNA(VLOOKUP(C107,Master_Section!$H:$I,2,FALSE),"")</f>
        <v/>
      </c>
      <c r="D107" s="26" t="str">
        <f>_xlfn.IFNA(VLOOKUP(E107,Master_Section!$H:$I,2,FALSE),"")</f>
        <v/>
      </c>
      <c r="F107" s="75" t="str">
        <f>_xlfn.IFNA(VLOOKUP(G107,Master!AE:AF,2,FALSE),"")</f>
        <v/>
      </c>
      <c r="I107" s="25" t="str">
        <f>_xlfn.IFNA(VLOOKUP(D107,Master_Section!$I:$K,2,FALSE),"")</f>
        <v/>
      </c>
      <c r="J107" s="25" t="str">
        <f>_xlfn.IFNA(VLOOKUP(D107,Master_Section!$I:$K,3,FALSE),"")</f>
        <v/>
      </c>
      <c r="P107" s="29" t="str">
        <f t="shared" si="5"/>
        <v/>
      </c>
      <c r="Q107" s="44">
        <f t="shared" si="6"/>
        <v>0</v>
      </c>
    </row>
    <row r="108" spans="2:17" ht="15" customHeight="1">
      <c r="B108" s="26" t="str">
        <f>_xlfn.IFNA(VLOOKUP(C108,Master_Section!$H:$I,2,FALSE),"")</f>
        <v/>
      </c>
      <c r="D108" s="26" t="str">
        <f>_xlfn.IFNA(VLOOKUP(E108,Master_Section!$H:$I,2,FALSE),"")</f>
        <v/>
      </c>
      <c r="F108" s="75" t="str">
        <f>_xlfn.IFNA(VLOOKUP(G108,Master!AE:AF,2,FALSE),"")</f>
        <v/>
      </c>
      <c r="I108" s="25" t="str">
        <f>_xlfn.IFNA(VLOOKUP(D108,Master_Section!$I:$K,2,FALSE),"")</f>
        <v/>
      </c>
      <c r="J108" s="25" t="str">
        <f>_xlfn.IFNA(VLOOKUP(D108,Master_Section!$I:$K,3,FALSE),"")</f>
        <v/>
      </c>
      <c r="P108" s="29" t="str">
        <f t="shared" si="5"/>
        <v/>
      </c>
      <c r="Q108" s="44">
        <f t="shared" si="6"/>
        <v>0</v>
      </c>
    </row>
    <row r="109" spans="2:17" ht="15" customHeight="1">
      <c r="B109" s="26" t="str">
        <f>_xlfn.IFNA(VLOOKUP(C109,Master_Section!$H:$I,2,FALSE),"")</f>
        <v/>
      </c>
      <c r="D109" s="26" t="str">
        <f>_xlfn.IFNA(VLOOKUP(E109,Master_Section!$H:$I,2,FALSE),"")</f>
        <v/>
      </c>
      <c r="F109" s="75" t="str">
        <f>_xlfn.IFNA(VLOOKUP(G109,Master!AE:AF,2,FALSE),"")</f>
        <v/>
      </c>
      <c r="I109" s="25" t="str">
        <f>_xlfn.IFNA(VLOOKUP(D109,Master_Section!$I:$K,2,FALSE),"")</f>
        <v/>
      </c>
      <c r="J109" s="25" t="str">
        <f>_xlfn.IFNA(VLOOKUP(D109,Master_Section!$I:$K,3,FALSE),"")</f>
        <v/>
      </c>
      <c r="P109" s="29" t="str">
        <f t="shared" si="5"/>
        <v/>
      </c>
      <c r="Q109" s="44">
        <f t="shared" si="6"/>
        <v>0</v>
      </c>
    </row>
    <row r="110" spans="2:17" ht="15" customHeight="1">
      <c r="B110" s="26" t="str">
        <f>_xlfn.IFNA(VLOOKUP(C110,Master_Section!$H:$I,2,FALSE),"")</f>
        <v/>
      </c>
      <c r="D110" s="26" t="str">
        <f>_xlfn.IFNA(VLOOKUP(E110,Master_Section!$H:$I,2,FALSE),"")</f>
        <v/>
      </c>
      <c r="F110" s="75" t="str">
        <f>_xlfn.IFNA(VLOOKUP(G110,Master!AE:AF,2,FALSE),"")</f>
        <v/>
      </c>
      <c r="I110" s="25" t="str">
        <f>_xlfn.IFNA(VLOOKUP(D110,Master_Section!$I:$K,2,FALSE),"")</f>
        <v/>
      </c>
      <c r="J110" s="25" t="str">
        <f>_xlfn.IFNA(VLOOKUP(D110,Master_Section!$I:$K,3,FALSE),"")</f>
        <v/>
      </c>
      <c r="P110" s="29" t="str">
        <f t="shared" si="5"/>
        <v/>
      </c>
      <c r="Q110" s="44">
        <f t="shared" si="6"/>
        <v>0</v>
      </c>
    </row>
    <row r="111" spans="2:17" ht="15" customHeight="1">
      <c r="B111" s="26" t="str">
        <f>_xlfn.IFNA(VLOOKUP(C111,Master_Section!$H:$I,2,FALSE),"")</f>
        <v/>
      </c>
      <c r="D111" s="26" t="str">
        <f>_xlfn.IFNA(VLOOKUP(E111,Master_Section!$H:$I,2,FALSE),"")</f>
        <v/>
      </c>
      <c r="F111" s="75" t="str">
        <f>_xlfn.IFNA(VLOOKUP(G111,Master!AE:AF,2,FALSE),"")</f>
        <v/>
      </c>
      <c r="I111" s="25" t="str">
        <f>_xlfn.IFNA(VLOOKUP(D111,Master_Section!$I:$K,2,FALSE),"")</f>
        <v/>
      </c>
      <c r="J111" s="25" t="str">
        <f>_xlfn.IFNA(VLOOKUP(D111,Master_Section!$I:$K,3,FALSE),"")</f>
        <v/>
      </c>
      <c r="P111" s="29" t="str">
        <f t="shared" si="5"/>
        <v/>
      </c>
      <c r="Q111" s="44">
        <f t="shared" si="6"/>
        <v>0</v>
      </c>
    </row>
    <row r="112" spans="2:17" ht="15" customHeight="1">
      <c r="B112" s="26" t="str">
        <f>_xlfn.IFNA(VLOOKUP(C112,Master_Section!$H:$I,2,FALSE),"")</f>
        <v/>
      </c>
      <c r="D112" s="26" t="str">
        <f>_xlfn.IFNA(VLOOKUP(E112,Master_Section!$H:$I,2,FALSE),"")</f>
        <v/>
      </c>
      <c r="F112" s="75" t="str">
        <f>_xlfn.IFNA(VLOOKUP(G112,Master!AE:AF,2,FALSE),"")</f>
        <v/>
      </c>
      <c r="I112" s="25" t="str">
        <f>_xlfn.IFNA(VLOOKUP(D112,Master_Section!$I:$K,2,FALSE),"")</f>
        <v/>
      </c>
      <c r="J112" s="25" t="str">
        <f>_xlfn.IFNA(VLOOKUP(D112,Master_Section!$I:$K,3,FALSE),"")</f>
        <v/>
      </c>
      <c r="P112" s="29" t="str">
        <f t="shared" si="5"/>
        <v/>
      </c>
      <c r="Q112" s="44">
        <f t="shared" si="6"/>
        <v>0</v>
      </c>
    </row>
    <row r="113" spans="2:17" ht="15" customHeight="1">
      <c r="B113" s="26" t="str">
        <f>_xlfn.IFNA(VLOOKUP(C113,Master_Section!$H:$I,2,FALSE),"")</f>
        <v/>
      </c>
      <c r="D113" s="26" t="str">
        <f>_xlfn.IFNA(VLOOKUP(E113,Master_Section!$H:$I,2,FALSE),"")</f>
        <v/>
      </c>
      <c r="F113" s="75" t="str">
        <f>_xlfn.IFNA(VLOOKUP(G113,Master!AE:AF,2,FALSE),"")</f>
        <v/>
      </c>
      <c r="I113" s="25" t="str">
        <f>_xlfn.IFNA(VLOOKUP(D113,Master_Section!$I:$K,2,FALSE),"")</f>
        <v/>
      </c>
      <c r="J113" s="25" t="str">
        <f>_xlfn.IFNA(VLOOKUP(D113,Master_Section!$I:$K,3,FALSE),"")</f>
        <v/>
      </c>
      <c r="P113" s="29" t="str">
        <f t="shared" si="5"/>
        <v/>
      </c>
      <c r="Q113" s="44">
        <f t="shared" si="6"/>
        <v>0</v>
      </c>
    </row>
    <row r="114" spans="2:17" ht="15" customHeight="1">
      <c r="B114" s="26" t="str">
        <f>_xlfn.IFNA(VLOOKUP(C114,Master_Section!$H:$I,2,FALSE),"")</f>
        <v/>
      </c>
      <c r="D114" s="26" t="str">
        <f>_xlfn.IFNA(VLOOKUP(E114,Master_Section!$H:$I,2,FALSE),"")</f>
        <v/>
      </c>
      <c r="F114" s="75" t="str">
        <f>_xlfn.IFNA(VLOOKUP(G114,Master!AE:AF,2,FALSE),"")</f>
        <v/>
      </c>
      <c r="I114" s="25" t="str">
        <f>_xlfn.IFNA(VLOOKUP(D114,Master_Section!$I:$K,2,FALSE),"")</f>
        <v/>
      </c>
      <c r="J114" s="25" t="str">
        <f>_xlfn.IFNA(VLOOKUP(D114,Master_Section!$I:$K,3,FALSE),"")</f>
        <v/>
      </c>
      <c r="P114" s="29" t="str">
        <f t="shared" si="5"/>
        <v/>
      </c>
      <c r="Q114" s="44">
        <f t="shared" si="6"/>
        <v>0</v>
      </c>
    </row>
    <row r="115" spans="2:17" ht="15" customHeight="1">
      <c r="B115" s="26" t="str">
        <f>_xlfn.IFNA(VLOOKUP(C115,Master_Section!$H:$I,2,FALSE),"")</f>
        <v/>
      </c>
      <c r="D115" s="26" t="str">
        <f>_xlfn.IFNA(VLOOKUP(E115,Master_Section!$H:$I,2,FALSE),"")</f>
        <v/>
      </c>
      <c r="F115" s="75" t="str">
        <f>_xlfn.IFNA(VLOOKUP(G115,Master!AE:AF,2,FALSE),"")</f>
        <v/>
      </c>
      <c r="I115" s="25" t="str">
        <f>_xlfn.IFNA(VLOOKUP(D115,Master_Section!$I:$K,2,FALSE),"")</f>
        <v/>
      </c>
      <c r="J115" s="25" t="str">
        <f>_xlfn.IFNA(VLOOKUP(D115,Master_Section!$I:$K,3,FALSE),"")</f>
        <v/>
      </c>
      <c r="P115" s="29" t="str">
        <f t="shared" si="5"/>
        <v/>
      </c>
      <c r="Q115" s="44">
        <f t="shared" si="6"/>
        <v>0</v>
      </c>
    </row>
    <row r="116" spans="2:17" ht="15" customHeight="1">
      <c r="B116" s="26" t="str">
        <f>_xlfn.IFNA(VLOOKUP(C116,Master_Section!$H:$I,2,FALSE),"")</f>
        <v/>
      </c>
      <c r="D116" s="26" t="str">
        <f>_xlfn.IFNA(VLOOKUP(E116,Master_Section!$H:$I,2,FALSE),"")</f>
        <v/>
      </c>
      <c r="F116" s="75" t="str">
        <f>_xlfn.IFNA(VLOOKUP(G116,Master!AE:AF,2,FALSE),"")</f>
        <v/>
      </c>
      <c r="I116" s="25" t="str">
        <f>_xlfn.IFNA(VLOOKUP(D116,Master_Section!$I:$K,2,FALSE),"")</f>
        <v/>
      </c>
      <c r="J116" s="25" t="str">
        <f>_xlfn.IFNA(VLOOKUP(D116,Master_Section!$I:$K,3,FALSE),"")</f>
        <v/>
      </c>
      <c r="P116" s="29" t="str">
        <f t="shared" si="5"/>
        <v/>
      </c>
      <c r="Q116" s="44">
        <f t="shared" si="6"/>
        <v>0</v>
      </c>
    </row>
    <row r="117" spans="2:17" ht="15" customHeight="1">
      <c r="B117" s="26" t="str">
        <f>_xlfn.IFNA(VLOOKUP(C117,Master_Section!$H:$I,2,FALSE),"")</f>
        <v/>
      </c>
      <c r="D117" s="26" t="str">
        <f>_xlfn.IFNA(VLOOKUP(E117,Master_Section!$H:$I,2,FALSE),"")</f>
        <v/>
      </c>
      <c r="F117" s="75" t="str">
        <f>_xlfn.IFNA(VLOOKUP(G117,Master!AE:AF,2,FALSE),"")</f>
        <v/>
      </c>
      <c r="I117" s="25" t="str">
        <f>_xlfn.IFNA(VLOOKUP(D117,Master_Section!$I:$K,2,FALSE),"")</f>
        <v/>
      </c>
      <c r="J117" s="25" t="str">
        <f>_xlfn.IFNA(VLOOKUP(D117,Master_Section!$I:$K,3,FALSE),"")</f>
        <v/>
      </c>
      <c r="P117" s="29" t="str">
        <f t="shared" si="5"/>
        <v/>
      </c>
      <c r="Q117" s="44">
        <f t="shared" si="6"/>
        <v>0</v>
      </c>
    </row>
    <row r="118" spans="2:17" ht="15" customHeight="1">
      <c r="B118" s="26" t="str">
        <f>_xlfn.IFNA(VLOOKUP(C118,Master_Section!$H:$I,2,FALSE),"")</f>
        <v/>
      </c>
      <c r="D118" s="26" t="str">
        <f>_xlfn.IFNA(VLOOKUP(E118,Master_Section!$H:$I,2,FALSE),"")</f>
        <v/>
      </c>
      <c r="F118" s="75" t="str">
        <f>_xlfn.IFNA(VLOOKUP(G118,Master!AE:AF,2,FALSE),"")</f>
        <v/>
      </c>
      <c r="I118" s="25" t="str">
        <f>_xlfn.IFNA(VLOOKUP(D118,Master_Section!$I:$K,2,FALSE),"")</f>
        <v/>
      </c>
      <c r="J118" s="25" t="str">
        <f>_xlfn.IFNA(VLOOKUP(D118,Master_Section!$I:$K,3,FALSE),"")</f>
        <v/>
      </c>
      <c r="P118" s="29" t="str">
        <f t="shared" si="5"/>
        <v/>
      </c>
      <c r="Q118" s="44">
        <f t="shared" si="6"/>
        <v>0</v>
      </c>
    </row>
    <row r="119" spans="2:17" ht="15" customHeight="1">
      <c r="B119" s="26" t="str">
        <f>_xlfn.IFNA(VLOOKUP(C119,Master_Section!$H:$I,2,FALSE),"")</f>
        <v/>
      </c>
      <c r="D119" s="26" t="str">
        <f>_xlfn.IFNA(VLOOKUP(E119,Master_Section!$H:$I,2,FALSE),"")</f>
        <v/>
      </c>
      <c r="F119" s="75" t="str">
        <f>_xlfn.IFNA(VLOOKUP(G119,Master!AE:AF,2,FALSE),"")</f>
        <v/>
      </c>
      <c r="I119" s="25" t="str">
        <f>_xlfn.IFNA(VLOOKUP(D119,Master_Section!$I:$K,2,FALSE),"")</f>
        <v/>
      </c>
      <c r="J119" s="25" t="str">
        <f>_xlfn.IFNA(VLOOKUP(D119,Master_Section!$I:$K,3,FALSE),"")</f>
        <v/>
      </c>
      <c r="P119" s="29" t="str">
        <f t="shared" ref="P119:P182" si="7">IF(N119&lt;&gt;"",IF(MONTH(N119)&gt;=4,"FY1"&amp;RIGHT(YEAR(N119)+1,2),"FY1"&amp;RIGHT(YEAR(N119),2)),"")</f>
        <v/>
      </c>
      <c r="Q119" s="44">
        <f t="shared" ref="Q119:Q182" si="8">IF(K119&gt;0&amp;M119&gt;0,K119*M119,"")</f>
        <v>0</v>
      </c>
    </row>
    <row r="120" spans="2:17" ht="15" customHeight="1">
      <c r="B120" s="26" t="str">
        <f>_xlfn.IFNA(VLOOKUP(C120,Master_Section!$H:$I,2,FALSE),"")</f>
        <v/>
      </c>
      <c r="D120" s="26" t="str">
        <f>_xlfn.IFNA(VLOOKUP(E120,Master_Section!$H:$I,2,FALSE),"")</f>
        <v/>
      </c>
      <c r="F120" s="75" t="str">
        <f>_xlfn.IFNA(VLOOKUP(G120,Master!AE:AF,2,FALSE),"")</f>
        <v/>
      </c>
      <c r="I120" s="25" t="str">
        <f>_xlfn.IFNA(VLOOKUP(D120,Master_Section!$I:$K,2,FALSE),"")</f>
        <v/>
      </c>
      <c r="J120" s="25" t="str">
        <f>_xlfn.IFNA(VLOOKUP(D120,Master_Section!$I:$K,3,FALSE),"")</f>
        <v/>
      </c>
      <c r="P120" s="29" t="str">
        <f t="shared" si="7"/>
        <v/>
      </c>
      <c r="Q120" s="44">
        <f t="shared" si="8"/>
        <v>0</v>
      </c>
    </row>
    <row r="121" spans="2:17" ht="15" customHeight="1">
      <c r="B121" s="26" t="str">
        <f>_xlfn.IFNA(VLOOKUP(C121,Master_Section!$H:$I,2,FALSE),"")</f>
        <v/>
      </c>
      <c r="D121" s="26" t="str">
        <f>_xlfn.IFNA(VLOOKUP(E121,Master_Section!$H:$I,2,FALSE),"")</f>
        <v/>
      </c>
      <c r="F121" s="75" t="str">
        <f>_xlfn.IFNA(VLOOKUP(G121,Master!AE:AF,2,FALSE),"")</f>
        <v/>
      </c>
      <c r="I121" s="25" t="str">
        <f>_xlfn.IFNA(VLOOKUP(D121,Master_Section!$I:$K,2,FALSE),"")</f>
        <v/>
      </c>
      <c r="J121" s="25" t="str">
        <f>_xlfn.IFNA(VLOOKUP(D121,Master_Section!$I:$K,3,FALSE),"")</f>
        <v/>
      </c>
      <c r="P121" s="29" t="str">
        <f t="shared" si="7"/>
        <v/>
      </c>
      <c r="Q121" s="44">
        <f t="shared" si="8"/>
        <v>0</v>
      </c>
    </row>
    <row r="122" spans="2:17" ht="15" customHeight="1">
      <c r="B122" s="26" t="str">
        <f>_xlfn.IFNA(VLOOKUP(C122,Master_Section!$H:$I,2,FALSE),"")</f>
        <v/>
      </c>
      <c r="D122" s="26" t="str">
        <f>_xlfn.IFNA(VLOOKUP(E122,Master_Section!$H:$I,2,FALSE),"")</f>
        <v/>
      </c>
      <c r="F122" s="75" t="str">
        <f>_xlfn.IFNA(VLOOKUP(G122,Master!AE:AF,2,FALSE),"")</f>
        <v/>
      </c>
      <c r="I122" s="25" t="str">
        <f>_xlfn.IFNA(VLOOKUP(D122,Master_Section!$I:$K,2,FALSE),"")</f>
        <v/>
      </c>
      <c r="J122" s="25" t="str">
        <f>_xlfn.IFNA(VLOOKUP(D122,Master_Section!$I:$K,3,FALSE),"")</f>
        <v/>
      </c>
      <c r="P122" s="29" t="str">
        <f t="shared" si="7"/>
        <v/>
      </c>
      <c r="Q122" s="44">
        <f t="shared" si="8"/>
        <v>0</v>
      </c>
    </row>
    <row r="123" spans="2:17" ht="15" customHeight="1">
      <c r="B123" s="26" t="str">
        <f>_xlfn.IFNA(VLOOKUP(C123,Master_Section!$H:$I,2,FALSE),"")</f>
        <v/>
      </c>
      <c r="D123" s="26" t="str">
        <f>_xlfn.IFNA(VLOOKUP(E123,Master_Section!$H:$I,2,FALSE),"")</f>
        <v/>
      </c>
      <c r="F123" s="75" t="str">
        <f>_xlfn.IFNA(VLOOKUP(G123,Master!AE:AF,2,FALSE),"")</f>
        <v/>
      </c>
      <c r="I123" s="25" t="str">
        <f>_xlfn.IFNA(VLOOKUP(D123,Master_Section!$I:$K,2,FALSE),"")</f>
        <v/>
      </c>
      <c r="J123" s="25" t="str">
        <f>_xlfn.IFNA(VLOOKUP(D123,Master_Section!$I:$K,3,FALSE),"")</f>
        <v/>
      </c>
      <c r="P123" s="29" t="str">
        <f t="shared" si="7"/>
        <v/>
      </c>
      <c r="Q123" s="44">
        <f t="shared" si="8"/>
        <v>0</v>
      </c>
    </row>
    <row r="124" spans="2:17" ht="15" customHeight="1">
      <c r="B124" s="26" t="str">
        <f>_xlfn.IFNA(VLOOKUP(C124,Master_Section!$H:$I,2,FALSE),"")</f>
        <v/>
      </c>
      <c r="D124" s="26" t="str">
        <f>_xlfn.IFNA(VLOOKUP(E124,Master_Section!$H:$I,2,FALSE),"")</f>
        <v/>
      </c>
      <c r="F124" s="75" t="str">
        <f>_xlfn.IFNA(VLOOKUP(G124,Master!AE:AF,2,FALSE),"")</f>
        <v/>
      </c>
      <c r="I124" s="25" t="str">
        <f>_xlfn.IFNA(VLOOKUP(D124,Master_Section!$I:$K,2,FALSE),"")</f>
        <v/>
      </c>
      <c r="J124" s="25" t="str">
        <f>_xlfn.IFNA(VLOOKUP(D124,Master_Section!$I:$K,3,FALSE),"")</f>
        <v/>
      </c>
      <c r="P124" s="29" t="str">
        <f t="shared" si="7"/>
        <v/>
      </c>
      <c r="Q124" s="44">
        <f t="shared" si="8"/>
        <v>0</v>
      </c>
    </row>
    <row r="125" spans="2:17" ht="15" customHeight="1">
      <c r="B125" s="26" t="str">
        <f>_xlfn.IFNA(VLOOKUP(C125,Master_Section!$H:$I,2,FALSE),"")</f>
        <v/>
      </c>
      <c r="D125" s="26" t="str">
        <f>_xlfn.IFNA(VLOOKUP(E125,Master_Section!$H:$I,2,FALSE),"")</f>
        <v/>
      </c>
      <c r="F125" s="75" t="str">
        <f>_xlfn.IFNA(VLOOKUP(G125,Master!AE:AF,2,FALSE),"")</f>
        <v/>
      </c>
      <c r="I125" s="25" t="str">
        <f>_xlfn.IFNA(VLOOKUP(D125,Master_Section!$I:$K,2,FALSE),"")</f>
        <v/>
      </c>
      <c r="J125" s="25" t="str">
        <f>_xlfn.IFNA(VLOOKUP(D125,Master_Section!$I:$K,3,FALSE),"")</f>
        <v/>
      </c>
      <c r="P125" s="29" t="str">
        <f t="shared" si="7"/>
        <v/>
      </c>
      <c r="Q125" s="44">
        <f t="shared" si="8"/>
        <v>0</v>
      </c>
    </row>
    <row r="126" spans="2:17" ht="15" customHeight="1">
      <c r="B126" s="26" t="str">
        <f>_xlfn.IFNA(VLOOKUP(C126,Master_Section!$H:$I,2,FALSE),"")</f>
        <v/>
      </c>
      <c r="D126" s="26" t="str">
        <f>_xlfn.IFNA(VLOOKUP(E126,Master_Section!$H:$I,2,FALSE),"")</f>
        <v/>
      </c>
      <c r="F126" s="75" t="str">
        <f>_xlfn.IFNA(VLOOKUP(G126,Master!AE:AF,2,FALSE),"")</f>
        <v/>
      </c>
      <c r="I126" s="25" t="str">
        <f>_xlfn.IFNA(VLOOKUP(D126,Master_Section!$I:$K,2,FALSE),"")</f>
        <v/>
      </c>
      <c r="J126" s="25" t="str">
        <f>_xlfn.IFNA(VLOOKUP(D126,Master_Section!$I:$K,3,FALSE),"")</f>
        <v/>
      </c>
      <c r="P126" s="29" t="str">
        <f t="shared" si="7"/>
        <v/>
      </c>
      <c r="Q126" s="44">
        <f t="shared" si="8"/>
        <v>0</v>
      </c>
    </row>
    <row r="127" spans="2:17" ht="15" customHeight="1">
      <c r="B127" s="26" t="str">
        <f>_xlfn.IFNA(VLOOKUP(C127,Master_Section!$H:$I,2,FALSE),"")</f>
        <v/>
      </c>
      <c r="D127" s="26" t="str">
        <f>_xlfn.IFNA(VLOOKUP(E127,Master_Section!$H:$I,2,FALSE),"")</f>
        <v/>
      </c>
      <c r="F127" s="75" t="str">
        <f>_xlfn.IFNA(VLOOKUP(G127,Master!AE:AF,2,FALSE),"")</f>
        <v/>
      </c>
      <c r="I127" s="25" t="str">
        <f>_xlfn.IFNA(VLOOKUP(D127,Master_Section!$I:$K,2,FALSE),"")</f>
        <v/>
      </c>
      <c r="J127" s="25" t="str">
        <f>_xlfn.IFNA(VLOOKUP(D127,Master_Section!$I:$K,3,FALSE),"")</f>
        <v/>
      </c>
      <c r="P127" s="29" t="str">
        <f t="shared" si="7"/>
        <v/>
      </c>
      <c r="Q127" s="44">
        <f t="shared" si="8"/>
        <v>0</v>
      </c>
    </row>
    <row r="128" spans="2:17" ht="15" customHeight="1">
      <c r="B128" s="26" t="str">
        <f>_xlfn.IFNA(VLOOKUP(C128,Master_Section!$H:$I,2,FALSE),"")</f>
        <v/>
      </c>
      <c r="D128" s="26" t="str">
        <f>_xlfn.IFNA(VLOOKUP(E128,Master_Section!$H:$I,2,FALSE),"")</f>
        <v/>
      </c>
      <c r="F128" s="75" t="str">
        <f>_xlfn.IFNA(VLOOKUP(G128,Master!AE:AF,2,FALSE),"")</f>
        <v/>
      </c>
      <c r="I128" s="25" t="str">
        <f>_xlfn.IFNA(VLOOKUP(D128,Master_Section!$I:$K,2,FALSE),"")</f>
        <v/>
      </c>
      <c r="J128" s="25" t="str">
        <f>_xlfn.IFNA(VLOOKUP(D128,Master_Section!$I:$K,3,FALSE),"")</f>
        <v/>
      </c>
      <c r="P128" s="29" t="str">
        <f t="shared" si="7"/>
        <v/>
      </c>
      <c r="Q128" s="44">
        <f t="shared" si="8"/>
        <v>0</v>
      </c>
    </row>
    <row r="129" spans="2:17" ht="15" customHeight="1">
      <c r="B129" s="26" t="str">
        <f>_xlfn.IFNA(VLOOKUP(C129,Master_Section!$H:$I,2,FALSE),"")</f>
        <v/>
      </c>
      <c r="D129" s="26" t="str">
        <f>_xlfn.IFNA(VLOOKUP(E129,Master_Section!$H:$I,2,FALSE),"")</f>
        <v/>
      </c>
      <c r="F129" s="75" t="str">
        <f>_xlfn.IFNA(VLOOKUP(G129,Master!AE:AF,2,FALSE),"")</f>
        <v/>
      </c>
      <c r="I129" s="25" t="str">
        <f>_xlfn.IFNA(VLOOKUP(D129,Master_Section!$I:$K,2,FALSE),"")</f>
        <v/>
      </c>
      <c r="J129" s="25" t="str">
        <f>_xlfn.IFNA(VLOOKUP(D129,Master_Section!$I:$K,3,FALSE),"")</f>
        <v/>
      </c>
      <c r="P129" s="29" t="str">
        <f t="shared" si="7"/>
        <v/>
      </c>
      <c r="Q129" s="44">
        <f t="shared" si="8"/>
        <v>0</v>
      </c>
    </row>
    <row r="130" spans="2:17" ht="15" customHeight="1">
      <c r="B130" s="26" t="str">
        <f>_xlfn.IFNA(VLOOKUP(C130,Master_Section!$H:$I,2,FALSE),"")</f>
        <v/>
      </c>
      <c r="D130" s="26" t="str">
        <f>_xlfn.IFNA(VLOOKUP(E130,Master_Section!$H:$I,2,FALSE),"")</f>
        <v/>
      </c>
      <c r="F130" s="75" t="str">
        <f>_xlfn.IFNA(VLOOKUP(G130,Master!AE:AF,2,FALSE),"")</f>
        <v/>
      </c>
      <c r="I130" s="25" t="str">
        <f>_xlfn.IFNA(VLOOKUP(D130,Master_Section!$I:$K,2,FALSE),"")</f>
        <v/>
      </c>
      <c r="J130" s="25" t="str">
        <f>_xlfn.IFNA(VLOOKUP(D130,Master_Section!$I:$K,3,FALSE),"")</f>
        <v/>
      </c>
      <c r="P130" s="29" t="str">
        <f t="shared" si="7"/>
        <v/>
      </c>
      <c r="Q130" s="44">
        <f t="shared" si="8"/>
        <v>0</v>
      </c>
    </row>
    <row r="131" spans="2:17" ht="15" customHeight="1">
      <c r="B131" s="26" t="str">
        <f>_xlfn.IFNA(VLOOKUP(C131,Master_Section!$H:$I,2,FALSE),"")</f>
        <v/>
      </c>
      <c r="D131" s="26" t="str">
        <f>_xlfn.IFNA(VLOOKUP(E131,Master_Section!$H:$I,2,FALSE),"")</f>
        <v/>
      </c>
      <c r="F131" s="75" t="str">
        <f>_xlfn.IFNA(VLOOKUP(G131,Master!AE:AF,2,FALSE),"")</f>
        <v/>
      </c>
      <c r="I131" s="25" t="str">
        <f>_xlfn.IFNA(VLOOKUP(D131,Master_Section!$I:$K,2,FALSE),"")</f>
        <v/>
      </c>
      <c r="J131" s="25" t="str">
        <f>_xlfn.IFNA(VLOOKUP(D131,Master_Section!$I:$K,3,FALSE),"")</f>
        <v/>
      </c>
      <c r="P131" s="29" t="str">
        <f t="shared" si="7"/>
        <v/>
      </c>
      <c r="Q131" s="44">
        <f t="shared" si="8"/>
        <v>0</v>
      </c>
    </row>
    <row r="132" spans="2:17" ht="15" customHeight="1">
      <c r="B132" s="26" t="str">
        <f>_xlfn.IFNA(VLOOKUP(C132,Master_Section!$H:$I,2,FALSE),"")</f>
        <v/>
      </c>
      <c r="D132" s="26" t="str">
        <f>_xlfn.IFNA(VLOOKUP(E132,Master_Section!$H:$I,2,FALSE),"")</f>
        <v/>
      </c>
      <c r="F132" s="75" t="str">
        <f>_xlfn.IFNA(VLOOKUP(G132,Master!AE:AF,2,FALSE),"")</f>
        <v/>
      </c>
      <c r="I132" s="25" t="str">
        <f>_xlfn.IFNA(VLOOKUP(D132,Master_Section!$I:$K,2,FALSE),"")</f>
        <v/>
      </c>
      <c r="J132" s="25" t="str">
        <f>_xlfn.IFNA(VLOOKUP(D132,Master_Section!$I:$K,3,FALSE),"")</f>
        <v/>
      </c>
      <c r="P132" s="29" t="str">
        <f t="shared" si="7"/>
        <v/>
      </c>
      <c r="Q132" s="44">
        <f t="shared" si="8"/>
        <v>0</v>
      </c>
    </row>
    <row r="133" spans="2:17" ht="15" customHeight="1">
      <c r="B133" s="26" t="str">
        <f>_xlfn.IFNA(VLOOKUP(C133,Master_Section!$H:$I,2,FALSE),"")</f>
        <v/>
      </c>
      <c r="D133" s="26" t="str">
        <f>_xlfn.IFNA(VLOOKUP(E133,Master_Section!$H:$I,2,FALSE),"")</f>
        <v/>
      </c>
      <c r="F133" s="75" t="str">
        <f>_xlfn.IFNA(VLOOKUP(G133,Master!AE:AF,2,FALSE),"")</f>
        <v/>
      </c>
      <c r="I133" s="25" t="str">
        <f>_xlfn.IFNA(VLOOKUP(D133,Master_Section!$I:$K,2,FALSE),"")</f>
        <v/>
      </c>
      <c r="J133" s="25" t="str">
        <f>_xlfn.IFNA(VLOOKUP(D133,Master_Section!$I:$K,3,FALSE),"")</f>
        <v/>
      </c>
      <c r="P133" s="29" t="str">
        <f t="shared" si="7"/>
        <v/>
      </c>
      <c r="Q133" s="44">
        <f t="shared" si="8"/>
        <v>0</v>
      </c>
    </row>
    <row r="134" spans="2:17" ht="15" customHeight="1">
      <c r="B134" s="26" t="str">
        <f>_xlfn.IFNA(VLOOKUP(C134,Master_Section!$H:$I,2,FALSE),"")</f>
        <v/>
      </c>
      <c r="D134" s="26" t="str">
        <f>_xlfn.IFNA(VLOOKUP(E134,Master_Section!$H:$I,2,FALSE),"")</f>
        <v/>
      </c>
      <c r="F134" s="75" t="str">
        <f>_xlfn.IFNA(VLOOKUP(G134,Master!AE:AF,2,FALSE),"")</f>
        <v/>
      </c>
      <c r="I134" s="25" t="str">
        <f>_xlfn.IFNA(VLOOKUP(D134,Master_Section!$I:$K,2,FALSE),"")</f>
        <v/>
      </c>
      <c r="J134" s="25" t="str">
        <f>_xlfn.IFNA(VLOOKUP(D134,Master_Section!$I:$K,3,FALSE),"")</f>
        <v/>
      </c>
      <c r="P134" s="29" t="str">
        <f t="shared" si="7"/>
        <v/>
      </c>
      <c r="Q134" s="44">
        <f t="shared" si="8"/>
        <v>0</v>
      </c>
    </row>
    <row r="135" spans="2:17" ht="15" customHeight="1">
      <c r="B135" s="26" t="str">
        <f>_xlfn.IFNA(VLOOKUP(C135,Master_Section!$H:$I,2,FALSE),"")</f>
        <v/>
      </c>
      <c r="D135" s="26" t="str">
        <f>_xlfn.IFNA(VLOOKUP(E135,Master_Section!$H:$I,2,FALSE),"")</f>
        <v/>
      </c>
      <c r="F135" s="75" t="str">
        <f>_xlfn.IFNA(VLOOKUP(G135,Master!AE:AF,2,FALSE),"")</f>
        <v/>
      </c>
      <c r="I135" s="25" t="str">
        <f>_xlfn.IFNA(VLOOKUP(D135,Master_Section!$I:$K,2,FALSE),"")</f>
        <v/>
      </c>
      <c r="J135" s="25" t="str">
        <f>_xlfn.IFNA(VLOOKUP(D135,Master_Section!$I:$K,3,FALSE),"")</f>
        <v/>
      </c>
      <c r="P135" s="29" t="str">
        <f t="shared" si="7"/>
        <v/>
      </c>
      <c r="Q135" s="44">
        <f t="shared" si="8"/>
        <v>0</v>
      </c>
    </row>
    <row r="136" spans="2:17" ht="15" customHeight="1">
      <c r="B136" s="26" t="str">
        <f>_xlfn.IFNA(VLOOKUP(C136,Master_Section!$H:$I,2,FALSE),"")</f>
        <v/>
      </c>
      <c r="D136" s="26" t="str">
        <f>_xlfn.IFNA(VLOOKUP(E136,Master_Section!$H:$I,2,FALSE),"")</f>
        <v/>
      </c>
      <c r="F136" s="75" t="str">
        <f>_xlfn.IFNA(VLOOKUP(G136,Master!AE:AF,2,FALSE),"")</f>
        <v/>
      </c>
      <c r="I136" s="25" t="str">
        <f>_xlfn.IFNA(VLOOKUP(D136,Master_Section!$I:$K,2,FALSE),"")</f>
        <v/>
      </c>
      <c r="J136" s="25" t="str">
        <f>_xlfn.IFNA(VLOOKUP(D136,Master_Section!$I:$K,3,FALSE),"")</f>
        <v/>
      </c>
      <c r="P136" s="29" t="str">
        <f t="shared" si="7"/>
        <v/>
      </c>
      <c r="Q136" s="44">
        <f t="shared" si="8"/>
        <v>0</v>
      </c>
    </row>
    <row r="137" spans="2:17" ht="15" customHeight="1">
      <c r="B137" s="26" t="str">
        <f>_xlfn.IFNA(VLOOKUP(C137,Master_Section!$H:$I,2,FALSE),"")</f>
        <v/>
      </c>
      <c r="D137" s="26" t="str">
        <f>_xlfn.IFNA(VLOOKUP(E137,Master_Section!$H:$I,2,FALSE),"")</f>
        <v/>
      </c>
      <c r="F137" s="75" t="str">
        <f>_xlfn.IFNA(VLOOKUP(G137,Master!AE:AF,2,FALSE),"")</f>
        <v/>
      </c>
      <c r="I137" s="25" t="str">
        <f>_xlfn.IFNA(VLOOKUP(D137,Master_Section!$I:$K,2,FALSE),"")</f>
        <v/>
      </c>
      <c r="J137" s="25" t="str">
        <f>_xlfn.IFNA(VLOOKUP(D137,Master_Section!$I:$K,3,FALSE),"")</f>
        <v/>
      </c>
      <c r="P137" s="29" t="str">
        <f t="shared" si="7"/>
        <v/>
      </c>
      <c r="Q137" s="44">
        <f t="shared" si="8"/>
        <v>0</v>
      </c>
    </row>
    <row r="138" spans="2:17" ht="15" customHeight="1">
      <c r="B138" s="26" t="str">
        <f>_xlfn.IFNA(VLOOKUP(C138,Master_Section!$H:$I,2,FALSE),"")</f>
        <v/>
      </c>
      <c r="D138" s="26" t="str">
        <f>_xlfn.IFNA(VLOOKUP(E138,Master_Section!$H:$I,2,FALSE),"")</f>
        <v/>
      </c>
      <c r="F138" s="75" t="str">
        <f>_xlfn.IFNA(VLOOKUP(G138,Master!AE:AF,2,FALSE),"")</f>
        <v/>
      </c>
      <c r="I138" s="25" t="str">
        <f>_xlfn.IFNA(VLOOKUP(D138,Master_Section!$I:$K,2,FALSE),"")</f>
        <v/>
      </c>
      <c r="J138" s="25" t="str">
        <f>_xlfn.IFNA(VLOOKUP(D138,Master_Section!$I:$K,3,FALSE),"")</f>
        <v/>
      </c>
      <c r="P138" s="29" t="str">
        <f t="shared" si="7"/>
        <v/>
      </c>
      <c r="Q138" s="44">
        <f t="shared" si="8"/>
        <v>0</v>
      </c>
    </row>
    <row r="139" spans="2:17" ht="15" customHeight="1">
      <c r="B139" s="26" t="str">
        <f>_xlfn.IFNA(VLOOKUP(C139,Master_Section!$H:$I,2,FALSE),"")</f>
        <v/>
      </c>
      <c r="D139" s="26" t="str">
        <f>_xlfn.IFNA(VLOOKUP(E139,Master_Section!$H:$I,2,FALSE),"")</f>
        <v/>
      </c>
      <c r="F139" s="75" t="str">
        <f>_xlfn.IFNA(VLOOKUP(G139,Master!AE:AF,2,FALSE),"")</f>
        <v/>
      </c>
      <c r="I139" s="25" t="str">
        <f>_xlfn.IFNA(VLOOKUP(D139,Master_Section!$I:$K,2,FALSE),"")</f>
        <v/>
      </c>
      <c r="J139" s="25" t="str">
        <f>_xlfn.IFNA(VLOOKUP(D139,Master_Section!$I:$K,3,FALSE),"")</f>
        <v/>
      </c>
      <c r="P139" s="29" t="str">
        <f t="shared" si="7"/>
        <v/>
      </c>
      <c r="Q139" s="44">
        <f t="shared" si="8"/>
        <v>0</v>
      </c>
    </row>
    <row r="140" spans="2:17" ht="15" customHeight="1">
      <c r="B140" s="26" t="str">
        <f>_xlfn.IFNA(VLOOKUP(C140,Master_Section!$H:$I,2,FALSE),"")</f>
        <v/>
      </c>
      <c r="D140" s="26" t="str">
        <f>_xlfn.IFNA(VLOOKUP(E140,Master_Section!$H:$I,2,FALSE),"")</f>
        <v/>
      </c>
      <c r="F140" s="75" t="str">
        <f>_xlfn.IFNA(VLOOKUP(G140,Master!AE:AF,2,FALSE),"")</f>
        <v/>
      </c>
      <c r="I140" s="25" t="str">
        <f>_xlfn.IFNA(VLOOKUP(D140,Master_Section!$I:$K,2,FALSE),"")</f>
        <v/>
      </c>
      <c r="J140" s="25" t="str">
        <f>_xlfn.IFNA(VLOOKUP(D140,Master_Section!$I:$K,3,FALSE),"")</f>
        <v/>
      </c>
      <c r="P140" s="29" t="str">
        <f t="shared" si="7"/>
        <v/>
      </c>
      <c r="Q140" s="44">
        <f t="shared" si="8"/>
        <v>0</v>
      </c>
    </row>
    <row r="141" spans="2:17" ht="15" customHeight="1">
      <c r="B141" s="26" t="str">
        <f>_xlfn.IFNA(VLOOKUP(C141,Master_Section!$H:$I,2,FALSE),"")</f>
        <v/>
      </c>
      <c r="D141" s="26" t="str">
        <f>_xlfn.IFNA(VLOOKUP(E141,Master_Section!$H:$I,2,FALSE),"")</f>
        <v/>
      </c>
      <c r="F141" s="75" t="str">
        <f>_xlfn.IFNA(VLOOKUP(G141,Master!AE:AF,2,FALSE),"")</f>
        <v/>
      </c>
      <c r="I141" s="25" t="str">
        <f>_xlfn.IFNA(VLOOKUP(D141,Master_Section!$I:$K,2,FALSE),"")</f>
        <v/>
      </c>
      <c r="J141" s="25" t="str">
        <f>_xlfn.IFNA(VLOOKUP(D141,Master_Section!$I:$K,3,FALSE),"")</f>
        <v/>
      </c>
      <c r="P141" s="29" t="str">
        <f t="shared" si="7"/>
        <v/>
      </c>
      <c r="Q141" s="44">
        <f t="shared" si="8"/>
        <v>0</v>
      </c>
    </row>
    <row r="142" spans="2:17" ht="15" customHeight="1">
      <c r="B142" s="26" t="str">
        <f>_xlfn.IFNA(VLOOKUP(C142,Master_Section!$H:$I,2,FALSE),"")</f>
        <v/>
      </c>
      <c r="D142" s="26" t="str">
        <f>_xlfn.IFNA(VLOOKUP(E142,Master_Section!$H:$I,2,FALSE),"")</f>
        <v/>
      </c>
      <c r="F142" s="75" t="str">
        <f>_xlfn.IFNA(VLOOKUP(G142,Master!AE:AF,2,FALSE),"")</f>
        <v/>
      </c>
      <c r="I142" s="25" t="str">
        <f>_xlfn.IFNA(VLOOKUP(D142,Master_Section!$I:$K,2,FALSE),"")</f>
        <v/>
      </c>
      <c r="J142" s="25" t="str">
        <f>_xlfn.IFNA(VLOOKUP(D142,Master_Section!$I:$K,3,FALSE),"")</f>
        <v/>
      </c>
      <c r="P142" s="29" t="str">
        <f t="shared" si="7"/>
        <v/>
      </c>
      <c r="Q142" s="44">
        <f t="shared" si="8"/>
        <v>0</v>
      </c>
    </row>
    <row r="143" spans="2:17" ht="15" customHeight="1">
      <c r="B143" s="26" t="str">
        <f>_xlfn.IFNA(VLOOKUP(C143,Master_Section!$H:$I,2,FALSE),"")</f>
        <v/>
      </c>
      <c r="D143" s="26" t="str">
        <f>_xlfn.IFNA(VLOOKUP(E143,Master_Section!$H:$I,2,FALSE),"")</f>
        <v/>
      </c>
      <c r="F143" s="75" t="str">
        <f>_xlfn.IFNA(VLOOKUP(G143,Master!AE:AF,2,FALSE),"")</f>
        <v/>
      </c>
      <c r="I143" s="25" t="str">
        <f>_xlfn.IFNA(VLOOKUP(D143,Master_Section!$I:$K,2,FALSE),"")</f>
        <v/>
      </c>
      <c r="J143" s="25" t="str">
        <f>_xlfn.IFNA(VLOOKUP(D143,Master_Section!$I:$K,3,FALSE),"")</f>
        <v/>
      </c>
      <c r="P143" s="29" t="str">
        <f t="shared" si="7"/>
        <v/>
      </c>
      <c r="Q143" s="44">
        <f t="shared" si="8"/>
        <v>0</v>
      </c>
    </row>
    <row r="144" spans="2:17" ht="15" customHeight="1">
      <c r="B144" s="26" t="str">
        <f>_xlfn.IFNA(VLOOKUP(C144,Master_Section!$H:$I,2,FALSE),"")</f>
        <v/>
      </c>
      <c r="D144" s="26" t="str">
        <f>_xlfn.IFNA(VLOOKUP(E144,Master_Section!$H:$I,2,FALSE),"")</f>
        <v/>
      </c>
      <c r="F144" s="75" t="str">
        <f>_xlfn.IFNA(VLOOKUP(G144,Master!AE:AF,2,FALSE),"")</f>
        <v/>
      </c>
      <c r="I144" s="25" t="str">
        <f>_xlfn.IFNA(VLOOKUP(D144,Master_Section!$I:$K,2,FALSE),"")</f>
        <v/>
      </c>
      <c r="J144" s="25" t="str">
        <f>_xlfn.IFNA(VLOOKUP(D144,Master_Section!$I:$K,3,FALSE),"")</f>
        <v/>
      </c>
      <c r="P144" s="29" t="str">
        <f t="shared" si="7"/>
        <v/>
      </c>
      <c r="Q144" s="44">
        <f t="shared" si="8"/>
        <v>0</v>
      </c>
    </row>
    <row r="145" spans="2:17" ht="15" customHeight="1">
      <c r="B145" s="26" t="str">
        <f>_xlfn.IFNA(VLOOKUP(C145,Master_Section!$H:$I,2,FALSE),"")</f>
        <v/>
      </c>
      <c r="D145" s="26" t="str">
        <f>_xlfn.IFNA(VLOOKUP(E145,Master_Section!$H:$I,2,FALSE),"")</f>
        <v/>
      </c>
      <c r="F145" s="75" t="str">
        <f>_xlfn.IFNA(VLOOKUP(G145,Master!AE:AF,2,FALSE),"")</f>
        <v/>
      </c>
      <c r="I145" s="25" t="str">
        <f>_xlfn.IFNA(VLOOKUP(D145,Master_Section!$I:$K,2,FALSE),"")</f>
        <v/>
      </c>
      <c r="J145" s="25" t="str">
        <f>_xlfn.IFNA(VLOOKUP(D145,Master_Section!$I:$K,3,FALSE),"")</f>
        <v/>
      </c>
      <c r="P145" s="29" t="str">
        <f t="shared" si="7"/>
        <v/>
      </c>
      <c r="Q145" s="44">
        <f t="shared" si="8"/>
        <v>0</v>
      </c>
    </row>
    <row r="146" spans="2:17" ht="15" customHeight="1">
      <c r="B146" s="26" t="str">
        <f>_xlfn.IFNA(VLOOKUP(C146,Master_Section!$H:$I,2,FALSE),"")</f>
        <v/>
      </c>
      <c r="D146" s="26" t="str">
        <f>_xlfn.IFNA(VLOOKUP(E146,Master_Section!$H:$I,2,FALSE),"")</f>
        <v/>
      </c>
      <c r="F146" s="75" t="str">
        <f>_xlfn.IFNA(VLOOKUP(G146,Master!AE:AF,2,FALSE),"")</f>
        <v/>
      </c>
      <c r="I146" s="25" t="str">
        <f>_xlfn.IFNA(VLOOKUP(D146,Master_Section!$I:$K,2,FALSE),"")</f>
        <v/>
      </c>
      <c r="J146" s="25" t="str">
        <f>_xlfn.IFNA(VLOOKUP(D146,Master_Section!$I:$K,3,FALSE),"")</f>
        <v/>
      </c>
      <c r="P146" s="29" t="str">
        <f t="shared" si="7"/>
        <v/>
      </c>
      <c r="Q146" s="44">
        <f t="shared" si="8"/>
        <v>0</v>
      </c>
    </row>
    <row r="147" spans="2:17" ht="15" customHeight="1">
      <c r="B147" s="26" t="str">
        <f>_xlfn.IFNA(VLOOKUP(C147,Master_Section!$H:$I,2,FALSE),"")</f>
        <v/>
      </c>
      <c r="D147" s="26" t="str">
        <f>_xlfn.IFNA(VLOOKUP(E147,Master_Section!$H:$I,2,FALSE),"")</f>
        <v/>
      </c>
      <c r="F147" s="75" t="str">
        <f>_xlfn.IFNA(VLOOKUP(G147,Master!AE:AF,2,FALSE),"")</f>
        <v/>
      </c>
      <c r="I147" s="25" t="str">
        <f>_xlfn.IFNA(VLOOKUP(D147,Master_Section!$I:$K,2,FALSE),"")</f>
        <v/>
      </c>
      <c r="J147" s="25" t="str">
        <f>_xlfn.IFNA(VLOOKUP(D147,Master_Section!$I:$K,3,FALSE),"")</f>
        <v/>
      </c>
      <c r="P147" s="29" t="str">
        <f t="shared" si="7"/>
        <v/>
      </c>
      <c r="Q147" s="44">
        <f t="shared" si="8"/>
        <v>0</v>
      </c>
    </row>
    <row r="148" spans="2:17" ht="15" customHeight="1">
      <c r="B148" s="26" t="str">
        <f>_xlfn.IFNA(VLOOKUP(C148,Master_Section!$H:$I,2,FALSE),"")</f>
        <v/>
      </c>
      <c r="D148" s="26" t="str">
        <f>_xlfn.IFNA(VLOOKUP(E148,Master_Section!$H:$I,2,FALSE),"")</f>
        <v/>
      </c>
      <c r="F148" s="75" t="str">
        <f>_xlfn.IFNA(VLOOKUP(G148,Master!AE:AF,2,FALSE),"")</f>
        <v/>
      </c>
      <c r="I148" s="25" t="str">
        <f>_xlfn.IFNA(VLOOKUP(D148,Master_Section!$I:$K,2,FALSE),"")</f>
        <v/>
      </c>
      <c r="J148" s="25" t="str">
        <f>_xlfn.IFNA(VLOOKUP(D148,Master_Section!$I:$K,3,FALSE),"")</f>
        <v/>
      </c>
      <c r="P148" s="29" t="str">
        <f t="shared" si="7"/>
        <v/>
      </c>
      <c r="Q148" s="44">
        <f t="shared" si="8"/>
        <v>0</v>
      </c>
    </row>
    <row r="149" spans="2:17" ht="15" customHeight="1">
      <c r="B149" s="26" t="str">
        <f>_xlfn.IFNA(VLOOKUP(C149,Master_Section!$H:$I,2,FALSE),"")</f>
        <v/>
      </c>
      <c r="D149" s="26" t="str">
        <f>_xlfn.IFNA(VLOOKUP(E149,Master_Section!$H:$I,2,FALSE),"")</f>
        <v/>
      </c>
      <c r="F149" s="75" t="str">
        <f>_xlfn.IFNA(VLOOKUP(G149,Master!AE:AF,2,FALSE),"")</f>
        <v/>
      </c>
      <c r="I149" s="25" t="str">
        <f>_xlfn.IFNA(VLOOKUP(D149,Master_Section!$I:$K,2,FALSE),"")</f>
        <v/>
      </c>
      <c r="J149" s="25" t="str">
        <f>_xlfn.IFNA(VLOOKUP(D149,Master_Section!$I:$K,3,FALSE),"")</f>
        <v/>
      </c>
      <c r="P149" s="29" t="str">
        <f t="shared" si="7"/>
        <v/>
      </c>
      <c r="Q149" s="44">
        <f t="shared" si="8"/>
        <v>0</v>
      </c>
    </row>
    <row r="150" spans="2:17" ht="15" customHeight="1">
      <c r="B150" s="26" t="str">
        <f>_xlfn.IFNA(VLOOKUP(C150,Master_Section!$H:$I,2,FALSE),"")</f>
        <v/>
      </c>
      <c r="D150" s="26" t="str">
        <f>_xlfn.IFNA(VLOOKUP(E150,Master_Section!$H:$I,2,FALSE),"")</f>
        <v/>
      </c>
      <c r="F150" s="75" t="str">
        <f>_xlfn.IFNA(VLOOKUP(G150,Master!AE:AF,2,FALSE),"")</f>
        <v/>
      </c>
      <c r="I150" s="25" t="str">
        <f>_xlfn.IFNA(VLOOKUP(D150,Master_Section!$I:$K,2,FALSE),"")</f>
        <v/>
      </c>
      <c r="J150" s="25" t="str">
        <f>_xlfn.IFNA(VLOOKUP(D150,Master_Section!$I:$K,3,FALSE),"")</f>
        <v/>
      </c>
      <c r="P150" s="29" t="str">
        <f t="shared" si="7"/>
        <v/>
      </c>
      <c r="Q150" s="44">
        <f t="shared" si="8"/>
        <v>0</v>
      </c>
    </row>
    <row r="151" spans="2:17" ht="15" customHeight="1">
      <c r="B151" s="26" t="str">
        <f>_xlfn.IFNA(VLOOKUP(C151,Master_Section!$H:$I,2,FALSE),"")</f>
        <v/>
      </c>
      <c r="D151" s="26" t="str">
        <f>_xlfn.IFNA(VLOOKUP(E151,Master_Section!$H:$I,2,FALSE),"")</f>
        <v/>
      </c>
      <c r="F151" s="75" t="str">
        <f>_xlfn.IFNA(VLOOKUP(G151,Master!AE:AF,2,FALSE),"")</f>
        <v/>
      </c>
      <c r="I151" s="25" t="str">
        <f>_xlfn.IFNA(VLOOKUP(D151,Master_Section!$I:$K,2,FALSE),"")</f>
        <v/>
      </c>
      <c r="J151" s="25" t="str">
        <f>_xlfn.IFNA(VLOOKUP(D151,Master_Section!$I:$K,3,FALSE),"")</f>
        <v/>
      </c>
      <c r="P151" s="29" t="str">
        <f t="shared" si="7"/>
        <v/>
      </c>
      <c r="Q151" s="44">
        <f t="shared" si="8"/>
        <v>0</v>
      </c>
    </row>
    <row r="152" spans="2:17" ht="15" customHeight="1">
      <c r="B152" s="26" t="str">
        <f>_xlfn.IFNA(VLOOKUP(C152,Master_Section!$H:$I,2,FALSE),"")</f>
        <v/>
      </c>
      <c r="D152" s="26" t="str">
        <f>_xlfn.IFNA(VLOOKUP(E152,Master_Section!$H:$I,2,FALSE),"")</f>
        <v/>
      </c>
      <c r="F152" s="75" t="str">
        <f>_xlfn.IFNA(VLOOKUP(G152,Master!AE:AF,2,FALSE),"")</f>
        <v/>
      </c>
      <c r="I152" s="25" t="str">
        <f>_xlfn.IFNA(VLOOKUP(D152,Master_Section!$I:$K,2,FALSE),"")</f>
        <v/>
      </c>
      <c r="J152" s="25" t="str">
        <f>_xlfn.IFNA(VLOOKUP(D152,Master_Section!$I:$K,3,FALSE),"")</f>
        <v/>
      </c>
      <c r="P152" s="29" t="str">
        <f t="shared" si="7"/>
        <v/>
      </c>
      <c r="Q152" s="44">
        <f t="shared" si="8"/>
        <v>0</v>
      </c>
    </row>
    <row r="153" spans="2:17" ht="15" customHeight="1">
      <c r="B153" s="26" t="str">
        <f>_xlfn.IFNA(VLOOKUP(C153,Master_Section!$H:$I,2,FALSE),"")</f>
        <v/>
      </c>
      <c r="D153" s="26" t="str">
        <f>_xlfn.IFNA(VLOOKUP(E153,Master_Section!$H:$I,2,FALSE),"")</f>
        <v/>
      </c>
      <c r="F153" s="75" t="str">
        <f>_xlfn.IFNA(VLOOKUP(G153,Master!AE:AF,2,FALSE),"")</f>
        <v/>
      </c>
      <c r="I153" s="25" t="str">
        <f>_xlfn.IFNA(VLOOKUP(D153,Master_Section!$I:$K,2,FALSE),"")</f>
        <v/>
      </c>
      <c r="J153" s="25" t="str">
        <f>_xlfn.IFNA(VLOOKUP(D153,Master_Section!$I:$K,3,FALSE),"")</f>
        <v/>
      </c>
      <c r="P153" s="29" t="str">
        <f t="shared" si="7"/>
        <v/>
      </c>
      <c r="Q153" s="44">
        <f t="shared" si="8"/>
        <v>0</v>
      </c>
    </row>
    <row r="154" spans="2:17" ht="15" customHeight="1">
      <c r="B154" s="26" t="str">
        <f>_xlfn.IFNA(VLOOKUP(C154,Master_Section!$H:$I,2,FALSE),"")</f>
        <v/>
      </c>
      <c r="D154" s="26" t="str">
        <f>_xlfn.IFNA(VLOOKUP(E154,Master_Section!$H:$I,2,FALSE),"")</f>
        <v/>
      </c>
      <c r="F154" s="75" t="str">
        <f>_xlfn.IFNA(VLOOKUP(G154,Master!AE:AF,2,FALSE),"")</f>
        <v/>
      </c>
      <c r="I154" s="25" t="str">
        <f>_xlfn.IFNA(VLOOKUP(D154,Master_Section!$I:$K,2,FALSE),"")</f>
        <v/>
      </c>
      <c r="J154" s="25" t="str">
        <f>_xlfn.IFNA(VLOOKUP(D154,Master_Section!$I:$K,3,FALSE),"")</f>
        <v/>
      </c>
      <c r="P154" s="29" t="str">
        <f t="shared" si="7"/>
        <v/>
      </c>
      <c r="Q154" s="44">
        <f t="shared" si="8"/>
        <v>0</v>
      </c>
    </row>
    <row r="155" spans="2:17" ht="15" customHeight="1">
      <c r="B155" s="26" t="str">
        <f>_xlfn.IFNA(VLOOKUP(C155,Master_Section!$H:$I,2,FALSE),"")</f>
        <v/>
      </c>
      <c r="D155" s="26" t="str">
        <f>_xlfn.IFNA(VLOOKUP(E155,Master_Section!$H:$I,2,FALSE),"")</f>
        <v/>
      </c>
      <c r="F155" s="75" t="str">
        <f>_xlfn.IFNA(VLOOKUP(G155,Master!AE:AF,2,FALSE),"")</f>
        <v/>
      </c>
      <c r="I155" s="25" t="str">
        <f>_xlfn.IFNA(VLOOKUP(D155,Master_Section!$I:$K,2,FALSE),"")</f>
        <v/>
      </c>
      <c r="J155" s="25" t="str">
        <f>_xlfn.IFNA(VLOOKUP(D155,Master_Section!$I:$K,3,FALSE),"")</f>
        <v/>
      </c>
      <c r="P155" s="29" t="str">
        <f t="shared" si="7"/>
        <v/>
      </c>
      <c r="Q155" s="44">
        <f t="shared" si="8"/>
        <v>0</v>
      </c>
    </row>
    <row r="156" spans="2:17" ht="15" customHeight="1">
      <c r="B156" s="26" t="str">
        <f>_xlfn.IFNA(VLOOKUP(C156,Master_Section!$H:$I,2,FALSE),"")</f>
        <v/>
      </c>
      <c r="D156" s="26" t="str">
        <f>_xlfn.IFNA(VLOOKUP(E156,Master_Section!$H:$I,2,FALSE),"")</f>
        <v/>
      </c>
      <c r="F156" s="75" t="str">
        <f>_xlfn.IFNA(VLOOKUP(G156,Master!AE:AF,2,FALSE),"")</f>
        <v/>
      </c>
      <c r="I156" s="25" t="str">
        <f>_xlfn.IFNA(VLOOKUP(D156,Master_Section!$I:$K,2,FALSE),"")</f>
        <v/>
      </c>
      <c r="J156" s="25" t="str">
        <f>_xlfn.IFNA(VLOOKUP(D156,Master_Section!$I:$K,3,FALSE),"")</f>
        <v/>
      </c>
      <c r="P156" s="29" t="str">
        <f t="shared" si="7"/>
        <v/>
      </c>
      <c r="Q156" s="44">
        <f t="shared" si="8"/>
        <v>0</v>
      </c>
    </row>
    <row r="157" spans="2:17" ht="15" customHeight="1">
      <c r="B157" s="26" t="str">
        <f>_xlfn.IFNA(VLOOKUP(C157,Master_Section!$H:$I,2,FALSE),"")</f>
        <v/>
      </c>
      <c r="D157" s="26" t="str">
        <f>_xlfn.IFNA(VLOOKUP(E157,Master_Section!$H:$I,2,FALSE),"")</f>
        <v/>
      </c>
      <c r="F157" s="75" t="str">
        <f>_xlfn.IFNA(VLOOKUP(G157,Master!AE:AF,2,FALSE),"")</f>
        <v/>
      </c>
      <c r="I157" s="25" t="str">
        <f>_xlfn.IFNA(VLOOKUP(D157,Master_Section!$I:$K,2,FALSE),"")</f>
        <v/>
      </c>
      <c r="J157" s="25" t="str">
        <f>_xlfn.IFNA(VLOOKUP(D157,Master_Section!$I:$K,3,FALSE),"")</f>
        <v/>
      </c>
      <c r="P157" s="29" t="str">
        <f t="shared" si="7"/>
        <v/>
      </c>
      <c r="Q157" s="44">
        <f t="shared" si="8"/>
        <v>0</v>
      </c>
    </row>
    <row r="158" spans="2:17" ht="15" customHeight="1">
      <c r="B158" s="26" t="str">
        <f>_xlfn.IFNA(VLOOKUP(C158,Master_Section!$H:$I,2,FALSE),"")</f>
        <v/>
      </c>
      <c r="D158" s="26" t="str">
        <f>_xlfn.IFNA(VLOOKUP(E158,Master_Section!$H:$I,2,FALSE),"")</f>
        <v/>
      </c>
      <c r="F158" s="75" t="str">
        <f>_xlfn.IFNA(VLOOKUP(G158,Master!AE:AF,2,FALSE),"")</f>
        <v/>
      </c>
      <c r="I158" s="25" t="str">
        <f>_xlfn.IFNA(VLOOKUP(D158,Master_Section!$I:$K,2,FALSE),"")</f>
        <v/>
      </c>
      <c r="J158" s="25" t="str">
        <f>_xlfn.IFNA(VLOOKUP(D158,Master_Section!$I:$K,3,FALSE),"")</f>
        <v/>
      </c>
      <c r="P158" s="29" t="str">
        <f t="shared" si="7"/>
        <v/>
      </c>
      <c r="Q158" s="44">
        <f t="shared" si="8"/>
        <v>0</v>
      </c>
    </row>
    <row r="159" spans="2:17" ht="15" customHeight="1">
      <c r="B159" s="26" t="str">
        <f>_xlfn.IFNA(VLOOKUP(C159,Master_Section!$H:$I,2,FALSE),"")</f>
        <v/>
      </c>
      <c r="D159" s="26" t="str">
        <f>_xlfn.IFNA(VLOOKUP(E159,Master_Section!$H:$I,2,FALSE),"")</f>
        <v/>
      </c>
      <c r="F159" s="75" t="str">
        <f>_xlfn.IFNA(VLOOKUP(G159,Master!AE:AF,2,FALSE),"")</f>
        <v/>
      </c>
      <c r="I159" s="25" t="str">
        <f>_xlfn.IFNA(VLOOKUP(D159,Master_Section!$I:$K,2,FALSE),"")</f>
        <v/>
      </c>
      <c r="J159" s="25" t="str">
        <f>_xlfn.IFNA(VLOOKUP(D159,Master_Section!$I:$K,3,FALSE),"")</f>
        <v/>
      </c>
      <c r="P159" s="29" t="str">
        <f t="shared" si="7"/>
        <v/>
      </c>
      <c r="Q159" s="44">
        <f t="shared" si="8"/>
        <v>0</v>
      </c>
    </row>
    <row r="160" spans="2:17" ht="15" customHeight="1">
      <c r="B160" s="26" t="str">
        <f>_xlfn.IFNA(VLOOKUP(C160,Master_Section!$H:$I,2,FALSE),"")</f>
        <v/>
      </c>
      <c r="D160" s="26" t="str">
        <f>_xlfn.IFNA(VLOOKUP(E160,Master_Section!$H:$I,2,FALSE),"")</f>
        <v/>
      </c>
      <c r="F160" s="75" t="str">
        <f>_xlfn.IFNA(VLOOKUP(G160,Master!AE:AF,2,FALSE),"")</f>
        <v/>
      </c>
      <c r="I160" s="25" t="str">
        <f>_xlfn.IFNA(VLOOKUP(D160,Master_Section!$I:$K,2,FALSE),"")</f>
        <v/>
      </c>
      <c r="J160" s="25" t="str">
        <f>_xlfn.IFNA(VLOOKUP(D160,Master_Section!$I:$K,3,FALSE),"")</f>
        <v/>
      </c>
      <c r="P160" s="29" t="str">
        <f t="shared" si="7"/>
        <v/>
      </c>
      <c r="Q160" s="44">
        <f t="shared" si="8"/>
        <v>0</v>
      </c>
    </row>
    <row r="161" spans="2:17" ht="15" customHeight="1">
      <c r="B161" s="26" t="str">
        <f>_xlfn.IFNA(VLOOKUP(C161,Master_Section!$H:$I,2,FALSE),"")</f>
        <v/>
      </c>
      <c r="D161" s="26" t="str">
        <f>_xlfn.IFNA(VLOOKUP(E161,Master_Section!$H:$I,2,FALSE),"")</f>
        <v/>
      </c>
      <c r="F161" s="75" t="str">
        <f>_xlfn.IFNA(VLOOKUP(G161,Master!AE:AF,2,FALSE),"")</f>
        <v/>
      </c>
      <c r="I161" s="25" t="str">
        <f>_xlfn.IFNA(VLOOKUP(D161,Master_Section!$I:$K,2,FALSE),"")</f>
        <v/>
      </c>
      <c r="J161" s="25" t="str">
        <f>_xlfn.IFNA(VLOOKUP(D161,Master_Section!$I:$K,3,FALSE),"")</f>
        <v/>
      </c>
      <c r="P161" s="29" t="str">
        <f t="shared" si="7"/>
        <v/>
      </c>
      <c r="Q161" s="44">
        <f t="shared" si="8"/>
        <v>0</v>
      </c>
    </row>
    <row r="162" spans="2:17" ht="15" customHeight="1">
      <c r="B162" s="26" t="str">
        <f>_xlfn.IFNA(VLOOKUP(C162,Master_Section!$H:$I,2,FALSE),"")</f>
        <v/>
      </c>
      <c r="D162" s="26" t="str">
        <f>_xlfn.IFNA(VLOOKUP(E162,Master_Section!$H:$I,2,FALSE),"")</f>
        <v/>
      </c>
      <c r="F162" s="75" t="str">
        <f>_xlfn.IFNA(VLOOKUP(G162,Master!AE:AF,2,FALSE),"")</f>
        <v/>
      </c>
      <c r="I162" s="25" t="str">
        <f>_xlfn.IFNA(VLOOKUP(D162,Master_Section!$I:$K,2,FALSE),"")</f>
        <v/>
      </c>
      <c r="J162" s="25" t="str">
        <f>_xlfn.IFNA(VLOOKUP(D162,Master_Section!$I:$K,3,FALSE),"")</f>
        <v/>
      </c>
      <c r="P162" s="29" t="str">
        <f t="shared" si="7"/>
        <v/>
      </c>
      <c r="Q162" s="44">
        <f t="shared" si="8"/>
        <v>0</v>
      </c>
    </row>
    <row r="163" spans="2:17" ht="15" customHeight="1">
      <c r="B163" s="26" t="str">
        <f>_xlfn.IFNA(VLOOKUP(C163,Master_Section!$H:$I,2,FALSE),"")</f>
        <v/>
      </c>
      <c r="D163" s="26" t="str">
        <f>_xlfn.IFNA(VLOOKUP(E163,Master_Section!$H:$I,2,FALSE),"")</f>
        <v/>
      </c>
      <c r="F163" s="75" t="str">
        <f>_xlfn.IFNA(VLOOKUP(G163,Master!AE:AF,2,FALSE),"")</f>
        <v/>
      </c>
      <c r="I163" s="25" t="str">
        <f>_xlfn.IFNA(VLOOKUP(D163,Master_Section!$I:$K,2,FALSE),"")</f>
        <v/>
      </c>
      <c r="J163" s="25" t="str">
        <f>_xlfn.IFNA(VLOOKUP(D163,Master_Section!$I:$K,3,FALSE),"")</f>
        <v/>
      </c>
      <c r="P163" s="29" t="str">
        <f t="shared" si="7"/>
        <v/>
      </c>
      <c r="Q163" s="44">
        <f t="shared" si="8"/>
        <v>0</v>
      </c>
    </row>
    <row r="164" spans="2:17" ht="15" customHeight="1">
      <c r="B164" s="26" t="str">
        <f>_xlfn.IFNA(VLOOKUP(C164,Master_Section!$H:$I,2,FALSE),"")</f>
        <v/>
      </c>
      <c r="D164" s="26" t="str">
        <f>_xlfn.IFNA(VLOOKUP(E164,Master_Section!$H:$I,2,FALSE),"")</f>
        <v/>
      </c>
      <c r="F164" s="75" t="str">
        <f>_xlfn.IFNA(VLOOKUP(G164,Master!AE:AF,2,FALSE),"")</f>
        <v/>
      </c>
      <c r="I164" s="25" t="str">
        <f>_xlfn.IFNA(VLOOKUP(D164,Master_Section!$I:$K,2,FALSE),"")</f>
        <v/>
      </c>
      <c r="J164" s="25" t="str">
        <f>_xlfn.IFNA(VLOOKUP(D164,Master_Section!$I:$K,3,FALSE),"")</f>
        <v/>
      </c>
      <c r="P164" s="29" t="str">
        <f t="shared" si="7"/>
        <v/>
      </c>
      <c r="Q164" s="44">
        <f t="shared" si="8"/>
        <v>0</v>
      </c>
    </row>
    <row r="165" spans="2:17" ht="15" customHeight="1">
      <c r="B165" s="26" t="str">
        <f>_xlfn.IFNA(VLOOKUP(C165,Master_Section!$H:$I,2,FALSE),"")</f>
        <v/>
      </c>
      <c r="D165" s="26" t="str">
        <f>_xlfn.IFNA(VLOOKUP(E165,Master_Section!$H:$I,2,FALSE),"")</f>
        <v/>
      </c>
      <c r="F165" s="75" t="str">
        <f>_xlfn.IFNA(VLOOKUP(G165,Master!AE:AF,2,FALSE),"")</f>
        <v/>
      </c>
      <c r="I165" s="25" t="str">
        <f>_xlfn.IFNA(VLOOKUP(D165,Master_Section!$I:$K,2,FALSE),"")</f>
        <v/>
      </c>
      <c r="J165" s="25" t="str">
        <f>_xlfn.IFNA(VLOOKUP(D165,Master_Section!$I:$K,3,FALSE),"")</f>
        <v/>
      </c>
      <c r="P165" s="29" t="str">
        <f t="shared" si="7"/>
        <v/>
      </c>
      <c r="Q165" s="44">
        <f t="shared" si="8"/>
        <v>0</v>
      </c>
    </row>
    <row r="166" spans="2:17" ht="15" customHeight="1">
      <c r="B166" s="26" t="str">
        <f>_xlfn.IFNA(VLOOKUP(C166,Master_Section!$H:$I,2,FALSE),"")</f>
        <v/>
      </c>
      <c r="D166" s="26" t="str">
        <f>_xlfn.IFNA(VLOOKUP(E166,Master_Section!$H:$I,2,FALSE),"")</f>
        <v/>
      </c>
      <c r="F166" s="75" t="str">
        <f>_xlfn.IFNA(VLOOKUP(G166,Master!AE:AF,2,FALSE),"")</f>
        <v/>
      </c>
      <c r="I166" s="25" t="str">
        <f>_xlfn.IFNA(VLOOKUP(D166,Master_Section!$I:$K,2,FALSE),"")</f>
        <v/>
      </c>
      <c r="J166" s="25" t="str">
        <f>_xlfn.IFNA(VLOOKUP(D166,Master_Section!$I:$K,3,FALSE),"")</f>
        <v/>
      </c>
      <c r="P166" s="29" t="str">
        <f t="shared" si="7"/>
        <v/>
      </c>
      <c r="Q166" s="44">
        <f t="shared" si="8"/>
        <v>0</v>
      </c>
    </row>
    <row r="167" spans="2:17" ht="15" customHeight="1">
      <c r="B167" s="26" t="str">
        <f>_xlfn.IFNA(VLOOKUP(C167,Master_Section!$H:$I,2,FALSE),"")</f>
        <v/>
      </c>
      <c r="D167" s="26" t="str">
        <f>_xlfn.IFNA(VLOOKUP(E167,Master_Section!$H:$I,2,FALSE),"")</f>
        <v/>
      </c>
      <c r="F167" s="75" t="str">
        <f>_xlfn.IFNA(VLOOKUP(G167,Master!AE:AF,2,FALSE),"")</f>
        <v/>
      </c>
      <c r="I167" s="25" t="str">
        <f>_xlfn.IFNA(VLOOKUP(D167,Master_Section!$I:$K,2,FALSE),"")</f>
        <v/>
      </c>
      <c r="J167" s="25" t="str">
        <f>_xlfn.IFNA(VLOOKUP(D167,Master_Section!$I:$K,3,FALSE),"")</f>
        <v/>
      </c>
      <c r="P167" s="29" t="str">
        <f t="shared" si="7"/>
        <v/>
      </c>
      <c r="Q167" s="44">
        <f t="shared" si="8"/>
        <v>0</v>
      </c>
    </row>
    <row r="168" spans="2:17" ht="15" customHeight="1">
      <c r="B168" s="26" t="str">
        <f>_xlfn.IFNA(VLOOKUP(C168,Master_Section!$H:$I,2,FALSE),"")</f>
        <v/>
      </c>
      <c r="D168" s="26" t="str">
        <f>_xlfn.IFNA(VLOOKUP(E168,Master_Section!$H:$I,2,FALSE),"")</f>
        <v/>
      </c>
      <c r="F168" s="75" t="str">
        <f>_xlfn.IFNA(VLOOKUP(G168,Master!AE:AF,2,FALSE),"")</f>
        <v/>
      </c>
      <c r="I168" s="25" t="str">
        <f>_xlfn.IFNA(VLOOKUP(D168,Master_Section!$I:$K,2,FALSE),"")</f>
        <v/>
      </c>
      <c r="J168" s="25" t="str">
        <f>_xlfn.IFNA(VLOOKUP(D168,Master_Section!$I:$K,3,FALSE),"")</f>
        <v/>
      </c>
      <c r="P168" s="29" t="str">
        <f t="shared" si="7"/>
        <v/>
      </c>
      <c r="Q168" s="44">
        <f t="shared" si="8"/>
        <v>0</v>
      </c>
    </row>
    <row r="169" spans="2:17" ht="15" customHeight="1">
      <c r="B169" s="26" t="str">
        <f>_xlfn.IFNA(VLOOKUP(C169,Master_Section!$H:$I,2,FALSE),"")</f>
        <v/>
      </c>
      <c r="D169" s="26" t="str">
        <f>_xlfn.IFNA(VLOOKUP(E169,Master_Section!$H:$I,2,FALSE),"")</f>
        <v/>
      </c>
      <c r="F169" s="75" t="str">
        <f>_xlfn.IFNA(VLOOKUP(G169,Master!AE:AF,2,FALSE),"")</f>
        <v/>
      </c>
      <c r="I169" s="25" t="str">
        <f>_xlfn.IFNA(VLOOKUP(D169,Master_Section!$I:$K,2,FALSE),"")</f>
        <v/>
      </c>
      <c r="J169" s="25" t="str">
        <f>_xlfn.IFNA(VLOOKUP(D169,Master_Section!$I:$K,3,FALSE),"")</f>
        <v/>
      </c>
      <c r="P169" s="29" t="str">
        <f t="shared" si="7"/>
        <v/>
      </c>
      <c r="Q169" s="44">
        <f t="shared" si="8"/>
        <v>0</v>
      </c>
    </row>
    <row r="170" spans="2:17" ht="15" customHeight="1">
      <c r="B170" s="26" t="str">
        <f>_xlfn.IFNA(VLOOKUP(C170,Master_Section!$H:$I,2,FALSE),"")</f>
        <v/>
      </c>
      <c r="D170" s="26" t="str">
        <f>_xlfn.IFNA(VLOOKUP(E170,Master_Section!$H:$I,2,FALSE),"")</f>
        <v/>
      </c>
      <c r="F170" s="75" t="str">
        <f>_xlfn.IFNA(VLOOKUP(G170,Master!AE:AF,2,FALSE),"")</f>
        <v/>
      </c>
      <c r="I170" s="25" t="str">
        <f>_xlfn.IFNA(VLOOKUP(D170,Master_Section!$I:$K,2,FALSE),"")</f>
        <v/>
      </c>
      <c r="J170" s="25" t="str">
        <f>_xlfn.IFNA(VLOOKUP(D170,Master_Section!$I:$K,3,FALSE),"")</f>
        <v/>
      </c>
      <c r="P170" s="29" t="str">
        <f t="shared" si="7"/>
        <v/>
      </c>
      <c r="Q170" s="44">
        <f t="shared" si="8"/>
        <v>0</v>
      </c>
    </row>
    <row r="171" spans="2:17" ht="15" customHeight="1">
      <c r="B171" s="26" t="str">
        <f>_xlfn.IFNA(VLOOKUP(C171,Master_Section!$H:$I,2,FALSE),"")</f>
        <v/>
      </c>
      <c r="D171" s="26" t="str">
        <f>_xlfn.IFNA(VLOOKUP(E171,Master_Section!$H:$I,2,FALSE),"")</f>
        <v/>
      </c>
      <c r="F171" s="75" t="str">
        <f>_xlfn.IFNA(VLOOKUP(G171,Master!AE:AF,2,FALSE),"")</f>
        <v/>
      </c>
      <c r="I171" s="25" t="str">
        <f>_xlfn.IFNA(VLOOKUP(D171,Master_Section!$I:$K,2,FALSE),"")</f>
        <v/>
      </c>
      <c r="J171" s="25" t="str">
        <f>_xlfn.IFNA(VLOOKUP(D171,Master_Section!$I:$K,3,FALSE),"")</f>
        <v/>
      </c>
      <c r="P171" s="29" t="str">
        <f t="shared" si="7"/>
        <v/>
      </c>
      <c r="Q171" s="44">
        <f t="shared" si="8"/>
        <v>0</v>
      </c>
    </row>
    <row r="172" spans="2:17" ht="15" customHeight="1">
      <c r="B172" s="26" t="str">
        <f>_xlfn.IFNA(VLOOKUP(C172,Master_Section!$H:$I,2,FALSE),"")</f>
        <v/>
      </c>
      <c r="D172" s="26" t="str">
        <f>_xlfn.IFNA(VLOOKUP(E172,Master_Section!$H:$I,2,FALSE),"")</f>
        <v/>
      </c>
      <c r="F172" s="75" t="str">
        <f>_xlfn.IFNA(VLOOKUP(G172,Master!AE:AF,2,FALSE),"")</f>
        <v/>
      </c>
      <c r="I172" s="25" t="str">
        <f>_xlfn.IFNA(VLOOKUP(D172,Master_Section!$I:$K,2,FALSE),"")</f>
        <v/>
      </c>
      <c r="J172" s="25" t="str">
        <f>_xlfn.IFNA(VLOOKUP(D172,Master_Section!$I:$K,3,FALSE),"")</f>
        <v/>
      </c>
      <c r="P172" s="29" t="str">
        <f t="shared" si="7"/>
        <v/>
      </c>
      <c r="Q172" s="44">
        <f t="shared" si="8"/>
        <v>0</v>
      </c>
    </row>
    <row r="173" spans="2:17" ht="15" customHeight="1">
      <c r="B173" s="26" t="str">
        <f>_xlfn.IFNA(VLOOKUP(C173,Master_Section!$H:$I,2,FALSE),"")</f>
        <v/>
      </c>
      <c r="D173" s="26" t="str">
        <f>_xlfn.IFNA(VLOOKUP(E173,Master_Section!$H:$I,2,FALSE),"")</f>
        <v/>
      </c>
      <c r="F173" s="75" t="str">
        <f>_xlfn.IFNA(VLOOKUP(G173,Master!AE:AF,2,FALSE),"")</f>
        <v/>
      </c>
      <c r="I173" s="25" t="str">
        <f>_xlfn.IFNA(VLOOKUP(D173,Master_Section!$I:$K,2,FALSE),"")</f>
        <v/>
      </c>
      <c r="J173" s="25" t="str">
        <f>_xlfn.IFNA(VLOOKUP(D173,Master_Section!$I:$K,3,FALSE),"")</f>
        <v/>
      </c>
      <c r="P173" s="29" t="str">
        <f t="shared" si="7"/>
        <v/>
      </c>
      <c r="Q173" s="44">
        <f t="shared" si="8"/>
        <v>0</v>
      </c>
    </row>
    <row r="174" spans="2:17" ht="15" customHeight="1">
      <c r="B174" s="26" t="str">
        <f>_xlfn.IFNA(VLOOKUP(C174,Master_Section!$H:$I,2,FALSE),"")</f>
        <v/>
      </c>
      <c r="D174" s="26" t="str">
        <f>_xlfn.IFNA(VLOOKUP(E174,Master_Section!$H:$I,2,FALSE),"")</f>
        <v/>
      </c>
      <c r="F174" s="75" t="str">
        <f>_xlfn.IFNA(VLOOKUP(G174,Master!AE:AF,2,FALSE),"")</f>
        <v/>
      </c>
      <c r="I174" s="25" t="str">
        <f>_xlfn.IFNA(VLOOKUP(D174,Master_Section!$I:$K,2,FALSE),"")</f>
        <v/>
      </c>
      <c r="J174" s="25" t="str">
        <f>_xlfn.IFNA(VLOOKUP(D174,Master_Section!$I:$K,3,FALSE),"")</f>
        <v/>
      </c>
      <c r="P174" s="29" t="str">
        <f t="shared" si="7"/>
        <v/>
      </c>
      <c r="Q174" s="44">
        <f t="shared" si="8"/>
        <v>0</v>
      </c>
    </row>
    <row r="175" spans="2:17" ht="15" customHeight="1">
      <c r="B175" s="26" t="str">
        <f>_xlfn.IFNA(VLOOKUP(C175,Master_Section!$H:$I,2,FALSE),"")</f>
        <v/>
      </c>
      <c r="D175" s="26" t="str">
        <f>_xlfn.IFNA(VLOOKUP(E175,Master_Section!$H:$I,2,FALSE),"")</f>
        <v/>
      </c>
      <c r="F175" s="75" t="str">
        <f>_xlfn.IFNA(VLOOKUP(G175,Master!AE:AF,2,FALSE),"")</f>
        <v/>
      </c>
      <c r="I175" s="25" t="str">
        <f>_xlfn.IFNA(VLOOKUP(D175,Master_Section!$I:$K,2,FALSE),"")</f>
        <v/>
      </c>
      <c r="J175" s="25" t="str">
        <f>_xlfn.IFNA(VLOOKUP(D175,Master_Section!$I:$K,3,FALSE),"")</f>
        <v/>
      </c>
      <c r="P175" s="29" t="str">
        <f t="shared" si="7"/>
        <v/>
      </c>
      <c r="Q175" s="44">
        <f t="shared" si="8"/>
        <v>0</v>
      </c>
    </row>
    <row r="176" spans="2:17" ht="15" customHeight="1">
      <c r="B176" s="26" t="str">
        <f>_xlfn.IFNA(VLOOKUP(C176,Master_Section!$H:$I,2,FALSE),"")</f>
        <v/>
      </c>
      <c r="D176" s="26" t="str">
        <f>_xlfn.IFNA(VLOOKUP(E176,Master_Section!$H:$I,2,FALSE),"")</f>
        <v/>
      </c>
      <c r="F176" s="75" t="str">
        <f>_xlfn.IFNA(VLOOKUP(G176,Master!AE:AF,2,FALSE),"")</f>
        <v/>
      </c>
      <c r="I176" s="25" t="str">
        <f>_xlfn.IFNA(VLOOKUP(D176,Master_Section!$I:$K,2,FALSE),"")</f>
        <v/>
      </c>
      <c r="J176" s="25" t="str">
        <f>_xlfn.IFNA(VLOOKUP(D176,Master_Section!$I:$K,3,FALSE),"")</f>
        <v/>
      </c>
      <c r="P176" s="29" t="str">
        <f t="shared" si="7"/>
        <v/>
      </c>
      <c r="Q176" s="44">
        <f t="shared" si="8"/>
        <v>0</v>
      </c>
    </row>
    <row r="177" spans="2:17" ht="15" customHeight="1">
      <c r="B177" s="26" t="str">
        <f>_xlfn.IFNA(VLOOKUP(C177,Master_Section!$H:$I,2,FALSE),"")</f>
        <v/>
      </c>
      <c r="D177" s="26" t="str">
        <f>_xlfn.IFNA(VLOOKUP(E177,Master_Section!$H:$I,2,FALSE),"")</f>
        <v/>
      </c>
      <c r="F177" s="75" t="str">
        <f>_xlfn.IFNA(VLOOKUP(G177,Master!AE:AF,2,FALSE),"")</f>
        <v/>
      </c>
      <c r="I177" s="25" t="str">
        <f>_xlfn.IFNA(VLOOKUP(D177,Master_Section!$I:$K,2,FALSE),"")</f>
        <v/>
      </c>
      <c r="J177" s="25" t="str">
        <f>_xlfn.IFNA(VLOOKUP(D177,Master_Section!$I:$K,3,FALSE),"")</f>
        <v/>
      </c>
      <c r="P177" s="29" t="str">
        <f t="shared" si="7"/>
        <v/>
      </c>
      <c r="Q177" s="44">
        <f t="shared" si="8"/>
        <v>0</v>
      </c>
    </row>
    <row r="178" spans="2:17" ht="15" customHeight="1">
      <c r="B178" s="26" t="str">
        <f>_xlfn.IFNA(VLOOKUP(C178,Master_Section!$H:$I,2,FALSE),"")</f>
        <v/>
      </c>
      <c r="D178" s="26" t="str">
        <f>_xlfn.IFNA(VLOOKUP(E178,Master_Section!$H:$I,2,FALSE),"")</f>
        <v/>
      </c>
      <c r="F178" s="75" t="str">
        <f>_xlfn.IFNA(VLOOKUP(G178,Master!AE:AF,2,FALSE),"")</f>
        <v/>
      </c>
      <c r="I178" s="25" t="str">
        <f>_xlfn.IFNA(VLOOKUP(D178,Master_Section!$I:$K,2,FALSE),"")</f>
        <v/>
      </c>
      <c r="J178" s="25" t="str">
        <f>_xlfn.IFNA(VLOOKUP(D178,Master_Section!$I:$K,3,FALSE),"")</f>
        <v/>
      </c>
      <c r="P178" s="29" t="str">
        <f t="shared" si="7"/>
        <v/>
      </c>
      <c r="Q178" s="44">
        <f t="shared" si="8"/>
        <v>0</v>
      </c>
    </row>
    <row r="179" spans="2:17" ht="15" customHeight="1">
      <c r="B179" s="26" t="str">
        <f>_xlfn.IFNA(VLOOKUP(C179,Master_Section!$H:$I,2,FALSE),"")</f>
        <v/>
      </c>
      <c r="D179" s="26" t="str">
        <f>_xlfn.IFNA(VLOOKUP(E179,Master_Section!$H:$I,2,FALSE),"")</f>
        <v/>
      </c>
      <c r="F179" s="75" t="str">
        <f>_xlfn.IFNA(VLOOKUP(G179,Master!AE:AF,2,FALSE),"")</f>
        <v/>
      </c>
      <c r="I179" s="25" t="str">
        <f>_xlfn.IFNA(VLOOKUP(D179,Master_Section!$I:$K,2,FALSE),"")</f>
        <v/>
      </c>
      <c r="J179" s="25" t="str">
        <f>_xlfn.IFNA(VLOOKUP(D179,Master_Section!$I:$K,3,FALSE),"")</f>
        <v/>
      </c>
      <c r="P179" s="29" t="str">
        <f t="shared" si="7"/>
        <v/>
      </c>
      <c r="Q179" s="44">
        <f t="shared" si="8"/>
        <v>0</v>
      </c>
    </row>
    <row r="180" spans="2:17" ht="15" customHeight="1">
      <c r="B180" s="26" t="str">
        <f>_xlfn.IFNA(VLOOKUP(C180,Master_Section!$H:$I,2,FALSE),"")</f>
        <v/>
      </c>
      <c r="D180" s="26" t="str">
        <f>_xlfn.IFNA(VLOOKUP(E180,Master_Section!$H:$I,2,FALSE),"")</f>
        <v/>
      </c>
      <c r="F180" s="75" t="str">
        <f>_xlfn.IFNA(VLOOKUP(G180,Master!AE:AF,2,FALSE),"")</f>
        <v/>
      </c>
      <c r="I180" s="25" t="str">
        <f>_xlfn.IFNA(VLOOKUP(D180,Master_Section!$I:$K,2,FALSE),"")</f>
        <v/>
      </c>
      <c r="J180" s="25" t="str">
        <f>_xlfn.IFNA(VLOOKUP(D180,Master_Section!$I:$K,3,FALSE),"")</f>
        <v/>
      </c>
      <c r="P180" s="29" t="str">
        <f t="shared" si="7"/>
        <v/>
      </c>
      <c r="Q180" s="44">
        <f t="shared" si="8"/>
        <v>0</v>
      </c>
    </row>
    <row r="181" spans="2:17" ht="15" customHeight="1">
      <c r="B181" s="26" t="str">
        <f>_xlfn.IFNA(VLOOKUP(C181,Master_Section!$H:$I,2,FALSE),"")</f>
        <v/>
      </c>
      <c r="D181" s="26" t="str">
        <f>_xlfn.IFNA(VLOOKUP(E181,Master_Section!$H:$I,2,FALSE),"")</f>
        <v/>
      </c>
      <c r="F181" s="75" t="str">
        <f>_xlfn.IFNA(VLOOKUP(G181,Master!AE:AF,2,FALSE),"")</f>
        <v/>
      </c>
      <c r="I181" s="25" t="str">
        <f>_xlfn.IFNA(VLOOKUP(D181,Master_Section!$I:$K,2,FALSE),"")</f>
        <v/>
      </c>
      <c r="J181" s="25" t="str">
        <f>_xlfn.IFNA(VLOOKUP(D181,Master_Section!$I:$K,3,FALSE),"")</f>
        <v/>
      </c>
      <c r="P181" s="29" t="str">
        <f t="shared" si="7"/>
        <v/>
      </c>
      <c r="Q181" s="44">
        <f t="shared" si="8"/>
        <v>0</v>
      </c>
    </row>
    <row r="182" spans="2:17" ht="15" customHeight="1">
      <c r="B182" s="26" t="str">
        <f>_xlfn.IFNA(VLOOKUP(C182,Master_Section!$H:$I,2,FALSE),"")</f>
        <v/>
      </c>
      <c r="D182" s="26" t="str">
        <f>_xlfn.IFNA(VLOOKUP(E182,Master_Section!$H:$I,2,FALSE),"")</f>
        <v/>
      </c>
      <c r="F182" s="75" t="str">
        <f>_xlfn.IFNA(VLOOKUP(G182,Master!AE:AF,2,FALSE),"")</f>
        <v/>
      </c>
      <c r="I182" s="25" t="str">
        <f>_xlfn.IFNA(VLOOKUP(D182,Master_Section!$I:$K,2,FALSE),"")</f>
        <v/>
      </c>
      <c r="J182" s="25" t="str">
        <f>_xlfn.IFNA(VLOOKUP(D182,Master_Section!$I:$K,3,FALSE),"")</f>
        <v/>
      </c>
      <c r="P182" s="29" t="str">
        <f t="shared" si="7"/>
        <v/>
      </c>
      <c r="Q182" s="44">
        <f t="shared" si="8"/>
        <v>0</v>
      </c>
    </row>
    <row r="183" spans="2:17" ht="15" customHeight="1">
      <c r="B183" s="26" t="str">
        <f>_xlfn.IFNA(VLOOKUP(C183,Master_Section!$H:$I,2,FALSE),"")</f>
        <v/>
      </c>
      <c r="D183" s="26" t="str">
        <f>_xlfn.IFNA(VLOOKUP(E183,Master_Section!$H:$I,2,FALSE),"")</f>
        <v/>
      </c>
      <c r="F183" s="75" t="str">
        <f>_xlfn.IFNA(VLOOKUP(G183,Master!AE:AF,2,FALSE),"")</f>
        <v/>
      </c>
      <c r="I183" s="25" t="str">
        <f>_xlfn.IFNA(VLOOKUP(D183,Master_Section!$I:$K,2,FALSE),"")</f>
        <v/>
      </c>
      <c r="J183" s="25" t="str">
        <f>_xlfn.IFNA(VLOOKUP(D183,Master_Section!$I:$K,3,FALSE),"")</f>
        <v/>
      </c>
      <c r="P183" s="29" t="str">
        <f t="shared" ref="P183:P246" si="9">IF(N183&lt;&gt;"",IF(MONTH(N183)&gt;=4,"FY1"&amp;RIGHT(YEAR(N183)+1,2),"FY1"&amp;RIGHT(YEAR(N183),2)),"")</f>
        <v/>
      </c>
      <c r="Q183" s="44">
        <f t="shared" ref="Q183:Q246" si="10">IF(K183&gt;0&amp;M183&gt;0,K183*M183,"")</f>
        <v>0</v>
      </c>
    </row>
    <row r="184" spans="2:17" ht="15" customHeight="1">
      <c r="B184" s="26" t="str">
        <f>_xlfn.IFNA(VLOOKUP(C184,Master_Section!$H:$I,2,FALSE),"")</f>
        <v/>
      </c>
      <c r="D184" s="26" t="str">
        <f>_xlfn.IFNA(VLOOKUP(E184,Master_Section!$H:$I,2,FALSE),"")</f>
        <v/>
      </c>
      <c r="F184" s="75" t="str">
        <f>_xlfn.IFNA(VLOOKUP(G184,Master!AE:AF,2,FALSE),"")</f>
        <v/>
      </c>
      <c r="I184" s="25" t="str">
        <f>_xlfn.IFNA(VLOOKUP(D184,Master_Section!$I:$K,2,FALSE),"")</f>
        <v/>
      </c>
      <c r="J184" s="25" t="str">
        <f>_xlfn.IFNA(VLOOKUP(D184,Master_Section!$I:$K,3,FALSE),"")</f>
        <v/>
      </c>
      <c r="P184" s="29" t="str">
        <f t="shared" si="9"/>
        <v/>
      </c>
      <c r="Q184" s="44">
        <f t="shared" si="10"/>
        <v>0</v>
      </c>
    </row>
    <row r="185" spans="2:17" ht="15" customHeight="1">
      <c r="B185" s="26" t="str">
        <f>_xlfn.IFNA(VLOOKUP(C185,Master_Section!$H:$I,2,FALSE),"")</f>
        <v/>
      </c>
      <c r="D185" s="26" t="str">
        <f>_xlfn.IFNA(VLOOKUP(E185,Master_Section!$H:$I,2,FALSE),"")</f>
        <v/>
      </c>
      <c r="F185" s="75" t="str">
        <f>_xlfn.IFNA(VLOOKUP(G185,Master!AE:AF,2,FALSE),"")</f>
        <v/>
      </c>
      <c r="I185" s="25" t="str">
        <f>_xlfn.IFNA(VLOOKUP(D185,Master_Section!$I:$K,2,FALSE),"")</f>
        <v/>
      </c>
      <c r="J185" s="25" t="str">
        <f>_xlfn.IFNA(VLOOKUP(D185,Master_Section!$I:$K,3,FALSE),"")</f>
        <v/>
      </c>
      <c r="P185" s="29" t="str">
        <f t="shared" si="9"/>
        <v/>
      </c>
      <c r="Q185" s="44">
        <f t="shared" si="10"/>
        <v>0</v>
      </c>
    </row>
    <row r="186" spans="2:17" ht="15" customHeight="1">
      <c r="B186" s="26" t="str">
        <f>_xlfn.IFNA(VLOOKUP(C186,Master_Section!$H:$I,2,FALSE),"")</f>
        <v/>
      </c>
      <c r="D186" s="26" t="str">
        <f>_xlfn.IFNA(VLOOKUP(E186,Master_Section!$H:$I,2,FALSE),"")</f>
        <v/>
      </c>
      <c r="F186" s="75" t="str">
        <f>_xlfn.IFNA(VLOOKUP(G186,Master!AE:AF,2,FALSE),"")</f>
        <v/>
      </c>
      <c r="I186" s="25" t="str">
        <f>_xlfn.IFNA(VLOOKUP(D186,Master_Section!$I:$K,2,FALSE),"")</f>
        <v/>
      </c>
      <c r="J186" s="25" t="str">
        <f>_xlfn.IFNA(VLOOKUP(D186,Master_Section!$I:$K,3,FALSE),"")</f>
        <v/>
      </c>
      <c r="P186" s="29" t="str">
        <f t="shared" si="9"/>
        <v/>
      </c>
      <c r="Q186" s="44">
        <f t="shared" si="10"/>
        <v>0</v>
      </c>
    </row>
    <row r="187" spans="2:17" ht="15" customHeight="1">
      <c r="B187" s="26" t="str">
        <f>_xlfn.IFNA(VLOOKUP(C187,Master_Section!$H:$I,2,FALSE),"")</f>
        <v/>
      </c>
      <c r="D187" s="26" t="str">
        <f>_xlfn.IFNA(VLOOKUP(E187,Master_Section!$H:$I,2,FALSE),"")</f>
        <v/>
      </c>
      <c r="F187" s="75" t="str">
        <f>_xlfn.IFNA(VLOOKUP(G187,Master!AE:AF,2,FALSE),"")</f>
        <v/>
      </c>
      <c r="I187" s="25" t="str">
        <f>_xlfn.IFNA(VLOOKUP(D187,Master_Section!$I:$K,2,FALSE),"")</f>
        <v/>
      </c>
      <c r="J187" s="25" t="str">
        <f>_xlfn.IFNA(VLOOKUP(D187,Master_Section!$I:$K,3,FALSE),"")</f>
        <v/>
      </c>
      <c r="P187" s="29" t="str">
        <f t="shared" si="9"/>
        <v/>
      </c>
      <c r="Q187" s="44">
        <f t="shared" si="10"/>
        <v>0</v>
      </c>
    </row>
    <row r="188" spans="2:17" ht="15" customHeight="1">
      <c r="B188" s="26" t="str">
        <f>_xlfn.IFNA(VLOOKUP(C188,Master_Section!$H:$I,2,FALSE),"")</f>
        <v/>
      </c>
      <c r="D188" s="26" t="str">
        <f>_xlfn.IFNA(VLOOKUP(E188,Master_Section!$H:$I,2,FALSE),"")</f>
        <v/>
      </c>
      <c r="F188" s="75" t="str">
        <f>_xlfn.IFNA(VLOOKUP(G188,Master!AE:AF,2,FALSE),"")</f>
        <v/>
      </c>
      <c r="I188" s="25" t="str">
        <f>_xlfn.IFNA(VLOOKUP(D188,Master_Section!$I:$K,2,FALSE),"")</f>
        <v/>
      </c>
      <c r="J188" s="25" t="str">
        <f>_xlfn.IFNA(VLOOKUP(D188,Master_Section!$I:$K,3,FALSE),"")</f>
        <v/>
      </c>
      <c r="P188" s="29" t="str">
        <f t="shared" si="9"/>
        <v/>
      </c>
      <c r="Q188" s="44">
        <f t="shared" si="10"/>
        <v>0</v>
      </c>
    </row>
    <row r="189" spans="2:17" ht="15" customHeight="1">
      <c r="B189" s="26" t="str">
        <f>_xlfn.IFNA(VLOOKUP(C189,Master_Section!$H:$I,2,FALSE),"")</f>
        <v/>
      </c>
      <c r="D189" s="26" t="str">
        <f>_xlfn.IFNA(VLOOKUP(E189,Master_Section!$H:$I,2,FALSE),"")</f>
        <v/>
      </c>
      <c r="F189" s="75" t="str">
        <f>_xlfn.IFNA(VLOOKUP(G189,Master!AE:AF,2,FALSE),"")</f>
        <v/>
      </c>
      <c r="I189" s="25" t="str">
        <f>_xlfn.IFNA(VLOOKUP(D189,Master_Section!$I:$K,2,FALSE),"")</f>
        <v/>
      </c>
      <c r="J189" s="25" t="str">
        <f>_xlfn.IFNA(VLOOKUP(D189,Master_Section!$I:$K,3,FALSE),"")</f>
        <v/>
      </c>
      <c r="P189" s="29" t="str">
        <f t="shared" si="9"/>
        <v/>
      </c>
      <c r="Q189" s="44">
        <f t="shared" si="10"/>
        <v>0</v>
      </c>
    </row>
    <row r="190" spans="2:17" ht="15" customHeight="1">
      <c r="B190" s="26" t="str">
        <f>_xlfn.IFNA(VLOOKUP(C190,Master_Section!$H:$I,2,FALSE),"")</f>
        <v/>
      </c>
      <c r="D190" s="26" t="str">
        <f>_xlfn.IFNA(VLOOKUP(E190,Master_Section!$H:$I,2,FALSE),"")</f>
        <v/>
      </c>
      <c r="F190" s="75" t="str">
        <f>_xlfn.IFNA(VLOOKUP(G190,Master!AE:AF,2,FALSE),"")</f>
        <v/>
      </c>
      <c r="I190" s="25" t="str">
        <f>_xlfn.IFNA(VLOOKUP(D190,Master_Section!$I:$K,2,FALSE),"")</f>
        <v/>
      </c>
      <c r="J190" s="25" t="str">
        <f>_xlfn.IFNA(VLOOKUP(D190,Master_Section!$I:$K,3,FALSE),"")</f>
        <v/>
      </c>
      <c r="P190" s="29" t="str">
        <f t="shared" si="9"/>
        <v/>
      </c>
      <c r="Q190" s="44">
        <f t="shared" si="10"/>
        <v>0</v>
      </c>
    </row>
    <row r="191" spans="2:17" ht="15" customHeight="1">
      <c r="B191" s="26" t="str">
        <f>_xlfn.IFNA(VLOOKUP(C191,Master_Section!$H:$I,2,FALSE),"")</f>
        <v/>
      </c>
      <c r="D191" s="26" t="str">
        <f>_xlfn.IFNA(VLOOKUP(E191,Master_Section!$H:$I,2,FALSE),"")</f>
        <v/>
      </c>
      <c r="F191" s="75" t="str">
        <f>_xlfn.IFNA(VLOOKUP(G191,Master!AE:AF,2,FALSE),"")</f>
        <v/>
      </c>
      <c r="I191" s="25" t="str">
        <f>_xlfn.IFNA(VLOOKUP(D191,Master_Section!$I:$K,2,FALSE),"")</f>
        <v/>
      </c>
      <c r="J191" s="25" t="str">
        <f>_xlfn.IFNA(VLOOKUP(D191,Master_Section!$I:$K,3,FALSE),"")</f>
        <v/>
      </c>
      <c r="P191" s="29" t="str">
        <f t="shared" si="9"/>
        <v/>
      </c>
      <c r="Q191" s="44">
        <f t="shared" si="10"/>
        <v>0</v>
      </c>
    </row>
    <row r="192" spans="2:17" ht="15" customHeight="1">
      <c r="B192" s="26" t="str">
        <f>_xlfn.IFNA(VLOOKUP(C192,Master_Section!$H:$I,2,FALSE),"")</f>
        <v/>
      </c>
      <c r="D192" s="26" t="str">
        <f>_xlfn.IFNA(VLOOKUP(E192,Master_Section!$H:$I,2,FALSE),"")</f>
        <v/>
      </c>
      <c r="F192" s="75" t="str">
        <f>_xlfn.IFNA(VLOOKUP(G192,Master!AE:AF,2,FALSE),"")</f>
        <v/>
      </c>
      <c r="I192" s="25" t="str">
        <f>_xlfn.IFNA(VLOOKUP(D192,Master_Section!$I:$K,2,FALSE),"")</f>
        <v/>
      </c>
      <c r="J192" s="25" t="str">
        <f>_xlfn.IFNA(VLOOKUP(D192,Master_Section!$I:$K,3,FALSE),"")</f>
        <v/>
      </c>
      <c r="P192" s="29" t="str">
        <f t="shared" si="9"/>
        <v/>
      </c>
      <c r="Q192" s="44">
        <f t="shared" si="10"/>
        <v>0</v>
      </c>
    </row>
    <row r="193" spans="2:17" ht="15" customHeight="1">
      <c r="B193" s="26" t="str">
        <f>_xlfn.IFNA(VLOOKUP(C193,Master_Section!$H:$I,2,FALSE),"")</f>
        <v/>
      </c>
      <c r="D193" s="26" t="str">
        <f>_xlfn.IFNA(VLOOKUP(E193,Master_Section!$H:$I,2,FALSE),"")</f>
        <v/>
      </c>
      <c r="F193" s="75" t="str">
        <f>_xlfn.IFNA(VLOOKUP(G193,Master!AE:AF,2,FALSE),"")</f>
        <v/>
      </c>
      <c r="I193" s="25" t="str">
        <f>_xlfn.IFNA(VLOOKUP(D193,Master_Section!$I:$K,2,FALSE),"")</f>
        <v/>
      </c>
      <c r="J193" s="25" t="str">
        <f>_xlfn.IFNA(VLOOKUP(D193,Master_Section!$I:$K,3,FALSE),"")</f>
        <v/>
      </c>
      <c r="P193" s="29" t="str">
        <f t="shared" si="9"/>
        <v/>
      </c>
      <c r="Q193" s="44">
        <f t="shared" si="10"/>
        <v>0</v>
      </c>
    </row>
    <row r="194" spans="2:17" ht="15" customHeight="1">
      <c r="B194" s="26" t="str">
        <f>_xlfn.IFNA(VLOOKUP(C194,Master_Section!$H:$I,2,FALSE),"")</f>
        <v/>
      </c>
      <c r="D194" s="26" t="str">
        <f>_xlfn.IFNA(VLOOKUP(E194,Master_Section!$H:$I,2,FALSE),"")</f>
        <v/>
      </c>
      <c r="F194" s="75" t="str">
        <f>_xlfn.IFNA(VLOOKUP(G194,Master!AE:AF,2,FALSE),"")</f>
        <v/>
      </c>
      <c r="I194" s="25" t="str">
        <f>_xlfn.IFNA(VLOOKUP(D194,Master_Section!$I:$K,2,FALSE),"")</f>
        <v/>
      </c>
      <c r="J194" s="25" t="str">
        <f>_xlfn.IFNA(VLOOKUP(D194,Master_Section!$I:$K,3,FALSE),"")</f>
        <v/>
      </c>
      <c r="P194" s="29" t="str">
        <f t="shared" si="9"/>
        <v/>
      </c>
      <c r="Q194" s="44">
        <f t="shared" si="10"/>
        <v>0</v>
      </c>
    </row>
    <row r="195" spans="2:17" ht="15" customHeight="1">
      <c r="B195" s="26" t="str">
        <f>_xlfn.IFNA(VLOOKUP(C195,Master_Section!$H:$I,2,FALSE),"")</f>
        <v/>
      </c>
      <c r="D195" s="26" t="str">
        <f>_xlfn.IFNA(VLOOKUP(E195,Master_Section!$H:$I,2,FALSE),"")</f>
        <v/>
      </c>
      <c r="F195" s="75" t="str">
        <f>_xlfn.IFNA(VLOOKUP(G195,Master!AE:AF,2,FALSE),"")</f>
        <v/>
      </c>
      <c r="I195" s="25" t="str">
        <f>_xlfn.IFNA(VLOOKUP(D195,Master_Section!$I:$K,2,FALSE),"")</f>
        <v/>
      </c>
      <c r="J195" s="25" t="str">
        <f>_xlfn.IFNA(VLOOKUP(D195,Master_Section!$I:$K,3,FALSE),"")</f>
        <v/>
      </c>
      <c r="P195" s="29" t="str">
        <f t="shared" si="9"/>
        <v/>
      </c>
      <c r="Q195" s="44">
        <f t="shared" si="10"/>
        <v>0</v>
      </c>
    </row>
    <row r="196" spans="2:17" ht="15" customHeight="1">
      <c r="B196" s="26" t="str">
        <f>_xlfn.IFNA(VLOOKUP(C196,Master_Section!$H:$I,2,FALSE),"")</f>
        <v/>
      </c>
      <c r="D196" s="26" t="str">
        <f>_xlfn.IFNA(VLOOKUP(E196,Master_Section!$H:$I,2,FALSE),"")</f>
        <v/>
      </c>
      <c r="F196" s="75" t="str">
        <f>_xlfn.IFNA(VLOOKUP(G196,Master!AE:AF,2,FALSE),"")</f>
        <v/>
      </c>
      <c r="I196" s="25" t="str">
        <f>_xlfn.IFNA(VLOOKUP(D196,Master_Section!$I:$K,2,FALSE),"")</f>
        <v/>
      </c>
      <c r="J196" s="25" t="str">
        <f>_xlfn.IFNA(VLOOKUP(D196,Master_Section!$I:$K,3,FALSE),"")</f>
        <v/>
      </c>
      <c r="P196" s="29" t="str">
        <f t="shared" si="9"/>
        <v/>
      </c>
      <c r="Q196" s="44">
        <f t="shared" si="10"/>
        <v>0</v>
      </c>
    </row>
    <row r="197" spans="2:17" ht="15" customHeight="1">
      <c r="B197" s="26" t="str">
        <f>_xlfn.IFNA(VLOOKUP(C197,Master_Section!$H:$I,2,FALSE),"")</f>
        <v/>
      </c>
      <c r="D197" s="26" t="str">
        <f>_xlfn.IFNA(VLOOKUP(E197,Master_Section!$H:$I,2,FALSE),"")</f>
        <v/>
      </c>
      <c r="F197" s="75" t="str">
        <f>_xlfn.IFNA(VLOOKUP(G197,Master!AE:AF,2,FALSE),"")</f>
        <v/>
      </c>
      <c r="I197" s="25" t="str">
        <f>_xlfn.IFNA(VLOOKUP(D197,Master_Section!$I:$K,2,FALSE),"")</f>
        <v/>
      </c>
      <c r="J197" s="25" t="str">
        <f>_xlfn.IFNA(VLOOKUP(D197,Master_Section!$I:$K,3,FALSE),"")</f>
        <v/>
      </c>
      <c r="P197" s="29" t="str">
        <f t="shared" si="9"/>
        <v/>
      </c>
      <c r="Q197" s="44">
        <f t="shared" si="10"/>
        <v>0</v>
      </c>
    </row>
    <row r="198" spans="2:17" ht="15" customHeight="1">
      <c r="B198" s="26" t="str">
        <f>_xlfn.IFNA(VLOOKUP(C198,Master_Section!$H:$I,2,FALSE),"")</f>
        <v/>
      </c>
      <c r="D198" s="26" t="str">
        <f>_xlfn.IFNA(VLOOKUP(E198,Master_Section!$H:$I,2,FALSE),"")</f>
        <v/>
      </c>
      <c r="F198" s="75" t="str">
        <f>_xlfn.IFNA(VLOOKUP(G198,Master!AE:AF,2,FALSE),"")</f>
        <v/>
      </c>
      <c r="I198" s="25" t="str">
        <f>_xlfn.IFNA(VLOOKUP(D198,Master_Section!$I:$K,2,FALSE),"")</f>
        <v/>
      </c>
      <c r="J198" s="25" t="str">
        <f>_xlfn.IFNA(VLOOKUP(D198,Master_Section!$I:$K,3,FALSE),"")</f>
        <v/>
      </c>
      <c r="P198" s="29" t="str">
        <f t="shared" si="9"/>
        <v/>
      </c>
      <c r="Q198" s="44">
        <f t="shared" si="10"/>
        <v>0</v>
      </c>
    </row>
    <row r="199" spans="2:17" ht="15" customHeight="1">
      <c r="B199" s="26" t="str">
        <f>_xlfn.IFNA(VLOOKUP(C199,Master_Section!$H:$I,2,FALSE),"")</f>
        <v/>
      </c>
      <c r="D199" s="26" t="str">
        <f>_xlfn.IFNA(VLOOKUP(E199,Master_Section!$H:$I,2,FALSE),"")</f>
        <v/>
      </c>
      <c r="F199" s="75" t="str">
        <f>_xlfn.IFNA(VLOOKUP(G199,Master!AE:AF,2,FALSE),"")</f>
        <v/>
      </c>
      <c r="I199" s="25" t="str">
        <f>_xlfn.IFNA(VLOOKUP(D199,Master_Section!$I:$K,2,FALSE),"")</f>
        <v/>
      </c>
      <c r="J199" s="25" t="str">
        <f>_xlfn.IFNA(VLOOKUP(D199,Master_Section!$I:$K,3,FALSE),"")</f>
        <v/>
      </c>
      <c r="P199" s="29" t="str">
        <f t="shared" si="9"/>
        <v/>
      </c>
      <c r="Q199" s="44">
        <f t="shared" si="10"/>
        <v>0</v>
      </c>
    </row>
    <row r="200" spans="2:17" ht="15" customHeight="1">
      <c r="B200" s="26" t="str">
        <f>_xlfn.IFNA(VLOOKUP(C200,Master_Section!$H:$I,2,FALSE),"")</f>
        <v/>
      </c>
      <c r="D200" s="26" t="str">
        <f>_xlfn.IFNA(VLOOKUP(E200,Master_Section!$H:$I,2,FALSE),"")</f>
        <v/>
      </c>
      <c r="F200" s="75" t="str">
        <f>_xlfn.IFNA(VLOOKUP(G200,Master!AE:AF,2,FALSE),"")</f>
        <v/>
      </c>
      <c r="I200" s="25" t="str">
        <f>_xlfn.IFNA(VLOOKUP(D200,Master_Section!$I:$K,2,FALSE),"")</f>
        <v/>
      </c>
      <c r="J200" s="25" t="str">
        <f>_xlfn.IFNA(VLOOKUP(D200,Master_Section!$I:$K,3,FALSE),"")</f>
        <v/>
      </c>
      <c r="P200" s="29" t="str">
        <f t="shared" si="9"/>
        <v/>
      </c>
      <c r="Q200" s="44">
        <f t="shared" si="10"/>
        <v>0</v>
      </c>
    </row>
    <row r="201" spans="2:17" ht="15" customHeight="1">
      <c r="B201" s="26" t="str">
        <f>_xlfn.IFNA(VLOOKUP(C201,Master_Section!$H:$I,2,FALSE),"")</f>
        <v/>
      </c>
      <c r="D201" s="26" t="str">
        <f>_xlfn.IFNA(VLOOKUP(E201,Master_Section!$H:$I,2,FALSE),"")</f>
        <v/>
      </c>
      <c r="F201" s="75" t="str">
        <f>_xlfn.IFNA(VLOOKUP(G201,Master!AE:AF,2,FALSE),"")</f>
        <v/>
      </c>
      <c r="I201" s="25" t="str">
        <f>_xlfn.IFNA(VLOOKUP(D201,Master_Section!$I:$K,2,FALSE),"")</f>
        <v/>
      </c>
      <c r="J201" s="25" t="str">
        <f>_xlfn.IFNA(VLOOKUP(D201,Master_Section!$I:$K,3,FALSE),"")</f>
        <v/>
      </c>
      <c r="P201" s="29" t="str">
        <f t="shared" si="9"/>
        <v/>
      </c>
      <c r="Q201" s="44">
        <f t="shared" si="10"/>
        <v>0</v>
      </c>
    </row>
    <row r="202" spans="2:17" ht="15" customHeight="1">
      <c r="B202" s="26" t="str">
        <f>_xlfn.IFNA(VLOOKUP(C202,Master_Section!$H:$I,2,FALSE),"")</f>
        <v/>
      </c>
      <c r="D202" s="26" t="str">
        <f>_xlfn.IFNA(VLOOKUP(E202,Master_Section!$H:$I,2,FALSE),"")</f>
        <v/>
      </c>
      <c r="F202" s="75" t="str">
        <f>_xlfn.IFNA(VLOOKUP(G202,Master!AE:AF,2,FALSE),"")</f>
        <v/>
      </c>
      <c r="I202" s="25" t="str">
        <f>_xlfn.IFNA(VLOOKUP(D202,Master_Section!$I:$K,2,FALSE),"")</f>
        <v/>
      </c>
      <c r="J202" s="25" t="str">
        <f>_xlfn.IFNA(VLOOKUP(D202,Master_Section!$I:$K,3,FALSE),"")</f>
        <v/>
      </c>
      <c r="P202" s="29" t="str">
        <f t="shared" si="9"/>
        <v/>
      </c>
      <c r="Q202" s="44">
        <f t="shared" si="10"/>
        <v>0</v>
      </c>
    </row>
    <row r="203" spans="2:17" ht="15" customHeight="1">
      <c r="B203" s="26" t="str">
        <f>_xlfn.IFNA(VLOOKUP(C203,Master_Section!$H:$I,2,FALSE),"")</f>
        <v/>
      </c>
      <c r="D203" s="26" t="str">
        <f>_xlfn.IFNA(VLOOKUP(E203,Master_Section!$H:$I,2,FALSE),"")</f>
        <v/>
      </c>
      <c r="F203" s="75" t="str">
        <f>_xlfn.IFNA(VLOOKUP(G203,Master!AE:AF,2,FALSE),"")</f>
        <v/>
      </c>
      <c r="I203" s="25" t="str">
        <f>_xlfn.IFNA(VLOOKUP(D203,Master_Section!$I:$K,2,FALSE),"")</f>
        <v/>
      </c>
      <c r="J203" s="25" t="str">
        <f>_xlfn.IFNA(VLOOKUP(D203,Master_Section!$I:$K,3,FALSE),"")</f>
        <v/>
      </c>
      <c r="P203" s="29" t="str">
        <f t="shared" si="9"/>
        <v/>
      </c>
      <c r="Q203" s="44">
        <f t="shared" si="10"/>
        <v>0</v>
      </c>
    </row>
    <row r="204" spans="2:17" ht="15" customHeight="1">
      <c r="B204" s="26" t="str">
        <f>_xlfn.IFNA(VLOOKUP(C204,Master_Section!$H:$I,2,FALSE),"")</f>
        <v/>
      </c>
      <c r="D204" s="26" t="str">
        <f>_xlfn.IFNA(VLOOKUP(E204,Master_Section!$H:$I,2,FALSE),"")</f>
        <v/>
      </c>
      <c r="F204" s="75" t="str">
        <f>_xlfn.IFNA(VLOOKUP(G204,Master!AE:AF,2,FALSE),"")</f>
        <v/>
      </c>
      <c r="I204" s="25" t="str">
        <f>_xlfn.IFNA(VLOOKUP(D204,Master_Section!$I:$K,2,FALSE),"")</f>
        <v/>
      </c>
      <c r="J204" s="25" t="str">
        <f>_xlfn.IFNA(VLOOKUP(D204,Master_Section!$I:$K,3,FALSE),"")</f>
        <v/>
      </c>
      <c r="P204" s="29" t="str">
        <f t="shared" si="9"/>
        <v/>
      </c>
      <c r="Q204" s="44">
        <f t="shared" si="10"/>
        <v>0</v>
      </c>
    </row>
    <row r="205" spans="2:17" ht="15" customHeight="1">
      <c r="B205" s="26" t="str">
        <f>_xlfn.IFNA(VLOOKUP(C205,Master_Section!$H:$I,2,FALSE),"")</f>
        <v/>
      </c>
      <c r="D205" s="26" t="str">
        <f>_xlfn.IFNA(VLOOKUP(E205,Master_Section!$H:$I,2,FALSE),"")</f>
        <v/>
      </c>
      <c r="F205" s="75" t="str">
        <f>_xlfn.IFNA(VLOOKUP(G205,Master!AE:AF,2,FALSE),"")</f>
        <v/>
      </c>
      <c r="I205" s="25" t="str">
        <f>_xlfn.IFNA(VLOOKUP(D205,Master_Section!$I:$K,2,FALSE),"")</f>
        <v/>
      </c>
      <c r="J205" s="25" t="str">
        <f>_xlfn.IFNA(VLOOKUP(D205,Master_Section!$I:$K,3,FALSE),"")</f>
        <v/>
      </c>
      <c r="P205" s="29" t="str">
        <f t="shared" si="9"/>
        <v/>
      </c>
      <c r="Q205" s="44">
        <f t="shared" si="10"/>
        <v>0</v>
      </c>
    </row>
    <row r="206" spans="2:17" ht="15" customHeight="1">
      <c r="B206" s="26" t="str">
        <f>_xlfn.IFNA(VLOOKUP(C206,Master_Section!$H:$I,2,FALSE),"")</f>
        <v/>
      </c>
      <c r="D206" s="26" t="str">
        <f>_xlfn.IFNA(VLOOKUP(E206,Master_Section!$H:$I,2,FALSE),"")</f>
        <v/>
      </c>
      <c r="F206" s="75" t="str">
        <f>_xlfn.IFNA(VLOOKUP(G206,Master!AE:AF,2,FALSE),"")</f>
        <v/>
      </c>
      <c r="I206" s="25" t="str">
        <f>_xlfn.IFNA(VLOOKUP(D206,Master_Section!$I:$K,2,FALSE),"")</f>
        <v/>
      </c>
      <c r="J206" s="25" t="str">
        <f>_xlfn.IFNA(VLOOKUP(D206,Master_Section!$I:$K,3,FALSE),"")</f>
        <v/>
      </c>
      <c r="P206" s="29" t="str">
        <f t="shared" si="9"/>
        <v/>
      </c>
      <c r="Q206" s="44">
        <f t="shared" si="10"/>
        <v>0</v>
      </c>
    </row>
    <row r="207" spans="2:17" ht="15" customHeight="1">
      <c r="B207" s="26" t="str">
        <f>_xlfn.IFNA(VLOOKUP(C207,Master_Section!$H:$I,2,FALSE),"")</f>
        <v/>
      </c>
      <c r="D207" s="26" t="str">
        <f>_xlfn.IFNA(VLOOKUP(E207,Master_Section!$H:$I,2,FALSE),"")</f>
        <v/>
      </c>
      <c r="F207" s="75" t="str">
        <f>_xlfn.IFNA(VLOOKUP(G207,Master!AE:AF,2,FALSE),"")</f>
        <v/>
      </c>
      <c r="I207" s="25" t="str">
        <f>_xlfn.IFNA(VLOOKUP(D207,Master_Section!$I:$K,2,FALSE),"")</f>
        <v/>
      </c>
      <c r="J207" s="25" t="str">
        <f>_xlfn.IFNA(VLOOKUP(D207,Master_Section!$I:$K,3,FALSE),"")</f>
        <v/>
      </c>
      <c r="P207" s="29" t="str">
        <f t="shared" si="9"/>
        <v/>
      </c>
      <c r="Q207" s="44">
        <f t="shared" si="10"/>
        <v>0</v>
      </c>
    </row>
    <row r="208" spans="2:17" ht="15" customHeight="1">
      <c r="B208" s="26" t="str">
        <f>_xlfn.IFNA(VLOOKUP(C208,Master_Section!$H:$I,2,FALSE),"")</f>
        <v/>
      </c>
      <c r="D208" s="26" t="str">
        <f>_xlfn.IFNA(VLOOKUP(E208,Master_Section!$H:$I,2,FALSE),"")</f>
        <v/>
      </c>
      <c r="F208" s="75" t="str">
        <f>_xlfn.IFNA(VLOOKUP(G208,Master!AE:AF,2,FALSE),"")</f>
        <v/>
      </c>
      <c r="I208" s="25" t="str">
        <f>_xlfn.IFNA(VLOOKUP(D208,Master_Section!$I:$K,2,FALSE),"")</f>
        <v/>
      </c>
      <c r="J208" s="25" t="str">
        <f>_xlfn.IFNA(VLOOKUP(D208,Master_Section!$I:$K,3,FALSE),"")</f>
        <v/>
      </c>
      <c r="P208" s="29" t="str">
        <f t="shared" si="9"/>
        <v/>
      </c>
      <c r="Q208" s="44">
        <f t="shared" si="10"/>
        <v>0</v>
      </c>
    </row>
    <row r="209" spans="2:17" ht="15" customHeight="1">
      <c r="B209" s="26" t="str">
        <f>_xlfn.IFNA(VLOOKUP(C209,Master_Section!$H:$I,2,FALSE),"")</f>
        <v/>
      </c>
      <c r="D209" s="26" t="str">
        <f>_xlfn.IFNA(VLOOKUP(E209,Master_Section!$H:$I,2,FALSE),"")</f>
        <v/>
      </c>
      <c r="F209" s="75" t="str">
        <f>_xlfn.IFNA(VLOOKUP(G209,Master!AE:AF,2,FALSE),"")</f>
        <v/>
      </c>
      <c r="I209" s="25" t="str">
        <f>_xlfn.IFNA(VLOOKUP(D209,Master_Section!$I:$K,2,FALSE),"")</f>
        <v/>
      </c>
      <c r="J209" s="25" t="str">
        <f>_xlfn.IFNA(VLOOKUP(D209,Master_Section!$I:$K,3,FALSE),"")</f>
        <v/>
      </c>
      <c r="P209" s="29" t="str">
        <f t="shared" si="9"/>
        <v/>
      </c>
      <c r="Q209" s="44">
        <f t="shared" si="10"/>
        <v>0</v>
      </c>
    </row>
    <row r="210" spans="2:17" ht="15" customHeight="1">
      <c r="B210" s="26" t="str">
        <f>_xlfn.IFNA(VLOOKUP(C210,Master_Section!$H:$I,2,FALSE),"")</f>
        <v/>
      </c>
      <c r="D210" s="26" t="str">
        <f>_xlfn.IFNA(VLOOKUP(E210,Master_Section!$H:$I,2,FALSE),"")</f>
        <v/>
      </c>
      <c r="F210" s="75" t="str">
        <f>_xlfn.IFNA(VLOOKUP(G210,Master!AE:AF,2,FALSE),"")</f>
        <v/>
      </c>
      <c r="I210" s="25" t="str">
        <f>_xlfn.IFNA(VLOOKUP(D210,Master_Section!$I:$K,2,FALSE),"")</f>
        <v/>
      </c>
      <c r="J210" s="25" t="str">
        <f>_xlfn.IFNA(VLOOKUP(D210,Master_Section!$I:$K,3,FALSE),"")</f>
        <v/>
      </c>
      <c r="P210" s="29" t="str">
        <f t="shared" si="9"/>
        <v/>
      </c>
      <c r="Q210" s="44">
        <f t="shared" si="10"/>
        <v>0</v>
      </c>
    </row>
    <row r="211" spans="2:17" ht="15" customHeight="1">
      <c r="B211" s="26" t="str">
        <f>_xlfn.IFNA(VLOOKUP(C211,Master_Section!$H:$I,2,FALSE),"")</f>
        <v/>
      </c>
      <c r="D211" s="26" t="str">
        <f>_xlfn.IFNA(VLOOKUP(E211,Master_Section!$H:$I,2,FALSE),"")</f>
        <v/>
      </c>
      <c r="F211" s="75" t="str">
        <f>_xlfn.IFNA(VLOOKUP(G211,Master!AE:AF,2,FALSE),"")</f>
        <v/>
      </c>
      <c r="I211" s="25" t="str">
        <f>_xlfn.IFNA(VLOOKUP(D211,Master_Section!$I:$K,2,FALSE),"")</f>
        <v/>
      </c>
      <c r="J211" s="25" t="str">
        <f>_xlfn.IFNA(VLOOKUP(D211,Master_Section!$I:$K,3,FALSE),"")</f>
        <v/>
      </c>
      <c r="P211" s="29" t="str">
        <f t="shared" si="9"/>
        <v/>
      </c>
      <c r="Q211" s="44">
        <f t="shared" si="10"/>
        <v>0</v>
      </c>
    </row>
    <row r="212" spans="2:17" ht="15" customHeight="1">
      <c r="B212" s="26" t="str">
        <f>_xlfn.IFNA(VLOOKUP(C212,Master_Section!$H:$I,2,FALSE),"")</f>
        <v/>
      </c>
      <c r="D212" s="26" t="str">
        <f>_xlfn.IFNA(VLOOKUP(E212,Master_Section!$H:$I,2,FALSE),"")</f>
        <v/>
      </c>
      <c r="F212" s="75" t="str">
        <f>_xlfn.IFNA(VLOOKUP(G212,Master!AE:AF,2,FALSE),"")</f>
        <v/>
      </c>
      <c r="I212" s="25" t="str">
        <f>_xlfn.IFNA(VLOOKUP(D212,Master_Section!$I:$K,2,FALSE),"")</f>
        <v/>
      </c>
      <c r="J212" s="25" t="str">
        <f>_xlfn.IFNA(VLOOKUP(D212,Master_Section!$I:$K,3,FALSE),"")</f>
        <v/>
      </c>
      <c r="P212" s="29" t="str">
        <f t="shared" si="9"/>
        <v/>
      </c>
      <c r="Q212" s="44">
        <f t="shared" si="10"/>
        <v>0</v>
      </c>
    </row>
    <row r="213" spans="2:17" ht="15" customHeight="1">
      <c r="B213" s="26" t="str">
        <f>_xlfn.IFNA(VLOOKUP(C213,Master_Section!$H:$I,2,FALSE),"")</f>
        <v/>
      </c>
      <c r="D213" s="26" t="str">
        <f>_xlfn.IFNA(VLOOKUP(E213,Master_Section!$H:$I,2,FALSE),"")</f>
        <v/>
      </c>
      <c r="F213" s="75" t="str">
        <f>_xlfn.IFNA(VLOOKUP(G213,Master!AE:AF,2,FALSE),"")</f>
        <v/>
      </c>
      <c r="I213" s="25" t="str">
        <f>_xlfn.IFNA(VLOOKUP(D213,Master_Section!$I:$K,2,FALSE),"")</f>
        <v/>
      </c>
      <c r="J213" s="25" t="str">
        <f>_xlfn.IFNA(VLOOKUP(D213,Master_Section!$I:$K,3,FALSE),"")</f>
        <v/>
      </c>
      <c r="P213" s="29" t="str">
        <f t="shared" si="9"/>
        <v/>
      </c>
      <c r="Q213" s="44">
        <f t="shared" si="10"/>
        <v>0</v>
      </c>
    </row>
    <row r="214" spans="2:17" ht="15" customHeight="1">
      <c r="B214" s="26" t="str">
        <f>_xlfn.IFNA(VLOOKUP(C214,Master_Section!$H:$I,2,FALSE),"")</f>
        <v/>
      </c>
      <c r="D214" s="26" t="str">
        <f>_xlfn.IFNA(VLOOKUP(E214,Master_Section!$H:$I,2,FALSE),"")</f>
        <v/>
      </c>
      <c r="F214" s="75" t="str">
        <f>_xlfn.IFNA(VLOOKUP(G214,Master!AE:AF,2,FALSE),"")</f>
        <v/>
      </c>
      <c r="I214" s="25" t="str">
        <f>_xlfn.IFNA(VLOOKUP(D214,Master_Section!$I:$K,2,FALSE),"")</f>
        <v/>
      </c>
      <c r="J214" s="25" t="str">
        <f>_xlfn.IFNA(VLOOKUP(D214,Master_Section!$I:$K,3,FALSE),"")</f>
        <v/>
      </c>
      <c r="P214" s="29" t="str">
        <f t="shared" si="9"/>
        <v/>
      </c>
      <c r="Q214" s="44">
        <f t="shared" si="10"/>
        <v>0</v>
      </c>
    </row>
    <row r="215" spans="2:17" ht="15" customHeight="1">
      <c r="B215" s="26" t="str">
        <f>_xlfn.IFNA(VLOOKUP(C215,Master_Section!$H:$I,2,FALSE),"")</f>
        <v/>
      </c>
      <c r="D215" s="26" t="str">
        <f>_xlfn.IFNA(VLOOKUP(E215,Master_Section!$H:$I,2,FALSE),"")</f>
        <v/>
      </c>
      <c r="F215" s="75" t="str">
        <f>_xlfn.IFNA(VLOOKUP(G215,Master!AE:AF,2,FALSE),"")</f>
        <v/>
      </c>
      <c r="I215" s="25" t="str">
        <f>_xlfn.IFNA(VLOOKUP(D215,Master_Section!$I:$K,2,FALSE),"")</f>
        <v/>
      </c>
      <c r="J215" s="25" t="str">
        <f>_xlfn.IFNA(VLOOKUP(D215,Master_Section!$I:$K,3,FALSE),"")</f>
        <v/>
      </c>
      <c r="P215" s="29" t="str">
        <f t="shared" si="9"/>
        <v/>
      </c>
      <c r="Q215" s="44">
        <f t="shared" si="10"/>
        <v>0</v>
      </c>
    </row>
    <row r="216" spans="2:17" ht="15" customHeight="1">
      <c r="B216" s="26" t="str">
        <f>_xlfn.IFNA(VLOOKUP(C216,Master_Section!$H:$I,2,FALSE),"")</f>
        <v/>
      </c>
      <c r="D216" s="26" t="str">
        <f>_xlfn.IFNA(VLOOKUP(E216,Master_Section!$H:$I,2,FALSE),"")</f>
        <v/>
      </c>
      <c r="F216" s="75" t="str">
        <f>_xlfn.IFNA(VLOOKUP(G216,Master!AE:AF,2,FALSE),"")</f>
        <v/>
      </c>
      <c r="I216" s="25" t="str">
        <f>_xlfn.IFNA(VLOOKUP(D216,Master_Section!$I:$K,2,FALSE),"")</f>
        <v/>
      </c>
      <c r="J216" s="25" t="str">
        <f>_xlfn.IFNA(VLOOKUP(D216,Master_Section!$I:$K,3,FALSE),"")</f>
        <v/>
      </c>
      <c r="P216" s="29" t="str">
        <f t="shared" si="9"/>
        <v/>
      </c>
      <c r="Q216" s="44">
        <f t="shared" si="10"/>
        <v>0</v>
      </c>
    </row>
    <row r="217" spans="2:17" ht="15" customHeight="1">
      <c r="B217" s="26" t="str">
        <f>_xlfn.IFNA(VLOOKUP(C217,Master_Section!$H:$I,2,FALSE),"")</f>
        <v/>
      </c>
      <c r="D217" s="26" t="str">
        <f>_xlfn.IFNA(VLOOKUP(E217,Master_Section!$H:$I,2,FALSE),"")</f>
        <v/>
      </c>
      <c r="F217" s="75" t="str">
        <f>_xlfn.IFNA(VLOOKUP(G217,Master!AE:AF,2,FALSE),"")</f>
        <v/>
      </c>
      <c r="I217" s="25" t="str">
        <f>_xlfn.IFNA(VLOOKUP(D217,Master_Section!$I:$K,2,FALSE),"")</f>
        <v/>
      </c>
      <c r="J217" s="25" t="str">
        <f>_xlfn.IFNA(VLOOKUP(D217,Master_Section!$I:$K,3,FALSE),"")</f>
        <v/>
      </c>
      <c r="P217" s="29" t="str">
        <f t="shared" si="9"/>
        <v/>
      </c>
      <c r="Q217" s="44">
        <f t="shared" si="10"/>
        <v>0</v>
      </c>
    </row>
    <row r="218" spans="2:17" ht="15" customHeight="1">
      <c r="B218" s="26" t="str">
        <f>_xlfn.IFNA(VLOOKUP(C218,Master_Section!$H:$I,2,FALSE),"")</f>
        <v/>
      </c>
      <c r="D218" s="26" t="str">
        <f>_xlfn.IFNA(VLOOKUP(E218,Master_Section!$H:$I,2,FALSE),"")</f>
        <v/>
      </c>
      <c r="F218" s="75" t="str">
        <f>_xlfn.IFNA(VLOOKUP(G218,Master!AE:AF,2,FALSE),"")</f>
        <v/>
      </c>
      <c r="I218" s="25" t="str">
        <f>_xlfn.IFNA(VLOOKUP(D218,Master_Section!$I:$K,2,FALSE),"")</f>
        <v/>
      </c>
      <c r="J218" s="25" t="str">
        <f>_xlfn.IFNA(VLOOKUP(D218,Master_Section!$I:$K,3,FALSE),"")</f>
        <v/>
      </c>
      <c r="P218" s="29" t="str">
        <f t="shared" si="9"/>
        <v/>
      </c>
      <c r="Q218" s="44">
        <f t="shared" si="10"/>
        <v>0</v>
      </c>
    </row>
    <row r="219" spans="2:17" ht="15" customHeight="1">
      <c r="B219" s="26" t="str">
        <f>_xlfn.IFNA(VLOOKUP(C219,Master_Section!$H:$I,2,FALSE),"")</f>
        <v/>
      </c>
      <c r="D219" s="26" t="str">
        <f>_xlfn.IFNA(VLOOKUP(E219,Master_Section!$H:$I,2,FALSE),"")</f>
        <v/>
      </c>
      <c r="F219" s="75" t="str">
        <f>_xlfn.IFNA(VLOOKUP(G219,Master!AE:AF,2,FALSE),"")</f>
        <v/>
      </c>
      <c r="I219" s="25" t="str">
        <f>_xlfn.IFNA(VLOOKUP(D219,Master_Section!$I:$K,2,FALSE),"")</f>
        <v/>
      </c>
      <c r="J219" s="25" t="str">
        <f>_xlfn.IFNA(VLOOKUP(D219,Master_Section!$I:$K,3,FALSE),"")</f>
        <v/>
      </c>
      <c r="P219" s="29" t="str">
        <f t="shared" si="9"/>
        <v/>
      </c>
      <c r="Q219" s="44">
        <f t="shared" si="10"/>
        <v>0</v>
      </c>
    </row>
    <row r="220" spans="2:17" ht="15" customHeight="1">
      <c r="B220" s="26" t="str">
        <f>_xlfn.IFNA(VLOOKUP(C220,Master_Section!$H:$I,2,FALSE),"")</f>
        <v/>
      </c>
      <c r="D220" s="26" t="str">
        <f>_xlfn.IFNA(VLOOKUP(E220,Master_Section!$H:$I,2,FALSE),"")</f>
        <v/>
      </c>
      <c r="F220" s="75" t="str">
        <f>_xlfn.IFNA(VLOOKUP(G220,Master!AE:AF,2,FALSE),"")</f>
        <v/>
      </c>
      <c r="I220" s="25" t="str">
        <f>_xlfn.IFNA(VLOOKUP(D220,Master_Section!$I:$K,2,FALSE),"")</f>
        <v/>
      </c>
      <c r="J220" s="25" t="str">
        <f>_xlfn.IFNA(VLOOKUP(D220,Master_Section!$I:$K,3,FALSE),"")</f>
        <v/>
      </c>
      <c r="P220" s="29" t="str">
        <f t="shared" si="9"/>
        <v/>
      </c>
      <c r="Q220" s="44">
        <f t="shared" si="10"/>
        <v>0</v>
      </c>
    </row>
    <row r="221" spans="2:17" ht="15" customHeight="1">
      <c r="B221" s="26" t="str">
        <f>_xlfn.IFNA(VLOOKUP(C221,Master_Section!$H:$I,2,FALSE),"")</f>
        <v/>
      </c>
      <c r="D221" s="26" t="str">
        <f>_xlfn.IFNA(VLOOKUP(E221,Master_Section!$H:$I,2,FALSE),"")</f>
        <v/>
      </c>
      <c r="F221" s="75" t="str">
        <f>_xlfn.IFNA(VLOOKUP(G221,Master!AE:AF,2,FALSE),"")</f>
        <v/>
      </c>
      <c r="I221" s="25" t="str">
        <f>_xlfn.IFNA(VLOOKUP(D221,Master_Section!$I:$K,2,FALSE),"")</f>
        <v/>
      </c>
      <c r="J221" s="25" t="str">
        <f>_xlfn.IFNA(VLOOKUP(D221,Master_Section!$I:$K,3,FALSE),"")</f>
        <v/>
      </c>
      <c r="P221" s="29" t="str">
        <f t="shared" si="9"/>
        <v/>
      </c>
      <c r="Q221" s="44">
        <f t="shared" si="10"/>
        <v>0</v>
      </c>
    </row>
    <row r="222" spans="2:17" ht="15" customHeight="1">
      <c r="B222" s="26" t="str">
        <f>_xlfn.IFNA(VLOOKUP(C222,Master_Section!$H:$I,2,FALSE),"")</f>
        <v/>
      </c>
      <c r="D222" s="26" t="str">
        <f>_xlfn.IFNA(VLOOKUP(E222,Master_Section!$H:$I,2,FALSE),"")</f>
        <v/>
      </c>
      <c r="F222" s="75" t="str">
        <f>_xlfn.IFNA(VLOOKUP(G222,Master!AE:AF,2,FALSE),"")</f>
        <v/>
      </c>
      <c r="I222" s="25" t="str">
        <f>_xlfn.IFNA(VLOOKUP(D222,Master_Section!$I:$K,2,FALSE),"")</f>
        <v/>
      </c>
      <c r="J222" s="25" t="str">
        <f>_xlfn.IFNA(VLOOKUP(D222,Master_Section!$I:$K,3,FALSE),"")</f>
        <v/>
      </c>
      <c r="P222" s="29" t="str">
        <f t="shared" si="9"/>
        <v/>
      </c>
      <c r="Q222" s="44">
        <f t="shared" si="10"/>
        <v>0</v>
      </c>
    </row>
    <row r="223" spans="2:17" ht="15" customHeight="1">
      <c r="B223" s="26" t="str">
        <f>_xlfn.IFNA(VLOOKUP(C223,Master_Section!$H:$I,2,FALSE),"")</f>
        <v/>
      </c>
      <c r="D223" s="26" t="str">
        <f>_xlfn.IFNA(VLOOKUP(E223,Master_Section!$H:$I,2,FALSE),"")</f>
        <v/>
      </c>
      <c r="F223" s="75" t="str">
        <f>_xlfn.IFNA(VLOOKUP(G223,Master!AE:AF,2,FALSE),"")</f>
        <v/>
      </c>
      <c r="I223" s="25" t="str">
        <f>_xlfn.IFNA(VLOOKUP(D223,Master_Section!$I:$K,2,FALSE),"")</f>
        <v/>
      </c>
      <c r="J223" s="25" t="str">
        <f>_xlfn.IFNA(VLOOKUP(D223,Master_Section!$I:$K,3,FALSE),"")</f>
        <v/>
      </c>
      <c r="P223" s="29" t="str">
        <f t="shared" si="9"/>
        <v/>
      </c>
      <c r="Q223" s="44">
        <f t="shared" si="10"/>
        <v>0</v>
      </c>
    </row>
    <row r="224" spans="2:17" ht="15" customHeight="1">
      <c r="B224" s="26" t="str">
        <f>_xlfn.IFNA(VLOOKUP(C224,Master_Section!$H:$I,2,FALSE),"")</f>
        <v/>
      </c>
      <c r="D224" s="26" t="str">
        <f>_xlfn.IFNA(VLOOKUP(E224,Master_Section!$H:$I,2,FALSE),"")</f>
        <v/>
      </c>
      <c r="F224" s="75" t="str">
        <f>_xlfn.IFNA(VLOOKUP(G224,Master!AE:AF,2,FALSE),"")</f>
        <v/>
      </c>
      <c r="I224" s="25" t="str">
        <f>_xlfn.IFNA(VLOOKUP(D224,Master_Section!$I:$K,2,FALSE),"")</f>
        <v/>
      </c>
      <c r="J224" s="25" t="str">
        <f>_xlfn.IFNA(VLOOKUP(D224,Master_Section!$I:$K,3,FALSE),"")</f>
        <v/>
      </c>
      <c r="P224" s="29" t="str">
        <f t="shared" si="9"/>
        <v/>
      </c>
      <c r="Q224" s="44">
        <f t="shared" si="10"/>
        <v>0</v>
      </c>
    </row>
    <row r="225" spans="2:17" ht="15" customHeight="1">
      <c r="B225" s="26" t="str">
        <f>_xlfn.IFNA(VLOOKUP(C225,Master_Section!$H:$I,2,FALSE),"")</f>
        <v/>
      </c>
      <c r="D225" s="26" t="str">
        <f>_xlfn.IFNA(VLOOKUP(E225,Master_Section!$H:$I,2,FALSE),"")</f>
        <v/>
      </c>
      <c r="F225" s="75" t="str">
        <f>_xlfn.IFNA(VLOOKUP(G225,Master!AE:AF,2,FALSE),"")</f>
        <v/>
      </c>
      <c r="I225" s="25" t="str">
        <f>_xlfn.IFNA(VLOOKUP(D225,Master_Section!$I:$K,2,FALSE),"")</f>
        <v/>
      </c>
      <c r="J225" s="25" t="str">
        <f>_xlfn.IFNA(VLOOKUP(D225,Master_Section!$I:$K,3,FALSE),"")</f>
        <v/>
      </c>
      <c r="P225" s="29" t="str">
        <f t="shared" si="9"/>
        <v/>
      </c>
      <c r="Q225" s="44">
        <f t="shared" si="10"/>
        <v>0</v>
      </c>
    </row>
    <row r="226" spans="2:17" ht="15" customHeight="1">
      <c r="B226" s="26" t="str">
        <f>_xlfn.IFNA(VLOOKUP(C226,Master_Section!$H:$I,2,FALSE),"")</f>
        <v/>
      </c>
      <c r="D226" s="26" t="str">
        <f>_xlfn.IFNA(VLOOKUP(E226,Master_Section!$H:$I,2,FALSE),"")</f>
        <v/>
      </c>
      <c r="F226" s="75" t="str">
        <f>_xlfn.IFNA(VLOOKUP(G226,Master!AE:AF,2,FALSE),"")</f>
        <v/>
      </c>
      <c r="I226" s="25" t="str">
        <f>_xlfn.IFNA(VLOOKUP(D226,Master_Section!$I:$K,2,FALSE),"")</f>
        <v/>
      </c>
      <c r="J226" s="25" t="str">
        <f>_xlfn.IFNA(VLOOKUP(D226,Master_Section!$I:$K,3,FALSE),"")</f>
        <v/>
      </c>
      <c r="P226" s="29" t="str">
        <f t="shared" si="9"/>
        <v/>
      </c>
      <c r="Q226" s="44">
        <f t="shared" si="10"/>
        <v>0</v>
      </c>
    </row>
    <row r="227" spans="2:17" ht="15" customHeight="1">
      <c r="B227" s="26" t="str">
        <f>_xlfn.IFNA(VLOOKUP(C227,Master_Section!$H:$I,2,FALSE),"")</f>
        <v/>
      </c>
      <c r="D227" s="26" t="str">
        <f>_xlfn.IFNA(VLOOKUP(E227,Master_Section!$H:$I,2,FALSE),"")</f>
        <v/>
      </c>
      <c r="F227" s="75" t="str">
        <f>_xlfn.IFNA(VLOOKUP(G227,Master!AE:AF,2,FALSE),"")</f>
        <v/>
      </c>
      <c r="I227" s="25" t="str">
        <f>_xlfn.IFNA(VLOOKUP(D227,Master_Section!$I:$K,2,FALSE),"")</f>
        <v/>
      </c>
      <c r="J227" s="25" t="str">
        <f>_xlfn.IFNA(VLOOKUP(D227,Master_Section!$I:$K,3,FALSE),"")</f>
        <v/>
      </c>
      <c r="P227" s="29" t="str">
        <f t="shared" si="9"/>
        <v/>
      </c>
      <c r="Q227" s="44">
        <f t="shared" si="10"/>
        <v>0</v>
      </c>
    </row>
    <row r="228" spans="2:17" ht="15" customHeight="1">
      <c r="B228" s="26" t="str">
        <f>_xlfn.IFNA(VLOOKUP(C228,Master_Section!$H:$I,2,FALSE),"")</f>
        <v/>
      </c>
      <c r="D228" s="26" t="str">
        <f>_xlfn.IFNA(VLOOKUP(E228,Master_Section!$H:$I,2,FALSE),"")</f>
        <v/>
      </c>
      <c r="F228" s="75" t="str">
        <f>_xlfn.IFNA(VLOOKUP(G228,Master!AE:AF,2,FALSE),"")</f>
        <v/>
      </c>
      <c r="I228" s="25" t="str">
        <f>_xlfn.IFNA(VLOOKUP(D228,Master_Section!$I:$K,2,FALSE),"")</f>
        <v/>
      </c>
      <c r="J228" s="25" t="str">
        <f>_xlfn.IFNA(VLOOKUP(D228,Master_Section!$I:$K,3,FALSE),"")</f>
        <v/>
      </c>
      <c r="P228" s="29" t="str">
        <f t="shared" si="9"/>
        <v/>
      </c>
      <c r="Q228" s="44">
        <f t="shared" si="10"/>
        <v>0</v>
      </c>
    </row>
    <row r="229" spans="2:17" ht="15" customHeight="1">
      <c r="B229" s="26" t="str">
        <f>_xlfn.IFNA(VLOOKUP(C229,Master_Section!$H:$I,2,FALSE),"")</f>
        <v/>
      </c>
      <c r="D229" s="26" t="str">
        <f>_xlfn.IFNA(VLOOKUP(E229,Master_Section!$H:$I,2,FALSE),"")</f>
        <v/>
      </c>
      <c r="F229" s="75" t="str">
        <f>_xlfn.IFNA(VLOOKUP(G229,Master!AE:AF,2,FALSE),"")</f>
        <v/>
      </c>
      <c r="I229" s="25" t="str">
        <f>_xlfn.IFNA(VLOOKUP(D229,Master_Section!$I:$K,2,FALSE),"")</f>
        <v/>
      </c>
      <c r="J229" s="25" t="str">
        <f>_xlfn.IFNA(VLOOKUP(D229,Master_Section!$I:$K,3,FALSE),"")</f>
        <v/>
      </c>
      <c r="P229" s="29" t="str">
        <f t="shared" si="9"/>
        <v/>
      </c>
      <c r="Q229" s="44">
        <f t="shared" si="10"/>
        <v>0</v>
      </c>
    </row>
    <row r="230" spans="2:17" ht="15" customHeight="1">
      <c r="B230" s="26" t="str">
        <f>_xlfn.IFNA(VLOOKUP(C230,Master_Section!$H:$I,2,FALSE),"")</f>
        <v/>
      </c>
      <c r="D230" s="26" t="str">
        <f>_xlfn.IFNA(VLOOKUP(E230,Master_Section!$H:$I,2,FALSE),"")</f>
        <v/>
      </c>
      <c r="F230" s="75" t="str">
        <f>_xlfn.IFNA(VLOOKUP(G230,Master!AE:AF,2,FALSE),"")</f>
        <v/>
      </c>
      <c r="I230" s="25" t="str">
        <f>_xlfn.IFNA(VLOOKUP(D230,Master_Section!$I:$K,2,FALSE),"")</f>
        <v/>
      </c>
      <c r="J230" s="25" t="str">
        <f>_xlfn.IFNA(VLOOKUP(D230,Master_Section!$I:$K,3,FALSE),"")</f>
        <v/>
      </c>
      <c r="P230" s="29" t="str">
        <f t="shared" si="9"/>
        <v/>
      </c>
      <c r="Q230" s="44">
        <f t="shared" si="10"/>
        <v>0</v>
      </c>
    </row>
    <row r="231" spans="2:17" ht="15" customHeight="1">
      <c r="B231" s="26" t="str">
        <f>_xlfn.IFNA(VLOOKUP(C231,Master_Section!$H:$I,2,FALSE),"")</f>
        <v/>
      </c>
      <c r="D231" s="26" t="str">
        <f>_xlfn.IFNA(VLOOKUP(E231,Master_Section!$H:$I,2,FALSE),"")</f>
        <v/>
      </c>
      <c r="F231" s="75" t="str">
        <f>_xlfn.IFNA(VLOOKUP(G231,Master!AE:AF,2,FALSE),"")</f>
        <v/>
      </c>
      <c r="I231" s="25" t="str">
        <f>_xlfn.IFNA(VLOOKUP(D231,Master_Section!$I:$K,2,FALSE),"")</f>
        <v/>
      </c>
      <c r="J231" s="25" t="str">
        <f>_xlfn.IFNA(VLOOKUP(D231,Master_Section!$I:$K,3,FALSE),"")</f>
        <v/>
      </c>
      <c r="P231" s="29" t="str">
        <f t="shared" si="9"/>
        <v/>
      </c>
      <c r="Q231" s="44">
        <f t="shared" si="10"/>
        <v>0</v>
      </c>
    </row>
    <row r="232" spans="2:17" ht="15" customHeight="1">
      <c r="B232" s="26" t="str">
        <f>_xlfn.IFNA(VLOOKUP(C232,Master_Section!$H:$I,2,FALSE),"")</f>
        <v/>
      </c>
      <c r="D232" s="26" t="str">
        <f>_xlfn.IFNA(VLOOKUP(E232,Master_Section!$H:$I,2,FALSE),"")</f>
        <v/>
      </c>
      <c r="F232" s="75" t="str">
        <f>_xlfn.IFNA(VLOOKUP(G232,Master!AE:AF,2,FALSE),"")</f>
        <v/>
      </c>
      <c r="I232" s="25" t="str">
        <f>_xlfn.IFNA(VLOOKUP(D232,Master_Section!$I:$K,2,FALSE),"")</f>
        <v/>
      </c>
      <c r="J232" s="25" t="str">
        <f>_xlfn.IFNA(VLOOKUP(D232,Master_Section!$I:$K,3,FALSE),"")</f>
        <v/>
      </c>
      <c r="P232" s="29" t="str">
        <f t="shared" si="9"/>
        <v/>
      </c>
      <c r="Q232" s="44">
        <f t="shared" si="10"/>
        <v>0</v>
      </c>
    </row>
    <row r="233" spans="2:17" ht="15" customHeight="1">
      <c r="B233" s="26" t="str">
        <f>_xlfn.IFNA(VLOOKUP(C233,Master_Section!$H:$I,2,FALSE),"")</f>
        <v/>
      </c>
      <c r="D233" s="26" t="str">
        <f>_xlfn.IFNA(VLOOKUP(E233,Master_Section!$H:$I,2,FALSE),"")</f>
        <v/>
      </c>
      <c r="F233" s="75" t="str">
        <f>_xlfn.IFNA(VLOOKUP(G233,Master!AE:AF,2,FALSE),"")</f>
        <v/>
      </c>
      <c r="I233" s="25" t="str">
        <f>_xlfn.IFNA(VLOOKUP(D233,Master_Section!$I:$K,2,FALSE),"")</f>
        <v/>
      </c>
      <c r="J233" s="25" t="str">
        <f>_xlfn.IFNA(VLOOKUP(D233,Master_Section!$I:$K,3,FALSE),"")</f>
        <v/>
      </c>
      <c r="P233" s="29" t="str">
        <f t="shared" si="9"/>
        <v/>
      </c>
      <c r="Q233" s="44">
        <f t="shared" si="10"/>
        <v>0</v>
      </c>
    </row>
    <row r="234" spans="2:17" ht="15" customHeight="1">
      <c r="B234" s="26" t="str">
        <f>_xlfn.IFNA(VLOOKUP(C234,Master_Section!$H:$I,2,FALSE),"")</f>
        <v/>
      </c>
      <c r="D234" s="26" t="str">
        <f>_xlfn.IFNA(VLOOKUP(E234,Master_Section!$H:$I,2,FALSE),"")</f>
        <v/>
      </c>
      <c r="F234" s="75" t="str">
        <f>_xlfn.IFNA(VLOOKUP(G234,Master!AE:AF,2,FALSE),"")</f>
        <v/>
      </c>
      <c r="I234" s="25" t="str">
        <f>_xlfn.IFNA(VLOOKUP(D234,Master_Section!$I:$K,2,FALSE),"")</f>
        <v/>
      </c>
      <c r="J234" s="25" t="str">
        <f>_xlfn.IFNA(VLOOKUP(D234,Master_Section!$I:$K,3,FALSE),"")</f>
        <v/>
      </c>
      <c r="P234" s="29" t="str">
        <f t="shared" si="9"/>
        <v/>
      </c>
      <c r="Q234" s="44">
        <f t="shared" si="10"/>
        <v>0</v>
      </c>
    </row>
    <row r="235" spans="2:17" ht="15" customHeight="1">
      <c r="B235" s="26" t="str">
        <f>_xlfn.IFNA(VLOOKUP(C235,Master_Section!$H:$I,2,FALSE),"")</f>
        <v/>
      </c>
      <c r="D235" s="26" t="str">
        <f>_xlfn.IFNA(VLOOKUP(E235,Master_Section!$H:$I,2,FALSE),"")</f>
        <v/>
      </c>
      <c r="F235" s="75" t="str">
        <f>_xlfn.IFNA(VLOOKUP(G235,Master!AE:AF,2,FALSE),"")</f>
        <v/>
      </c>
      <c r="I235" s="25" t="str">
        <f>_xlfn.IFNA(VLOOKUP(D235,Master_Section!$I:$K,2,FALSE),"")</f>
        <v/>
      </c>
      <c r="J235" s="25" t="str">
        <f>_xlfn.IFNA(VLOOKUP(D235,Master_Section!$I:$K,3,FALSE),"")</f>
        <v/>
      </c>
      <c r="P235" s="29" t="str">
        <f t="shared" si="9"/>
        <v/>
      </c>
      <c r="Q235" s="44">
        <f t="shared" si="10"/>
        <v>0</v>
      </c>
    </row>
    <row r="236" spans="2:17" ht="15" customHeight="1">
      <c r="B236" s="26" t="str">
        <f>_xlfn.IFNA(VLOOKUP(C236,Master_Section!$H:$I,2,FALSE),"")</f>
        <v/>
      </c>
      <c r="D236" s="26" t="str">
        <f>_xlfn.IFNA(VLOOKUP(E236,Master_Section!$H:$I,2,FALSE),"")</f>
        <v/>
      </c>
      <c r="F236" s="75" t="str">
        <f>_xlfn.IFNA(VLOOKUP(G236,Master!AE:AF,2,FALSE),"")</f>
        <v/>
      </c>
      <c r="I236" s="25" t="str">
        <f>_xlfn.IFNA(VLOOKUP(D236,Master_Section!$I:$K,2,FALSE),"")</f>
        <v/>
      </c>
      <c r="J236" s="25" t="str">
        <f>_xlfn.IFNA(VLOOKUP(D236,Master_Section!$I:$K,3,FALSE),"")</f>
        <v/>
      </c>
      <c r="P236" s="29" t="str">
        <f t="shared" si="9"/>
        <v/>
      </c>
      <c r="Q236" s="44">
        <f t="shared" si="10"/>
        <v>0</v>
      </c>
    </row>
    <row r="237" spans="2:17" ht="15" customHeight="1">
      <c r="B237" s="26" t="str">
        <f>_xlfn.IFNA(VLOOKUP(C237,Master_Section!$H:$I,2,FALSE),"")</f>
        <v/>
      </c>
      <c r="D237" s="26" t="str">
        <f>_xlfn.IFNA(VLOOKUP(E237,Master_Section!$H:$I,2,FALSE),"")</f>
        <v/>
      </c>
      <c r="F237" s="75" t="str">
        <f>_xlfn.IFNA(VLOOKUP(G237,Master!AE:AF,2,FALSE),"")</f>
        <v/>
      </c>
      <c r="I237" s="25" t="str">
        <f>_xlfn.IFNA(VLOOKUP(D237,Master_Section!$I:$K,2,FALSE),"")</f>
        <v/>
      </c>
      <c r="J237" s="25" t="str">
        <f>_xlfn.IFNA(VLOOKUP(D237,Master_Section!$I:$K,3,FALSE),"")</f>
        <v/>
      </c>
      <c r="P237" s="29" t="str">
        <f t="shared" si="9"/>
        <v/>
      </c>
      <c r="Q237" s="44">
        <f t="shared" si="10"/>
        <v>0</v>
      </c>
    </row>
    <row r="238" spans="2:17" ht="15" customHeight="1">
      <c r="B238" s="26" t="str">
        <f>_xlfn.IFNA(VLOOKUP(C238,Master_Section!$H:$I,2,FALSE),"")</f>
        <v/>
      </c>
      <c r="D238" s="26" t="str">
        <f>_xlfn.IFNA(VLOOKUP(E238,Master_Section!$H:$I,2,FALSE),"")</f>
        <v/>
      </c>
      <c r="F238" s="75" t="str">
        <f>_xlfn.IFNA(VLOOKUP(G238,Master!AE:AF,2,FALSE),"")</f>
        <v/>
      </c>
      <c r="I238" s="25" t="str">
        <f>_xlfn.IFNA(VLOOKUP(D238,Master_Section!$I:$K,2,FALSE),"")</f>
        <v/>
      </c>
      <c r="J238" s="25" t="str">
        <f>_xlfn.IFNA(VLOOKUP(D238,Master_Section!$I:$K,3,FALSE),"")</f>
        <v/>
      </c>
      <c r="P238" s="29" t="str">
        <f t="shared" si="9"/>
        <v/>
      </c>
      <c r="Q238" s="44">
        <f t="shared" si="10"/>
        <v>0</v>
      </c>
    </row>
    <row r="239" spans="2:17" ht="15" customHeight="1">
      <c r="B239" s="26" t="str">
        <f>_xlfn.IFNA(VLOOKUP(C239,Master_Section!$H:$I,2,FALSE),"")</f>
        <v/>
      </c>
      <c r="D239" s="26" t="str">
        <f>_xlfn.IFNA(VLOOKUP(E239,Master_Section!$H:$I,2,FALSE),"")</f>
        <v/>
      </c>
      <c r="F239" s="75" t="str">
        <f>_xlfn.IFNA(VLOOKUP(G239,Master!AE:AF,2,FALSE),"")</f>
        <v/>
      </c>
      <c r="I239" s="25" t="str">
        <f>_xlfn.IFNA(VLOOKUP(D239,Master_Section!$I:$K,2,FALSE),"")</f>
        <v/>
      </c>
      <c r="J239" s="25" t="str">
        <f>_xlfn.IFNA(VLOOKUP(D239,Master_Section!$I:$K,3,FALSE),"")</f>
        <v/>
      </c>
      <c r="P239" s="29" t="str">
        <f t="shared" si="9"/>
        <v/>
      </c>
      <c r="Q239" s="44">
        <f t="shared" si="10"/>
        <v>0</v>
      </c>
    </row>
    <row r="240" spans="2:17" ht="15" customHeight="1">
      <c r="B240" s="26" t="str">
        <f>_xlfn.IFNA(VLOOKUP(C240,Master_Section!$H:$I,2,FALSE),"")</f>
        <v/>
      </c>
      <c r="D240" s="26" t="str">
        <f>_xlfn.IFNA(VLOOKUP(E240,Master_Section!$H:$I,2,FALSE),"")</f>
        <v/>
      </c>
      <c r="F240" s="75" t="str">
        <f>_xlfn.IFNA(VLOOKUP(G240,Master!AE:AF,2,FALSE),"")</f>
        <v/>
      </c>
      <c r="I240" s="25" t="str">
        <f>_xlfn.IFNA(VLOOKUP(D240,Master_Section!$I:$K,2,FALSE),"")</f>
        <v/>
      </c>
      <c r="J240" s="25" t="str">
        <f>_xlfn.IFNA(VLOOKUP(D240,Master_Section!$I:$K,3,FALSE),"")</f>
        <v/>
      </c>
      <c r="P240" s="29" t="str">
        <f t="shared" si="9"/>
        <v/>
      </c>
      <c r="Q240" s="44">
        <f t="shared" si="10"/>
        <v>0</v>
      </c>
    </row>
    <row r="241" spans="2:17" ht="15" customHeight="1">
      <c r="B241" s="26" t="str">
        <f>_xlfn.IFNA(VLOOKUP(C241,Master_Section!$H:$I,2,FALSE),"")</f>
        <v/>
      </c>
      <c r="D241" s="26" t="str">
        <f>_xlfn.IFNA(VLOOKUP(E241,Master_Section!$H:$I,2,FALSE),"")</f>
        <v/>
      </c>
      <c r="F241" s="75" t="str">
        <f>_xlfn.IFNA(VLOOKUP(G241,Master!AE:AF,2,FALSE),"")</f>
        <v/>
      </c>
      <c r="I241" s="25" t="str">
        <f>_xlfn.IFNA(VLOOKUP(D241,Master_Section!$I:$K,2,FALSE),"")</f>
        <v/>
      </c>
      <c r="J241" s="25" t="str">
        <f>_xlfn.IFNA(VLOOKUP(D241,Master_Section!$I:$K,3,FALSE),"")</f>
        <v/>
      </c>
      <c r="P241" s="29" t="str">
        <f t="shared" si="9"/>
        <v/>
      </c>
      <c r="Q241" s="44">
        <f t="shared" si="10"/>
        <v>0</v>
      </c>
    </row>
    <row r="242" spans="2:17" ht="15" customHeight="1">
      <c r="B242" s="26" t="str">
        <f>_xlfn.IFNA(VLOOKUP(C242,Master_Section!$H:$I,2,FALSE),"")</f>
        <v/>
      </c>
      <c r="D242" s="26" t="str">
        <f>_xlfn.IFNA(VLOOKUP(E242,Master_Section!$H:$I,2,FALSE),"")</f>
        <v/>
      </c>
      <c r="F242" s="75" t="str">
        <f>_xlfn.IFNA(VLOOKUP(G242,Master!AE:AF,2,FALSE),"")</f>
        <v/>
      </c>
      <c r="I242" s="25" t="str">
        <f>_xlfn.IFNA(VLOOKUP(D242,Master_Section!$I:$K,2,FALSE),"")</f>
        <v/>
      </c>
      <c r="J242" s="25" t="str">
        <f>_xlfn.IFNA(VLOOKUP(D242,Master_Section!$I:$K,3,FALSE),"")</f>
        <v/>
      </c>
      <c r="P242" s="29" t="str">
        <f t="shared" si="9"/>
        <v/>
      </c>
      <c r="Q242" s="44">
        <f t="shared" si="10"/>
        <v>0</v>
      </c>
    </row>
    <row r="243" spans="2:17" ht="15" customHeight="1">
      <c r="B243" s="26" t="str">
        <f>_xlfn.IFNA(VLOOKUP(C243,Master_Section!$H:$I,2,FALSE),"")</f>
        <v/>
      </c>
      <c r="D243" s="26" t="str">
        <f>_xlfn.IFNA(VLOOKUP(E243,Master_Section!$H:$I,2,FALSE),"")</f>
        <v/>
      </c>
      <c r="F243" s="75" t="str">
        <f>_xlfn.IFNA(VLOOKUP(G243,Master!AE:AF,2,FALSE),"")</f>
        <v/>
      </c>
      <c r="I243" s="25" t="str">
        <f>_xlfn.IFNA(VLOOKUP(D243,Master_Section!$I:$K,2,FALSE),"")</f>
        <v/>
      </c>
      <c r="J243" s="25" t="str">
        <f>_xlfn.IFNA(VLOOKUP(D243,Master_Section!$I:$K,3,FALSE),"")</f>
        <v/>
      </c>
      <c r="P243" s="29" t="str">
        <f t="shared" si="9"/>
        <v/>
      </c>
      <c r="Q243" s="44">
        <f t="shared" si="10"/>
        <v>0</v>
      </c>
    </row>
    <row r="244" spans="2:17" ht="15" customHeight="1">
      <c r="B244" s="26" t="str">
        <f>_xlfn.IFNA(VLOOKUP(C244,Master_Section!$H:$I,2,FALSE),"")</f>
        <v/>
      </c>
      <c r="D244" s="26" t="str">
        <f>_xlfn.IFNA(VLOOKUP(E244,Master_Section!$H:$I,2,FALSE),"")</f>
        <v/>
      </c>
      <c r="F244" s="75" t="str">
        <f>_xlfn.IFNA(VLOOKUP(G244,Master!AE:AF,2,FALSE),"")</f>
        <v/>
      </c>
      <c r="I244" s="25" t="str">
        <f>_xlfn.IFNA(VLOOKUP(D244,Master_Section!$I:$K,2,FALSE),"")</f>
        <v/>
      </c>
      <c r="J244" s="25" t="str">
        <f>_xlfn.IFNA(VLOOKUP(D244,Master_Section!$I:$K,3,FALSE),"")</f>
        <v/>
      </c>
      <c r="P244" s="29" t="str">
        <f t="shared" si="9"/>
        <v/>
      </c>
      <c r="Q244" s="44">
        <f t="shared" si="10"/>
        <v>0</v>
      </c>
    </row>
    <row r="245" spans="2:17" ht="15" customHeight="1">
      <c r="B245" s="26" t="str">
        <f>_xlfn.IFNA(VLOOKUP(C245,Master_Section!$H:$I,2,FALSE),"")</f>
        <v/>
      </c>
      <c r="D245" s="26" t="str">
        <f>_xlfn.IFNA(VLOOKUP(E245,Master_Section!$H:$I,2,FALSE),"")</f>
        <v/>
      </c>
      <c r="F245" s="75" t="str">
        <f>_xlfn.IFNA(VLOOKUP(G245,Master!AE:AF,2,FALSE),"")</f>
        <v/>
      </c>
      <c r="I245" s="25" t="str">
        <f>_xlfn.IFNA(VLOOKUP(D245,Master_Section!$I:$K,2,FALSE),"")</f>
        <v/>
      </c>
      <c r="J245" s="25" t="str">
        <f>_xlfn.IFNA(VLOOKUP(D245,Master_Section!$I:$K,3,FALSE),"")</f>
        <v/>
      </c>
      <c r="P245" s="29" t="str">
        <f t="shared" si="9"/>
        <v/>
      </c>
      <c r="Q245" s="44">
        <f t="shared" si="10"/>
        <v>0</v>
      </c>
    </row>
    <row r="246" spans="2:17" ht="15" customHeight="1">
      <c r="B246" s="26" t="str">
        <f>_xlfn.IFNA(VLOOKUP(C246,Master_Section!$H:$I,2,FALSE),"")</f>
        <v/>
      </c>
      <c r="D246" s="26" t="str">
        <f>_xlfn.IFNA(VLOOKUP(E246,Master_Section!$H:$I,2,FALSE),"")</f>
        <v/>
      </c>
      <c r="F246" s="75" t="str">
        <f>_xlfn.IFNA(VLOOKUP(G246,Master!AE:AF,2,FALSE),"")</f>
        <v/>
      </c>
      <c r="I246" s="25" t="str">
        <f>_xlfn.IFNA(VLOOKUP(D246,Master_Section!$I:$K,2,FALSE),"")</f>
        <v/>
      </c>
      <c r="J246" s="25" t="str">
        <f>_xlfn.IFNA(VLOOKUP(D246,Master_Section!$I:$K,3,FALSE),"")</f>
        <v/>
      </c>
      <c r="P246" s="29" t="str">
        <f t="shared" si="9"/>
        <v/>
      </c>
      <c r="Q246" s="44">
        <f t="shared" si="10"/>
        <v>0</v>
      </c>
    </row>
    <row r="247" spans="2:17" ht="15" customHeight="1">
      <c r="B247" s="26" t="str">
        <f>_xlfn.IFNA(VLOOKUP(C247,Master_Section!$H:$I,2,FALSE),"")</f>
        <v/>
      </c>
      <c r="D247" s="26" t="str">
        <f>_xlfn.IFNA(VLOOKUP(E247,Master_Section!$H:$I,2,FALSE),"")</f>
        <v/>
      </c>
      <c r="F247" s="75" t="str">
        <f>_xlfn.IFNA(VLOOKUP(G247,Master!AE:AF,2,FALSE),"")</f>
        <v/>
      </c>
      <c r="I247" s="25" t="str">
        <f>_xlfn.IFNA(VLOOKUP(D247,Master_Section!$I:$K,2,FALSE),"")</f>
        <v/>
      </c>
      <c r="J247" s="25" t="str">
        <f>_xlfn.IFNA(VLOOKUP(D247,Master_Section!$I:$K,3,FALSE),"")</f>
        <v/>
      </c>
      <c r="P247" s="29" t="str">
        <f t="shared" ref="P247:P310" si="11">IF(N247&lt;&gt;"",IF(MONTH(N247)&gt;=4,"FY1"&amp;RIGHT(YEAR(N247)+1,2),"FY1"&amp;RIGHT(YEAR(N247),2)),"")</f>
        <v/>
      </c>
      <c r="Q247" s="44">
        <f t="shared" ref="Q247:Q310" si="12">IF(K247&gt;0&amp;M247&gt;0,K247*M247,"")</f>
        <v>0</v>
      </c>
    </row>
    <row r="248" spans="2:17" ht="15" customHeight="1">
      <c r="B248" s="26" t="str">
        <f>_xlfn.IFNA(VLOOKUP(C248,Master_Section!$H:$I,2,FALSE),"")</f>
        <v/>
      </c>
      <c r="D248" s="26" t="str">
        <f>_xlfn.IFNA(VLOOKUP(E248,Master_Section!$H:$I,2,FALSE),"")</f>
        <v/>
      </c>
      <c r="F248" s="75" t="str">
        <f>_xlfn.IFNA(VLOOKUP(G248,Master!AE:AF,2,FALSE),"")</f>
        <v/>
      </c>
      <c r="I248" s="25" t="str">
        <f>_xlfn.IFNA(VLOOKUP(D248,Master_Section!$I:$K,2,FALSE),"")</f>
        <v/>
      </c>
      <c r="J248" s="25" t="str">
        <f>_xlfn.IFNA(VLOOKUP(D248,Master_Section!$I:$K,3,FALSE),"")</f>
        <v/>
      </c>
      <c r="P248" s="29" t="str">
        <f t="shared" si="11"/>
        <v/>
      </c>
      <c r="Q248" s="44">
        <f t="shared" si="12"/>
        <v>0</v>
      </c>
    </row>
    <row r="249" spans="2:17" ht="15" customHeight="1">
      <c r="B249" s="26" t="str">
        <f>_xlfn.IFNA(VLOOKUP(C249,Master_Section!$H:$I,2,FALSE),"")</f>
        <v/>
      </c>
      <c r="D249" s="26" t="str">
        <f>_xlfn.IFNA(VLOOKUP(E249,Master_Section!$H:$I,2,FALSE),"")</f>
        <v/>
      </c>
      <c r="F249" s="75" t="str">
        <f>_xlfn.IFNA(VLOOKUP(G249,Master!AE:AF,2,FALSE),"")</f>
        <v/>
      </c>
      <c r="I249" s="25" t="str">
        <f>_xlfn.IFNA(VLOOKUP(D249,Master_Section!$I:$K,2,FALSE),"")</f>
        <v/>
      </c>
      <c r="J249" s="25" t="str">
        <f>_xlfn.IFNA(VLOOKUP(D249,Master_Section!$I:$K,3,FALSE),"")</f>
        <v/>
      </c>
      <c r="P249" s="29" t="str">
        <f t="shared" si="11"/>
        <v/>
      </c>
      <c r="Q249" s="44">
        <f t="shared" si="12"/>
        <v>0</v>
      </c>
    </row>
    <row r="250" spans="2:17" ht="15" customHeight="1">
      <c r="B250" s="26" t="str">
        <f>_xlfn.IFNA(VLOOKUP(C250,Master_Section!$H:$I,2,FALSE),"")</f>
        <v/>
      </c>
      <c r="D250" s="26" t="str">
        <f>_xlfn.IFNA(VLOOKUP(E250,Master_Section!$H:$I,2,FALSE),"")</f>
        <v/>
      </c>
      <c r="F250" s="75" t="str">
        <f>_xlfn.IFNA(VLOOKUP(G250,Master!AE:AF,2,FALSE),"")</f>
        <v/>
      </c>
      <c r="I250" s="25" t="str">
        <f>_xlfn.IFNA(VLOOKUP(D250,Master_Section!$I:$K,2,FALSE),"")</f>
        <v/>
      </c>
      <c r="J250" s="25" t="str">
        <f>_xlfn.IFNA(VLOOKUP(D250,Master_Section!$I:$K,3,FALSE),"")</f>
        <v/>
      </c>
      <c r="P250" s="29" t="str">
        <f t="shared" si="11"/>
        <v/>
      </c>
      <c r="Q250" s="44">
        <f t="shared" si="12"/>
        <v>0</v>
      </c>
    </row>
    <row r="251" spans="2:17" ht="15" customHeight="1">
      <c r="B251" s="26" t="str">
        <f>_xlfn.IFNA(VLOOKUP(C251,Master_Section!$H:$I,2,FALSE),"")</f>
        <v/>
      </c>
      <c r="D251" s="26" t="str">
        <f>_xlfn.IFNA(VLOOKUP(E251,Master_Section!$H:$I,2,FALSE),"")</f>
        <v/>
      </c>
      <c r="F251" s="75" t="str">
        <f>_xlfn.IFNA(VLOOKUP(G251,Master!AE:AF,2,FALSE),"")</f>
        <v/>
      </c>
      <c r="I251" s="25" t="str">
        <f>_xlfn.IFNA(VLOOKUP(D251,Master_Section!$I:$K,2,FALSE),"")</f>
        <v/>
      </c>
      <c r="J251" s="25" t="str">
        <f>_xlfn.IFNA(VLOOKUP(D251,Master_Section!$I:$K,3,FALSE),"")</f>
        <v/>
      </c>
      <c r="P251" s="29" t="str">
        <f t="shared" si="11"/>
        <v/>
      </c>
      <c r="Q251" s="44">
        <f t="shared" si="12"/>
        <v>0</v>
      </c>
    </row>
    <row r="252" spans="2:17" ht="15" customHeight="1">
      <c r="B252" s="26" t="str">
        <f>_xlfn.IFNA(VLOOKUP(C252,Master_Section!$H:$I,2,FALSE),"")</f>
        <v/>
      </c>
      <c r="D252" s="26" t="str">
        <f>_xlfn.IFNA(VLOOKUP(E252,Master_Section!$H:$I,2,FALSE),"")</f>
        <v/>
      </c>
      <c r="F252" s="75" t="str">
        <f>_xlfn.IFNA(VLOOKUP(G252,Master!AE:AF,2,FALSE),"")</f>
        <v/>
      </c>
      <c r="I252" s="25" t="str">
        <f>_xlfn.IFNA(VLOOKUP(D252,Master_Section!$I:$K,2,FALSE),"")</f>
        <v/>
      </c>
      <c r="J252" s="25" t="str">
        <f>_xlfn.IFNA(VLOOKUP(D252,Master_Section!$I:$K,3,FALSE),"")</f>
        <v/>
      </c>
      <c r="P252" s="29" t="str">
        <f t="shared" si="11"/>
        <v/>
      </c>
      <c r="Q252" s="44">
        <f t="shared" si="12"/>
        <v>0</v>
      </c>
    </row>
    <row r="253" spans="2:17" ht="15" customHeight="1">
      <c r="B253" s="26" t="str">
        <f>_xlfn.IFNA(VLOOKUP(C253,Master_Section!$H:$I,2,FALSE),"")</f>
        <v/>
      </c>
      <c r="D253" s="26" t="str">
        <f>_xlfn.IFNA(VLOOKUP(E253,Master_Section!$H:$I,2,FALSE),"")</f>
        <v/>
      </c>
      <c r="F253" s="75" t="str">
        <f>_xlfn.IFNA(VLOOKUP(G253,Master!AE:AF,2,FALSE),"")</f>
        <v/>
      </c>
      <c r="I253" s="25" t="str">
        <f>_xlfn.IFNA(VLOOKUP(D253,Master_Section!$I:$K,2,FALSE),"")</f>
        <v/>
      </c>
      <c r="J253" s="25" t="str">
        <f>_xlfn.IFNA(VLOOKUP(D253,Master_Section!$I:$K,3,FALSE),"")</f>
        <v/>
      </c>
      <c r="P253" s="29" t="str">
        <f t="shared" si="11"/>
        <v/>
      </c>
      <c r="Q253" s="44">
        <f t="shared" si="12"/>
        <v>0</v>
      </c>
    </row>
    <row r="254" spans="2:17" ht="15" customHeight="1">
      <c r="B254" s="26" t="str">
        <f>_xlfn.IFNA(VLOOKUP(C254,Master_Section!$H:$I,2,FALSE),"")</f>
        <v/>
      </c>
      <c r="D254" s="26" t="str">
        <f>_xlfn.IFNA(VLOOKUP(E254,Master_Section!$H:$I,2,FALSE),"")</f>
        <v/>
      </c>
      <c r="F254" s="75" t="str">
        <f>_xlfn.IFNA(VLOOKUP(G254,Master!AE:AF,2,FALSE),"")</f>
        <v/>
      </c>
      <c r="I254" s="25" t="str">
        <f>_xlfn.IFNA(VLOOKUP(D254,Master_Section!$I:$K,2,FALSE),"")</f>
        <v/>
      </c>
      <c r="J254" s="25" t="str">
        <f>_xlfn.IFNA(VLOOKUP(D254,Master_Section!$I:$K,3,FALSE),"")</f>
        <v/>
      </c>
      <c r="P254" s="29" t="str">
        <f t="shared" si="11"/>
        <v/>
      </c>
      <c r="Q254" s="44">
        <f t="shared" si="12"/>
        <v>0</v>
      </c>
    </row>
    <row r="255" spans="2:17" ht="15" customHeight="1">
      <c r="B255" s="26" t="str">
        <f>_xlfn.IFNA(VLOOKUP(C255,Master_Section!$H:$I,2,FALSE),"")</f>
        <v/>
      </c>
      <c r="D255" s="26" t="str">
        <f>_xlfn.IFNA(VLOOKUP(E255,Master_Section!$H:$I,2,FALSE),"")</f>
        <v/>
      </c>
      <c r="F255" s="75" t="str">
        <f>_xlfn.IFNA(VLOOKUP(G255,Master!AE:AF,2,FALSE),"")</f>
        <v/>
      </c>
      <c r="I255" s="25" t="str">
        <f>_xlfn.IFNA(VLOOKUP(D255,Master_Section!$I:$K,2,FALSE),"")</f>
        <v/>
      </c>
      <c r="J255" s="25" t="str">
        <f>_xlfn.IFNA(VLOOKUP(D255,Master_Section!$I:$K,3,FALSE),"")</f>
        <v/>
      </c>
      <c r="P255" s="29" t="str">
        <f t="shared" si="11"/>
        <v/>
      </c>
      <c r="Q255" s="44">
        <f t="shared" si="12"/>
        <v>0</v>
      </c>
    </row>
    <row r="256" spans="2:17" ht="15" customHeight="1">
      <c r="B256" s="26" t="str">
        <f>_xlfn.IFNA(VLOOKUP(C256,Master_Section!$H:$I,2,FALSE),"")</f>
        <v/>
      </c>
      <c r="D256" s="26" t="str">
        <f>_xlfn.IFNA(VLOOKUP(E256,Master_Section!$H:$I,2,FALSE),"")</f>
        <v/>
      </c>
      <c r="F256" s="75" t="str">
        <f>_xlfn.IFNA(VLOOKUP(G256,Master!AE:AF,2,FALSE),"")</f>
        <v/>
      </c>
      <c r="I256" s="25" t="str">
        <f>_xlfn.IFNA(VLOOKUP(D256,Master_Section!$I:$K,2,FALSE),"")</f>
        <v/>
      </c>
      <c r="J256" s="25" t="str">
        <f>_xlfn.IFNA(VLOOKUP(D256,Master_Section!$I:$K,3,FALSE),"")</f>
        <v/>
      </c>
      <c r="P256" s="29" t="str">
        <f t="shared" si="11"/>
        <v/>
      </c>
      <c r="Q256" s="44">
        <f t="shared" si="12"/>
        <v>0</v>
      </c>
    </row>
    <row r="257" spans="2:17" ht="15" customHeight="1">
      <c r="B257" s="26" t="str">
        <f>_xlfn.IFNA(VLOOKUP(C257,Master_Section!$H:$I,2,FALSE),"")</f>
        <v/>
      </c>
      <c r="D257" s="26" t="str">
        <f>_xlfn.IFNA(VLOOKUP(E257,Master_Section!$H:$I,2,FALSE),"")</f>
        <v/>
      </c>
      <c r="F257" s="75" t="str">
        <f>_xlfn.IFNA(VLOOKUP(G257,Master!AE:AF,2,FALSE),"")</f>
        <v/>
      </c>
      <c r="I257" s="25" t="str">
        <f>_xlfn.IFNA(VLOOKUP(D257,Master_Section!$I:$K,2,FALSE),"")</f>
        <v/>
      </c>
      <c r="J257" s="25" t="str">
        <f>_xlfn.IFNA(VLOOKUP(D257,Master_Section!$I:$K,3,FALSE),"")</f>
        <v/>
      </c>
      <c r="P257" s="29" t="str">
        <f t="shared" si="11"/>
        <v/>
      </c>
      <c r="Q257" s="44">
        <f t="shared" si="12"/>
        <v>0</v>
      </c>
    </row>
    <row r="258" spans="2:17" ht="15" customHeight="1">
      <c r="B258" s="26" t="str">
        <f>_xlfn.IFNA(VLOOKUP(C258,Master_Section!$H:$I,2,FALSE),"")</f>
        <v/>
      </c>
      <c r="D258" s="26" t="str">
        <f>_xlfn.IFNA(VLOOKUP(E258,Master_Section!$H:$I,2,FALSE),"")</f>
        <v/>
      </c>
      <c r="F258" s="75" t="str">
        <f>_xlfn.IFNA(VLOOKUP(G258,Master!AE:AF,2,FALSE),"")</f>
        <v/>
      </c>
      <c r="I258" s="25" t="str">
        <f>_xlfn.IFNA(VLOOKUP(D258,Master_Section!$I:$K,2,FALSE),"")</f>
        <v/>
      </c>
      <c r="J258" s="25" t="str">
        <f>_xlfn.IFNA(VLOOKUP(D258,Master_Section!$I:$K,3,FALSE),"")</f>
        <v/>
      </c>
      <c r="P258" s="29" t="str">
        <f t="shared" si="11"/>
        <v/>
      </c>
      <c r="Q258" s="44">
        <f t="shared" si="12"/>
        <v>0</v>
      </c>
    </row>
    <row r="259" spans="2:17" ht="15" customHeight="1">
      <c r="B259" s="26" t="str">
        <f>_xlfn.IFNA(VLOOKUP(C259,Master_Section!$H:$I,2,FALSE),"")</f>
        <v/>
      </c>
      <c r="D259" s="26" t="str">
        <f>_xlfn.IFNA(VLOOKUP(E259,Master_Section!$H:$I,2,FALSE),"")</f>
        <v/>
      </c>
      <c r="F259" s="75" t="str">
        <f>_xlfn.IFNA(VLOOKUP(G259,Master!AE:AF,2,FALSE),"")</f>
        <v/>
      </c>
      <c r="I259" s="25" t="str">
        <f>_xlfn.IFNA(VLOOKUP(D259,Master_Section!$I:$K,2,FALSE),"")</f>
        <v/>
      </c>
      <c r="J259" s="25" t="str">
        <f>_xlfn.IFNA(VLOOKUP(D259,Master_Section!$I:$K,3,FALSE),"")</f>
        <v/>
      </c>
      <c r="P259" s="29" t="str">
        <f t="shared" si="11"/>
        <v/>
      </c>
      <c r="Q259" s="44">
        <f t="shared" si="12"/>
        <v>0</v>
      </c>
    </row>
    <row r="260" spans="2:17" ht="15" customHeight="1">
      <c r="B260" s="26" t="str">
        <f>_xlfn.IFNA(VLOOKUP(C260,Master_Section!$H:$I,2,FALSE),"")</f>
        <v/>
      </c>
      <c r="D260" s="26" t="str">
        <f>_xlfn.IFNA(VLOOKUP(E260,Master_Section!$H:$I,2,FALSE),"")</f>
        <v/>
      </c>
      <c r="F260" s="75" t="str">
        <f>_xlfn.IFNA(VLOOKUP(G260,Master!AE:AF,2,FALSE),"")</f>
        <v/>
      </c>
      <c r="I260" s="25" t="str">
        <f>_xlfn.IFNA(VLOOKUP(D260,Master_Section!$I:$K,2,FALSE),"")</f>
        <v/>
      </c>
      <c r="J260" s="25" t="str">
        <f>_xlfn.IFNA(VLOOKUP(D260,Master_Section!$I:$K,3,FALSE),"")</f>
        <v/>
      </c>
      <c r="P260" s="29" t="str">
        <f t="shared" si="11"/>
        <v/>
      </c>
      <c r="Q260" s="44">
        <f t="shared" si="12"/>
        <v>0</v>
      </c>
    </row>
    <row r="261" spans="2:17" ht="15" customHeight="1">
      <c r="B261" s="26" t="str">
        <f>_xlfn.IFNA(VLOOKUP(C261,Master_Section!$H:$I,2,FALSE),"")</f>
        <v/>
      </c>
      <c r="D261" s="26" t="str">
        <f>_xlfn.IFNA(VLOOKUP(E261,Master_Section!$H:$I,2,FALSE),"")</f>
        <v/>
      </c>
      <c r="F261" s="75" t="str">
        <f>_xlfn.IFNA(VLOOKUP(G261,Master!AE:AF,2,FALSE),"")</f>
        <v/>
      </c>
      <c r="I261" s="25" t="str">
        <f>_xlfn.IFNA(VLOOKUP(D261,Master_Section!$I:$K,2,FALSE),"")</f>
        <v/>
      </c>
      <c r="J261" s="25" t="str">
        <f>_xlfn.IFNA(VLOOKUP(D261,Master_Section!$I:$K,3,FALSE),"")</f>
        <v/>
      </c>
      <c r="P261" s="29" t="str">
        <f t="shared" si="11"/>
        <v/>
      </c>
      <c r="Q261" s="44">
        <f t="shared" si="12"/>
        <v>0</v>
      </c>
    </row>
    <row r="262" spans="2:17" ht="15" customHeight="1">
      <c r="B262" s="26" t="str">
        <f>_xlfn.IFNA(VLOOKUP(C262,Master_Section!$H:$I,2,FALSE),"")</f>
        <v/>
      </c>
      <c r="D262" s="26" t="str">
        <f>_xlfn.IFNA(VLOOKUP(E262,Master_Section!$H:$I,2,FALSE),"")</f>
        <v/>
      </c>
      <c r="F262" s="75" t="str">
        <f>_xlfn.IFNA(VLOOKUP(G262,Master!AE:AF,2,FALSE),"")</f>
        <v/>
      </c>
      <c r="I262" s="25" t="str">
        <f>_xlfn.IFNA(VLOOKUP(D262,Master_Section!$I:$K,2,FALSE),"")</f>
        <v/>
      </c>
      <c r="J262" s="25" t="str">
        <f>_xlfn.IFNA(VLOOKUP(D262,Master_Section!$I:$K,3,FALSE),"")</f>
        <v/>
      </c>
      <c r="P262" s="29" t="str">
        <f t="shared" si="11"/>
        <v/>
      </c>
      <c r="Q262" s="44">
        <f t="shared" si="12"/>
        <v>0</v>
      </c>
    </row>
    <row r="263" spans="2:17" ht="15" customHeight="1">
      <c r="B263" s="26" t="str">
        <f>_xlfn.IFNA(VLOOKUP(C263,Master_Section!$H:$I,2,FALSE),"")</f>
        <v/>
      </c>
      <c r="D263" s="26" t="str">
        <f>_xlfn.IFNA(VLOOKUP(E263,Master_Section!$H:$I,2,FALSE),"")</f>
        <v/>
      </c>
      <c r="F263" s="75" t="str">
        <f>_xlfn.IFNA(VLOOKUP(G263,Master!AE:AF,2,FALSE),"")</f>
        <v/>
      </c>
      <c r="I263" s="25" t="str">
        <f>_xlfn.IFNA(VLOOKUP(D263,Master_Section!$I:$K,2,FALSE),"")</f>
        <v/>
      </c>
      <c r="J263" s="25" t="str">
        <f>_xlfn.IFNA(VLOOKUP(D263,Master_Section!$I:$K,3,FALSE),"")</f>
        <v/>
      </c>
      <c r="P263" s="29" t="str">
        <f t="shared" si="11"/>
        <v/>
      </c>
      <c r="Q263" s="44">
        <f t="shared" si="12"/>
        <v>0</v>
      </c>
    </row>
    <row r="264" spans="2:17" ht="15" customHeight="1">
      <c r="B264" s="26" t="str">
        <f>_xlfn.IFNA(VLOOKUP(C264,Master_Section!$H:$I,2,FALSE),"")</f>
        <v/>
      </c>
      <c r="D264" s="26" t="str">
        <f>_xlfn.IFNA(VLOOKUP(E264,Master_Section!$H:$I,2,FALSE),"")</f>
        <v/>
      </c>
      <c r="F264" s="75" t="str">
        <f>_xlfn.IFNA(VLOOKUP(G264,Master!AE:AF,2,FALSE),"")</f>
        <v/>
      </c>
      <c r="I264" s="25" t="str">
        <f>_xlfn.IFNA(VLOOKUP(D264,Master_Section!$I:$K,2,FALSE),"")</f>
        <v/>
      </c>
      <c r="J264" s="25" t="str">
        <f>_xlfn.IFNA(VLOOKUP(D264,Master_Section!$I:$K,3,FALSE),"")</f>
        <v/>
      </c>
      <c r="P264" s="29" t="str">
        <f t="shared" si="11"/>
        <v/>
      </c>
      <c r="Q264" s="44">
        <f t="shared" si="12"/>
        <v>0</v>
      </c>
    </row>
    <row r="265" spans="2:17" ht="15" customHeight="1">
      <c r="B265" s="26" t="str">
        <f>_xlfn.IFNA(VLOOKUP(C265,Master_Section!$H:$I,2,FALSE),"")</f>
        <v/>
      </c>
      <c r="D265" s="26" t="str">
        <f>_xlfn.IFNA(VLOOKUP(E265,Master_Section!$H:$I,2,FALSE),"")</f>
        <v/>
      </c>
      <c r="F265" s="75" t="str">
        <f>_xlfn.IFNA(VLOOKUP(G265,Master!AE:AF,2,FALSE),"")</f>
        <v/>
      </c>
      <c r="I265" s="25" t="str">
        <f>_xlfn.IFNA(VLOOKUP(D265,Master_Section!$I:$K,2,FALSE),"")</f>
        <v/>
      </c>
      <c r="J265" s="25" t="str">
        <f>_xlfn.IFNA(VLOOKUP(D265,Master_Section!$I:$K,3,FALSE),"")</f>
        <v/>
      </c>
      <c r="P265" s="29" t="str">
        <f t="shared" si="11"/>
        <v/>
      </c>
      <c r="Q265" s="44">
        <f t="shared" si="12"/>
        <v>0</v>
      </c>
    </row>
    <row r="266" spans="2:17" ht="15" customHeight="1">
      <c r="B266" s="26" t="str">
        <f>_xlfn.IFNA(VLOOKUP(C266,Master_Section!$H:$I,2,FALSE),"")</f>
        <v/>
      </c>
      <c r="D266" s="26" t="str">
        <f>_xlfn.IFNA(VLOOKUP(E266,Master_Section!$H:$I,2,FALSE),"")</f>
        <v/>
      </c>
      <c r="F266" s="75" t="str">
        <f>_xlfn.IFNA(VLOOKUP(G266,Master!AE:AF,2,FALSE),"")</f>
        <v/>
      </c>
      <c r="I266" s="25" t="str">
        <f>_xlfn.IFNA(VLOOKUP(D266,Master_Section!$I:$K,2,FALSE),"")</f>
        <v/>
      </c>
      <c r="J266" s="25" t="str">
        <f>_xlfn.IFNA(VLOOKUP(D266,Master_Section!$I:$K,3,FALSE),"")</f>
        <v/>
      </c>
      <c r="P266" s="29" t="str">
        <f t="shared" si="11"/>
        <v/>
      </c>
      <c r="Q266" s="44">
        <f t="shared" si="12"/>
        <v>0</v>
      </c>
    </row>
    <row r="267" spans="2:17" ht="15" customHeight="1">
      <c r="B267" s="26" t="str">
        <f>_xlfn.IFNA(VLOOKUP(C267,Master_Section!$H:$I,2,FALSE),"")</f>
        <v/>
      </c>
      <c r="D267" s="26" t="str">
        <f>_xlfn.IFNA(VLOOKUP(E267,Master_Section!$H:$I,2,FALSE),"")</f>
        <v/>
      </c>
      <c r="F267" s="75" t="str">
        <f>_xlfn.IFNA(VLOOKUP(G267,Master!AE:AF,2,FALSE),"")</f>
        <v/>
      </c>
      <c r="I267" s="25" t="str">
        <f>_xlfn.IFNA(VLOOKUP(D267,Master_Section!$I:$K,2,FALSE),"")</f>
        <v/>
      </c>
      <c r="J267" s="25" t="str">
        <f>_xlfn.IFNA(VLOOKUP(D267,Master_Section!$I:$K,3,FALSE),"")</f>
        <v/>
      </c>
      <c r="P267" s="29" t="str">
        <f t="shared" si="11"/>
        <v/>
      </c>
      <c r="Q267" s="44">
        <f t="shared" si="12"/>
        <v>0</v>
      </c>
    </row>
    <row r="268" spans="2:17" ht="15" customHeight="1">
      <c r="B268" s="26" t="str">
        <f>_xlfn.IFNA(VLOOKUP(C268,Master_Section!$H:$I,2,FALSE),"")</f>
        <v/>
      </c>
      <c r="D268" s="26" t="str">
        <f>_xlfn.IFNA(VLOOKUP(E268,Master_Section!$H:$I,2,FALSE),"")</f>
        <v/>
      </c>
      <c r="F268" s="75" t="str">
        <f>_xlfn.IFNA(VLOOKUP(G268,Master!AE:AF,2,FALSE),"")</f>
        <v/>
      </c>
      <c r="I268" s="25" t="str">
        <f>_xlfn.IFNA(VLOOKUP(D268,Master_Section!$I:$K,2,FALSE),"")</f>
        <v/>
      </c>
      <c r="J268" s="25" t="str">
        <f>_xlfn.IFNA(VLOOKUP(D268,Master_Section!$I:$K,3,FALSE),"")</f>
        <v/>
      </c>
      <c r="P268" s="29" t="str">
        <f t="shared" si="11"/>
        <v/>
      </c>
      <c r="Q268" s="44">
        <f t="shared" si="12"/>
        <v>0</v>
      </c>
    </row>
    <row r="269" spans="2:17" ht="15" customHeight="1">
      <c r="B269" s="26" t="str">
        <f>_xlfn.IFNA(VLOOKUP(C269,Master_Section!$H:$I,2,FALSE),"")</f>
        <v/>
      </c>
      <c r="D269" s="26" t="str">
        <f>_xlfn.IFNA(VLOOKUP(E269,Master_Section!$H:$I,2,FALSE),"")</f>
        <v/>
      </c>
      <c r="F269" s="75" t="str">
        <f>_xlfn.IFNA(VLOOKUP(G269,Master!AE:AF,2,FALSE),"")</f>
        <v/>
      </c>
      <c r="I269" s="25" t="str">
        <f>_xlfn.IFNA(VLOOKUP(D269,Master_Section!$I:$K,2,FALSE),"")</f>
        <v/>
      </c>
      <c r="J269" s="25" t="str">
        <f>_xlfn.IFNA(VLOOKUP(D269,Master_Section!$I:$K,3,FALSE),"")</f>
        <v/>
      </c>
      <c r="P269" s="29" t="str">
        <f t="shared" si="11"/>
        <v/>
      </c>
      <c r="Q269" s="44">
        <f t="shared" si="12"/>
        <v>0</v>
      </c>
    </row>
    <row r="270" spans="2:17" ht="15" customHeight="1">
      <c r="B270" s="26" t="str">
        <f>_xlfn.IFNA(VLOOKUP(C270,Master_Section!$H:$I,2,FALSE),"")</f>
        <v/>
      </c>
      <c r="D270" s="26" t="str">
        <f>_xlfn.IFNA(VLOOKUP(E270,Master_Section!$H:$I,2,FALSE),"")</f>
        <v/>
      </c>
      <c r="F270" s="75" t="str">
        <f>_xlfn.IFNA(VLOOKUP(G270,Master!AE:AF,2,FALSE),"")</f>
        <v/>
      </c>
      <c r="I270" s="25" t="str">
        <f>_xlfn.IFNA(VLOOKUP(D270,Master_Section!$I:$K,2,FALSE),"")</f>
        <v/>
      </c>
      <c r="J270" s="25" t="str">
        <f>_xlfn.IFNA(VLOOKUP(D270,Master_Section!$I:$K,3,FALSE),"")</f>
        <v/>
      </c>
      <c r="P270" s="29" t="str">
        <f t="shared" si="11"/>
        <v/>
      </c>
      <c r="Q270" s="44">
        <f t="shared" si="12"/>
        <v>0</v>
      </c>
    </row>
    <row r="271" spans="2:17" ht="15" customHeight="1">
      <c r="B271" s="26" t="str">
        <f>_xlfn.IFNA(VLOOKUP(C271,Master_Section!$H:$I,2,FALSE),"")</f>
        <v/>
      </c>
      <c r="D271" s="26" t="str">
        <f>_xlfn.IFNA(VLOOKUP(E271,Master_Section!$H:$I,2,FALSE),"")</f>
        <v/>
      </c>
      <c r="F271" s="75" t="str">
        <f>_xlfn.IFNA(VLOOKUP(G271,Master!AE:AF,2,FALSE),"")</f>
        <v/>
      </c>
      <c r="I271" s="25" t="str">
        <f>_xlfn.IFNA(VLOOKUP(D271,Master_Section!$I:$K,2,FALSE),"")</f>
        <v/>
      </c>
      <c r="J271" s="25" t="str">
        <f>_xlfn.IFNA(VLOOKUP(D271,Master_Section!$I:$K,3,FALSE),"")</f>
        <v/>
      </c>
      <c r="P271" s="29" t="str">
        <f t="shared" si="11"/>
        <v/>
      </c>
      <c r="Q271" s="44">
        <f t="shared" si="12"/>
        <v>0</v>
      </c>
    </row>
    <row r="272" spans="2:17" ht="15" customHeight="1">
      <c r="B272" s="26" t="str">
        <f>_xlfn.IFNA(VLOOKUP(C272,Master_Section!$H:$I,2,FALSE),"")</f>
        <v/>
      </c>
      <c r="D272" s="26" t="str">
        <f>_xlfn.IFNA(VLOOKUP(E272,Master_Section!$H:$I,2,FALSE),"")</f>
        <v/>
      </c>
      <c r="F272" s="75" t="str">
        <f>_xlfn.IFNA(VLOOKUP(G272,Master!AE:AF,2,FALSE),"")</f>
        <v/>
      </c>
      <c r="I272" s="25" t="str">
        <f>_xlfn.IFNA(VLOOKUP(D272,Master_Section!$I:$K,2,FALSE),"")</f>
        <v/>
      </c>
      <c r="J272" s="25" t="str">
        <f>_xlfn.IFNA(VLOOKUP(D272,Master_Section!$I:$K,3,FALSE),"")</f>
        <v/>
      </c>
      <c r="P272" s="29" t="str">
        <f t="shared" si="11"/>
        <v/>
      </c>
      <c r="Q272" s="44">
        <f t="shared" si="12"/>
        <v>0</v>
      </c>
    </row>
    <row r="273" spans="2:17" ht="15" customHeight="1">
      <c r="B273" s="26" t="str">
        <f>_xlfn.IFNA(VLOOKUP(C273,Master_Section!$H:$I,2,FALSE),"")</f>
        <v/>
      </c>
      <c r="D273" s="26" t="str">
        <f>_xlfn.IFNA(VLOOKUP(E273,Master_Section!$H:$I,2,FALSE),"")</f>
        <v/>
      </c>
      <c r="F273" s="75" t="str">
        <f>_xlfn.IFNA(VLOOKUP(G273,Master!AE:AF,2,FALSE),"")</f>
        <v/>
      </c>
      <c r="I273" s="25" t="str">
        <f>_xlfn.IFNA(VLOOKUP(D273,Master_Section!$I:$K,2,FALSE),"")</f>
        <v/>
      </c>
      <c r="J273" s="25" t="str">
        <f>_xlfn.IFNA(VLOOKUP(D273,Master_Section!$I:$K,3,FALSE),"")</f>
        <v/>
      </c>
      <c r="P273" s="29" t="str">
        <f t="shared" si="11"/>
        <v/>
      </c>
      <c r="Q273" s="44">
        <f t="shared" si="12"/>
        <v>0</v>
      </c>
    </row>
    <row r="274" spans="2:17" ht="15" customHeight="1">
      <c r="B274" s="26" t="str">
        <f>_xlfn.IFNA(VLOOKUP(C274,Master_Section!$H:$I,2,FALSE),"")</f>
        <v/>
      </c>
      <c r="D274" s="26" t="str">
        <f>_xlfn.IFNA(VLOOKUP(E274,Master_Section!$H:$I,2,FALSE),"")</f>
        <v/>
      </c>
      <c r="F274" s="75" t="str">
        <f>_xlfn.IFNA(VLOOKUP(G274,Master!AE:AF,2,FALSE),"")</f>
        <v/>
      </c>
      <c r="I274" s="25" t="str">
        <f>_xlfn.IFNA(VLOOKUP(D274,Master_Section!$I:$K,2,FALSE),"")</f>
        <v/>
      </c>
      <c r="J274" s="25" t="str">
        <f>_xlfn.IFNA(VLOOKUP(D274,Master_Section!$I:$K,3,FALSE),"")</f>
        <v/>
      </c>
      <c r="P274" s="29" t="str">
        <f t="shared" si="11"/>
        <v/>
      </c>
      <c r="Q274" s="44">
        <f t="shared" si="12"/>
        <v>0</v>
      </c>
    </row>
    <row r="275" spans="2:17" ht="15" customHeight="1">
      <c r="B275" s="26" t="str">
        <f>_xlfn.IFNA(VLOOKUP(C275,Master_Section!$H:$I,2,FALSE),"")</f>
        <v/>
      </c>
      <c r="D275" s="26" t="str">
        <f>_xlfn.IFNA(VLOOKUP(E275,Master_Section!$H:$I,2,FALSE),"")</f>
        <v/>
      </c>
      <c r="F275" s="75" t="str">
        <f>_xlfn.IFNA(VLOOKUP(G275,Master!AE:AF,2,FALSE),"")</f>
        <v/>
      </c>
      <c r="I275" s="25" t="str">
        <f>_xlfn.IFNA(VLOOKUP(D275,Master_Section!$I:$K,2,FALSE),"")</f>
        <v/>
      </c>
      <c r="J275" s="25" t="str">
        <f>_xlfn.IFNA(VLOOKUP(D275,Master_Section!$I:$K,3,FALSE),"")</f>
        <v/>
      </c>
      <c r="P275" s="29" t="str">
        <f t="shared" si="11"/>
        <v/>
      </c>
      <c r="Q275" s="44">
        <f t="shared" si="12"/>
        <v>0</v>
      </c>
    </row>
    <row r="276" spans="2:17" ht="15" customHeight="1">
      <c r="B276" s="26" t="str">
        <f>_xlfn.IFNA(VLOOKUP(C276,Master_Section!$H:$I,2,FALSE),"")</f>
        <v/>
      </c>
      <c r="D276" s="26" t="str">
        <f>_xlfn.IFNA(VLOOKUP(E276,Master_Section!$H:$I,2,FALSE),"")</f>
        <v/>
      </c>
      <c r="F276" s="75" t="str">
        <f>_xlfn.IFNA(VLOOKUP(G276,Master!AE:AF,2,FALSE),"")</f>
        <v/>
      </c>
      <c r="I276" s="25" t="str">
        <f>_xlfn.IFNA(VLOOKUP(D276,Master_Section!$I:$K,2,FALSE),"")</f>
        <v/>
      </c>
      <c r="J276" s="25" t="str">
        <f>_xlfn.IFNA(VLOOKUP(D276,Master_Section!$I:$K,3,FALSE),"")</f>
        <v/>
      </c>
      <c r="P276" s="29" t="str">
        <f t="shared" si="11"/>
        <v/>
      </c>
      <c r="Q276" s="44">
        <f t="shared" si="12"/>
        <v>0</v>
      </c>
    </row>
    <row r="277" spans="2:17" ht="15" customHeight="1">
      <c r="B277" s="26" t="str">
        <f>_xlfn.IFNA(VLOOKUP(C277,Master_Section!$H:$I,2,FALSE),"")</f>
        <v/>
      </c>
      <c r="D277" s="26" t="str">
        <f>_xlfn.IFNA(VLOOKUP(E277,Master_Section!$H:$I,2,FALSE),"")</f>
        <v/>
      </c>
      <c r="F277" s="75" t="str">
        <f>_xlfn.IFNA(VLOOKUP(G277,Master!AE:AF,2,FALSE),"")</f>
        <v/>
      </c>
      <c r="I277" s="25" t="str">
        <f>_xlfn.IFNA(VLOOKUP(D277,Master_Section!$I:$K,2,FALSE),"")</f>
        <v/>
      </c>
      <c r="J277" s="25" t="str">
        <f>_xlfn.IFNA(VLOOKUP(D277,Master_Section!$I:$K,3,FALSE),"")</f>
        <v/>
      </c>
      <c r="P277" s="29" t="str">
        <f t="shared" si="11"/>
        <v/>
      </c>
      <c r="Q277" s="44">
        <f t="shared" si="12"/>
        <v>0</v>
      </c>
    </row>
    <row r="278" spans="2:17" ht="15" customHeight="1">
      <c r="B278" s="26" t="str">
        <f>_xlfn.IFNA(VLOOKUP(C278,Master_Section!$H:$I,2,FALSE),"")</f>
        <v/>
      </c>
      <c r="D278" s="26" t="str">
        <f>_xlfn.IFNA(VLOOKUP(E278,Master_Section!$H:$I,2,FALSE),"")</f>
        <v/>
      </c>
      <c r="F278" s="75" t="str">
        <f>_xlfn.IFNA(VLOOKUP(G278,Master!AE:AF,2,FALSE),"")</f>
        <v/>
      </c>
      <c r="I278" s="25" t="str">
        <f>_xlfn.IFNA(VLOOKUP(D278,Master_Section!$I:$K,2,FALSE),"")</f>
        <v/>
      </c>
      <c r="J278" s="25" t="str">
        <f>_xlfn.IFNA(VLOOKUP(D278,Master_Section!$I:$K,3,FALSE),"")</f>
        <v/>
      </c>
      <c r="P278" s="29" t="str">
        <f t="shared" si="11"/>
        <v/>
      </c>
      <c r="Q278" s="44">
        <f t="shared" si="12"/>
        <v>0</v>
      </c>
    </row>
    <row r="279" spans="2:17" ht="15" customHeight="1">
      <c r="B279" s="26" t="str">
        <f>_xlfn.IFNA(VLOOKUP(C279,Master_Section!$H:$I,2,FALSE),"")</f>
        <v/>
      </c>
      <c r="D279" s="26" t="str">
        <f>_xlfn.IFNA(VLOOKUP(E279,Master_Section!$H:$I,2,FALSE),"")</f>
        <v/>
      </c>
      <c r="F279" s="75" t="str">
        <f>_xlfn.IFNA(VLOOKUP(G279,Master!AE:AF,2,FALSE),"")</f>
        <v/>
      </c>
      <c r="I279" s="25" t="str">
        <f>_xlfn.IFNA(VLOOKUP(D279,Master_Section!$I:$K,2,FALSE),"")</f>
        <v/>
      </c>
      <c r="J279" s="25" t="str">
        <f>_xlfn.IFNA(VLOOKUP(D279,Master_Section!$I:$K,3,FALSE),"")</f>
        <v/>
      </c>
      <c r="P279" s="29" t="str">
        <f t="shared" si="11"/>
        <v/>
      </c>
      <c r="Q279" s="44">
        <f t="shared" si="12"/>
        <v>0</v>
      </c>
    </row>
    <row r="280" spans="2:17" ht="15" customHeight="1">
      <c r="B280" s="26" t="str">
        <f>_xlfn.IFNA(VLOOKUP(C280,Master_Section!$H:$I,2,FALSE),"")</f>
        <v/>
      </c>
      <c r="D280" s="26" t="str">
        <f>_xlfn.IFNA(VLOOKUP(E280,Master_Section!$H:$I,2,FALSE),"")</f>
        <v/>
      </c>
      <c r="F280" s="75" t="str">
        <f>_xlfn.IFNA(VLOOKUP(G280,Master!AE:AF,2,FALSE),"")</f>
        <v/>
      </c>
      <c r="I280" s="25" t="str">
        <f>_xlfn.IFNA(VLOOKUP(D280,Master_Section!$I:$K,2,FALSE),"")</f>
        <v/>
      </c>
      <c r="J280" s="25" t="str">
        <f>_xlfn.IFNA(VLOOKUP(D280,Master_Section!$I:$K,3,FALSE),"")</f>
        <v/>
      </c>
      <c r="P280" s="29" t="str">
        <f t="shared" si="11"/>
        <v/>
      </c>
      <c r="Q280" s="44">
        <f t="shared" si="12"/>
        <v>0</v>
      </c>
    </row>
    <row r="281" spans="2:17" ht="15" customHeight="1">
      <c r="B281" s="26" t="str">
        <f>_xlfn.IFNA(VLOOKUP(C281,Master_Section!$H:$I,2,FALSE),"")</f>
        <v/>
      </c>
      <c r="D281" s="26" t="str">
        <f>_xlfn.IFNA(VLOOKUP(E281,Master_Section!$H:$I,2,FALSE),"")</f>
        <v/>
      </c>
      <c r="F281" s="75" t="str">
        <f>_xlfn.IFNA(VLOOKUP(G281,Master!AE:AF,2,FALSE),"")</f>
        <v/>
      </c>
      <c r="I281" s="25" t="str">
        <f>_xlfn.IFNA(VLOOKUP(D281,Master_Section!$I:$K,2,FALSE),"")</f>
        <v/>
      </c>
      <c r="J281" s="25" t="str">
        <f>_xlfn.IFNA(VLOOKUP(D281,Master_Section!$I:$K,3,FALSE),"")</f>
        <v/>
      </c>
      <c r="P281" s="29" t="str">
        <f t="shared" si="11"/>
        <v/>
      </c>
      <c r="Q281" s="44">
        <f t="shared" si="12"/>
        <v>0</v>
      </c>
    </row>
    <row r="282" spans="2:17" ht="15" customHeight="1">
      <c r="B282" s="26" t="str">
        <f>_xlfn.IFNA(VLOOKUP(C282,Master_Section!$H:$I,2,FALSE),"")</f>
        <v/>
      </c>
      <c r="D282" s="26" t="str">
        <f>_xlfn.IFNA(VLOOKUP(E282,Master_Section!$H:$I,2,FALSE),"")</f>
        <v/>
      </c>
      <c r="F282" s="75" t="str">
        <f>_xlfn.IFNA(VLOOKUP(G282,Master!AE:AF,2,FALSE),"")</f>
        <v/>
      </c>
      <c r="I282" s="25" t="str">
        <f>_xlfn.IFNA(VLOOKUP(D282,Master_Section!$I:$K,2,FALSE),"")</f>
        <v/>
      </c>
      <c r="J282" s="25" t="str">
        <f>_xlfn.IFNA(VLOOKUP(D282,Master_Section!$I:$K,3,FALSE),"")</f>
        <v/>
      </c>
      <c r="P282" s="29" t="str">
        <f t="shared" si="11"/>
        <v/>
      </c>
      <c r="Q282" s="44">
        <f t="shared" si="12"/>
        <v>0</v>
      </c>
    </row>
    <row r="283" spans="2:17" ht="15" customHeight="1">
      <c r="B283" s="26" t="str">
        <f>_xlfn.IFNA(VLOOKUP(C283,Master_Section!$H:$I,2,FALSE),"")</f>
        <v/>
      </c>
      <c r="D283" s="26" t="str">
        <f>_xlfn.IFNA(VLOOKUP(E283,Master_Section!$H:$I,2,FALSE),"")</f>
        <v/>
      </c>
      <c r="F283" s="75" t="str">
        <f>_xlfn.IFNA(VLOOKUP(G283,Master!AE:AF,2,FALSE),"")</f>
        <v/>
      </c>
      <c r="I283" s="25" t="str">
        <f>_xlfn.IFNA(VLOOKUP(D283,Master_Section!$I:$K,2,FALSE),"")</f>
        <v/>
      </c>
      <c r="J283" s="25" t="str">
        <f>_xlfn.IFNA(VLOOKUP(D283,Master_Section!$I:$K,3,FALSE),"")</f>
        <v/>
      </c>
      <c r="P283" s="29" t="str">
        <f t="shared" si="11"/>
        <v/>
      </c>
      <c r="Q283" s="44">
        <f t="shared" si="12"/>
        <v>0</v>
      </c>
    </row>
    <row r="284" spans="2:17" ht="15" customHeight="1">
      <c r="B284" s="26" t="str">
        <f>_xlfn.IFNA(VLOOKUP(C284,Master_Section!$H:$I,2,FALSE),"")</f>
        <v/>
      </c>
      <c r="D284" s="26" t="str">
        <f>_xlfn.IFNA(VLOOKUP(E284,Master_Section!$H:$I,2,FALSE),"")</f>
        <v/>
      </c>
      <c r="F284" s="75" t="str">
        <f>_xlfn.IFNA(VLOOKUP(G284,Master!AE:AF,2,FALSE),"")</f>
        <v/>
      </c>
      <c r="I284" s="25" t="str">
        <f>_xlfn.IFNA(VLOOKUP(D284,Master_Section!$I:$K,2,FALSE),"")</f>
        <v/>
      </c>
      <c r="J284" s="25" t="str">
        <f>_xlfn.IFNA(VLOOKUP(D284,Master_Section!$I:$K,3,FALSE),"")</f>
        <v/>
      </c>
      <c r="P284" s="29" t="str">
        <f t="shared" si="11"/>
        <v/>
      </c>
      <c r="Q284" s="44">
        <f t="shared" si="12"/>
        <v>0</v>
      </c>
    </row>
    <row r="285" spans="2:17" ht="15" customHeight="1">
      <c r="B285" s="26" t="str">
        <f>_xlfn.IFNA(VLOOKUP(C285,Master_Section!$H:$I,2,FALSE),"")</f>
        <v/>
      </c>
      <c r="D285" s="26" t="str">
        <f>_xlfn.IFNA(VLOOKUP(E285,Master_Section!$H:$I,2,FALSE),"")</f>
        <v/>
      </c>
      <c r="F285" s="75" t="str">
        <f>_xlfn.IFNA(VLOOKUP(G285,Master!AE:AF,2,FALSE),"")</f>
        <v/>
      </c>
      <c r="I285" s="25" t="str">
        <f>_xlfn.IFNA(VLOOKUP(D285,Master_Section!$I:$K,2,FALSE),"")</f>
        <v/>
      </c>
      <c r="J285" s="25" t="str">
        <f>_xlfn.IFNA(VLOOKUP(D285,Master_Section!$I:$K,3,FALSE),"")</f>
        <v/>
      </c>
      <c r="P285" s="29" t="str">
        <f t="shared" si="11"/>
        <v/>
      </c>
      <c r="Q285" s="44">
        <f t="shared" si="12"/>
        <v>0</v>
      </c>
    </row>
    <row r="286" spans="2:17" ht="15" customHeight="1">
      <c r="B286" s="26" t="str">
        <f>_xlfn.IFNA(VLOOKUP(C286,Master_Section!$H:$I,2,FALSE),"")</f>
        <v/>
      </c>
      <c r="D286" s="26" t="str">
        <f>_xlfn.IFNA(VLOOKUP(E286,Master_Section!$H:$I,2,FALSE),"")</f>
        <v/>
      </c>
      <c r="F286" s="75" t="str">
        <f>_xlfn.IFNA(VLOOKUP(G286,Master!AE:AF,2,FALSE),"")</f>
        <v/>
      </c>
      <c r="I286" s="25" t="str">
        <f>_xlfn.IFNA(VLOOKUP(D286,Master_Section!$I:$K,2,FALSE),"")</f>
        <v/>
      </c>
      <c r="J286" s="25" t="str">
        <f>_xlfn.IFNA(VLOOKUP(D286,Master_Section!$I:$K,3,FALSE),"")</f>
        <v/>
      </c>
      <c r="P286" s="29" t="str">
        <f t="shared" si="11"/>
        <v/>
      </c>
      <c r="Q286" s="44">
        <f t="shared" si="12"/>
        <v>0</v>
      </c>
    </row>
    <row r="287" spans="2:17" ht="15" customHeight="1">
      <c r="B287" s="26" t="str">
        <f>_xlfn.IFNA(VLOOKUP(C287,Master_Section!$H:$I,2,FALSE),"")</f>
        <v/>
      </c>
      <c r="D287" s="26" t="str">
        <f>_xlfn.IFNA(VLOOKUP(E287,Master_Section!$H:$I,2,FALSE),"")</f>
        <v/>
      </c>
      <c r="F287" s="75" t="str">
        <f>_xlfn.IFNA(VLOOKUP(G287,Master!AE:AF,2,FALSE),"")</f>
        <v/>
      </c>
      <c r="I287" s="25" t="str">
        <f>_xlfn.IFNA(VLOOKUP(D287,Master_Section!$I:$K,2,FALSE),"")</f>
        <v/>
      </c>
      <c r="J287" s="25" t="str">
        <f>_xlfn.IFNA(VLOOKUP(D287,Master_Section!$I:$K,3,FALSE),"")</f>
        <v/>
      </c>
      <c r="P287" s="29" t="str">
        <f t="shared" si="11"/>
        <v/>
      </c>
      <c r="Q287" s="44">
        <f t="shared" si="12"/>
        <v>0</v>
      </c>
    </row>
    <row r="288" spans="2:17" ht="15" customHeight="1">
      <c r="B288" s="26" t="str">
        <f>_xlfn.IFNA(VLOOKUP(C288,Master_Section!$H:$I,2,FALSE),"")</f>
        <v/>
      </c>
      <c r="D288" s="26" t="str">
        <f>_xlfn.IFNA(VLOOKUP(E288,Master_Section!$H:$I,2,FALSE),"")</f>
        <v/>
      </c>
      <c r="F288" s="75" t="str">
        <f>_xlfn.IFNA(VLOOKUP(G288,Master!AE:AF,2,FALSE),"")</f>
        <v/>
      </c>
      <c r="I288" s="25" t="str">
        <f>_xlfn.IFNA(VLOOKUP(D288,Master_Section!$I:$K,2,FALSE),"")</f>
        <v/>
      </c>
      <c r="J288" s="25" t="str">
        <f>_xlfn.IFNA(VLOOKUP(D288,Master_Section!$I:$K,3,FALSE),"")</f>
        <v/>
      </c>
      <c r="P288" s="29" t="str">
        <f t="shared" si="11"/>
        <v/>
      </c>
      <c r="Q288" s="44">
        <f t="shared" si="12"/>
        <v>0</v>
      </c>
    </row>
    <row r="289" spans="2:17" ht="15" customHeight="1">
      <c r="B289" s="26" t="str">
        <f>_xlfn.IFNA(VLOOKUP(C289,Master_Section!$H:$I,2,FALSE),"")</f>
        <v/>
      </c>
      <c r="D289" s="26" t="str">
        <f>_xlfn.IFNA(VLOOKUP(E289,Master_Section!$H:$I,2,FALSE),"")</f>
        <v/>
      </c>
      <c r="F289" s="75" t="str">
        <f>_xlfn.IFNA(VLOOKUP(G289,Master!AE:AF,2,FALSE),"")</f>
        <v/>
      </c>
      <c r="I289" s="25" t="str">
        <f>_xlfn.IFNA(VLOOKUP(D289,Master_Section!$I:$K,2,FALSE),"")</f>
        <v/>
      </c>
      <c r="J289" s="25" t="str">
        <f>_xlfn.IFNA(VLOOKUP(D289,Master_Section!$I:$K,3,FALSE),"")</f>
        <v/>
      </c>
      <c r="P289" s="29" t="str">
        <f t="shared" si="11"/>
        <v/>
      </c>
      <c r="Q289" s="44">
        <f t="shared" si="12"/>
        <v>0</v>
      </c>
    </row>
    <row r="290" spans="2:17" ht="15" customHeight="1">
      <c r="B290" s="26" t="str">
        <f>_xlfn.IFNA(VLOOKUP(C290,Master_Section!$H:$I,2,FALSE),"")</f>
        <v/>
      </c>
      <c r="D290" s="26" t="str">
        <f>_xlfn.IFNA(VLOOKUP(E290,Master_Section!$H:$I,2,FALSE),"")</f>
        <v/>
      </c>
      <c r="F290" s="75" t="str">
        <f>_xlfn.IFNA(VLOOKUP(G290,Master!AE:AF,2,FALSE),"")</f>
        <v/>
      </c>
      <c r="I290" s="25" t="str">
        <f>_xlfn.IFNA(VLOOKUP(D290,Master_Section!$I:$K,2,FALSE),"")</f>
        <v/>
      </c>
      <c r="J290" s="25" t="str">
        <f>_xlfn.IFNA(VLOOKUP(D290,Master_Section!$I:$K,3,FALSE),"")</f>
        <v/>
      </c>
      <c r="P290" s="29" t="str">
        <f t="shared" si="11"/>
        <v/>
      </c>
      <c r="Q290" s="44">
        <f t="shared" si="12"/>
        <v>0</v>
      </c>
    </row>
    <row r="291" spans="2:17" ht="15" customHeight="1">
      <c r="B291" s="26" t="str">
        <f>_xlfn.IFNA(VLOOKUP(C291,Master_Section!$H:$I,2,FALSE),"")</f>
        <v/>
      </c>
      <c r="D291" s="26" t="str">
        <f>_xlfn.IFNA(VLOOKUP(E291,Master_Section!$H:$I,2,FALSE),"")</f>
        <v/>
      </c>
      <c r="F291" s="75" t="str">
        <f>_xlfn.IFNA(VLOOKUP(G291,Master!AE:AF,2,FALSE),"")</f>
        <v/>
      </c>
      <c r="I291" s="25" t="str">
        <f>_xlfn.IFNA(VLOOKUP(D291,Master_Section!$I:$K,2,FALSE),"")</f>
        <v/>
      </c>
      <c r="J291" s="25" t="str">
        <f>_xlfn.IFNA(VLOOKUP(D291,Master_Section!$I:$K,3,FALSE),"")</f>
        <v/>
      </c>
      <c r="P291" s="29" t="str">
        <f t="shared" si="11"/>
        <v/>
      </c>
      <c r="Q291" s="44">
        <f t="shared" si="12"/>
        <v>0</v>
      </c>
    </row>
    <row r="292" spans="2:17" ht="15" customHeight="1">
      <c r="B292" s="26" t="str">
        <f>_xlfn.IFNA(VLOOKUP(C292,Master_Section!$H:$I,2,FALSE),"")</f>
        <v/>
      </c>
      <c r="D292" s="26" t="str">
        <f>_xlfn.IFNA(VLOOKUP(E292,Master_Section!$H:$I,2,FALSE),"")</f>
        <v/>
      </c>
      <c r="F292" s="75" t="str">
        <f>_xlfn.IFNA(VLOOKUP(G292,Master!AE:AF,2,FALSE),"")</f>
        <v/>
      </c>
      <c r="I292" s="25" t="str">
        <f>_xlfn.IFNA(VLOOKUP(D292,Master_Section!$I:$K,2,FALSE),"")</f>
        <v/>
      </c>
      <c r="J292" s="25" t="str">
        <f>_xlfn.IFNA(VLOOKUP(D292,Master_Section!$I:$K,3,FALSE),"")</f>
        <v/>
      </c>
      <c r="P292" s="29" t="str">
        <f t="shared" si="11"/>
        <v/>
      </c>
      <c r="Q292" s="44">
        <f t="shared" si="12"/>
        <v>0</v>
      </c>
    </row>
    <row r="293" spans="2:17" ht="15" customHeight="1">
      <c r="B293" s="26" t="str">
        <f>_xlfn.IFNA(VLOOKUP(C293,Master_Section!$H:$I,2,FALSE),"")</f>
        <v/>
      </c>
      <c r="D293" s="26" t="str">
        <f>_xlfn.IFNA(VLOOKUP(E293,Master_Section!$H:$I,2,FALSE),"")</f>
        <v/>
      </c>
      <c r="F293" s="75" t="str">
        <f>_xlfn.IFNA(VLOOKUP(G293,Master!AE:AF,2,FALSE),"")</f>
        <v/>
      </c>
      <c r="I293" s="25" t="str">
        <f>_xlfn.IFNA(VLOOKUP(D293,Master_Section!$I:$K,2,FALSE),"")</f>
        <v/>
      </c>
      <c r="J293" s="25" t="str">
        <f>_xlfn.IFNA(VLOOKUP(D293,Master_Section!$I:$K,3,FALSE),"")</f>
        <v/>
      </c>
      <c r="P293" s="29" t="str">
        <f t="shared" si="11"/>
        <v/>
      </c>
      <c r="Q293" s="44">
        <f t="shared" si="12"/>
        <v>0</v>
      </c>
    </row>
    <row r="294" spans="2:17" ht="15" customHeight="1">
      <c r="B294" s="26" t="str">
        <f>_xlfn.IFNA(VLOOKUP(C294,Master_Section!$H:$I,2,FALSE),"")</f>
        <v/>
      </c>
      <c r="D294" s="26" t="str">
        <f>_xlfn.IFNA(VLOOKUP(E294,Master_Section!$H:$I,2,FALSE),"")</f>
        <v/>
      </c>
      <c r="F294" s="75" t="str">
        <f>_xlfn.IFNA(VLOOKUP(G294,Master!AE:AF,2,FALSE),"")</f>
        <v/>
      </c>
      <c r="I294" s="25" t="str">
        <f>_xlfn.IFNA(VLOOKUP(D294,Master_Section!$I:$K,2,FALSE),"")</f>
        <v/>
      </c>
      <c r="J294" s="25" t="str">
        <f>_xlfn.IFNA(VLOOKUP(D294,Master_Section!$I:$K,3,FALSE),"")</f>
        <v/>
      </c>
      <c r="P294" s="29" t="str">
        <f t="shared" si="11"/>
        <v/>
      </c>
      <c r="Q294" s="44">
        <f t="shared" si="12"/>
        <v>0</v>
      </c>
    </row>
    <row r="295" spans="2:17" ht="15" customHeight="1">
      <c r="B295" s="26" t="str">
        <f>_xlfn.IFNA(VLOOKUP(C295,Master_Section!$H:$I,2,FALSE),"")</f>
        <v/>
      </c>
      <c r="D295" s="26" t="str">
        <f>_xlfn.IFNA(VLOOKUP(E295,Master_Section!$H:$I,2,FALSE),"")</f>
        <v/>
      </c>
      <c r="F295" s="75" t="str">
        <f>_xlfn.IFNA(VLOOKUP(G295,Master!AE:AF,2,FALSE),"")</f>
        <v/>
      </c>
      <c r="I295" s="25" t="str">
        <f>_xlfn.IFNA(VLOOKUP(D295,Master_Section!$I:$K,2,FALSE),"")</f>
        <v/>
      </c>
      <c r="J295" s="25" t="str">
        <f>_xlfn.IFNA(VLOOKUP(D295,Master_Section!$I:$K,3,FALSE),"")</f>
        <v/>
      </c>
      <c r="P295" s="29" t="str">
        <f t="shared" si="11"/>
        <v/>
      </c>
      <c r="Q295" s="44">
        <f t="shared" si="12"/>
        <v>0</v>
      </c>
    </row>
    <row r="296" spans="2:17" ht="15" customHeight="1">
      <c r="B296" s="26" t="str">
        <f>_xlfn.IFNA(VLOOKUP(C296,Master_Section!$H:$I,2,FALSE),"")</f>
        <v/>
      </c>
      <c r="D296" s="26" t="str">
        <f>_xlfn.IFNA(VLOOKUP(E296,Master_Section!$H:$I,2,FALSE),"")</f>
        <v/>
      </c>
      <c r="F296" s="75" t="str">
        <f>_xlfn.IFNA(VLOOKUP(G296,Master!AE:AF,2,FALSE),"")</f>
        <v/>
      </c>
      <c r="I296" s="25" t="str">
        <f>_xlfn.IFNA(VLOOKUP(D296,Master_Section!$I:$K,2,FALSE),"")</f>
        <v/>
      </c>
      <c r="J296" s="25" t="str">
        <f>_xlfn.IFNA(VLOOKUP(D296,Master_Section!$I:$K,3,FALSE),"")</f>
        <v/>
      </c>
      <c r="P296" s="29" t="str">
        <f t="shared" si="11"/>
        <v/>
      </c>
      <c r="Q296" s="44">
        <f t="shared" si="12"/>
        <v>0</v>
      </c>
    </row>
    <row r="297" spans="2:17" ht="15" customHeight="1">
      <c r="B297" s="26" t="str">
        <f>_xlfn.IFNA(VLOOKUP(C297,Master_Section!$H:$I,2,FALSE),"")</f>
        <v/>
      </c>
      <c r="D297" s="26" t="str">
        <f>_xlfn.IFNA(VLOOKUP(E297,Master_Section!$H:$I,2,FALSE),"")</f>
        <v/>
      </c>
      <c r="F297" s="75" t="str">
        <f>_xlfn.IFNA(VLOOKUP(G297,Master!AE:AF,2,FALSE),"")</f>
        <v/>
      </c>
      <c r="I297" s="25" t="str">
        <f>_xlfn.IFNA(VLOOKUP(D297,Master_Section!$I:$K,2,FALSE),"")</f>
        <v/>
      </c>
      <c r="J297" s="25" t="str">
        <f>_xlfn.IFNA(VLOOKUP(D297,Master_Section!$I:$K,3,FALSE),"")</f>
        <v/>
      </c>
      <c r="P297" s="29" t="str">
        <f t="shared" si="11"/>
        <v/>
      </c>
      <c r="Q297" s="44">
        <f t="shared" si="12"/>
        <v>0</v>
      </c>
    </row>
    <row r="298" spans="2:17" ht="15" customHeight="1">
      <c r="B298" s="26" t="str">
        <f>_xlfn.IFNA(VLOOKUP(C298,Master_Section!$H:$I,2,FALSE),"")</f>
        <v/>
      </c>
      <c r="D298" s="26" t="str">
        <f>_xlfn.IFNA(VLOOKUP(E298,Master_Section!$H:$I,2,FALSE),"")</f>
        <v/>
      </c>
      <c r="F298" s="75" t="str">
        <f>_xlfn.IFNA(VLOOKUP(G298,Master!AE:AF,2,FALSE),"")</f>
        <v/>
      </c>
      <c r="I298" s="25" t="str">
        <f>_xlfn.IFNA(VLOOKUP(D298,Master_Section!$I:$K,2,FALSE),"")</f>
        <v/>
      </c>
      <c r="J298" s="25" t="str">
        <f>_xlfn.IFNA(VLOOKUP(D298,Master_Section!$I:$K,3,FALSE),"")</f>
        <v/>
      </c>
      <c r="P298" s="29" t="str">
        <f t="shared" si="11"/>
        <v/>
      </c>
      <c r="Q298" s="44">
        <f t="shared" si="12"/>
        <v>0</v>
      </c>
    </row>
    <row r="299" spans="2:17" ht="15" customHeight="1">
      <c r="B299" s="26" t="str">
        <f>_xlfn.IFNA(VLOOKUP(C299,Master_Section!$H:$I,2,FALSE),"")</f>
        <v/>
      </c>
      <c r="D299" s="26" t="str">
        <f>_xlfn.IFNA(VLOOKUP(E299,Master_Section!$H:$I,2,FALSE),"")</f>
        <v/>
      </c>
      <c r="F299" s="75" t="str">
        <f>_xlfn.IFNA(VLOOKUP(G299,Master!AE:AF,2,FALSE),"")</f>
        <v/>
      </c>
      <c r="I299" s="25" t="str">
        <f>_xlfn.IFNA(VLOOKUP(D299,Master_Section!$I:$K,2,FALSE),"")</f>
        <v/>
      </c>
      <c r="J299" s="25" t="str">
        <f>_xlfn.IFNA(VLOOKUP(D299,Master_Section!$I:$K,3,FALSE),"")</f>
        <v/>
      </c>
      <c r="P299" s="29" t="str">
        <f t="shared" si="11"/>
        <v/>
      </c>
      <c r="Q299" s="44">
        <f t="shared" si="12"/>
        <v>0</v>
      </c>
    </row>
    <row r="300" spans="2:17" ht="15" customHeight="1">
      <c r="B300" s="26" t="str">
        <f>_xlfn.IFNA(VLOOKUP(C300,Master_Section!$H:$I,2,FALSE),"")</f>
        <v/>
      </c>
      <c r="D300" s="26" t="str">
        <f>_xlfn.IFNA(VLOOKUP(E300,Master_Section!$H:$I,2,FALSE),"")</f>
        <v/>
      </c>
      <c r="F300" s="75" t="str">
        <f>_xlfn.IFNA(VLOOKUP(G300,Master!AE:AF,2,FALSE),"")</f>
        <v/>
      </c>
      <c r="I300" s="25" t="str">
        <f>_xlfn.IFNA(VLOOKUP(D300,Master_Section!$I:$K,2,FALSE),"")</f>
        <v/>
      </c>
      <c r="J300" s="25" t="str">
        <f>_xlfn.IFNA(VLOOKUP(D300,Master_Section!$I:$K,3,FALSE),"")</f>
        <v/>
      </c>
      <c r="P300" s="29" t="str">
        <f t="shared" si="11"/>
        <v/>
      </c>
      <c r="Q300" s="44">
        <f t="shared" si="12"/>
        <v>0</v>
      </c>
    </row>
    <row r="301" spans="2:17" ht="15" customHeight="1">
      <c r="B301" s="26" t="str">
        <f>_xlfn.IFNA(VLOOKUP(C301,Master_Section!$H:$I,2,FALSE),"")</f>
        <v/>
      </c>
      <c r="D301" s="26" t="str">
        <f>_xlfn.IFNA(VLOOKUP(E301,Master_Section!$H:$I,2,FALSE),"")</f>
        <v/>
      </c>
      <c r="F301" s="75" t="str">
        <f>_xlfn.IFNA(VLOOKUP(G301,Master!AE:AF,2,FALSE),"")</f>
        <v/>
      </c>
      <c r="I301" s="25" t="str">
        <f>_xlfn.IFNA(VLOOKUP(D301,Master_Section!$I:$K,2,FALSE),"")</f>
        <v/>
      </c>
      <c r="J301" s="25" t="str">
        <f>_xlfn.IFNA(VLOOKUP(D301,Master_Section!$I:$K,3,FALSE),"")</f>
        <v/>
      </c>
      <c r="P301" s="29" t="str">
        <f t="shared" si="11"/>
        <v/>
      </c>
      <c r="Q301" s="44">
        <f t="shared" si="12"/>
        <v>0</v>
      </c>
    </row>
    <row r="302" spans="2:17" ht="15" customHeight="1">
      <c r="B302" s="26" t="str">
        <f>_xlfn.IFNA(VLOOKUP(C302,Master_Section!$H:$I,2,FALSE),"")</f>
        <v/>
      </c>
      <c r="D302" s="26" t="str">
        <f>_xlfn.IFNA(VLOOKUP(E302,Master_Section!$H:$I,2,FALSE),"")</f>
        <v/>
      </c>
      <c r="F302" s="75" t="str">
        <f>_xlfn.IFNA(VLOOKUP(G302,Master!AE:AF,2,FALSE),"")</f>
        <v/>
      </c>
      <c r="I302" s="25" t="str">
        <f>_xlfn.IFNA(VLOOKUP(D302,Master_Section!$I:$K,2,FALSE),"")</f>
        <v/>
      </c>
      <c r="J302" s="25" t="str">
        <f>_xlfn.IFNA(VLOOKUP(D302,Master_Section!$I:$K,3,FALSE),"")</f>
        <v/>
      </c>
      <c r="P302" s="29" t="str">
        <f t="shared" si="11"/>
        <v/>
      </c>
      <c r="Q302" s="44">
        <f t="shared" si="12"/>
        <v>0</v>
      </c>
    </row>
    <row r="303" spans="2:17" ht="15" customHeight="1">
      <c r="B303" s="26" t="str">
        <f>_xlfn.IFNA(VLOOKUP(C303,Master_Section!$H:$I,2,FALSE),"")</f>
        <v/>
      </c>
      <c r="D303" s="26" t="str">
        <f>_xlfn.IFNA(VLOOKUP(E303,Master_Section!$H:$I,2,FALSE),"")</f>
        <v/>
      </c>
      <c r="F303" s="75" t="str">
        <f>_xlfn.IFNA(VLOOKUP(G303,Master!AE:AF,2,FALSE),"")</f>
        <v/>
      </c>
      <c r="I303" s="25" t="str">
        <f>_xlfn.IFNA(VLOOKUP(D303,Master_Section!$I:$K,2,FALSE),"")</f>
        <v/>
      </c>
      <c r="J303" s="25" t="str">
        <f>_xlfn.IFNA(VLOOKUP(D303,Master_Section!$I:$K,3,FALSE),"")</f>
        <v/>
      </c>
      <c r="P303" s="29" t="str">
        <f t="shared" si="11"/>
        <v/>
      </c>
      <c r="Q303" s="44">
        <f t="shared" si="12"/>
        <v>0</v>
      </c>
    </row>
    <row r="304" spans="2:17" ht="15" customHeight="1">
      <c r="B304" s="26" t="str">
        <f>_xlfn.IFNA(VLOOKUP(C304,Master_Section!$H:$I,2,FALSE),"")</f>
        <v/>
      </c>
      <c r="D304" s="26" t="str">
        <f>_xlfn.IFNA(VLOOKUP(E304,Master_Section!$H:$I,2,FALSE),"")</f>
        <v/>
      </c>
      <c r="F304" s="75" t="str">
        <f>_xlfn.IFNA(VLOOKUP(G304,Master!AE:AF,2,FALSE),"")</f>
        <v/>
      </c>
      <c r="I304" s="25" t="str">
        <f>_xlfn.IFNA(VLOOKUP(D304,Master_Section!$I:$K,2,FALSE),"")</f>
        <v/>
      </c>
      <c r="J304" s="25" t="str">
        <f>_xlfn.IFNA(VLOOKUP(D304,Master_Section!$I:$K,3,FALSE),"")</f>
        <v/>
      </c>
      <c r="P304" s="29" t="str">
        <f t="shared" si="11"/>
        <v/>
      </c>
      <c r="Q304" s="44">
        <f t="shared" si="12"/>
        <v>0</v>
      </c>
    </row>
    <row r="305" spans="2:17" ht="15" customHeight="1">
      <c r="B305" s="26" t="str">
        <f>_xlfn.IFNA(VLOOKUP(C305,Master_Section!$H:$I,2,FALSE),"")</f>
        <v/>
      </c>
      <c r="D305" s="26" t="str">
        <f>_xlfn.IFNA(VLOOKUP(E305,Master_Section!$H:$I,2,FALSE),"")</f>
        <v/>
      </c>
      <c r="F305" s="75" t="str">
        <f>_xlfn.IFNA(VLOOKUP(G305,Master!AE:AF,2,FALSE),"")</f>
        <v/>
      </c>
      <c r="I305" s="25" t="str">
        <f>_xlfn.IFNA(VLOOKUP(D305,Master_Section!$I:$K,2,FALSE),"")</f>
        <v/>
      </c>
      <c r="J305" s="25" t="str">
        <f>_xlfn.IFNA(VLOOKUP(D305,Master_Section!$I:$K,3,FALSE),"")</f>
        <v/>
      </c>
      <c r="P305" s="29" t="str">
        <f t="shared" si="11"/>
        <v/>
      </c>
      <c r="Q305" s="44">
        <f t="shared" si="12"/>
        <v>0</v>
      </c>
    </row>
    <row r="306" spans="2:17" ht="15" customHeight="1">
      <c r="B306" s="26" t="str">
        <f>_xlfn.IFNA(VLOOKUP(C306,Master_Section!$H:$I,2,FALSE),"")</f>
        <v/>
      </c>
      <c r="D306" s="26" t="str">
        <f>_xlfn.IFNA(VLOOKUP(E306,Master_Section!$H:$I,2,FALSE),"")</f>
        <v/>
      </c>
      <c r="F306" s="75" t="str">
        <f>_xlfn.IFNA(VLOOKUP(G306,Master!AE:AF,2,FALSE),"")</f>
        <v/>
      </c>
      <c r="I306" s="25" t="str">
        <f>_xlfn.IFNA(VLOOKUP(D306,Master_Section!$I:$K,2,FALSE),"")</f>
        <v/>
      </c>
      <c r="J306" s="25" t="str">
        <f>_xlfn.IFNA(VLOOKUP(D306,Master_Section!$I:$K,3,FALSE),"")</f>
        <v/>
      </c>
      <c r="P306" s="29" t="str">
        <f t="shared" si="11"/>
        <v/>
      </c>
      <c r="Q306" s="44">
        <f t="shared" si="12"/>
        <v>0</v>
      </c>
    </row>
    <row r="307" spans="2:17" ht="15" customHeight="1">
      <c r="B307" s="26" t="str">
        <f>_xlfn.IFNA(VLOOKUP(C307,Master_Section!$H:$I,2,FALSE),"")</f>
        <v/>
      </c>
      <c r="D307" s="26" t="str">
        <f>_xlfn.IFNA(VLOOKUP(E307,Master_Section!$H:$I,2,FALSE),"")</f>
        <v/>
      </c>
      <c r="F307" s="75" t="str">
        <f>_xlfn.IFNA(VLOOKUP(G307,Master!AE:AF,2,FALSE),"")</f>
        <v/>
      </c>
      <c r="I307" s="25" t="str">
        <f>_xlfn.IFNA(VLOOKUP(D307,Master_Section!$I:$K,2,FALSE),"")</f>
        <v/>
      </c>
      <c r="J307" s="25" t="str">
        <f>_xlfn.IFNA(VLOOKUP(D307,Master_Section!$I:$K,3,FALSE),"")</f>
        <v/>
      </c>
      <c r="P307" s="29" t="str">
        <f t="shared" si="11"/>
        <v/>
      </c>
      <c r="Q307" s="44">
        <f t="shared" si="12"/>
        <v>0</v>
      </c>
    </row>
    <row r="308" spans="2:17" ht="15" customHeight="1">
      <c r="B308" s="26" t="str">
        <f>_xlfn.IFNA(VLOOKUP(C308,Master_Section!$H:$I,2,FALSE),"")</f>
        <v/>
      </c>
      <c r="D308" s="26" t="str">
        <f>_xlfn.IFNA(VLOOKUP(E308,Master_Section!$H:$I,2,FALSE),"")</f>
        <v/>
      </c>
      <c r="F308" s="75" t="str">
        <f>_xlfn.IFNA(VLOOKUP(G308,Master!AE:AF,2,FALSE),"")</f>
        <v/>
      </c>
      <c r="I308" s="25" t="str">
        <f>_xlfn.IFNA(VLOOKUP(D308,Master_Section!$I:$K,2,FALSE),"")</f>
        <v/>
      </c>
      <c r="J308" s="25" t="str">
        <f>_xlfn.IFNA(VLOOKUP(D308,Master_Section!$I:$K,3,FALSE),"")</f>
        <v/>
      </c>
      <c r="P308" s="29" t="str">
        <f t="shared" si="11"/>
        <v/>
      </c>
      <c r="Q308" s="44">
        <f t="shared" si="12"/>
        <v>0</v>
      </c>
    </row>
    <row r="309" spans="2:17" ht="15" customHeight="1">
      <c r="B309" s="26" t="str">
        <f>_xlfn.IFNA(VLOOKUP(C309,Master_Section!$H:$I,2,FALSE),"")</f>
        <v/>
      </c>
      <c r="D309" s="26" t="str">
        <f>_xlfn.IFNA(VLOOKUP(E309,Master_Section!$H:$I,2,FALSE),"")</f>
        <v/>
      </c>
      <c r="F309" s="75" t="str">
        <f>_xlfn.IFNA(VLOOKUP(G309,Master!AE:AF,2,FALSE),"")</f>
        <v/>
      </c>
      <c r="I309" s="25" t="str">
        <f>_xlfn.IFNA(VLOOKUP(D309,Master_Section!$I:$K,2,FALSE),"")</f>
        <v/>
      </c>
      <c r="J309" s="25" t="str">
        <f>_xlfn.IFNA(VLOOKUP(D309,Master_Section!$I:$K,3,FALSE),"")</f>
        <v/>
      </c>
      <c r="P309" s="29" t="str">
        <f t="shared" si="11"/>
        <v/>
      </c>
      <c r="Q309" s="44">
        <f t="shared" si="12"/>
        <v>0</v>
      </c>
    </row>
    <row r="310" spans="2:17" ht="15" customHeight="1">
      <c r="B310" s="26" t="str">
        <f>_xlfn.IFNA(VLOOKUP(C310,Master_Section!$H:$I,2,FALSE),"")</f>
        <v/>
      </c>
      <c r="D310" s="26" t="str">
        <f>_xlfn.IFNA(VLOOKUP(E310,Master_Section!$H:$I,2,FALSE),"")</f>
        <v/>
      </c>
      <c r="F310" s="75" t="str">
        <f>_xlfn.IFNA(VLOOKUP(G310,Master!AE:AF,2,FALSE),"")</f>
        <v/>
      </c>
      <c r="I310" s="25" t="str">
        <f>_xlfn.IFNA(VLOOKUP(D310,Master_Section!$I:$K,2,FALSE),"")</f>
        <v/>
      </c>
      <c r="J310" s="25" t="str">
        <f>_xlfn.IFNA(VLOOKUP(D310,Master_Section!$I:$K,3,FALSE),"")</f>
        <v/>
      </c>
      <c r="P310" s="29" t="str">
        <f t="shared" si="11"/>
        <v/>
      </c>
      <c r="Q310" s="44">
        <f t="shared" si="12"/>
        <v>0</v>
      </c>
    </row>
    <row r="311" spans="2:17" ht="15" customHeight="1">
      <c r="B311" s="26" t="str">
        <f>_xlfn.IFNA(VLOOKUP(C311,Master_Section!$H:$I,2,FALSE),"")</f>
        <v/>
      </c>
      <c r="D311" s="26" t="str">
        <f>_xlfn.IFNA(VLOOKUP(E311,Master_Section!$H:$I,2,FALSE),"")</f>
        <v/>
      </c>
      <c r="F311" s="75" t="str">
        <f>_xlfn.IFNA(VLOOKUP(G311,Master!AE:AF,2,FALSE),"")</f>
        <v/>
      </c>
      <c r="I311" s="25" t="str">
        <f>_xlfn.IFNA(VLOOKUP(D311,Master_Section!$I:$K,2,FALSE),"")</f>
        <v/>
      </c>
      <c r="J311" s="25" t="str">
        <f>_xlfn.IFNA(VLOOKUP(D311,Master_Section!$I:$K,3,FALSE),"")</f>
        <v/>
      </c>
      <c r="P311" s="29" t="str">
        <f t="shared" ref="P311:P374" si="13">IF(N311&lt;&gt;"",IF(MONTH(N311)&gt;=4,"FY1"&amp;RIGHT(YEAR(N311)+1,2),"FY1"&amp;RIGHT(YEAR(N311),2)),"")</f>
        <v/>
      </c>
      <c r="Q311" s="44">
        <f t="shared" ref="Q311:Q374" si="14">IF(K311&gt;0&amp;M311&gt;0,K311*M311,"")</f>
        <v>0</v>
      </c>
    </row>
    <row r="312" spans="2:17" ht="15" customHeight="1">
      <c r="B312" s="26" t="str">
        <f>_xlfn.IFNA(VLOOKUP(C312,Master_Section!$H:$I,2,FALSE),"")</f>
        <v/>
      </c>
      <c r="D312" s="26" t="str">
        <f>_xlfn.IFNA(VLOOKUP(E312,Master_Section!$H:$I,2,FALSE),"")</f>
        <v/>
      </c>
      <c r="F312" s="75" t="str">
        <f>_xlfn.IFNA(VLOOKUP(G312,Master!AE:AF,2,FALSE),"")</f>
        <v/>
      </c>
      <c r="I312" s="25" t="str">
        <f>_xlfn.IFNA(VLOOKUP(D312,Master_Section!$I:$K,2,FALSE),"")</f>
        <v/>
      </c>
      <c r="J312" s="25" t="str">
        <f>_xlfn.IFNA(VLOOKUP(D312,Master_Section!$I:$K,3,FALSE),"")</f>
        <v/>
      </c>
      <c r="P312" s="29" t="str">
        <f t="shared" si="13"/>
        <v/>
      </c>
      <c r="Q312" s="44">
        <f t="shared" si="14"/>
        <v>0</v>
      </c>
    </row>
    <row r="313" spans="2:17" ht="15" customHeight="1">
      <c r="B313" s="26" t="str">
        <f>_xlfn.IFNA(VLOOKUP(C313,Master_Section!$H:$I,2,FALSE),"")</f>
        <v/>
      </c>
      <c r="D313" s="26" t="str">
        <f>_xlfn.IFNA(VLOOKUP(E313,Master_Section!$H:$I,2,FALSE),"")</f>
        <v/>
      </c>
      <c r="F313" s="75" t="str">
        <f>_xlfn.IFNA(VLOOKUP(G313,Master!AE:AF,2,FALSE),"")</f>
        <v/>
      </c>
      <c r="I313" s="25" t="str">
        <f>_xlfn.IFNA(VLOOKUP(D313,Master_Section!$I:$K,2,FALSE),"")</f>
        <v/>
      </c>
      <c r="J313" s="25" t="str">
        <f>_xlfn.IFNA(VLOOKUP(D313,Master_Section!$I:$K,3,FALSE),"")</f>
        <v/>
      </c>
      <c r="P313" s="29" t="str">
        <f t="shared" si="13"/>
        <v/>
      </c>
      <c r="Q313" s="44">
        <f t="shared" si="14"/>
        <v>0</v>
      </c>
    </row>
    <row r="314" spans="2:17" ht="15" customHeight="1">
      <c r="B314" s="26" t="str">
        <f>_xlfn.IFNA(VLOOKUP(C314,Master_Section!$H:$I,2,FALSE),"")</f>
        <v/>
      </c>
      <c r="D314" s="26" t="str">
        <f>_xlfn.IFNA(VLOOKUP(E314,Master_Section!$H:$I,2,FALSE),"")</f>
        <v/>
      </c>
      <c r="F314" s="75" t="str">
        <f>_xlfn.IFNA(VLOOKUP(G314,Master!AE:AF,2,FALSE),"")</f>
        <v/>
      </c>
      <c r="I314" s="25" t="str">
        <f>_xlfn.IFNA(VLOOKUP(D314,Master_Section!$I:$K,2,FALSE),"")</f>
        <v/>
      </c>
      <c r="J314" s="25" t="str">
        <f>_xlfn.IFNA(VLOOKUP(D314,Master_Section!$I:$K,3,FALSE),"")</f>
        <v/>
      </c>
      <c r="P314" s="29" t="str">
        <f t="shared" si="13"/>
        <v/>
      </c>
      <c r="Q314" s="44">
        <f t="shared" si="14"/>
        <v>0</v>
      </c>
    </row>
    <row r="315" spans="2:17" ht="15" customHeight="1">
      <c r="B315" s="26" t="str">
        <f>_xlfn.IFNA(VLOOKUP(C315,Master_Section!$H:$I,2,FALSE),"")</f>
        <v/>
      </c>
      <c r="D315" s="26" t="str">
        <f>_xlfn.IFNA(VLOOKUP(E315,Master_Section!$H:$I,2,FALSE),"")</f>
        <v/>
      </c>
      <c r="F315" s="75" t="str">
        <f>_xlfn.IFNA(VLOOKUP(G315,Master!AE:AF,2,FALSE),"")</f>
        <v/>
      </c>
      <c r="I315" s="25" t="str">
        <f>_xlfn.IFNA(VLOOKUP(D315,Master_Section!$I:$K,2,FALSE),"")</f>
        <v/>
      </c>
      <c r="J315" s="25" t="str">
        <f>_xlfn.IFNA(VLOOKUP(D315,Master_Section!$I:$K,3,FALSE),"")</f>
        <v/>
      </c>
      <c r="P315" s="29" t="str">
        <f t="shared" si="13"/>
        <v/>
      </c>
      <c r="Q315" s="44">
        <f t="shared" si="14"/>
        <v>0</v>
      </c>
    </row>
    <row r="316" spans="2:17" ht="15" customHeight="1">
      <c r="B316" s="26" t="str">
        <f>_xlfn.IFNA(VLOOKUP(C316,Master_Section!$H:$I,2,FALSE),"")</f>
        <v/>
      </c>
      <c r="D316" s="26" t="str">
        <f>_xlfn.IFNA(VLOOKUP(E316,Master_Section!$H:$I,2,FALSE),"")</f>
        <v/>
      </c>
      <c r="F316" s="75" t="str">
        <f>_xlfn.IFNA(VLOOKUP(G316,Master!AE:AF,2,FALSE),"")</f>
        <v/>
      </c>
      <c r="I316" s="25" t="str">
        <f>_xlfn.IFNA(VLOOKUP(D316,Master_Section!$I:$K,2,FALSE),"")</f>
        <v/>
      </c>
      <c r="J316" s="25" t="str">
        <f>_xlfn.IFNA(VLOOKUP(D316,Master_Section!$I:$K,3,FALSE),"")</f>
        <v/>
      </c>
      <c r="P316" s="29" t="str">
        <f t="shared" si="13"/>
        <v/>
      </c>
      <c r="Q316" s="44">
        <f t="shared" si="14"/>
        <v>0</v>
      </c>
    </row>
    <row r="317" spans="2:17" ht="15" customHeight="1">
      <c r="B317" s="26" t="str">
        <f>_xlfn.IFNA(VLOOKUP(C317,Master_Section!$H:$I,2,FALSE),"")</f>
        <v/>
      </c>
      <c r="D317" s="26" t="str">
        <f>_xlfn.IFNA(VLOOKUP(E317,Master_Section!$H:$I,2,FALSE),"")</f>
        <v/>
      </c>
      <c r="F317" s="75" t="str">
        <f>_xlfn.IFNA(VLOOKUP(G317,Master!AE:AF,2,FALSE),"")</f>
        <v/>
      </c>
      <c r="I317" s="25" t="str">
        <f>_xlfn.IFNA(VLOOKUP(D317,Master_Section!$I:$K,2,FALSE),"")</f>
        <v/>
      </c>
      <c r="J317" s="25" t="str">
        <f>_xlfn.IFNA(VLOOKUP(D317,Master_Section!$I:$K,3,FALSE),"")</f>
        <v/>
      </c>
      <c r="P317" s="29" t="str">
        <f t="shared" si="13"/>
        <v/>
      </c>
      <c r="Q317" s="44">
        <f t="shared" si="14"/>
        <v>0</v>
      </c>
    </row>
    <row r="318" spans="2:17" ht="15" customHeight="1">
      <c r="B318" s="26" t="str">
        <f>_xlfn.IFNA(VLOOKUP(C318,Master_Section!$H:$I,2,FALSE),"")</f>
        <v/>
      </c>
      <c r="D318" s="26" t="str">
        <f>_xlfn.IFNA(VLOOKUP(E318,Master_Section!$H:$I,2,FALSE),"")</f>
        <v/>
      </c>
      <c r="F318" s="75" t="str">
        <f>_xlfn.IFNA(VLOOKUP(G318,Master!AE:AF,2,FALSE),"")</f>
        <v/>
      </c>
      <c r="I318" s="25" t="str">
        <f>_xlfn.IFNA(VLOOKUP(D318,Master_Section!$I:$K,2,FALSE),"")</f>
        <v/>
      </c>
      <c r="J318" s="25" t="str">
        <f>_xlfn.IFNA(VLOOKUP(D318,Master_Section!$I:$K,3,FALSE),"")</f>
        <v/>
      </c>
      <c r="P318" s="29" t="str">
        <f t="shared" si="13"/>
        <v/>
      </c>
      <c r="Q318" s="44">
        <f t="shared" si="14"/>
        <v>0</v>
      </c>
    </row>
    <row r="319" spans="2:17" ht="15" customHeight="1">
      <c r="B319" s="26" t="str">
        <f>_xlfn.IFNA(VLOOKUP(C319,Master_Section!$H:$I,2,FALSE),"")</f>
        <v/>
      </c>
      <c r="D319" s="26" t="str">
        <f>_xlfn.IFNA(VLOOKUP(E319,Master_Section!$H:$I,2,FALSE),"")</f>
        <v/>
      </c>
      <c r="F319" s="75" t="str">
        <f>_xlfn.IFNA(VLOOKUP(G319,Master!AE:AF,2,FALSE),"")</f>
        <v/>
      </c>
      <c r="I319" s="25" t="str">
        <f>_xlfn.IFNA(VLOOKUP(D319,Master_Section!$I:$K,2,FALSE),"")</f>
        <v/>
      </c>
      <c r="J319" s="25" t="str">
        <f>_xlfn.IFNA(VLOOKUP(D319,Master_Section!$I:$K,3,FALSE),"")</f>
        <v/>
      </c>
      <c r="P319" s="29" t="str">
        <f t="shared" si="13"/>
        <v/>
      </c>
      <c r="Q319" s="44">
        <f t="shared" si="14"/>
        <v>0</v>
      </c>
    </row>
    <row r="320" spans="2:17" ht="15" customHeight="1">
      <c r="B320" s="26" t="str">
        <f>_xlfn.IFNA(VLOOKUP(C320,Master_Section!$H:$I,2,FALSE),"")</f>
        <v/>
      </c>
      <c r="D320" s="26" t="str">
        <f>_xlfn.IFNA(VLOOKUP(E320,Master_Section!$H:$I,2,FALSE),"")</f>
        <v/>
      </c>
      <c r="F320" s="75" t="str">
        <f>_xlfn.IFNA(VLOOKUP(G320,Master!AE:AF,2,FALSE),"")</f>
        <v/>
      </c>
      <c r="I320" s="25" t="str">
        <f>_xlfn.IFNA(VLOOKUP(D320,Master_Section!$I:$K,2,FALSE),"")</f>
        <v/>
      </c>
      <c r="J320" s="25" t="str">
        <f>_xlfn.IFNA(VLOOKUP(D320,Master_Section!$I:$K,3,FALSE),"")</f>
        <v/>
      </c>
      <c r="P320" s="29" t="str">
        <f t="shared" si="13"/>
        <v/>
      </c>
      <c r="Q320" s="44">
        <f t="shared" si="14"/>
        <v>0</v>
      </c>
    </row>
    <row r="321" spans="2:17" ht="15" customHeight="1">
      <c r="B321" s="26" t="str">
        <f>_xlfn.IFNA(VLOOKUP(C321,Master_Section!$H:$I,2,FALSE),"")</f>
        <v/>
      </c>
      <c r="D321" s="26" t="str">
        <f>_xlfn.IFNA(VLOOKUP(E321,Master_Section!$H:$I,2,FALSE),"")</f>
        <v/>
      </c>
      <c r="F321" s="75" t="str">
        <f>_xlfn.IFNA(VLOOKUP(G321,Master!AE:AF,2,FALSE),"")</f>
        <v/>
      </c>
      <c r="I321" s="25" t="str">
        <f>_xlfn.IFNA(VLOOKUP(D321,Master_Section!$I:$K,2,FALSE),"")</f>
        <v/>
      </c>
      <c r="J321" s="25" t="str">
        <f>_xlfn.IFNA(VLOOKUP(D321,Master_Section!$I:$K,3,FALSE),"")</f>
        <v/>
      </c>
      <c r="P321" s="29" t="str">
        <f t="shared" si="13"/>
        <v/>
      </c>
      <c r="Q321" s="44">
        <f t="shared" si="14"/>
        <v>0</v>
      </c>
    </row>
    <row r="322" spans="2:17" ht="15" customHeight="1">
      <c r="B322" s="26" t="str">
        <f>_xlfn.IFNA(VLOOKUP(C322,Master_Section!$H:$I,2,FALSE),"")</f>
        <v/>
      </c>
      <c r="D322" s="26" t="str">
        <f>_xlfn.IFNA(VLOOKUP(E322,Master_Section!$H:$I,2,FALSE),"")</f>
        <v/>
      </c>
      <c r="F322" s="75" t="str">
        <f>_xlfn.IFNA(VLOOKUP(G322,Master!AE:AF,2,FALSE),"")</f>
        <v/>
      </c>
      <c r="I322" s="25" t="str">
        <f>_xlfn.IFNA(VLOOKUP(D322,Master_Section!$I:$K,2,FALSE),"")</f>
        <v/>
      </c>
      <c r="J322" s="25" t="str">
        <f>_xlfn.IFNA(VLOOKUP(D322,Master_Section!$I:$K,3,FALSE),"")</f>
        <v/>
      </c>
      <c r="P322" s="29" t="str">
        <f t="shared" si="13"/>
        <v/>
      </c>
      <c r="Q322" s="44">
        <f t="shared" si="14"/>
        <v>0</v>
      </c>
    </row>
    <row r="323" spans="2:17" ht="15" customHeight="1">
      <c r="B323" s="26" t="str">
        <f>_xlfn.IFNA(VLOOKUP(C323,Master_Section!$H:$I,2,FALSE),"")</f>
        <v/>
      </c>
      <c r="D323" s="26" t="str">
        <f>_xlfn.IFNA(VLOOKUP(E323,Master_Section!$H:$I,2,FALSE),"")</f>
        <v/>
      </c>
      <c r="F323" s="75" t="str">
        <f>_xlfn.IFNA(VLOOKUP(G323,Master!AE:AF,2,FALSE),"")</f>
        <v/>
      </c>
      <c r="I323" s="25" t="str">
        <f>_xlfn.IFNA(VLOOKUP(D323,Master_Section!$I:$K,2,FALSE),"")</f>
        <v/>
      </c>
      <c r="J323" s="25" t="str">
        <f>_xlfn.IFNA(VLOOKUP(D323,Master_Section!$I:$K,3,FALSE),"")</f>
        <v/>
      </c>
      <c r="P323" s="29" t="str">
        <f t="shared" si="13"/>
        <v/>
      </c>
      <c r="Q323" s="44">
        <f t="shared" si="14"/>
        <v>0</v>
      </c>
    </row>
    <row r="324" spans="2:17" ht="15" customHeight="1">
      <c r="B324" s="26" t="str">
        <f>_xlfn.IFNA(VLOOKUP(C324,Master_Section!$H:$I,2,FALSE),"")</f>
        <v/>
      </c>
      <c r="D324" s="26" t="str">
        <f>_xlfn.IFNA(VLOOKUP(E324,Master_Section!$H:$I,2,FALSE),"")</f>
        <v/>
      </c>
      <c r="F324" s="75" t="str">
        <f>_xlfn.IFNA(VLOOKUP(G324,Master!AE:AF,2,FALSE),"")</f>
        <v/>
      </c>
      <c r="I324" s="25" t="str">
        <f>_xlfn.IFNA(VLOOKUP(D324,Master_Section!$I:$K,2,FALSE),"")</f>
        <v/>
      </c>
      <c r="J324" s="25" t="str">
        <f>_xlfn.IFNA(VLOOKUP(D324,Master_Section!$I:$K,3,FALSE),"")</f>
        <v/>
      </c>
      <c r="P324" s="29" t="str">
        <f t="shared" si="13"/>
        <v/>
      </c>
      <c r="Q324" s="44">
        <f t="shared" si="14"/>
        <v>0</v>
      </c>
    </row>
    <row r="325" spans="2:17" ht="15" customHeight="1">
      <c r="B325" s="26" t="str">
        <f>_xlfn.IFNA(VLOOKUP(C325,Master_Section!$H:$I,2,FALSE),"")</f>
        <v/>
      </c>
      <c r="D325" s="26" t="str">
        <f>_xlfn.IFNA(VLOOKUP(E325,Master_Section!$H:$I,2,FALSE),"")</f>
        <v/>
      </c>
      <c r="F325" s="75" t="str">
        <f>_xlfn.IFNA(VLOOKUP(G325,Master!AE:AF,2,FALSE),"")</f>
        <v/>
      </c>
      <c r="I325" s="25" t="str">
        <f>_xlfn.IFNA(VLOOKUP(D325,Master_Section!$I:$K,2,FALSE),"")</f>
        <v/>
      </c>
      <c r="J325" s="25" t="str">
        <f>_xlfn.IFNA(VLOOKUP(D325,Master_Section!$I:$K,3,FALSE),"")</f>
        <v/>
      </c>
      <c r="P325" s="29" t="str">
        <f t="shared" si="13"/>
        <v/>
      </c>
      <c r="Q325" s="44">
        <f t="shared" si="14"/>
        <v>0</v>
      </c>
    </row>
    <row r="326" spans="2:17" ht="15" customHeight="1">
      <c r="B326" s="26" t="str">
        <f>_xlfn.IFNA(VLOOKUP(C326,Master_Section!$H:$I,2,FALSE),"")</f>
        <v/>
      </c>
      <c r="D326" s="26" t="str">
        <f>_xlfn.IFNA(VLOOKUP(E326,Master_Section!$H:$I,2,FALSE),"")</f>
        <v/>
      </c>
      <c r="F326" s="75" t="str">
        <f>_xlfn.IFNA(VLOOKUP(G326,Master!AE:AF,2,FALSE),"")</f>
        <v/>
      </c>
      <c r="I326" s="25" t="str">
        <f>_xlfn.IFNA(VLOOKUP(D326,Master_Section!$I:$K,2,FALSE),"")</f>
        <v/>
      </c>
      <c r="J326" s="25" t="str">
        <f>_xlfn.IFNA(VLOOKUP(D326,Master_Section!$I:$K,3,FALSE),"")</f>
        <v/>
      </c>
      <c r="P326" s="29" t="str">
        <f t="shared" si="13"/>
        <v/>
      </c>
      <c r="Q326" s="44">
        <f t="shared" si="14"/>
        <v>0</v>
      </c>
    </row>
    <row r="327" spans="2:17" ht="15" customHeight="1">
      <c r="B327" s="26" t="str">
        <f>_xlfn.IFNA(VLOOKUP(C327,Master_Section!$H:$I,2,FALSE),"")</f>
        <v/>
      </c>
      <c r="D327" s="26" t="str">
        <f>_xlfn.IFNA(VLOOKUP(E327,Master_Section!$H:$I,2,FALSE),"")</f>
        <v/>
      </c>
      <c r="F327" s="75" t="str">
        <f>_xlfn.IFNA(VLOOKUP(G327,Master!AE:AF,2,FALSE),"")</f>
        <v/>
      </c>
      <c r="I327" s="25" t="str">
        <f>_xlfn.IFNA(VLOOKUP(D327,Master_Section!$I:$K,2,FALSE),"")</f>
        <v/>
      </c>
      <c r="J327" s="25" t="str">
        <f>_xlfn.IFNA(VLOOKUP(D327,Master_Section!$I:$K,3,FALSE),"")</f>
        <v/>
      </c>
      <c r="P327" s="29" t="str">
        <f t="shared" si="13"/>
        <v/>
      </c>
      <c r="Q327" s="44">
        <f t="shared" si="14"/>
        <v>0</v>
      </c>
    </row>
    <row r="328" spans="2:17" ht="15" customHeight="1">
      <c r="B328" s="26" t="str">
        <f>_xlfn.IFNA(VLOOKUP(C328,Master_Section!$H:$I,2,FALSE),"")</f>
        <v/>
      </c>
      <c r="D328" s="26" t="str">
        <f>_xlfn.IFNA(VLOOKUP(E328,Master_Section!$H:$I,2,FALSE),"")</f>
        <v/>
      </c>
      <c r="F328" s="75" t="str">
        <f>_xlfn.IFNA(VLOOKUP(G328,Master!AE:AF,2,FALSE),"")</f>
        <v/>
      </c>
      <c r="I328" s="25" t="str">
        <f>_xlfn.IFNA(VLOOKUP(D328,Master_Section!$I:$K,2,FALSE),"")</f>
        <v/>
      </c>
      <c r="J328" s="25" t="str">
        <f>_xlfn.IFNA(VLOOKUP(D328,Master_Section!$I:$K,3,FALSE),"")</f>
        <v/>
      </c>
      <c r="P328" s="29" t="str">
        <f t="shared" si="13"/>
        <v/>
      </c>
      <c r="Q328" s="44">
        <f t="shared" si="14"/>
        <v>0</v>
      </c>
    </row>
    <row r="329" spans="2:17" ht="15" customHeight="1">
      <c r="B329" s="26" t="str">
        <f>_xlfn.IFNA(VLOOKUP(C329,Master_Section!$H:$I,2,FALSE),"")</f>
        <v/>
      </c>
      <c r="D329" s="26" t="str">
        <f>_xlfn.IFNA(VLOOKUP(E329,Master_Section!$H:$I,2,FALSE),"")</f>
        <v/>
      </c>
      <c r="F329" s="75" t="str">
        <f>_xlfn.IFNA(VLOOKUP(G329,Master!AE:AF,2,FALSE),"")</f>
        <v/>
      </c>
      <c r="I329" s="25" t="str">
        <f>_xlfn.IFNA(VLOOKUP(D329,Master_Section!$I:$K,2,FALSE),"")</f>
        <v/>
      </c>
      <c r="J329" s="25" t="str">
        <f>_xlfn.IFNA(VLOOKUP(D329,Master_Section!$I:$K,3,FALSE),"")</f>
        <v/>
      </c>
      <c r="P329" s="29" t="str">
        <f t="shared" si="13"/>
        <v/>
      </c>
      <c r="Q329" s="44">
        <f t="shared" si="14"/>
        <v>0</v>
      </c>
    </row>
    <row r="330" spans="2:17" ht="15" customHeight="1">
      <c r="B330" s="26" t="str">
        <f>_xlfn.IFNA(VLOOKUP(C330,Master_Section!$H:$I,2,FALSE),"")</f>
        <v/>
      </c>
      <c r="D330" s="26" t="str">
        <f>_xlfn.IFNA(VLOOKUP(E330,Master_Section!$H:$I,2,FALSE),"")</f>
        <v/>
      </c>
      <c r="F330" s="75" t="str">
        <f>_xlfn.IFNA(VLOOKUP(G330,Master!AE:AF,2,FALSE),"")</f>
        <v/>
      </c>
      <c r="I330" s="25" t="str">
        <f>_xlfn.IFNA(VLOOKUP(D330,Master_Section!$I:$K,2,FALSE),"")</f>
        <v/>
      </c>
      <c r="J330" s="25" t="str">
        <f>_xlfn.IFNA(VLOOKUP(D330,Master_Section!$I:$K,3,FALSE),"")</f>
        <v/>
      </c>
      <c r="P330" s="29" t="str">
        <f t="shared" si="13"/>
        <v/>
      </c>
      <c r="Q330" s="44">
        <f t="shared" si="14"/>
        <v>0</v>
      </c>
    </row>
    <row r="331" spans="2:17" ht="15" customHeight="1">
      <c r="B331" s="26" t="str">
        <f>_xlfn.IFNA(VLOOKUP(C331,Master_Section!$H:$I,2,FALSE),"")</f>
        <v/>
      </c>
      <c r="D331" s="26" t="str">
        <f>_xlfn.IFNA(VLOOKUP(E331,Master_Section!$H:$I,2,FALSE),"")</f>
        <v/>
      </c>
      <c r="F331" s="75" t="str">
        <f>_xlfn.IFNA(VLOOKUP(G331,Master!AE:AF,2,FALSE),"")</f>
        <v/>
      </c>
      <c r="I331" s="25" t="str">
        <f>_xlfn.IFNA(VLOOKUP(D331,Master_Section!$I:$K,2,FALSE),"")</f>
        <v/>
      </c>
      <c r="J331" s="25" t="str">
        <f>_xlfn.IFNA(VLOOKUP(D331,Master_Section!$I:$K,3,FALSE),"")</f>
        <v/>
      </c>
      <c r="P331" s="29" t="str">
        <f t="shared" si="13"/>
        <v/>
      </c>
      <c r="Q331" s="44">
        <f t="shared" si="14"/>
        <v>0</v>
      </c>
    </row>
    <row r="332" spans="2:17" ht="15" customHeight="1">
      <c r="B332" s="26" t="str">
        <f>_xlfn.IFNA(VLOOKUP(C332,Master_Section!$H:$I,2,FALSE),"")</f>
        <v/>
      </c>
      <c r="D332" s="26" t="str">
        <f>_xlfn.IFNA(VLOOKUP(E332,Master_Section!$H:$I,2,FALSE),"")</f>
        <v/>
      </c>
      <c r="F332" s="75" t="str">
        <f>_xlfn.IFNA(VLOOKUP(G332,Master!AE:AF,2,FALSE),"")</f>
        <v/>
      </c>
      <c r="I332" s="25" t="str">
        <f>_xlfn.IFNA(VLOOKUP(D332,Master_Section!$I:$K,2,FALSE),"")</f>
        <v/>
      </c>
      <c r="J332" s="25" t="str">
        <f>_xlfn.IFNA(VLOOKUP(D332,Master_Section!$I:$K,3,FALSE),"")</f>
        <v/>
      </c>
      <c r="P332" s="29" t="str">
        <f t="shared" si="13"/>
        <v/>
      </c>
      <c r="Q332" s="44">
        <f t="shared" si="14"/>
        <v>0</v>
      </c>
    </row>
    <row r="333" spans="2:17" ht="15" customHeight="1">
      <c r="B333" s="26" t="str">
        <f>_xlfn.IFNA(VLOOKUP(C333,Master_Section!$H:$I,2,FALSE),"")</f>
        <v/>
      </c>
      <c r="D333" s="26" t="str">
        <f>_xlfn.IFNA(VLOOKUP(E333,Master_Section!$H:$I,2,FALSE),"")</f>
        <v/>
      </c>
      <c r="F333" s="75" t="str">
        <f>_xlfn.IFNA(VLOOKUP(G333,Master!AE:AF,2,FALSE),"")</f>
        <v/>
      </c>
      <c r="I333" s="25" t="str">
        <f>_xlfn.IFNA(VLOOKUP(D333,Master_Section!$I:$K,2,FALSE),"")</f>
        <v/>
      </c>
      <c r="J333" s="25" t="str">
        <f>_xlfn.IFNA(VLOOKUP(D333,Master_Section!$I:$K,3,FALSE),"")</f>
        <v/>
      </c>
      <c r="P333" s="29" t="str">
        <f t="shared" si="13"/>
        <v/>
      </c>
      <c r="Q333" s="44">
        <f t="shared" si="14"/>
        <v>0</v>
      </c>
    </row>
    <row r="334" spans="2:17" ht="15" customHeight="1">
      <c r="B334" s="26" t="str">
        <f>_xlfn.IFNA(VLOOKUP(C334,Master_Section!$H:$I,2,FALSE),"")</f>
        <v/>
      </c>
      <c r="D334" s="26" t="str">
        <f>_xlfn.IFNA(VLOOKUP(E334,Master_Section!$H:$I,2,FALSE),"")</f>
        <v/>
      </c>
      <c r="F334" s="75" t="str">
        <f>_xlfn.IFNA(VLOOKUP(G334,Master!AE:AF,2,FALSE),"")</f>
        <v/>
      </c>
      <c r="I334" s="25" t="str">
        <f>_xlfn.IFNA(VLOOKUP(D334,Master_Section!$I:$K,2,FALSE),"")</f>
        <v/>
      </c>
      <c r="J334" s="25" t="str">
        <f>_xlfn.IFNA(VLOOKUP(D334,Master_Section!$I:$K,3,FALSE),"")</f>
        <v/>
      </c>
      <c r="P334" s="29" t="str">
        <f t="shared" si="13"/>
        <v/>
      </c>
      <c r="Q334" s="44">
        <f t="shared" si="14"/>
        <v>0</v>
      </c>
    </row>
    <row r="335" spans="2:17" ht="15" customHeight="1">
      <c r="B335" s="26" t="str">
        <f>_xlfn.IFNA(VLOOKUP(C335,Master_Section!$H:$I,2,FALSE),"")</f>
        <v/>
      </c>
      <c r="D335" s="26" t="str">
        <f>_xlfn.IFNA(VLOOKUP(E335,Master_Section!$H:$I,2,FALSE),"")</f>
        <v/>
      </c>
      <c r="F335" s="75" t="str">
        <f>_xlfn.IFNA(VLOOKUP(G335,Master!AE:AF,2,FALSE),"")</f>
        <v/>
      </c>
      <c r="I335" s="25" t="str">
        <f>_xlfn.IFNA(VLOOKUP(D335,Master_Section!$I:$K,2,FALSE),"")</f>
        <v/>
      </c>
      <c r="J335" s="25" t="str">
        <f>_xlfn.IFNA(VLOOKUP(D335,Master_Section!$I:$K,3,FALSE),"")</f>
        <v/>
      </c>
      <c r="P335" s="29" t="str">
        <f t="shared" si="13"/>
        <v/>
      </c>
      <c r="Q335" s="44">
        <f t="shared" si="14"/>
        <v>0</v>
      </c>
    </row>
    <row r="336" spans="2:17" ht="15" customHeight="1">
      <c r="B336" s="26" t="str">
        <f>_xlfn.IFNA(VLOOKUP(C336,Master_Section!$H:$I,2,FALSE),"")</f>
        <v/>
      </c>
      <c r="D336" s="26" t="str">
        <f>_xlfn.IFNA(VLOOKUP(E336,Master_Section!$H:$I,2,FALSE),"")</f>
        <v/>
      </c>
      <c r="F336" s="75" t="str">
        <f>_xlfn.IFNA(VLOOKUP(G336,Master!AE:AF,2,FALSE),"")</f>
        <v/>
      </c>
      <c r="I336" s="25" t="str">
        <f>_xlfn.IFNA(VLOOKUP(D336,Master_Section!$I:$K,2,FALSE),"")</f>
        <v/>
      </c>
      <c r="J336" s="25" t="str">
        <f>_xlfn.IFNA(VLOOKUP(D336,Master_Section!$I:$K,3,FALSE),"")</f>
        <v/>
      </c>
      <c r="P336" s="29" t="str">
        <f t="shared" si="13"/>
        <v/>
      </c>
      <c r="Q336" s="44">
        <f t="shared" si="14"/>
        <v>0</v>
      </c>
    </row>
    <row r="337" spans="2:17" ht="15" customHeight="1">
      <c r="B337" s="26" t="str">
        <f>_xlfn.IFNA(VLOOKUP(C337,Master_Section!$H:$I,2,FALSE),"")</f>
        <v/>
      </c>
      <c r="D337" s="26" t="str">
        <f>_xlfn.IFNA(VLOOKUP(E337,Master_Section!$H:$I,2,FALSE),"")</f>
        <v/>
      </c>
      <c r="F337" s="75" t="str">
        <f>_xlfn.IFNA(VLOOKUP(G337,Master!AE:AF,2,FALSE),"")</f>
        <v/>
      </c>
      <c r="I337" s="25" t="str">
        <f>_xlfn.IFNA(VLOOKUP(D337,Master_Section!$I:$K,2,FALSE),"")</f>
        <v/>
      </c>
      <c r="J337" s="25" t="str">
        <f>_xlfn.IFNA(VLOOKUP(D337,Master_Section!$I:$K,3,FALSE),"")</f>
        <v/>
      </c>
      <c r="P337" s="29" t="str">
        <f t="shared" si="13"/>
        <v/>
      </c>
      <c r="Q337" s="44">
        <f t="shared" si="14"/>
        <v>0</v>
      </c>
    </row>
    <row r="338" spans="2:17" ht="15" customHeight="1">
      <c r="B338" s="26" t="str">
        <f>_xlfn.IFNA(VLOOKUP(C338,Master_Section!$H:$I,2,FALSE),"")</f>
        <v/>
      </c>
      <c r="D338" s="26" t="str">
        <f>_xlfn.IFNA(VLOOKUP(E338,Master_Section!$H:$I,2,FALSE),"")</f>
        <v/>
      </c>
      <c r="F338" s="75" t="str">
        <f>_xlfn.IFNA(VLOOKUP(G338,Master!AE:AF,2,FALSE),"")</f>
        <v/>
      </c>
      <c r="I338" s="25" t="str">
        <f>_xlfn.IFNA(VLOOKUP(D338,Master_Section!$I:$K,2,FALSE),"")</f>
        <v/>
      </c>
      <c r="J338" s="25" t="str">
        <f>_xlfn.IFNA(VLOOKUP(D338,Master_Section!$I:$K,3,FALSE),"")</f>
        <v/>
      </c>
      <c r="P338" s="29" t="str">
        <f t="shared" si="13"/>
        <v/>
      </c>
      <c r="Q338" s="44">
        <f t="shared" si="14"/>
        <v>0</v>
      </c>
    </row>
    <row r="339" spans="2:17" ht="15" customHeight="1">
      <c r="B339" s="26" t="str">
        <f>_xlfn.IFNA(VLOOKUP(C339,Master_Section!$H:$I,2,FALSE),"")</f>
        <v/>
      </c>
      <c r="D339" s="26" t="str">
        <f>_xlfn.IFNA(VLOOKUP(E339,Master_Section!$H:$I,2,FALSE),"")</f>
        <v/>
      </c>
      <c r="F339" s="75" t="str">
        <f>_xlfn.IFNA(VLOOKUP(G339,Master!AE:AF,2,FALSE),"")</f>
        <v/>
      </c>
      <c r="I339" s="25" t="str">
        <f>_xlfn.IFNA(VLOOKUP(D339,Master_Section!$I:$K,2,FALSE),"")</f>
        <v/>
      </c>
      <c r="J339" s="25" t="str">
        <f>_xlfn.IFNA(VLOOKUP(D339,Master_Section!$I:$K,3,FALSE),"")</f>
        <v/>
      </c>
      <c r="P339" s="29" t="str">
        <f t="shared" si="13"/>
        <v/>
      </c>
      <c r="Q339" s="44">
        <f t="shared" si="14"/>
        <v>0</v>
      </c>
    </row>
    <row r="340" spans="2:17" ht="15" customHeight="1">
      <c r="B340" s="26" t="str">
        <f>_xlfn.IFNA(VLOOKUP(C340,Master_Section!$H:$I,2,FALSE),"")</f>
        <v/>
      </c>
      <c r="D340" s="26" t="str">
        <f>_xlfn.IFNA(VLOOKUP(E340,Master_Section!$H:$I,2,FALSE),"")</f>
        <v/>
      </c>
      <c r="F340" s="75" t="str">
        <f>_xlfn.IFNA(VLOOKUP(G340,Master!AE:AF,2,FALSE),"")</f>
        <v/>
      </c>
      <c r="I340" s="25" t="str">
        <f>_xlfn.IFNA(VLOOKUP(D340,Master_Section!$I:$K,2,FALSE),"")</f>
        <v/>
      </c>
      <c r="J340" s="25" t="str">
        <f>_xlfn.IFNA(VLOOKUP(D340,Master_Section!$I:$K,3,FALSE),"")</f>
        <v/>
      </c>
      <c r="P340" s="29" t="str">
        <f t="shared" si="13"/>
        <v/>
      </c>
      <c r="Q340" s="44">
        <f t="shared" si="14"/>
        <v>0</v>
      </c>
    </row>
    <row r="341" spans="2:17" ht="15" customHeight="1">
      <c r="B341" s="26" t="str">
        <f>_xlfn.IFNA(VLOOKUP(C341,Master_Section!$H:$I,2,FALSE),"")</f>
        <v/>
      </c>
      <c r="D341" s="26" t="str">
        <f>_xlfn.IFNA(VLOOKUP(E341,Master_Section!$H:$I,2,FALSE),"")</f>
        <v/>
      </c>
      <c r="F341" s="75" t="str">
        <f>_xlfn.IFNA(VLOOKUP(G341,Master!AE:AF,2,FALSE),"")</f>
        <v/>
      </c>
      <c r="I341" s="25" t="str">
        <f>_xlfn.IFNA(VLOOKUP(D341,Master_Section!$I:$K,2,FALSE),"")</f>
        <v/>
      </c>
      <c r="J341" s="25" t="str">
        <f>_xlfn.IFNA(VLOOKUP(D341,Master_Section!$I:$K,3,FALSE),"")</f>
        <v/>
      </c>
      <c r="P341" s="29" t="str">
        <f t="shared" si="13"/>
        <v/>
      </c>
      <c r="Q341" s="44">
        <f t="shared" si="14"/>
        <v>0</v>
      </c>
    </row>
    <row r="342" spans="2:17" ht="15" customHeight="1">
      <c r="B342" s="26" t="str">
        <f>_xlfn.IFNA(VLOOKUP(C342,Master_Section!$H:$I,2,FALSE),"")</f>
        <v/>
      </c>
      <c r="D342" s="26" t="str">
        <f>_xlfn.IFNA(VLOOKUP(E342,Master_Section!$H:$I,2,FALSE),"")</f>
        <v/>
      </c>
      <c r="F342" s="75" t="str">
        <f>_xlfn.IFNA(VLOOKUP(G342,Master!AE:AF,2,FALSE),"")</f>
        <v/>
      </c>
      <c r="I342" s="25" t="str">
        <f>_xlfn.IFNA(VLOOKUP(D342,Master_Section!$I:$K,2,FALSE),"")</f>
        <v/>
      </c>
      <c r="J342" s="25" t="str">
        <f>_xlfn.IFNA(VLOOKUP(D342,Master_Section!$I:$K,3,FALSE),"")</f>
        <v/>
      </c>
      <c r="P342" s="29" t="str">
        <f t="shared" si="13"/>
        <v/>
      </c>
      <c r="Q342" s="44">
        <f t="shared" si="14"/>
        <v>0</v>
      </c>
    </row>
    <row r="343" spans="2:17" ht="15" customHeight="1">
      <c r="B343" s="26" t="str">
        <f>_xlfn.IFNA(VLOOKUP(C343,Master_Section!$H:$I,2,FALSE),"")</f>
        <v/>
      </c>
      <c r="F343" s="75" t="str">
        <f>_xlfn.IFNA(VLOOKUP(G343,Master!AE:AF,2,FALSE),"")</f>
        <v/>
      </c>
      <c r="I343" s="25" t="str">
        <f>_xlfn.IFNA(VLOOKUP(D343,Master_Section!$I:$K,2,FALSE),"")</f>
        <v/>
      </c>
      <c r="J343" s="25" t="str">
        <f>_xlfn.IFNA(VLOOKUP(D343,Master_Section!$I:$K,3,FALSE),"")</f>
        <v/>
      </c>
      <c r="P343" s="29" t="str">
        <f t="shared" si="13"/>
        <v/>
      </c>
      <c r="Q343" s="44">
        <f t="shared" si="14"/>
        <v>0</v>
      </c>
    </row>
    <row r="344" spans="2:17" ht="15" customHeight="1">
      <c r="B344" s="26" t="str">
        <f>_xlfn.IFNA(VLOOKUP(C344,Master_Section!$H:$I,2,FALSE),"")</f>
        <v/>
      </c>
      <c r="F344" s="75" t="str">
        <f>_xlfn.IFNA(VLOOKUP(G344,Master!AE:AF,2,FALSE),"")</f>
        <v/>
      </c>
      <c r="I344" s="25" t="str">
        <f>_xlfn.IFNA(VLOOKUP(D344,Master_Section!$I:$K,2,FALSE),"")</f>
        <v/>
      </c>
      <c r="J344" s="25" t="str">
        <f>_xlfn.IFNA(VLOOKUP(D344,Master_Section!$I:$K,3,FALSE),"")</f>
        <v/>
      </c>
      <c r="P344" s="29" t="str">
        <f t="shared" si="13"/>
        <v/>
      </c>
      <c r="Q344" s="44">
        <f t="shared" si="14"/>
        <v>0</v>
      </c>
    </row>
    <row r="345" spans="2:17" ht="15" customHeight="1">
      <c r="B345" s="26" t="str">
        <f>_xlfn.IFNA(VLOOKUP(C345,Master_Section!$H:$I,2,FALSE),"")</f>
        <v/>
      </c>
      <c r="F345" s="75" t="str">
        <f>_xlfn.IFNA(VLOOKUP(G345,Master!AE:AF,2,FALSE),"")</f>
        <v/>
      </c>
      <c r="I345" s="25" t="str">
        <f>_xlfn.IFNA(VLOOKUP(D345,Master_Section!$I:$K,2,FALSE),"")</f>
        <v/>
      </c>
      <c r="J345" s="25" t="str">
        <f>_xlfn.IFNA(VLOOKUP(D345,Master_Section!$I:$K,3,FALSE),"")</f>
        <v/>
      </c>
      <c r="P345" s="29" t="str">
        <f t="shared" si="13"/>
        <v/>
      </c>
      <c r="Q345" s="44">
        <f t="shared" si="14"/>
        <v>0</v>
      </c>
    </row>
    <row r="346" spans="2:17" ht="15" customHeight="1">
      <c r="B346" s="26" t="str">
        <f>_xlfn.IFNA(VLOOKUP(C346,Master_Section!$H:$I,2,FALSE),"")</f>
        <v/>
      </c>
      <c r="F346" s="75" t="str">
        <f>_xlfn.IFNA(VLOOKUP(G346,Master!AE:AF,2,FALSE),"")</f>
        <v/>
      </c>
      <c r="I346" s="25" t="str">
        <f>_xlfn.IFNA(VLOOKUP(D346,Master_Section!$I:$K,2,FALSE),"")</f>
        <v/>
      </c>
      <c r="J346" s="25" t="str">
        <f>_xlfn.IFNA(VLOOKUP(D346,Master_Section!$I:$K,3,FALSE),"")</f>
        <v/>
      </c>
      <c r="P346" s="29" t="str">
        <f t="shared" si="13"/>
        <v/>
      </c>
      <c r="Q346" s="44">
        <f t="shared" si="14"/>
        <v>0</v>
      </c>
    </row>
    <row r="347" spans="2:17" ht="15" customHeight="1">
      <c r="B347" s="26" t="str">
        <f>_xlfn.IFNA(VLOOKUP(C347,Master_Section!$H:$I,2,FALSE),"")</f>
        <v/>
      </c>
      <c r="F347" s="75" t="str">
        <f>_xlfn.IFNA(VLOOKUP(G347,Master!AE:AF,2,FALSE),"")</f>
        <v/>
      </c>
      <c r="I347" s="25" t="str">
        <f>_xlfn.IFNA(VLOOKUP(D347,Master_Section!$I:$K,2,FALSE),"")</f>
        <v/>
      </c>
      <c r="J347" s="25" t="str">
        <f>_xlfn.IFNA(VLOOKUP(D347,Master_Section!$I:$K,3,FALSE),"")</f>
        <v/>
      </c>
      <c r="P347" s="29" t="str">
        <f t="shared" si="13"/>
        <v/>
      </c>
      <c r="Q347" s="44">
        <f t="shared" si="14"/>
        <v>0</v>
      </c>
    </row>
    <row r="348" spans="2:17" ht="15" customHeight="1">
      <c r="B348" s="26" t="str">
        <f>_xlfn.IFNA(VLOOKUP(C348,Master_Section!$H:$I,2,FALSE),"")</f>
        <v/>
      </c>
      <c r="F348" s="75" t="str">
        <f>_xlfn.IFNA(VLOOKUP(G348,Master!AE:AF,2,FALSE),"")</f>
        <v/>
      </c>
      <c r="I348" s="25" t="str">
        <f>_xlfn.IFNA(VLOOKUP(D348,Master_Section!$I:$K,2,FALSE),"")</f>
        <v/>
      </c>
      <c r="J348" s="25" t="str">
        <f>_xlfn.IFNA(VLOOKUP(D348,Master_Section!$I:$K,3,FALSE),"")</f>
        <v/>
      </c>
      <c r="P348" s="29" t="str">
        <f t="shared" si="13"/>
        <v/>
      </c>
      <c r="Q348" s="44">
        <f t="shared" si="14"/>
        <v>0</v>
      </c>
    </row>
    <row r="349" spans="2:17" ht="15" customHeight="1">
      <c r="B349" s="26" t="str">
        <f>_xlfn.IFNA(VLOOKUP(C349,Master_Section!$H:$I,2,FALSE),"")</f>
        <v/>
      </c>
      <c r="F349" s="75" t="str">
        <f>_xlfn.IFNA(VLOOKUP(G349,Master!AE:AF,2,FALSE),"")</f>
        <v/>
      </c>
      <c r="I349" s="25" t="str">
        <f>_xlfn.IFNA(VLOOKUP(D349,Master_Section!$I:$K,2,FALSE),"")</f>
        <v/>
      </c>
      <c r="J349" s="25" t="str">
        <f>_xlfn.IFNA(VLOOKUP(D349,Master_Section!$I:$K,3,FALSE),"")</f>
        <v/>
      </c>
      <c r="P349" s="29" t="str">
        <f t="shared" si="13"/>
        <v/>
      </c>
      <c r="Q349" s="44">
        <f t="shared" si="14"/>
        <v>0</v>
      </c>
    </row>
    <row r="350" spans="2:17" ht="15" customHeight="1">
      <c r="B350" s="26" t="str">
        <f>_xlfn.IFNA(VLOOKUP(C350,Master_Section!$H:$I,2,FALSE),"")</f>
        <v/>
      </c>
      <c r="F350" s="75" t="str">
        <f>_xlfn.IFNA(VLOOKUP(G350,Master!AE:AF,2,FALSE),"")</f>
        <v/>
      </c>
      <c r="I350" s="25" t="str">
        <f>_xlfn.IFNA(VLOOKUP(D350,Master_Section!$I:$K,2,FALSE),"")</f>
        <v/>
      </c>
      <c r="J350" s="25" t="str">
        <f>_xlfn.IFNA(VLOOKUP(D350,Master_Section!$I:$K,3,FALSE),"")</f>
        <v/>
      </c>
      <c r="P350" s="29" t="str">
        <f t="shared" si="13"/>
        <v/>
      </c>
      <c r="Q350" s="44">
        <f t="shared" si="14"/>
        <v>0</v>
      </c>
    </row>
    <row r="351" spans="2:17" ht="15" customHeight="1">
      <c r="B351" s="26" t="str">
        <f>_xlfn.IFNA(VLOOKUP(C351,Master_Section!$H:$I,2,FALSE),"")</f>
        <v/>
      </c>
      <c r="F351" s="75" t="str">
        <f>_xlfn.IFNA(VLOOKUP(G351,Master!AE:AF,2,FALSE),"")</f>
        <v/>
      </c>
      <c r="I351" s="25" t="str">
        <f>_xlfn.IFNA(VLOOKUP(D351,Master_Section!$I:$K,2,FALSE),"")</f>
        <v/>
      </c>
      <c r="J351" s="25" t="str">
        <f>_xlfn.IFNA(VLOOKUP(D351,Master_Section!$I:$K,3,FALSE),"")</f>
        <v/>
      </c>
      <c r="P351" s="29" t="str">
        <f t="shared" si="13"/>
        <v/>
      </c>
      <c r="Q351" s="44">
        <f t="shared" si="14"/>
        <v>0</v>
      </c>
    </row>
    <row r="352" spans="2:17" ht="15" customHeight="1">
      <c r="B352" s="26" t="str">
        <f>_xlfn.IFNA(VLOOKUP(C352,Master_Section!$H:$I,2,FALSE),"")</f>
        <v/>
      </c>
      <c r="F352" s="75" t="str">
        <f>_xlfn.IFNA(VLOOKUP(G352,Master!AE:AF,2,FALSE),"")</f>
        <v/>
      </c>
      <c r="I352" s="25" t="str">
        <f>_xlfn.IFNA(VLOOKUP(D352,Master_Section!$I:$K,2,FALSE),"")</f>
        <v/>
      </c>
      <c r="J352" s="25" t="str">
        <f>_xlfn.IFNA(VLOOKUP(D352,Master_Section!$I:$K,3,FALSE),"")</f>
        <v/>
      </c>
      <c r="P352" s="29" t="str">
        <f t="shared" si="13"/>
        <v/>
      </c>
      <c r="Q352" s="44">
        <f t="shared" si="14"/>
        <v>0</v>
      </c>
    </row>
    <row r="353" spans="2:17" ht="15" customHeight="1">
      <c r="B353" s="26" t="str">
        <f>_xlfn.IFNA(VLOOKUP(C353,Master_Section!$H:$I,2,FALSE),"")</f>
        <v/>
      </c>
      <c r="F353" s="75" t="str">
        <f>_xlfn.IFNA(VLOOKUP(G353,Master!AE:AF,2,FALSE),"")</f>
        <v/>
      </c>
      <c r="I353" s="25" t="str">
        <f>_xlfn.IFNA(VLOOKUP(D353,Master_Section!$I:$K,2,FALSE),"")</f>
        <v/>
      </c>
      <c r="J353" s="25" t="str">
        <f>_xlfn.IFNA(VLOOKUP(D353,Master_Section!$I:$K,3,FALSE),"")</f>
        <v/>
      </c>
      <c r="P353" s="29" t="str">
        <f t="shared" si="13"/>
        <v/>
      </c>
      <c r="Q353" s="44">
        <f t="shared" si="14"/>
        <v>0</v>
      </c>
    </row>
    <row r="354" spans="2:17" ht="15" customHeight="1">
      <c r="B354" s="26" t="str">
        <f>_xlfn.IFNA(VLOOKUP(C354,Master_Section!$H:$I,2,FALSE),"")</f>
        <v/>
      </c>
      <c r="F354" s="75" t="str">
        <f>_xlfn.IFNA(VLOOKUP(G354,Master!AE:AF,2,FALSE),"")</f>
        <v/>
      </c>
      <c r="I354" s="25" t="str">
        <f>_xlfn.IFNA(VLOOKUP(D354,Master_Section!$I:$K,2,FALSE),"")</f>
        <v/>
      </c>
      <c r="J354" s="25" t="str">
        <f>_xlfn.IFNA(VLOOKUP(D354,Master_Section!$I:$K,3,FALSE),"")</f>
        <v/>
      </c>
      <c r="P354" s="29" t="str">
        <f t="shared" si="13"/>
        <v/>
      </c>
      <c r="Q354" s="44">
        <f t="shared" si="14"/>
        <v>0</v>
      </c>
    </row>
    <row r="355" spans="2:17" ht="15" customHeight="1">
      <c r="B355" s="26" t="str">
        <f>_xlfn.IFNA(VLOOKUP(C355,Master_Section!$H:$I,2,FALSE),"")</f>
        <v/>
      </c>
      <c r="F355" s="75" t="str">
        <f>_xlfn.IFNA(VLOOKUP(G355,Master!AE:AF,2,FALSE),"")</f>
        <v/>
      </c>
      <c r="I355" s="25" t="str">
        <f>_xlfn.IFNA(VLOOKUP(D355,Master_Section!$I:$K,2,FALSE),"")</f>
        <v/>
      </c>
      <c r="J355" s="25" t="str">
        <f>_xlfn.IFNA(VLOOKUP(D355,Master_Section!$I:$K,3,FALSE),"")</f>
        <v/>
      </c>
      <c r="P355" s="29" t="str">
        <f t="shared" si="13"/>
        <v/>
      </c>
      <c r="Q355" s="44">
        <f t="shared" si="14"/>
        <v>0</v>
      </c>
    </row>
    <row r="356" spans="2:17" ht="15" customHeight="1">
      <c r="B356" s="26" t="str">
        <f>_xlfn.IFNA(VLOOKUP(C356,Master_Section!$H:$I,2,FALSE),"")</f>
        <v/>
      </c>
      <c r="F356" s="75" t="str">
        <f>_xlfn.IFNA(VLOOKUP(G356,Master!AE:AF,2,FALSE),"")</f>
        <v/>
      </c>
      <c r="I356" s="25" t="str">
        <f>_xlfn.IFNA(VLOOKUP(D356,Master_Section!$I:$K,2,FALSE),"")</f>
        <v/>
      </c>
      <c r="J356" s="25" t="str">
        <f>_xlfn.IFNA(VLOOKUP(D356,Master_Section!$I:$K,3,FALSE),"")</f>
        <v/>
      </c>
      <c r="P356" s="29" t="str">
        <f t="shared" si="13"/>
        <v/>
      </c>
      <c r="Q356" s="44">
        <f t="shared" si="14"/>
        <v>0</v>
      </c>
    </row>
    <row r="357" spans="2:17" ht="15" customHeight="1">
      <c r="B357" s="26" t="str">
        <f>_xlfn.IFNA(VLOOKUP(C357,Master_Section!$H:$I,2,FALSE),"")</f>
        <v/>
      </c>
      <c r="F357" s="75" t="str">
        <f>_xlfn.IFNA(VLOOKUP(G357,Master!AE:AF,2,FALSE),"")</f>
        <v/>
      </c>
      <c r="I357" s="25" t="str">
        <f>_xlfn.IFNA(VLOOKUP(D357,Master_Section!$I:$K,2,FALSE),"")</f>
        <v/>
      </c>
      <c r="J357" s="25" t="str">
        <f>_xlfn.IFNA(VLOOKUP(D357,Master_Section!$I:$K,3,FALSE),"")</f>
        <v/>
      </c>
      <c r="P357" s="29" t="str">
        <f t="shared" si="13"/>
        <v/>
      </c>
      <c r="Q357" s="44">
        <f t="shared" si="14"/>
        <v>0</v>
      </c>
    </row>
    <row r="358" spans="2:17" ht="15" customHeight="1">
      <c r="B358" s="26" t="str">
        <f>_xlfn.IFNA(VLOOKUP(C358,Master_Section!$H:$I,2,FALSE),"")</f>
        <v/>
      </c>
      <c r="F358" s="75" t="str">
        <f>_xlfn.IFNA(VLOOKUP(G358,Master!AE:AF,2,FALSE),"")</f>
        <v/>
      </c>
      <c r="I358" s="25" t="str">
        <f>_xlfn.IFNA(VLOOKUP(D358,Master_Section!$I:$K,2,FALSE),"")</f>
        <v/>
      </c>
      <c r="J358" s="25" t="str">
        <f>_xlfn.IFNA(VLOOKUP(D358,Master_Section!$I:$K,3,FALSE),"")</f>
        <v/>
      </c>
      <c r="P358" s="29" t="str">
        <f t="shared" si="13"/>
        <v/>
      </c>
      <c r="Q358" s="44">
        <f t="shared" si="14"/>
        <v>0</v>
      </c>
    </row>
    <row r="359" spans="2:17" ht="15" customHeight="1">
      <c r="B359" s="26" t="str">
        <f>_xlfn.IFNA(VLOOKUP(C359,Master_Section!$H:$I,2,FALSE),"")</f>
        <v/>
      </c>
      <c r="F359" s="75" t="str">
        <f>_xlfn.IFNA(VLOOKUP(G359,Master!AE:AF,2,FALSE),"")</f>
        <v/>
      </c>
      <c r="I359" s="25" t="str">
        <f>_xlfn.IFNA(VLOOKUP(D359,Master_Section!$I:$K,2,FALSE),"")</f>
        <v/>
      </c>
      <c r="J359" s="25" t="str">
        <f>_xlfn.IFNA(VLOOKUP(D359,Master_Section!$I:$K,3,FALSE),"")</f>
        <v/>
      </c>
      <c r="P359" s="29" t="str">
        <f t="shared" si="13"/>
        <v/>
      </c>
      <c r="Q359" s="44">
        <f t="shared" si="14"/>
        <v>0</v>
      </c>
    </row>
    <row r="360" spans="2:17" ht="15" customHeight="1">
      <c r="B360" s="26" t="str">
        <f>_xlfn.IFNA(VLOOKUP(C360,Master_Section!$H:$I,2,FALSE),"")</f>
        <v/>
      </c>
      <c r="F360" s="75" t="str">
        <f>_xlfn.IFNA(VLOOKUP(G360,Master!AE:AF,2,FALSE),"")</f>
        <v/>
      </c>
      <c r="I360" s="25" t="str">
        <f>_xlfn.IFNA(VLOOKUP(D360,Master_Section!$I:$K,2,FALSE),"")</f>
        <v/>
      </c>
      <c r="J360" s="25" t="str">
        <f>_xlfn.IFNA(VLOOKUP(D360,Master_Section!$I:$K,3,FALSE),"")</f>
        <v/>
      </c>
      <c r="P360" s="29" t="str">
        <f t="shared" si="13"/>
        <v/>
      </c>
      <c r="Q360" s="44">
        <f t="shared" si="14"/>
        <v>0</v>
      </c>
    </row>
    <row r="361" spans="2:17" ht="15" customHeight="1">
      <c r="B361" s="26" t="str">
        <f>_xlfn.IFNA(VLOOKUP(C361,Master_Section!$H:$I,2,FALSE),"")</f>
        <v/>
      </c>
      <c r="F361" s="75" t="str">
        <f>_xlfn.IFNA(VLOOKUP(G361,Master!AE:AF,2,FALSE),"")</f>
        <v/>
      </c>
      <c r="I361" s="25" t="str">
        <f>_xlfn.IFNA(VLOOKUP(D361,Master_Section!$I:$K,2,FALSE),"")</f>
        <v/>
      </c>
      <c r="J361" s="25" t="str">
        <f>_xlfn.IFNA(VLOOKUP(D361,Master_Section!$I:$K,3,FALSE),"")</f>
        <v/>
      </c>
      <c r="P361" s="29" t="str">
        <f t="shared" si="13"/>
        <v/>
      </c>
      <c r="Q361" s="44">
        <f t="shared" si="14"/>
        <v>0</v>
      </c>
    </row>
    <row r="362" spans="2:17" ht="15" customHeight="1">
      <c r="B362" s="26" t="str">
        <f>_xlfn.IFNA(VLOOKUP(C362,Master_Section!$H:$I,2,FALSE),"")</f>
        <v/>
      </c>
      <c r="F362" s="75" t="str">
        <f>_xlfn.IFNA(VLOOKUP(G362,Master!AE:AF,2,FALSE),"")</f>
        <v/>
      </c>
      <c r="I362" s="25" t="str">
        <f>_xlfn.IFNA(VLOOKUP(D362,Master_Section!$I:$K,2,FALSE),"")</f>
        <v/>
      </c>
      <c r="J362" s="25" t="str">
        <f>_xlfn.IFNA(VLOOKUP(D362,Master_Section!$I:$K,3,FALSE),"")</f>
        <v/>
      </c>
      <c r="P362" s="29" t="str">
        <f t="shared" si="13"/>
        <v/>
      </c>
      <c r="Q362" s="44">
        <f t="shared" si="14"/>
        <v>0</v>
      </c>
    </row>
    <row r="363" spans="2:17" ht="15" customHeight="1">
      <c r="B363" s="26" t="str">
        <f>_xlfn.IFNA(VLOOKUP(C363,Master_Section!$H:$I,2,FALSE),"")</f>
        <v/>
      </c>
      <c r="F363" s="75" t="str">
        <f>_xlfn.IFNA(VLOOKUP(G363,Master!AE:AF,2,FALSE),"")</f>
        <v/>
      </c>
      <c r="I363" s="25" t="str">
        <f>_xlfn.IFNA(VLOOKUP(D363,Master_Section!$I:$K,2,FALSE),"")</f>
        <v/>
      </c>
      <c r="J363" s="25" t="str">
        <f>_xlfn.IFNA(VLOOKUP(D363,Master_Section!$I:$K,3,FALSE),"")</f>
        <v/>
      </c>
      <c r="P363" s="29" t="str">
        <f t="shared" si="13"/>
        <v/>
      </c>
      <c r="Q363" s="44">
        <f t="shared" si="14"/>
        <v>0</v>
      </c>
    </row>
    <row r="364" spans="2:17" ht="15" customHeight="1">
      <c r="B364" s="26" t="str">
        <f>_xlfn.IFNA(VLOOKUP(C364,Master_Section!$H:$I,2,FALSE),"")</f>
        <v/>
      </c>
      <c r="F364" s="75" t="str">
        <f>_xlfn.IFNA(VLOOKUP(G364,Master!AE:AF,2,FALSE),"")</f>
        <v/>
      </c>
      <c r="I364" s="25" t="str">
        <f>_xlfn.IFNA(VLOOKUP(D364,Master_Section!$I:$K,2,FALSE),"")</f>
        <v/>
      </c>
      <c r="J364" s="25" t="str">
        <f>_xlfn.IFNA(VLOOKUP(D364,Master_Section!$I:$K,3,FALSE),"")</f>
        <v/>
      </c>
      <c r="P364" s="29" t="str">
        <f t="shared" si="13"/>
        <v/>
      </c>
      <c r="Q364" s="44">
        <f t="shared" si="14"/>
        <v>0</v>
      </c>
    </row>
    <row r="365" spans="2:17" ht="15" customHeight="1">
      <c r="B365" s="26" t="str">
        <f>_xlfn.IFNA(VLOOKUP(C365,Master_Section!$H:$I,2,FALSE),"")</f>
        <v/>
      </c>
      <c r="F365" s="75" t="str">
        <f>_xlfn.IFNA(VLOOKUP(G365,Master!AE:AF,2,FALSE),"")</f>
        <v/>
      </c>
      <c r="I365" s="25" t="str">
        <f>_xlfn.IFNA(VLOOKUP(D365,Master_Section!$I:$K,2,FALSE),"")</f>
        <v/>
      </c>
      <c r="J365" s="25" t="str">
        <f>_xlfn.IFNA(VLOOKUP(D365,Master_Section!$I:$K,3,FALSE),"")</f>
        <v/>
      </c>
      <c r="P365" s="29" t="str">
        <f t="shared" si="13"/>
        <v/>
      </c>
      <c r="Q365" s="44">
        <f t="shared" si="14"/>
        <v>0</v>
      </c>
    </row>
    <row r="366" spans="2:17" ht="15" customHeight="1">
      <c r="B366" s="26" t="str">
        <f>_xlfn.IFNA(VLOOKUP(C366,Master_Section!$H:$I,2,FALSE),"")</f>
        <v/>
      </c>
      <c r="F366" s="75" t="str">
        <f>_xlfn.IFNA(VLOOKUP(G366,Master!AE:AF,2,FALSE),"")</f>
        <v/>
      </c>
      <c r="I366" s="25" t="str">
        <f>_xlfn.IFNA(VLOOKUP(D366,Master_Section!$I:$K,2,FALSE),"")</f>
        <v/>
      </c>
      <c r="J366" s="25" t="str">
        <f>_xlfn.IFNA(VLOOKUP(D366,Master_Section!$I:$K,3,FALSE),"")</f>
        <v/>
      </c>
      <c r="P366" s="29" t="str">
        <f t="shared" si="13"/>
        <v/>
      </c>
      <c r="Q366" s="44">
        <f t="shared" si="14"/>
        <v>0</v>
      </c>
    </row>
    <row r="367" spans="2:17" ht="15" customHeight="1">
      <c r="B367" s="26" t="str">
        <f>_xlfn.IFNA(VLOOKUP(C367,Master_Section!$H:$I,2,FALSE),"")</f>
        <v/>
      </c>
      <c r="F367" s="75" t="str">
        <f>_xlfn.IFNA(VLOOKUP(G367,Master!AE:AF,2,FALSE),"")</f>
        <v/>
      </c>
      <c r="I367" s="25" t="str">
        <f>_xlfn.IFNA(VLOOKUP(D367,Master_Section!$I:$K,2,FALSE),"")</f>
        <v/>
      </c>
      <c r="J367" s="25" t="str">
        <f>_xlfn.IFNA(VLOOKUP(D367,Master_Section!$I:$K,3,FALSE),"")</f>
        <v/>
      </c>
      <c r="P367" s="29" t="str">
        <f t="shared" si="13"/>
        <v/>
      </c>
      <c r="Q367" s="44">
        <f t="shared" si="14"/>
        <v>0</v>
      </c>
    </row>
    <row r="368" spans="2:17" ht="15" customHeight="1">
      <c r="B368" s="26" t="str">
        <f>_xlfn.IFNA(VLOOKUP(C368,Master_Section!$H:$I,2,FALSE),"")</f>
        <v/>
      </c>
      <c r="F368" s="75" t="str">
        <f>_xlfn.IFNA(VLOOKUP(G368,Master!AE:AF,2,FALSE),"")</f>
        <v/>
      </c>
      <c r="I368" s="25" t="str">
        <f>_xlfn.IFNA(VLOOKUP(D368,Master_Section!$I:$K,2,FALSE),"")</f>
        <v/>
      </c>
      <c r="J368" s="25" t="str">
        <f>_xlfn.IFNA(VLOOKUP(D368,Master_Section!$I:$K,3,FALSE),"")</f>
        <v/>
      </c>
      <c r="P368" s="29" t="str">
        <f t="shared" si="13"/>
        <v/>
      </c>
      <c r="Q368" s="44">
        <f t="shared" si="14"/>
        <v>0</v>
      </c>
    </row>
    <row r="369" spans="2:17" ht="15" customHeight="1">
      <c r="B369" s="26" t="str">
        <f>_xlfn.IFNA(VLOOKUP(C369,Master_Section!$H:$I,2,FALSE),"")</f>
        <v/>
      </c>
      <c r="F369" s="75" t="str">
        <f>_xlfn.IFNA(VLOOKUP(G369,Master!AE:AF,2,FALSE),"")</f>
        <v/>
      </c>
      <c r="I369" s="25" t="str">
        <f>_xlfn.IFNA(VLOOKUP(D369,Master_Section!$I:$K,2,FALSE),"")</f>
        <v/>
      </c>
      <c r="J369" s="25" t="str">
        <f>_xlfn.IFNA(VLOOKUP(D369,Master_Section!$I:$K,3,FALSE),"")</f>
        <v/>
      </c>
      <c r="P369" s="29" t="str">
        <f t="shared" si="13"/>
        <v/>
      </c>
      <c r="Q369" s="44">
        <f t="shared" si="14"/>
        <v>0</v>
      </c>
    </row>
    <row r="370" spans="2:17" ht="15" customHeight="1">
      <c r="B370" s="26" t="str">
        <f>_xlfn.IFNA(VLOOKUP(C370,Master_Section!$H:$I,2,FALSE),"")</f>
        <v/>
      </c>
      <c r="F370" s="75" t="str">
        <f>_xlfn.IFNA(VLOOKUP(G370,Master!AE:AF,2,FALSE),"")</f>
        <v/>
      </c>
      <c r="I370" s="25" t="str">
        <f>_xlfn.IFNA(VLOOKUP(D370,Master_Section!$I:$K,2,FALSE),"")</f>
        <v/>
      </c>
      <c r="J370" s="25" t="str">
        <f>_xlfn.IFNA(VLOOKUP(D370,Master_Section!$I:$K,3,FALSE),"")</f>
        <v/>
      </c>
      <c r="P370" s="29" t="str">
        <f t="shared" si="13"/>
        <v/>
      </c>
      <c r="Q370" s="44">
        <f t="shared" si="14"/>
        <v>0</v>
      </c>
    </row>
    <row r="371" spans="2:17" ht="15" customHeight="1">
      <c r="B371" s="26" t="str">
        <f>_xlfn.IFNA(VLOOKUP(C371,Master_Section!$H:$I,2,FALSE),"")</f>
        <v/>
      </c>
      <c r="F371" s="75" t="str">
        <f>_xlfn.IFNA(VLOOKUP(G371,Master!AE:AF,2,FALSE),"")</f>
        <v/>
      </c>
      <c r="I371" s="25" t="str">
        <f>_xlfn.IFNA(VLOOKUP(D371,Master_Section!$I:$K,2,FALSE),"")</f>
        <v/>
      </c>
      <c r="J371" s="25" t="str">
        <f>_xlfn.IFNA(VLOOKUP(D371,Master_Section!$I:$K,3,FALSE),"")</f>
        <v/>
      </c>
      <c r="P371" s="29" t="str">
        <f t="shared" si="13"/>
        <v/>
      </c>
      <c r="Q371" s="44">
        <f t="shared" si="14"/>
        <v>0</v>
      </c>
    </row>
    <row r="372" spans="2:17" ht="15" customHeight="1">
      <c r="B372" s="26" t="str">
        <f>_xlfn.IFNA(VLOOKUP(C372,Master_Section!$H:$I,2,FALSE),"")</f>
        <v/>
      </c>
      <c r="F372" s="75" t="str">
        <f>_xlfn.IFNA(VLOOKUP(G372,Master!AE:AF,2,FALSE),"")</f>
        <v/>
      </c>
      <c r="I372" s="25" t="str">
        <f>_xlfn.IFNA(VLOOKUP(D372,Master_Section!$I:$K,2,FALSE),"")</f>
        <v/>
      </c>
      <c r="J372" s="25" t="str">
        <f>_xlfn.IFNA(VLOOKUP(D372,Master_Section!$I:$K,3,FALSE),"")</f>
        <v/>
      </c>
      <c r="P372" s="29" t="str">
        <f t="shared" si="13"/>
        <v/>
      </c>
      <c r="Q372" s="44">
        <f t="shared" si="14"/>
        <v>0</v>
      </c>
    </row>
    <row r="373" spans="2:17" ht="15" customHeight="1">
      <c r="B373" s="26" t="str">
        <f>_xlfn.IFNA(VLOOKUP(C373,Master_Section!$H:$I,2,FALSE),"")</f>
        <v/>
      </c>
      <c r="F373" s="75" t="str">
        <f>_xlfn.IFNA(VLOOKUP(G373,Master!AE:AF,2,FALSE),"")</f>
        <v/>
      </c>
      <c r="I373" s="25" t="str">
        <f>_xlfn.IFNA(VLOOKUP(D373,Master_Section!$I:$K,2,FALSE),"")</f>
        <v/>
      </c>
      <c r="J373" s="25" t="str">
        <f>_xlfn.IFNA(VLOOKUP(D373,Master_Section!$I:$K,3,FALSE),"")</f>
        <v/>
      </c>
      <c r="P373" s="29" t="str">
        <f t="shared" si="13"/>
        <v/>
      </c>
      <c r="Q373" s="44">
        <f t="shared" si="14"/>
        <v>0</v>
      </c>
    </row>
    <row r="374" spans="2:17" ht="15" customHeight="1">
      <c r="B374" s="26" t="str">
        <f>_xlfn.IFNA(VLOOKUP(C374,Master_Section!$H:$I,2,FALSE),"")</f>
        <v/>
      </c>
      <c r="F374" s="75" t="str">
        <f>_xlfn.IFNA(VLOOKUP(G374,Master!AE:AF,2,FALSE),"")</f>
        <v/>
      </c>
      <c r="I374" s="25" t="str">
        <f>_xlfn.IFNA(VLOOKUP(D374,Master_Section!$I:$K,2,FALSE),"")</f>
        <v/>
      </c>
      <c r="J374" s="25" t="str">
        <f>_xlfn.IFNA(VLOOKUP(D374,Master_Section!$I:$K,3,FALSE),"")</f>
        <v/>
      </c>
      <c r="P374" s="29" t="str">
        <f t="shared" si="13"/>
        <v/>
      </c>
      <c r="Q374" s="44">
        <f t="shared" si="14"/>
        <v>0</v>
      </c>
    </row>
    <row r="375" spans="2:17" ht="15" customHeight="1">
      <c r="B375" s="26" t="str">
        <f>_xlfn.IFNA(VLOOKUP(C375,Master_Section!$H:$I,2,FALSE),"")</f>
        <v/>
      </c>
      <c r="F375" s="75" t="str">
        <f>_xlfn.IFNA(VLOOKUP(G375,Master!AE:AF,2,FALSE),"")</f>
        <v/>
      </c>
      <c r="I375" s="25" t="str">
        <f>_xlfn.IFNA(VLOOKUP(D375,Master_Section!$I:$K,2,FALSE),"")</f>
        <v/>
      </c>
      <c r="J375" s="25" t="str">
        <f>_xlfn.IFNA(VLOOKUP(D375,Master_Section!$I:$K,3,FALSE),"")</f>
        <v/>
      </c>
      <c r="P375" s="29" t="str">
        <f t="shared" ref="P375:P386" si="15">IF(N375&lt;&gt;"",IF(MONTH(N375)&gt;=4,"FY1"&amp;RIGHT(YEAR(N375)+1,2),"FY1"&amp;RIGHT(YEAR(N375),2)),"")</f>
        <v/>
      </c>
      <c r="Q375" s="44">
        <f t="shared" ref="Q375:Q438" si="16">IF(K375&gt;0&amp;M375&gt;0,K375*M375,"")</f>
        <v>0</v>
      </c>
    </row>
    <row r="376" spans="2:17" ht="15" customHeight="1">
      <c r="B376" s="26" t="str">
        <f>_xlfn.IFNA(VLOOKUP(C376,Master_Section!$H:$I,2,FALSE),"")</f>
        <v/>
      </c>
      <c r="F376" s="75" t="str">
        <f>_xlfn.IFNA(VLOOKUP(G376,Master!AE:AF,2,FALSE),"")</f>
        <v/>
      </c>
      <c r="I376" s="25" t="str">
        <f>_xlfn.IFNA(VLOOKUP(D376,Master_Section!$I:$K,2,FALSE),"")</f>
        <v/>
      </c>
      <c r="J376" s="25" t="str">
        <f>_xlfn.IFNA(VLOOKUP(D376,Master_Section!$I:$K,3,FALSE),"")</f>
        <v/>
      </c>
      <c r="P376" s="29" t="str">
        <f t="shared" si="15"/>
        <v/>
      </c>
      <c r="Q376" s="44">
        <f t="shared" si="16"/>
        <v>0</v>
      </c>
    </row>
    <row r="377" spans="2:17" ht="15" customHeight="1">
      <c r="B377" s="26" t="str">
        <f>_xlfn.IFNA(VLOOKUP(C377,Master_Section!$H:$I,2,FALSE),"")</f>
        <v/>
      </c>
      <c r="F377" s="75" t="str">
        <f>_xlfn.IFNA(VLOOKUP(G377,Master!AE:AF,2,FALSE),"")</f>
        <v/>
      </c>
      <c r="I377" s="25" t="str">
        <f>_xlfn.IFNA(VLOOKUP(D377,Master_Section!$I:$K,2,FALSE),"")</f>
        <v/>
      </c>
      <c r="J377" s="25" t="str">
        <f>_xlfn.IFNA(VLOOKUP(D377,Master_Section!$I:$K,3,FALSE),"")</f>
        <v/>
      </c>
      <c r="P377" s="29" t="str">
        <f t="shared" si="15"/>
        <v/>
      </c>
      <c r="Q377" s="44">
        <f t="shared" si="16"/>
        <v>0</v>
      </c>
    </row>
    <row r="378" spans="2:17" ht="15" customHeight="1">
      <c r="B378" s="26" t="str">
        <f>_xlfn.IFNA(VLOOKUP(C378,Master_Section!$H:$I,2,FALSE),"")</f>
        <v/>
      </c>
      <c r="F378" s="75" t="str">
        <f>_xlfn.IFNA(VLOOKUP(G378,Master!AE:AF,2,FALSE),"")</f>
        <v/>
      </c>
      <c r="I378" s="25" t="str">
        <f>_xlfn.IFNA(VLOOKUP(D378,Master_Section!$I:$K,2,FALSE),"")</f>
        <v/>
      </c>
      <c r="J378" s="25" t="str">
        <f>_xlfn.IFNA(VLOOKUP(D378,Master_Section!$I:$K,3,FALSE),"")</f>
        <v/>
      </c>
      <c r="P378" s="29" t="str">
        <f t="shared" si="15"/>
        <v/>
      </c>
      <c r="Q378" s="44">
        <f t="shared" si="16"/>
        <v>0</v>
      </c>
    </row>
    <row r="379" spans="2:17" ht="15" customHeight="1">
      <c r="B379" s="26" t="str">
        <f>_xlfn.IFNA(VLOOKUP(C379,Master_Section!$H:$I,2,FALSE),"")</f>
        <v/>
      </c>
      <c r="F379" s="75" t="str">
        <f>_xlfn.IFNA(VLOOKUP(G379,Master!AE:AF,2,FALSE),"")</f>
        <v/>
      </c>
      <c r="I379" s="25" t="str">
        <f>_xlfn.IFNA(VLOOKUP(D379,Master_Section!$I:$K,2,FALSE),"")</f>
        <v/>
      </c>
      <c r="J379" s="25" t="str">
        <f>_xlfn.IFNA(VLOOKUP(D379,Master_Section!$I:$K,3,FALSE),"")</f>
        <v/>
      </c>
      <c r="P379" s="29" t="str">
        <f t="shared" si="15"/>
        <v/>
      </c>
      <c r="Q379" s="44">
        <f t="shared" si="16"/>
        <v>0</v>
      </c>
    </row>
    <row r="380" spans="2:17" ht="15" customHeight="1">
      <c r="B380" s="26" t="str">
        <f>_xlfn.IFNA(VLOOKUP(C380,Master_Section!$H:$I,2,FALSE),"")</f>
        <v/>
      </c>
      <c r="F380" s="75" t="str">
        <f>_xlfn.IFNA(VLOOKUP(G380,Master!AE:AF,2,FALSE),"")</f>
        <v/>
      </c>
      <c r="I380" s="25" t="str">
        <f>_xlfn.IFNA(VLOOKUP(D380,Master_Section!$I:$K,2,FALSE),"")</f>
        <v/>
      </c>
      <c r="J380" s="25" t="str">
        <f>_xlfn.IFNA(VLOOKUP(D380,Master_Section!$I:$K,3,FALSE),"")</f>
        <v/>
      </c>
      <c r="P380" s="29" t="str">
        <f t="shared" si="15"/>
        <v/>
      </c>
      <c r="Q380" s="44">
        <f t="shared" si="16"/>
        <v>0</v>
      </c>
    </row>
    <row r="381" spans="2:17" ht="15" customHeight="1">
      <c r="B381" s="26" t="str">
        <f>_xlfn.IFNA(VLOOKUP(C381,Master_Section!$H:$I,2,FALSE),"")</f>
        <v/>
      </c>
      <c r="F381" s="75" t="str">
        <f>_xlfn.IFNA(VLOOKUP(G381,Master!AE:AF,2,FALSE),"")</f>
        <v/>
      </c>
      <c r="I381" s="25" t="str">
        <f>_xlfn.IFNA(VLOOKUP(D381,Master_Section!$I:$K,2,FALSE),"")</f>
        <v/>
      </c>
      <c r="J381" s="25" t="str">
        <f>_xlfn.IFNA(VLOOKUP(D381,Master_Section!$I:$K,3,FALSE),"")</f>
        <v/>
      </c>
      <c r="P381" s="29" t="str">
        <f t="shared" si="15"/>
        <v/>
      </c>
      <c r="Q381" s="44">
        <f t="shared" si="16"/>
        <v>0</v>
      </c>
    </row>
    <row r="382" spans="2:17" ht="15" customHeight="1">
      <c r="B382" s="26" t="str">
        <f>_xlfn.IFNA(VLOOKUP(C382,Master_Section!$H:$I,2,FALSE),"")</f>
        <v/>
      </c>
      <c r="F382" s="75" t="str">
        <f>_xlfn.IFNA(VLOOKUP(G382,Master!AE:AF,2,FALSE),"")</f>
        <v/>
      </c>
      <c r="I382" s="25" t="str">
        <f>_xlfn.IFNA(VLOOKUP(D382,Master_Section!$I:$K,2,FALSE),"")</f>
        <v/>
      </c>
      <c r="J382" s="25" t="str">
        <f>_xlfn.IFNA(VLOOKUP(D382,Master_Section!$I:$K,3,FALSE),"")</f>
        <v/>
      </c>
      <c r="P382" s="29" t="str">
        <f t="shared" si="15"/>
        <v/>
      </c>
      <c r="Q382" s="44">
        <f t="shared" si="16"/>
        <v>0</v>
      </c>
    </row>
    <row r="383" spans="2:17" ht="15" customHeight="1">
      <c r="F383" s="75" t="str">
        <f>_xlfn.IFNA(VLOOKUP(G383,Master!AE:AF,2,FALSE),"")</f>
        <v/>
      </c>
      <c r="I383" s="25" t="str">
        <f>_xlfn.IFNA(VLOOKUP(D383,Master_Section!$I:$K,2,FALSE),"")</f>
        <v/>
      </c>
      <c r="J383" s="25" t="str">
        <f>_xlfn.IFNA(VLOOKUP(D383,Master_Section!$I:$K,3,FALSE),"")</f>
        <v/>
      </c>
      <c r="P383" s="29" t="str">
        <f t="shared" si="15"/>
        <v/>
      </c>
      <c r="Q383" s="44">
        <f t="shared" si="16"/>
        <v>0</v>
      </c>
    </row>
    <row r="384" spans="2:17" ht="15" customHeight="1">
      <c r="F384" s="75" t="str">
        <f>_xlfn.IFNA(VLOOKUP(G384,Master!AE:AF,2,FALSE),"")</f>
        <v/>
      </c>
      <c r="I384" s="25" t="str">
        <f>_xlfn.IFNA(VLOOKUP(D384,Master_Section!$I:$K,2,FALSE),"")</f>
        <v/>
      </c>
      <c r="J384" s="25" t="str">
        <f>_xlfn.IFNA(VLOOKUP(D384,Master_Section!$I:$K,3,FALSE),"")</f>
        <v/>
      </c>
      <c r="P384" s="29" t="str">
        <f t="shared" si="15"/>
        <v/>
      </c>
      <c r="Q384" s="44">
        <f t="shared" si="16"/>
        <v>0</v>
      </c>
    </row>
    <row r="385" spans="16:17" ht="15" customHeight="1">
      <c r="P385" s="29" t="str">
        <f t="shared" si="15"/>
        <v/>
      </c>
      <c r="Q385" s="44">
        <f t="shared" si="16"/>
        <v>0</v>
      </c>
    </row>
    <row r="386" spans="16:17" ht="15" customHeight="1">
      <c r="P386" s="29" t="str">
        <f t="shared" si="15"/>
        <v/>
      </c>
      <c r="Q386" s="44">
        <f t="shared" si="16"/>
        <v>0</v>
      </c>
    </row>
    <row r="387" spans="16:17" ht="15" customHeight="1">
      <c r="Q387" s="44">
        <f t="shared" si="16"/>
        <v>0</v>
      </c>
    </row>
    <row r="388" spans="16:17" ht="15" customHeight="1">
      <c r="Q388" s="44">
        <f t="shared" si="16"/>
        <v>0</v>
      </c>
    </row>
    <row r="389" spans="16:17" ht="15" customHeight="1">
      <c r="Q389" s="44">
        <f t="shared" si="16"/>
        <v>0</v>
      </c>
    </row>
    <row r="390" spans="16:17" ht="15" customHeight="1">
      <c r="Q390" s="44">
        <f t="shared" si="16"/>
        <v>0</v>
      </c>
    </row>
    <row r="391" spans="16:17" ht="15" customHeight="1">
      <c r="Q391" s="44">
        <f t="shared" si="16"/>
        <v>0</v>
      </c>
    </row>
    <row r="392" spans="16:17" ht="15" customHeight="1">
      <c r="Q392" s="44">
        <f t="shared" si="16"/>
        <v>0</v>
      </c>
    </row>
    <row r="393" spans="16:17" ht="15" customHeight="1">
      <c r="Q393" s="44">
        <f t="shared" si="16"/>
        <v>0</v>
      </c>
    </row>
    <row r="394" spans="16:17" ht="15" customHeight="1">
      <c r="Q394" s="44">
        <f t="shared" si="16"/>
        <v>0</v>
      </c>
    </row>
    <row r="395" spans="16:17" ht="15" customHeight="1">
      <c r="Q395" s="44">
        <f t="shared" si="16"/>
        <v>0</v>
      </c>
    </row>
    <row r="396" spans="16:17" ht="15" customHeight="1">
      <c r="Q396" s="44">
        <f t="shared" si="16"/>
        <v>0</v>
      </c>
    </row>
    <row r="397" spans="16:17" ht="15" customHeight="1">
      <c r="Q397" s="44">
        <f t="shared" si="16"/>
        <v>0</v>
      </c>
    </row>
    <row r="398" spans="16:17" ht="15" customHeight="1">
      <c r="Q398" s="44">
        <f t="shared" si="16"/>
        <v>0</v>
      </c>
    </row>
    <row r="399" spans="16:17" ht="15" customHeight="1">
      <c r="Q399" s="44">
        <f t="shared" si="16"/>
        <v>0</v>
      </c>
    </row>
    <row r="400" spans="16:17" ht="15" customHeight="1">
      <c r="Q400" s="44">
        <f t="shared" si="16"/>
        <v>0</v>
      </c>
    </row>
    <row r="401" spans="17:17" ht="15" customHeight="1">
      <c r="Q401" s="44">
        <f t="shared" si="16"/>
        <v>0</v>
      </c>
    </row>
    <row r="402" spans="17:17" ht="15" customHeight="1">
      <c r="Q402" s="44">
        <f t="shared" si="16"/>
        <v>0</v>
      </c>
    </row>
    <row r="403" spans="17:17" ht="15" customHeight="1">
      <c r="Q403" s="44">
        <f t="shared" si="16"/>
        <v>0</v>
      </c>
    </row>
    <row r="404" spans="17:17" ht="15" customHeight="1">
      <c r="Q404" s="44">
        <f t="shared" si="16"/>
        <v>0</v>
      </c>
    </row>
    <row r="405" spans="17:17" ht="15" customHeight="1">
      <c r="Q405" s="44">
        <f t="shared" si="16"/>
        <v>0</v>
      </c>
    </row>
    <row r="406" spans="17:17" ht="15" customHeight="1">
      <c r="Q406" s="44">
        <f t="shared" si="16"/>
        <v>0</v>
      </c>
    </row>
    <row r="407" spans="17:17" ht="15" customHeight="1">
      <c r="Q407" s="44">
        <f t="shared" si="16"/>
        <v>0</v>
      </c>
    </row>
    <row r="408" spans="17:17" ht="15" customHeight="1">
      <c r="Q408" s="44">
        <f t="shared" si="16"/>
        <v>0</v>
      </c>
    </row>
    <row r="409" spans="17:17" ht="15" customHeight="1">
      <c r="Q409" s="44">
        <f t="shared" si="16"/>
        <v>0</v>
      </c>
    </row>
    <row r="410" spans="17:17" ht="15" customHeight="1">
      <c r="Q410" s="44">
        <f t="shared" si="16"/>
        <v>0</v>
      </c>
    </row>
    <row r="411" spans="17:17" ht="15" customHeight="1">
      <c r="Q411" s="44">
        <f t="shared" si="16"/>
        <v>0</v>
      </c>
    </row>
    <row r="412" spans="17:17" ht="15" customHeight="1">
      <c r="Q412" s="44">
        <f t="shared" si="16"/>
        <v>0</v>
      </c>
    </row>
    <row r="413" spans="17:17" ht="15" customHeight="1">
      <c r="Q413" s="44">
        <f t="shared" si="16"/>
        <v>0</v>
      </c>
    </row>
    <row r="414" spans="17:17" ht="15" customHeight="1">
      <c r="Q414" s="44">
        <f t="shared" si="16"/>
        <v>0</v>
      </c>
    </row>
    <row r="415" spans="17:17" ht="15" customHeight="1">
      <c r="Q415" s="44">
        <f t="shared" si="16"/>
        <v>0</v>
      </c>
    </row>
    <row r="416" spans="17:17" ht="15" customHeight="1">
      <c r="Q416" s="44">
        <f t="shared" si="16"/>
        <v>0</v>
      </c>
    </row>
    <row r="417" spans="17:17" ht="15" customHeight="1">
      <c r="Q417" s="44">
        <f t="shared" si="16"/>
        <v>0</v>
      </c>
    </row>
    <row r="418" spans="17:17" ht="15" customHeight="1">
      <c r="Q418" s="44">
        <f t="shared" si="16"/>
        <v>0</v>
      </c>
    </row>
    <row r="419" spans="17:17" ht="15" customHeight="1">
      <c r="Q419" s="44">
        <f t="shared" si="16"/>
        <v>0</v>
      </c>
    </row>
    <row r="420" spans="17:17" ht="15" customHeight="1">
      <c r="Q420" s="44">
        <f t="shared" si="16"/>
        <v>0</v>
      </c>
    </row>
    <row r="421" spans="17:17" ht="15" customHeight="1">
      <c r="Q421" s="44">
        <f t="shared" si="16"/>
        <v>0</v>
      </c>
    </row>
    <row r="422" spans="17:17" ht="15" customHeight="1">
      <c r="Q422" s="44">
        <f t="shared" si="16"/>
        <v>0</v>
      </c>
    </row>
    <row r="423" spans="17:17" ht="15" customHeight="1">
      <c r="Q423" s="44">
        <f t="shared" si="16"/>
        <v>0</v>
      </c>
    </row>
    <row r="424" spans="17:17" ht="15" customHeight="1">
      <c r="Q424" s="44">
        <f t="shared" si="16"/>
        <v>0</v>
      </c>
    </row>
    <row r="425" spans="17:17" ht="15" customHeight="1">
      <c r="Q425" s="44">
        <f t="shared" si="16"/>
        <v>0</v>
      </c>
    </row>
    <row r="426" spans="17:17" ht="15" customHeight="1">
      <c r="Q426" s="44">
        <f t="shared" si="16"/>
        <v>0</v>
      </c>
    </row>
    <row r="427" spans="17:17" ht="15" customHeight="1">
      <c r="Q427" s="44">
        <f t="shared" si="16"/>
        <v>0</v>
      </c>
    </row>
    <row r="428" spans="17:17" ht="15" customHeight="1">
      <c r="Q428" s="44">
        <f t="shared" si="16"/>
        <v>0</v>
      </c>
    </row>
    <row r="429" spans="17:17" ht="15" customHeight="1">
      <c r="Q429" s="44">
        <f t="shared" si="16"/>
        <v>0</v>
      </c>
    </row>
    <row r="430" spans="17:17" ht="15" customHeight="1">
      <c r="Q430" s="44">
        <f t="shared" si="16"/>
        <v>0</v>
      </c>
    </row>
    <row r="431" spans="17:17" ht="15" customHeight="1">
      <c r="Q431" s="44">
        <f t="shared" si="16"/>
        <v>0</v>
      </c>
    </row>
    <row r="432" spans="17:17" ht="15" customHeight="1">
      <c r="Q432" s="44">
        <f t="shared" si="16"/>
        <v>0</v>
      </c>
    </row>
    <row r="433" spans="17:17" ht="15" customHeight="1">
      <c r="Q433" s="44">
        <f t="shared" si="16"/>
        <v>0</v>
      </c>
    </row>
    <row r="434" spans="17:17" ht="15" customHeight="1">
      <c r="Q434" s="44">
        <f t="shared" si="16"/>
        <v>0</v>
      </c>
    </row>
    <row r="435" spans="17:17" ht="15" customHeight="1">
      <c r="Q435" s="44">
        <f t="shared" si="16"/>
        <v>0</v>
      </c>
    </row>
    <row r="436" spans="17:17" ht="15" customHeight="1">
      <c r="Q436" s="44">
        <f t="shared" si="16"/>
        <v>0</v>
      </c>
    </row>
    <row r="437" spans="17:17" ht="15" customHeight="1">
      <c r="Q437" s="44">
        <f t="shared" si="16"/>
        <v>0</v>
      </c>
    </row>
    <row r="438" spans="17:17" ht="15" customHeight="1">
      <c r="Q438" s="44">
        <f t="shared" si="16"/>
        <v>0</v>
      </c>
    </row>
    <row r="439" spans="17:17" ht="15" customHeight="1">
      <c r="Q439" s="44">
        <f t="shared" ref="Q439:Q459" si="17">IF(K439&gt;0&amp;M439&gt;0,K439*M439,"")</f>
        <v>0</v>
      </c>
    </row>
    <row r="440" spans="17:17" ht="15" customHeight="1">
      <c r="Q440" s="44">
        <f t="shared" si="17"/>
        <v>0</v>
      </c>
    </row>
    <row r="441" spans="17:17" ht="15" customHeight="1">
      <c r="Q441" s="44">
        <f t="shared" si="17"/>
        <v>0</v>
      </c>
    </row>
    <row r="442" spans="17:17" ht="15" customHeight="1">
      <c r="Q442" s="44">
        <f t="shared" si="17"/>
        <v>0</v>
      </c>
    </row>
    <row r="443" spans="17:17" ht="15" customHeight="1">
      <c r="Q443" s="44">
        <f t="shared" si="17"/>
        <v>0</v>
      </c>
    </row>
    <row r="444" spans="17:17" ht="15" customHeight="1">
      <c r="Q444" s="44">
        <f t="shared" si="17"/>
        <v>0</v>
      </c>
    </row>
    <row r="445" spans="17:17" ht="15" customHeight="1">
      <c r="Q445" s="44">
        <f t="shared" si="17"/>
        <v>0</v>
      </c>
    </row>
    <row r="446" spans="17:17" ht="15" customHeight="1">
      <c r="Q446" s="44">
        <f t="shared" si="17"/>
        <v>0</v>
      </c>
    </row>
    <row r="447" spans="17:17" ht="15" customHeight="1">
      <c r="Q447" s="44">
        <f t="shared" si="17"/>
        <v>0</v>
      </c>
    </row>
    <row r="448" spans="17:17" ht="15" customHeight="1">
      <c r="Q448" s="44">
        <f t="shared" si="17"/>
        <v>0</v>
      </c>
    </row>
    <row r="449" spans="17:17" ht="15" customHeight="1">
      <c r="Q449" s="44">
        <f t="shared" si="17"/>
        <v>0</v>
      </c>
    </row>
    <row r="450" spans="17:17" ht="15" customHeight="1">
      <c r="Q450" s="44">
        <f t="shared" si="17"/>
        <v>0</v>
      </c>
    </row>
    <row r="451" spans="17:17" ht="15" customHeight="1">
      <c r="Q451" s="44">
        <f t="shared" si="17"/>
        <v>0</v>
      </c>
    </row>
    <row r="452" spans="17:17" ht="15" customHeight="1">
      <c r="Q452" s="44">
        <f t="shared" si="17"/>
        <v>0</v>
      </c>
    </row>
    <row r="453" spans="17:17" ht="15" customHeight="1">
      <c r="Q453" s="44">
        <f t="shared" si="17"/>
        <v>0</v>
      </c>
    </row>
    <row r="454" spans="17:17" ht="15" customHeight="1">
      <c r="Q454" s="44">
        <f t="shared" si="17"/>
        <v>0</v>
      </c>
    </row>
    <row r="455" spans="17:17" ht="15" customHeight="1">
      <c r="Q455" s="44">
        <f t="shared" si="17"/>
        <v>0</v>
      </c>
    </row>
    <row r="456" spans="17:17" ht="15" customHeight="1">
      <c r="Q456" s="44">
        <f t="shared" si="17"/>
        <v>0</v>
      </c>
    </row>
    <row r="457" spans="17:17" ht="15" customHeight="1">
      <c r="Q457" s="44">
        <f t="shared" si="17"/>
        <v>0</v>
      </c>
    </row>
    <row r="458" spans="17:17" ht="15" customHeight="1">
      <c r="Q458" s="44">
        <f t="shared" si="17"/>
        <v>0</v>
      </c>
    </row>
    <row r="459" spans="17:17" ht="15" customHeight="1">
      <c r="Q459" s="44">
        <f t="shared" si="17"/>
        <v>0</v>
      </c>
    </row>
  </sheetData>
  <autoFilter ref="H1:O1" xr:uid="{00000000-0009-0000-0000-000000000000}"/>
  <phoneticPr fontId="22" type="noConversion"/>
  <conditionalFormatting sqref="G1:H1048576 C1:C1048576 E1:E1048576 A1:A1048576 K1:O1048576">
    <cfRule type="containsBlanks" dxfId="3" priority="4">
      <formula>LEN(TRIM(A1))=0</formula>
    </cfRule>
  </conditionalFormatting>
  <conditionalFormatting sqref="B1:B1048576 D1:D1048576 F1:F1048576 I1:J1048576 P1:P1048576">
    <cfRule type="containsBlanks" dxfId="2" priority="3">
      <formula>LEN(TRIM(B1))=0</formula>
    </cfRule>
  </conditionalFormatting>
  <conditionalFormatting sqref="Q1:Q1048576">
    <cfRule type="cellIs" dxfId="1" priority="1" operator="equal">
      <formula>0</formula>
    </cfRule>
    <cfRule type="containsBlanks" dxfId="0" priority="5">
      <formula>LEN(TRIM(Q1))=0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Master_Section!$H$2:$H$41</xm:f>
          </x14:formula1>
          <xm:sqref>C1:C1048576 E1:E1048576</xm:sqref>
        </x14:dataValidation>
        <x14:dataValidation type="list" allowBlank="1" showInputMessage="1" showErrorMessage="1" xr:uid="{00000000-0002-0000-0000-000001000000}">
          <x14:formula1>
            <xm:f>Master!$AE$2:$AE$6</xm:f>
          </x14:formula1>
          <xm:sqref>G1:G1048576</xm:sqref>
        </x14:dataValidation>
        <x14:dataValidation type="list" allowBlank="1" showInputMessage="1" showErrorMessage="1" xr:uid="{00000000-0002-0000-0000-000002000000}">
          <x14:formula1>
            <xm:f>Master!$G$6:$G$8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6CA-2F64-4FFA-B253-C55AD463E2AD}">
  <dimension ref="A1:H18"/>
  <sheetViews>
    <sheetView topLeftCell="A5" workbookViewId="0">
      <selection activeCell="E9" sqref="E9"/>
    </sheetView>
  </sheetViews>
  <sheetFormatPr defaultColWidth="8.77734375" defaultRowHeight="14.4"/>
  <cols>
    <col min="1" max="1" width="8.77734375" style="78"/>
    <col min="2" max="2" width="15.109375" style="78" bestFit="1" customWidth="1"/>
    <col min="3" max="3" width="24.109375" style="78" customWidth="1"/>
    <col min="4" max="4" width="12.33203125" style="78" customWidth="1"/>
    <col min="5" max="5" width="46.21875" style="78" customWidth="1"/>
    <col min="6" max="6" width="29" style="78" customWidth="1"/>
    <col min="7" max="7" width="15.5546875" style="78" bestFit="1" customWidth="1"/>
    <col min="8" max="8" width="18.109375" style="78" customWidth="1"/>
    <col min="9" max="16384" width="8.77734375" style="78"/>
  </cols>
  <sheetData>
    <row r="1" spans="1:8">
      <c r="A1" s="135" t="s">
        <v>370</v>
      </c>
      <c r="B1" s="135"/>
      <c r="C1" s="135"/>
      <c r="D1" s="135"/>
      <c r="E1" s="135"/>
      <c r="F1" s="135"/>
      <c r="G1" s="135"/>
      <c r="H1" s="135"/>
    </row>
    <row r="2" spans="1:8">
      <c r="A2" s="136"/>
      <c r="B2" s="136"/>
      <c r="C2" s="136"/>
      <c r="D2" s="136"/>
      <c r="E2" s="136"/>
      <c r="F2" s="136"/>
      <c r="G2" s="136"/>
      <c r="H2" s="136"/>
    </row>
    <row r="3" spans="1:8" ht="28.8">
      <c r="A3" s="137" t="s">
        <v>371</v>
      </c>
      <c r="B3" s="137"/>
      <c r="C3" s="137"/>
      <c r="D3" s="137"/>
      <c r="E3" s="137"/>
      <c r="F3" s="137"/>
      <c r="G3" s="137"/>
      <c r="H3" s="137"/>
    </row>
    <row r="4" spans="1:8" ht="23.25" customHeight="1">
      <c r="A4" s="138" t="s">
        <v>372</v>
      </c>
      <c r="B4" s="138" t="s">
        <v>373</v>
      </c>
      <c r="C4" s="138" t="s">
        <v>374</v>
      </c>
      <c r="D4" s="138" t="s">
        <v>375</v>
      </c>
      <c r="E4" s="138" t="s">
        <v>376</v>
      </c>
      <c r="F4" s="138" t="s">
        <v>377</v>
      </c>
      <c r="G4" s="139" t="s">
        <v>378</v>
      </c>
      <c r="H4" s="139"/>
    </row>
    <row r="5" spans="1:8" ht="23.25" customHeight="1">
      <c r="A5" s="138"/>
      <c r="B5" s="138"/>
      <c r="C5" s="138"/>
      <c r="D5" s="138"/>
      <c r="E5" s="138"/>
      <c r="F5" s="138"/>
      <c r="G5" s="79" t="s">
        <v>379</v>
      </c>
      <c r="H5" s="79" t="s">
        <v>380</v>
      </c>
    </row>
    <row r="6" spans="1:8" ht="46.95" customHeight="1">
      <c r="A6" s="127">
        <v>1</v>
      </c>
      <c r="B6" s="129" t="s">
        <v>381</v>
      </c>
      <c r="C6" s="80" t="s">
        <v>382</v>
      </c>
      <c r="D6" s="81">
        <v>1</v>
      </c>
      <c r="E6" s="82" t="s">
        <v>383</v>
      </c>
      <c r="F6" s="131" t="s">
        <v>384</v>
      </c>
      <c r="G6" s="133" t="s">
        <v>385</v>
      </c>
      <c r="H6" s="129" t="s">
        <v>386</v>
      </c>
    </row>
    <row r="7" spans="1:8" ht="46.95" customHeight="1">
      <c r="A7" s="128"/>
      <c r="B7" s="130"/>
      <c r="C7" s="83" t="s">
        <v>387</v>
      </c>
      <c r="D7" s="81">
        <v>1</v>
      </c>
      <c r="E7" s="84" t="s">
        <v>388</v>
      </c>
      <c r="F7" s="132"/>
      <c r="G7" s="134"/>
      <c r="H7" s="130"/>
    </row>
    <row r="8" spans="1:8" ht="79.05" customHeight="1">
      <c r="A8" s="85">
        <v>2</v>
      </c>
      <c r="B8" s="86" t="s">
        <v>381</v>
      </c>
      <c r="C8" s="83" t="s">
        <v>389</v>
      </c>
      <c r="D8" s="81">
        <v>2</v>
      </c>
      <c r="E8" s="84" t="s">
        <v>390</v>
      </c>
      <c r="F8" s="84" t="s">
        <v>391</v>
      </c>
      <c r="G8" s="87" t="s">
        <v>392</v>
      </c>
      <c r="H8" s="86" t="s">
        <v>386</v>
      </c>
    </row>
    <row r="9" spans="1:8" ht="76.05" customHeight="1">
      <c r="A9" s="85">
        <v>3</v>
      </c>
      <c r="B9" s="86" t="s">
        <v>381</v>
      </c>
      <c r="C9" s="83" t="s">
        <v>393</v>
      </c>
      <c r="D9" s="81">
        <v>1</v>
      </c>
      <c r="E9" s="84" t="s">
        <v>394</v>
      </c>
      <c r="F9" s="84" t="s">
        <v>395</v>
      </c>
      <c r="G9" s="87" t="s">
        <v>396</v>
      </c>
      <c r="H9" s="86" t="s">
        <v>386</v>
      </c>
    </row>
    <row r="10" spans="1:8" ht="23.25" customHeight="1">
      <c r="A10" s="88"/>
      <c r="B10" s="89"/>
      <c r="C10" s="89"/>
      <c r="D10" s="89"/>
      <c r="E10" s="89"/>
      <c r="F10" s="89"/>
      <c r="G10" s="89"/>
      <c r="H10" s="89"/>
    </row>
    <row r="11" spans="1:8" ht="23.25" customHeight="1">
      <c r="A11" s="88"/>
      <c r="B11" s="89"/>
      <c r="C11" s="89"/>
      <c r="D11" s="89"/>
      <c r="E11" s="89"/>
      <c r="F11" s="89"/>
      <c r="G11" s="89"/>
      <c r="H11" s="89"/>
    </row>
    <row r="12" spans="1:8" ht="23.25" customHeight="1">
      <c r="A12" s="88"/>
      <c r="B12" s="89"/>
      <c r="C12" s="89"/>
      <c r="D12" s="89"/>
      <c r="E12" s="89"/>
      <c r="F12" s="89"/>
      <c r="G12" s="89"/>
      <c r="H12" s="89"/>
    </row>
    <row r="13" spans="1:8" ht="23.25" customHeight="1">
      <c r="A13" s="88"/>
      <c r="B13" s="89"/>
      <c r="C13" s="89"/>
      <c r="D13" s="89"/>
      <c r="E13" s="89"/>
      <c r="F13" s="89"/>
      <c r="G13" s="89"/>
      <c r="H13" s="89"/>
    </row>
    <row r="14" spans="1:8" ht="23.25" customHeight="1">
      <c r="A14" s="88"/>
      <c r="B14" s="89"/>
      <c r="C14" s="89"/>
      <c r="D14" s="89"/>
      <c r="E14" s="89"/>
      <c r="F14" s="89"/>
      <c r="G14" s="89"/>
      <c r="H14" s="89"/>
    </row>
    <row r="15" spans="1:8" ht="23.25" customHeight="1">
      <c r="A15" s="88"/>
      <c r="B15" s="89"/>
      <c r="C15" s="89"/>
      <c r="D15" s="89"/>
      <c r="E15" s="89"/>
      <c r="F15" s="89"/>
      <c r="G15" s="89"/>
      <c r="H15" s="89"/>
    </row>
    <row r="16" spans="1:8" ht="23.25" customHeight="1">
      <c r="A16" s="88"/>
      <c r="B16" s="89"/>
      <c r="C16" s="89"/>
      <c r="D16" s="89"/>
      <c r="E16" s="89"/>
      <c r="F16" s="89"/>
      <c r="G16" s="89"/>
      <c r="H16" s="89"/>
    </row>
    <row r="17" spans="1:8" ht="23.25" customHeight="1">
      <c r="A17" s="88"/>
      <c r="B17" s="89"/>
      <c r="C17" s="89"/>
      <c r="D17" s="89"/>
      <c r="E17" s="89"/>
      <c r="F17" s="89"/>
      <c r="G17" s="89"/>
      <c r="H17" s="89"/>
    </row>
    <row r="18" spans="1:8" ht="23.25" customHeight="1">
      <c r="A18" s="88"/>
      <c r="B18" s="89"/>
      <c r="C18" s="89"/>
      <c r="D18" s="89"/>
      <c r="E18" s="89"/>
      <c r="F18" s="89"/>
      <c r="G18" s="89"/>
      <c r="H18" s="89"/>
    </row>
  </sheetData>
  <mergeCells count="14">
    <mergeCell ref="A1:H2"/>
    <mergeCell ref="A3:H3"/>
    <mergeCell ref="A4:A5"/>
    <mergeCell ref="B4:B5"/>
    <mergeCell ref="C4:C5"/>
    <mergeCell ref="D4:D5"/>
    <mergeCell ref="E4:E5"/>
    <mergeCell ref="F4:F5"/>
    <mergeCell ref="G4:H4"/>
    <mergeCell ref="A6:A7"/>
    <mergeCell ref="B6:B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EC9F-011E-424C-AE11-4BBF30DB2A86}">
  <dimension ref="A4:H119"/>
  <sheetViews>
    <sheetView topLeftCell="A5" zoomScale="60" zoomScaleNormal="60" workbookViewId="0">
      <pane ySplit="2" topLeftCell="A57" activePane="bottomLeft" state="frozen"/>
      <selection activeCell="F6" sqref="F6:F7"/>
      <selection pane="bottomLeft" activeCell="D30" sqref="D30"/>
    </sheetView>
  </sheetViews>
  <sheetFormatPr defaultColWidth="9.109375" defaultRowHeight="13.8"/>
  <cols>
    <col min="1" max="1" width="4.5546875" style="90" customWidth="1"/>
    <col min="2" max="2" width="25.21875" style="90" customWidth="1"/>
    <col min="3" max="3" width="26.109375" style="90" customWidth="1"/>
    <col min="4" max="4" width="53.21875" style="90" customWidth="1"/>
    <col min="5" max="5" width="47.109375" style="90" customWidth="1"/>
    <col min="6" max="6" width="21.44140625" style="90" customWidth="1"/>
    <col min="7" max="7" width="72.33203125" style="90" customWidth="1"/>
    <col min="8" max="8" width="87.6640625" style="90" customWidth="1"/>
    <col min="9" max="16384" width="9.109375" style="90"/>
  </cols>
  <sheetData>
    <row r="4" spans="1:8" ht="62.55" customHeight="1"/>
    <row r="5" spans="1:8" ht="15.6">
      <c r="A5" s="142" t="s">
        <v>397</v>
      </c>
      <c r="B5" s="142" t="s">
        <v>398</v>
      </c>
      <c r="C5" s="144" t="s">
        <v>399</v>
      </c>
      <c r="D5" s="145"/>
      <c r="E5" s="145"/>
      <c r="F5" s="146" t="s">
        <v>400</v>
      </c>
      <c r="G5" s="146"/>
      <c r="H5" s="146"/>
    </row>
    <row r="6" spans="1:8" ht="15.6">
      <c r="A6" s="143"/>
      <c r="B6" s="143"/>
      <c r="C6" s="91" t="s">
        <v>401</v>
      </c>
      <c r="D6" s="91" t="s">
        <v>402</v>
      </c>
      <c r="E6" s="91" t="s">
        <v>403</v>
      </c>
      <c r="F6" s="91" t="s">
        <v>401</v>
      </c>
      <c r="G6" s="91" t="s">
        <v>404</v>
      </c>
      <c r="H6" s="91" t="s">
        <v>405</v>
      </c>
    </row>
    <row r="7" spans="1:8">
      <c r="A7" s="92">
        <v>1</v>
      </c>
      <c r="B7" s="147" t="s">
        <v>406</v>
      </c>
      <c r="C7" s="93" t="s">
        <v>407</v>
      </c>
      <c r="D7" s="94" t="s">
        <v>408</v>
      </c>
      <c r="E7" s="94" t="s">
        <v>409</v>
      </c>
      <c r="F7" s="95" t="s">
        <v>407</v>
      </c>
      <c r="G7" s="94" t="s">
        <v>410</v>
      </c>
      <c r="H7" s="96">
        <v>120000000</v>
      </c>
    </row>
    <row r="8" spans="1:8">
      <c r="A8" s="94"/>
      <c r="B8" s="147"/>
      <c r="C8" s="93"/>
      <c r="D8" s="94" t="s">
        <v>411</v>
      </c>
      <c r="E8" s="94"/>
      <c r="F8" s="95"/>
      <c r="G8" s="94" t="s">
        <v>412</v>
      </c>
      <c r="H8" s="94"/>
    </row>
    <row r="9" spans="1:8">
      <c r="A9" s="94"/>
      <c r="B9" s="94"/>
      <c r="C9" s="93"/>
      <c r="D9" s="94" t="s">
        <v>413</v>
      </c>
      <c r="E9" s="94"/>
      <c r="F9" s="95"/>
      <c r="G9" s="94" t="s">
        <v>414</v>
      </c>
      <c r="H9" s="94"/>
    </row>
    <row r="10" spans="1:8">
      <c r="A10" s="94"/>
      <c r="B10" s="94"/>
      <c r="C10" s="93"/>
      <c r="D10" s="94"/>
      <c r="E10" s="94"/>
      <c r="F10" s="95"/>
      <c r="G10" s="97"/>
      <c r="H10" s="94"/>
    </row>
    <row r="11" spans="1:8">
      <c r="A11" s="94"/>
      <c r="B11" s="94"/>
      <c r="C11" s="93"/>
      <c r="D11" s="98" t="s">
        <v>415</v>
      </c>
      <c r="E11" s="94"/>
      <c r="F11" s="95"/>
      <c r="G11" s="97"/>
      <c r="H11" s="94"/>
    </row>
    <row r="12" spans="1:8">
      <c r="A12" s="94"/>
      <c r="B12" s="94"/>
      <c r="C12" s="93"/>
      <c r="D12" s="94"/>
      <c r="E12" s="94"/>
      <c r="F12" s="95"/>
      <c r="G12" s="97"/>
      <c r="H12" s="94"/>
    </row>
    <row r="13" spans="1:8">
      <c r="A13" s="94"/>
      <c r="B13" s="94"/>
      <c r="C13" s="93"/>
      <c r="D13" s="94"/>
      <c r="E13" s="94"/>
      <c r="F13" s="95"/>
      <c r="G13" s="97"/>
      <c r="H13" s="94"/>
    </row>
    <row r="14" spans="1:8">
      <c r="A14" s="94"/>
      <c r="B14" s="94"/>
      <c r="C14" s="93"/>
      <c r="D14" s="94"/>
      <c r="E14" s="94"/>
      <c r="F14" s="95"/>
      <c r="G14" s="97"/>
      <c r="H14" s="94"/>
    </row>
    <row r="15" spans="1:8">
      <c r="A15" s="94"/>
      <c r="B15" s="94"/>
      <c r="C15" s="93"/>
      <c r="D15" s="94"/>
      <c r="E15" s="94"/>
      <c r="F15" s="95"/>
      <c r="G15" s="97"/>
      <c r="H15" s="94"/>
    </row>
    <row r="16" spans="1:8">
      <c r="A16" s="94"/>
      <c r="B16" s="94"/>
      <c r="C16" s="93"/>
      <c r="D16" s="94"/>
      <c r="E16" s="94"/>
      <c r="F16" s="95"/>
      <c r="G16" s="97"/>
      <c r="H16" s="94"/>
    </row>
    <row r="17" spans="1:8">
      <c r="A17" s="94"/>
      <c r="B17" s="94"/>
      <c r="C17" s="93"/>
      <c r="D17" s="94"/>
      <c r="E17" s="94"/>
      <c r="F17" s="95"/>
      <c r="G17" s="97"/>
      <c r="H17" s="94"/>
    </row>
    <row r="18" spans="1:8">
      <c r="A18" s="94"/>
      <c r="B18" s="94"/>
      <c r="C18" s="93"/>
      <c r="D18" s="94"/>
      <c r="E18" s="94"/>
      <c r="F18" s="95"/>
      <c r="G18" s="97"/>
      <c r="H18" s="94"/>
    </row>
    <row r="19" spans="1:8">
      <c r="A19" s="94"/>
      <c r="B19" s="94"/>
      <c r="C19" s="93"/>
      <c r="D19" s="94"/>
      <c r="E19" s="94"/>
      <c r="F19" s="95"/>
      <c r="G19" s="97"/>
      <c r="H19" s="94"/>
    </row>
    <row r="20" spans="1:8">
      <c r="A20" s="94"/>
      <c r="B20" s="94"/>
      <c r="C20" s="93"/>
      <c r="D20" s="94"/>
      <c r="E20" s="94"/>
      <c r="F20" s="95"/>
      <c r="G20" s="97"/>
      <c r="H20" s="94"/>
    </row>
    <row r="21" spans="1:8">
      <c r="A21" s="94"/>
      <c r="B21" s="94"/>
      <c r="C21" s="93"/>
      <c r="D21" s="94"/>
      <c r="E21" s="94"/>
      <c r="F21" s="95"/>
      <c r="G21" s="97"/>
      <c r="H21" s="94"/>
    </row>
    <row r="22" spans="1:8">
      <c r="A22" s="94"/>
      <c r="B22" s="94"/>
      <c r="C22" s="93"/>
      <c r="D22" s="94"/>
      <c r="E22" s="94"/>
      <c r="F22" s="95"/>
      <c r="G22" s="97"/>
      <c r="H22" s="94"/>
    </row>
    <row r="23" spans="1:8">
      <c r="A23" s="94"/>
      <c r="B23" s="94"/>
      <c r="C23" s="93"/>
      <c r="D23" s="94"/>
      <c r="E23" s="94"/>
      <c r="F23" s="95"/>
      <c r="G23" s="97"/>
      <c r="H23" s="94"/>
    </row>
    <row r="24" spans="1:8">
      <c r="A24" s="94"/>
      <c r="B24" s="94"/>
      <c r="C24" s="93"/>
      <c r="D24" s="94"/>
      <c r="E24" s="94"/>
      <c r="F24" s="95"/>
      <c r="G24" s="97"/>
      <c r="H24" s="94"/>
    </row>
    <row r="25" spans="1:8" ht="41.4">
      <c r="A25" s="94"/>
      <c r="B25" s="94"/>
      <c r="C25" s="93" t="s">
        <v>416</v>
      </c>
      <c r="D25" s="93" t="s">
        <v>417</v>
      </c>
      <c r="E25" s="99" t="s">
        <v>418</v>
      </c>
      <c r="F25" s="93" t="s">
        <v>419</v>
      </c>
      <c r="G25" s="99" t="s">
        <v>420</v>
      </c>
      <c r="H25" s="94"/>
    </row>
    <row r="26" spans="1:8">
      <c r="A26" s="94"/>
      <c r="B26" s="94"/>
      <c r="C26" s="93"/>
      <c r="D26" s="98" t="s">
        <v>415</v>
      </c>
      <c r="E26" s="94"/>
      <c r="F26" s="95"/>
      <c r="G26" s="94" t="s">
        <v>421</v>
      </c>
      <c r="H26" s="94"/>
    </row>
    <row r="27" spans="1:8">
      <c r="A27" s="94"/>
      <c r="B27" s="94"/>
      <c r="C27" s="93"/>
      <c r="D27" s="94"/>
      <c r="E27" s="94"/>
      <c r="F27" s="95"/>
      <c r="G27" s="97"/>
      <c r="H27" s="94"/>
    </row>
    <row r="28" spans="1:8">
      <c r="A28" s="94"/>
      <c r="B28" s="94"/>
      <c r="C28" s="93"/>
      <c r="D28" s="94"/>
      <c r="E28" s="94"/>
      <c r="F28" s="95"/>
      <c r="G28" s="97"/>
      <c r="H28" s="94"/>
    </row>
    <row r="29" spans="1:8">
      <c r="A29" s="94"/>
      <c r="B29" s="94"/>
      <c r="C29" s="93"/>
      <c r="D29" s="94"/>
      <c r="E29" s="94"/>
      <c r="F29" s="95"/>
      <c r="G29" s="97"/>
      <c r="H29" s="94"/>
    </row>
    <row r="30" spans="1:8">
      <c r="A30" s="94"/>
      <c r="B30" s="94"/>
      <c r="C30" s="93"/>
      <c r="D30" s="94"/>
      <c r="E30" s="94"/>
      <c r="F30" s="95"/>
      <c r="G30" s="97"/>
      <c r="H30" s="94"/>
    </row>
    <row r="31" spans="1:8">
      <c r="A31" s="94"/>
      <c r="B31" s="94"/>
      <c r="C31" s="93"/>
      <c r="D31" s="94"/>
      <c r="E31" s="94"/>
      <c r="F31" s="95"/>
      <c r="G31" s="97"/>
      <c r="H31" s="94"/>
    </row>
    <row r="32" spans="1:8">
      <c r="A32" s="94"/>
      <c r="B32" s="94"/>
      <c r="C32" s="93"/>
      <c r="D32" s="94"/>
      <c r="E32" s="94"/>
      <c r="F32" s="95"/>
      <c r="G32" s="97"/>
      <c r="H32" s="94"/>
    </row>
    <row r="33" spans="1:8">
      <c r="A33" s="94"/>
      <c r="B33" s="94"/>
      <c r="C33" s="93"/>
      <c r="D33" s="94"/>
      <c r="E33" s="94"/>
      <c r="F33" s="95"/>
      <c r="G33" s="97"/>
      <c r="H33" s="94"/>
    </row>
    <row r="34" spans="1:8">
      <c r="A34" s="94"/>
      <c r="B34" s="94"/>
      <c r="C34" s="93"/>
      <c r="D34" s="94"/>
      <c r="E34" s="94"/>
      <c r="F34" s="95"/>
      <c r="G34" s="97"/>
      <c r="H34" s="94"/>
    </row>
    <row r="35" spans="1:8">
      <c r="A35" s="94"/>
      <c r="B35" s="94"/>
      <c r="C35" s="93"/>
      <c r="D35" s="94"/>
      <c r="E35" s="94"/>
      <c r="F35" s="95"/>
      <c r="G35" s="97"/>
      <c r="H35" s="94"/>
    </row>
    <row r="36" spans="1:8">
      <c r="A36" s="94"/>
      <c r="B36" s="94"/>
      <c r="C36" s="93"/>
      <c r="D36" s="94"/>
      <c r="E36" s="94"/>
      <c r="F36" s="95"/>
      <c r="G36" s="97"/>
      <c r="H36" s="94"/>
    </row>
    <row r="37" spans="1:8">
      <c r="A37" s="94"/>
      <c r="B37" s="94"/>
      <c r="C37" s="93"/>
      <c r="D37" s="94"/>
      <c r="E37" s="94"/>
      <c r="F37" s="95"/>
      <c r="G37" s="97"/>
      <c r="H37" s="94"/>
    </row>
    <row r="38" spans="1:8">
      <c r="A38" s="94"/>
      <c r="B38" s="94"/>
      <c r="C38" s="93"/>
      <c r="D38" s="94"/>
      <c r="E38" s="94"/>
      <c r="F38" s="95"/>
      <c r="G38" s="97"/>
      <c r="H38" s="94"/>
    </row>
    <row r="39" spans="1:8">
      <c r="A39" s="94"/>
      <c r="B39" s="94"/>
      <c r="C39" s="93"/>
      <c r="D39" s="94"/>
      <c r="E39" s="94"/>
      <c r="F39" s="95"/>
      <c r="G39" s="97"/>
      <c r="H39" s="94"/>
    </row>
    <row r="40" spans="1:8">
      <c r="A40" s="100"/>
      <c r="B40" s="100"/>
      <c r="C40" s="101"/>
      <c r="D40" s="100"/>
      <c r="E40" s="100"/>
      <c r="F40" s="102"/>
      <c r="G40" s="103"/>
      <c r="H40" s="100"/>
    </row>
    <row r="41" spans="1:8" ht="27.6">
      <c r="A41" s="104">
        <v>2</v>
      </c>
      <c r="B41" s="99" t="s">
        <v>422</v>
      </c>
      <c r="C41" s="93" t="s">
        <v>397</v>
      </c>
      <c r="D41" s="105" t="s">
        <v>423</v>
      </c>
      <c r="E41" s="99" t="s">
        <v>424</v>
      </c>
      <c r="F41" s="93" t="s">
        <v>425</v>
      </c>
      <c r="G41" s="99" t="s">
        <v>426</v>
      </c>
      <c r="H41" s="96">
        <f>143000000*2</f>
        <v>286000000</v>
      </c>
    </row>
    <row r="42" spans="1:8">
      <c r="A42" s="94"/>
      <c r="B42" s="94"/>
      <c r="C42" s="93"/>
      <c r="D42" s="98"/>
      <c r="E42" s="94"/>
      <c r="F42" s="95"/>
      <c r="G42" s="94" t="s">
        <v>427</v>
      </c>
      <c r="H42" s="94" t="s">
        <v>428</v>
      </c>
    </row>
    <row r="43" spans="1:8" ht="15.45" customHeight="1">
      <c r="A43" s="94"/>
      <c r="B43" s="94"/>
      <c r="C43" s="93"/>
      <c r="D43" s="148" t="s">
        <v>429</v>
      </c>
      <c r="E43" s="94"/>
      <c r="F43" s="95"/>
      <c r="G43" s="94" t="s">
        <v>430</v>
      </c>
      <c r="H43" s="94"/>
    </row>
    <row r="44" spans="1:8">
      <c r="A44" s="94"/>
      <c r="B44" s="94"/>
      <c r="C44" s="93"/>
      <c r="D44" s="148"/>
      <c r="E44" s="94"/>
      <c r="F44" s="95"/>
      <c r="G44" s="94" t="s">
        <v>431</v>
      </c>
      <c r="H44" s="94"/>
    </row>
    <row r="45" spans="1:8">
      <c r="A45" s="94"/>
      <c r="B45" s="94"/>
      <c r="C45" s="93"/>
      <c r="D45" s="148"/>
      <c r="E45" s="94"/>
      <c r="F45" s="95"/>
      <c r="G45" s="94" t="s">
        <v>432</v>
      </c>
      <c r="H45" s="94"/>
    </row>
    <row r="46" spans="1:8">
      <c r="A46" s="94"/>
      <c r="B46" s="94"/>
      <c r="C46" s="93"/>
      <c r="D46" s="148"/>
      <c r="E46" s="94"/>
      <c r="F46" s="95"/>
      <c r="G46" s="97"/>
      <c r="H46" s="94"/>
    </row>
    <row r="47" spans="1:8">
      <c r="A47" s="94"/>
      <c r="B47" s="94"/>
      <c r="C47" s="93"/>
      <c r="D47" s="148"/>
      <c r="E47" s="94"/>
      <c r="F47" s="95"/>
      <c r="G47" s="97"/>
      <c r="H47" s="94"/>
    </row>
    <row r="48" spans="1:8">
      <c r="A48" s="94"/>
      <c r="B48" s="94"/>
      <c r="C48" s="93"/>
      <c r="D48" s="148"/>
      <c r="E48" s="94"/>
      <c r="F48" s="95"/>
      <c r="G48" s="97"/>
      <c r="H48" s="94"/>
    </row>
    <row r="49" spans="1:8">
      <c r="A49" s="94"/>
      <c r="B49" s="94"/>
      <c r="C49" s="93"/>
      <c r="D49" s="148"/>
      <c r="E49" s="94"/>
      <c r="F49" s="95"/>
      <c r="G49" s="97"/>
      <c r="H49" s="94"/>
    </row>
    <row r="50" spans="1:8">
      <c r="A50" s="94"/>
      <c r="B50" s="94"/>
      <c r="C50" s="93"/>
      <c r="D50" s="148"/>
      <c r="E50" s="94"/>
      <c r="F50" s="95"/>
      <c r="G50" s="97"/>
      <c r="H50" s="94"/>
    </row>
    <row r="51" spans="1:8">
      <c r="A51" s="94"/>
      <c r="B51" s="94"/>
      <c r="C51" s="93"/>
      <c r="D51" s="148"/>
      <c r="E51" s="94"/>
      <c r="F51" s="95"/>
      <c r="G51" s="97"/>
      <c r="H51" s="94"/>
    </row>
    <row r="52" spans="1:8">
      <c r="A52" s="94"/>
      <c r="B52" s="94"/>
      <c r="C52" s="93"/>
      <c r="D52" s="148"/>
      <c r="E52" s="94"/>
      <c r="F52" s="95"/>
      <c r="G52" s="97"/>
      <c r="H52" s="94"/>
    </row>
    <row r="53" spans="1:8">
      <c r="A53" s="94"/>
      <c r="B53" s="94"/>
      <c r="C53" s="93"/>
      <c r="D53" s="148"/>
      <c r="E53" s="94"/>
      <c r="F53" s="95"/>
      <c r="G53" s="97"/>
      <c r="H53" s="94"/>
    </row>
    <row r="54" spans="1:8">
      <c r="A54" s="94"/>
      <c r="B54" s="94"/>
      <c r="C54" s="93"/>
      <c r="D54" s="148"/>
      <c r="E54" s="94"/>
      <c r="F54" s="95"/>
      <c r="G54" s="97"/>
      <c r="H54" s="94"/>
    </row>
    <row r="55" spans="1:8">
      <c r="A55" s="94"/>
      <c r="B55" s="94"/>
      <c r="C55" s="93"/>
      <c r="D55" s="148"/>
      <c r="E55" s="94"/>
      <c r="F55" s="95"/>
      <c r="G55" s="97"/>
      <c r="H55" s="94"/>
    </row>
    <row r="56" spans="1:8">
      <c r="A56" s="94"/>
      <c r="B56" s="94"/>
      <c r="C56" s="93"/>
      <c r="D56" s="94"/>
      <c r="E56" s="94"/>
      <c r="F56" s="95"/>
      <c r="G56" s="97"/>
      <c r="H56" s="94"/>
    </row>
    <row r="57" spans="1:8">
      <c r="A57" s="94"/>
      <c r="B57" s="94"/>
      <c r="C57" s="93"/>
      <c r="D57" s="94"/>
      <c r="E57" s="94"/>
      <c r="F57" s="95"/>
      <c r="G57" s="97"/>
      <c r="H57" s="94"/>
    </row>
    <row r="58" spans="1:8">
      <c r="A58" s="94"/>
      <c r="B58" s="94"/>
      <c r="C58" s="93"/>
      <c r="D58" s="94"/>
      <c r="E58" s="94"/>
      <c r="F58" s="95"/>
      <c r="G58" s="97"/>
      <c r="H58" s="94"/>
    </row>
    <row r="59" spans="1:8">
      <c r="A59" s="94"/>
      <c r="B59" s="94"/>
      <c r="C59" s="93"/>
      <c r="D59" s="94"/>
      <c r="E59" s="94"/>
      <c r="F59" s="95"/>
      <c r="G59" s="97"/>
      <c r="H59" s="94"/>
    </row>
    <row r="60" spans="1:8">
      <c r="A60" s="94"/>
      <c r="B60" s="94"/>
      <c r="C60" s="93"/>
      <c r="D60" s="94"/>
      <c r="E60" s="94"/>
      <c r="F60" s="95"/>
      <c r="G60" s="97"/>
      <c r="H60" s="94"/>
    </row>
    <row r="61" spans="1:8">
      <c r="A61" s="94"/>
      <c r="B61" s="94"/>
      <c r="C61" s="93"/>
      <c r="D61" s="94"/>
      <c r="E61" s="94"/>
      <c r="F61" s="95"/>
      <c r="G61" s="97"/>
      <c r="H61" s="94"/>
    </row>
    <row r="62" spans="1:8">
      <c r="A62" s="94"/>
      <c r="B62" s="94"/>
      <c r="C62" s="93"/>
      <c r="D62" s="94"/>
      <c r="E62" s="94"/>
      <c r="F62" s="95"/>
      <c r="G62" s="97"/>
      <c r="H62" s="94"/>
    </row>
    <row r="63" spans="1:8">
      <c r="A63" s="94"/>
      <c r="B63" s="94"/>
      <c r="C63" s="93"/>
      <c r="D63" s="94"/>
      <c r="E63" s="94"/>
      <c r="F63" s="95"/>
      <c r="G63" s="97"/>
      <c r="H63" s="94"/>
    </row>
    <row r="64" spans="1:8">
      <c r="A64" s="94"/>
      <c r="B64" s="94"/>
      <c r="C64" s="93"/>
      <c r="D64" s="94"/>
      <c r="E64" s="94"/>
      <c r="F64" s="95"/>
      <c r="G64" s="97"/>
      <c r="H64" s="94"/>
    </row>
    <row r="65" spans="1:8">
      <c r="A65" s="94"/>
      <c r="B65" s="94"/>
      <c r="C65" s="93"/>
      <c r="D65" s="94"/>
      <c r="E65" s="94"/>
      <c r="F65" s="95"/>
      <c r="G65" s="97"/>
      <c r="H65" s="94"/>
    </row>
    <row r="66" spans="1:8">
      <c r="A66" s="100"/>
      <c r="B66" s="100"/>
      <c r="C66" s="101"/>
      <c r="D66" s="100"/>
      <c r="E66" s="100"/>
      <c r="F66" s="102"/>
      <c r="G66" s="103"/>
      <c r="H66" s="100"/>
    </row>
    <row r="67" spans="1:8">
      <c r="A67" s="106">
        <v>3</v>
      </c>
      <c r="B67" s="140" t="s">
        <v>393</v>
      </c>
      <c r="C67" s="107" t="s">
        <v>397</v>
      </c>
      <c r="D67" s="108" t="s">
        <v>433</v>
      </c>
      <c r="E67" s="109" t="s">
        <v>434</v>
      </c>
      <c r="F67" s="110" t="s">
        <v>435</v>
      </c>
      <c r="G67" s="109" t="s">
        <v>436</v>
      </c>
      <c r="H67" s="96">
        <v>100000000</v>
      </c>
    </row>
    <row r="68" spans="1:8">
      <c r="A68" s="111"/>
      <c r="B68" s="141"/>
      <c r="C68" s="112"/>
      <c r="D68" s="111"/>
      <c r="E68" s="94"/>
      <c r="F68" s="113"/>
      <c r="G68" s="94" t="s">
        <v>437</v>
      </c>
      <c r="H68" s="94"/>
    </row>
    <row r="69" spans="1:8">
      <c r="A69" s="111"/>
      <c r="B69" s="94"/>
      <c r="C69" s="112"/>
      <c r="D69" s="111"/>
      <c r="E69" s="94"/>
      <c r="F69" s="113"/>
      <c r="G69" s="94" t="s">
        <v>438</v>
      </c>
      <c r="H69" s="94"/>
    </row>
    <row r="70" spans="1:8">
      <c r="A70" s="114"/>
      <c r="B70" s="115"/>
      <c r="C70" s="115"/>
      <c r="D70" s="114"/>
      <c r="E70" s="115"/>
      <c r="G70" s="115" t="s">
        <v>439</v>
      </c>
      <c r="H70" s="115"/>
    </row>
    <row r="71" spans="1:8">
      <c r="A71" s="114"/>
      <c r="B71" s="115"/>
      <c r="C71" s="115"/>
      <c r="D71" s="114"/>
      <c r="E71" s="115"/>
      <c r="G71" s="115" t="s">
        <v>440</v>
      </c>
      <c r="H71" s="115"/>
    </row>
    <row r="72" spans="1:8">
      <c r="A72" s="114"/>
      <c r="B72" s="115"/>
      <c r="C72" s="115"/>
      <c r="D72" s="114"/>
      <c r="E72" s="115"/>
      <c r="G72" s="115" t="s">
        <v>441</v>
      </c>
      <c r="H72" s="115"/>
    </row>
    <row r="73" spans="1:8">
      <c r="A73" s="114"/>
      <c r="B73" s="115"/>
      <c r="C73" s="115"/>
      <c r="D73" s="114"/>
      <c r="E73" s="115"/>
      <c r="G73" s="115"/>
      <c r="H73" s="115"/>
    </row>
    <row r="74" spans="1:8">
      <c r="A74" s="114"/>
      <c r="B74" s="115"/>
      <c r="C74" s="115"/>
      <c r="D74" s="114"/>
      <c r="E74" s="115"/>
      <c r="G74" s="115"/>
      <c r="H74" s="115"/>
    </row>
    <row r="75" spans="1:8">
      <c r="A75" s="114"/>
      <c r="B75" s="115"/>
      <c r="C75" s="115"/>
      <c r="D75" s="114"/>
      <c r="E75" s="115"/>
      <c r="G75" s="115"/>
      <c r="H75" s="115"/>
    </row>
    <row r="76" spans="1:8">
      <c r="A76" s="114"/>
      <c r="B76" s="115"/>
      <c r="C76" s="115"/>
      <c r="D76" s="114"/>
      <c r="E76" s="115"/>
      <c r="G76" s="115"/>
      <c r="H76" s="115"/>
    </row>
    <row r="77" spans="1:8">
      <c r="A77" s="114"/>
      <c r="B77" s="115"/>
      <c r="C77" s="115"/>
      <c r="D77" s="114"/>
      <c r="E77" s="115"/>
      <c r="G77" s="115"/>
      <c r="H77" s="115"/>
    </row>
    <row r="78" spans="1:8">
      <c r="A78" s="114"/>
      <c r="B78" s="115"/>
      <c r="C78" s="115"/>
      <c r="D78" s="114"/>
      <c r="E78" s="115"/>
      <c r="G78" s="115"/>
      <c r="H78" s="115"/>
    </row>
    <row r="79" spans="1:8">
      <c r="A79" s="114"/>
      <c r="B79" s="115"/>
      <c r="C79" s="115"/>
      <c r="D79" s="114"/>
      <c r="E79" s="115"/>
      <c r="G79" s="115"/>
      <c r="H79" s="115"/>
    </row>
    <row r="80" spans="1:8">
      <c r="A80" s="114"/>
      <c r="B80" s="115"/>
      <c r="C80" s="115"/>
      <c r="D80" s="114"/>
      <c r="E80" s="115"/>
      <c r="G80" s="115"/>
      <c r="H80" s="115"/>
    </row>
    <row r="81" spans="1:8">
      <c r="A81" s="114"/>
      <c r="B81" s="115"/>
      <c r="C81" s="115"/>
      <c r="D81" s="114"/>
      <c r="E81" s="115"/>
      <c r="G81" s="115"/>
      <c r="H81" s="115"/>
    </row>
    <row r="82" spans="1:8">
      <c r="A82" s="114"/>
      <c r="B82" s="115"/>
      <c r="C82" s="115"/>
      <c r="D82" s="114"/>
      <c r="E82" s="115"/>
      <c r="G82" s="115"/>
      <c r="H82" s="115"/>
    </row>
    <row r="83" spans="1:8">
      <c r="A83" s="114"/>
      <c r="B83" s="115"/>
      <c r="C83" s="115"/>
      <c r="D83" s="114"/>
      <c r="E83" s="115"/>
      <c r="G83" s="115"/>
      <c r="H83" s="115"/>
    </row>
    <row r="84" spans="1:8">
      <c r="A84" s="114"/>
      <c r="B84" s="115"/>
      <c r="C84" s="115"/>
      <c r="D84" s="114"/>
      <c r="E84" s="115"/>
      <c r="G84" s="115"/>
      <c r="H84" s="115"/>
    </row>
    <row r="85" spans="1:8">
      <c r="A85" s="114"/>
      <c r="B85" s="115"/>
      <c r="C85" s="115"/>
      <c r="D85" s="114"/>
      <c r="E85" s="115"/>
      <c r="G85" s="115"/>
      <c r="H85" s="115"/>
    </row>
    <row r="86" spans="1:8">
      <c r="A86" s="114"/>
      <c r="B86" s="115"/>
      <c r="C86" s="115"/>
      <c r="D86" s="114"/>
      <c r="E86" s="115"/>
      <c r="G86" s="115"/>
      <c r="H86" s="115"/>
    </row>
    <row r="87" spans="1:8">
      <c r="A87" s="114"/>
      <c r="B87" s="115"/>
      <c r="C87" s="115"/>
      <c r="D87" s="114"/>
      <c r="E87" s="115"/>
      <c r="G87" s="115"/>
      <c r="H87" s="115"/>
    </row>
    <row r="88" spans="1:8">
      <c r="A88" s="114"/>
      <c r="B88" s="115"/>
      <c r="C88" s="115"/>
      <c r="D88" s="114"/>
      <c r="E88" s="115"/>
      <c r="G88" s="115"/>
      <c r="H88" s="115"/>
    </row>
    <row r="89" spans="1:8">
      <c r="A89" s="114"/>
      <c r="B89" s="115"/>
      <c r="C89" s="115"/>
      <c r="D89" s="114"/>
      <c r="E89" s="115"/>
      <c r="G89" s="115"/>
      <c r="H89" s="115"/>
    </row>
    <row r="90" spans="1:8">
      <c r="A90" s="114"/>
      <c r="B90" s="115"/>
      <c r="C90" s="115"/>
      <c r="D90" s="114"/>
      <c r="E90" s="115"/>
      <c r="G90" s="115"/>
      <c r="H90" s="115"/>
    </row>
    <row r="91" spans="1:8">
      <c r="A91" s="114"/>
      <c r="B91" s="115"/>
      <c r="C91" s="115"/>
      <c r="D91" s="114"/>
      <c r="E91" s="115"/>
      <c r="G91" s="115"/>
      <c r="H91" s="115"/>
    </row>
    <row r="92" spans="1:8">
      <c r="A92" s="114"/>
      <c r="B92" s="115"/>
      <c r="C92" s="115"/>
      <c r="D92" s="114"/>
      <c r="E92" s="115"/>
      <c r="G92" s="115"/>
      <c r="H92" s="115"/>
    </row>
    <row r="93" spans="1:8">
      <c r="A93" s="114"/>
      <c r="B93" s="115"/>
      <c r="C93" s="115"/>
      <c r="D93" s="114"/>
      <c r="E93" s="115"/>
      <c r="G93" s="115"/>
      <c r="H93" s="115"/>
    </row>
    <row r="94" spans="1:8">
      <c r="A94" s="114"/>
      <c r="B94" s="115"/>
      <c r="C94" s="115"/>
      <c r="D94" s="114"/>
      <c r="E94" s="115"/>
      <c r="G94" s="115"/>
      <c r="H94" s="115"/>
    </row>
    <row r="95" spans="1:8">
      <c r="A95" s="114"/>
      <c r="B95" s="115"/>
      <c r="C95" s="115"/>
      <c r="D95" s="114"/>
      <c r="E95" s="115"/>
      <c r="G95" s="115"/>
      <c r="H95" s="115"/>
    </row>
    <row r="96" spans="1:8">
      <c r="A96" s="114"/>
      <c r="B96" s="115"/>
      <c r="C96" s="115"/>
      <c r="D96" s="114"/>
      <c r="E96" s="115"/>
      <c r="G96" s="115"/>
      <c r="H96" s="115"/>
    </row>
    <row r="97" spans="1:8">
      <c r="A97" s="114"/>
      <c r="B97" s="115"/>
      <c r="C97" s="115"/>
      <c r="D97" s="114"/>
      <c r="E97" s="115"/>
      <c r="G97" s="115"/>
      <c r="H97" s="115"/>
    </row>
    <row r="98" spans="1:8">
      <c r="A98" s="114"/>
      <c r="B98" s="115"/>
      <c r="C98" s="115"/>
      <c r="D98" s="114"/>
      <c r="E98" s="115"/>
      <c r="G98" s="115"/>
      <c r="H98" s="115"/>
    </row>
    <row r="99" spans="1:8">
      <c r="A99" s="114"/>
      <c r="B99" s="115"/>
      <c r="C99" s="115"/>
      <c r="D99" s="114"/>
      <c r="E99" s="115"/>
      <c r="G99" s="115"/>
      <c r="H99" s="115"/>
    </row>
    <row r="100" spans="1:8">
      <c r="A100" s="114"/>
      <c r="B100" s="115"/>
      <c r="C100" s="115"/>
      <c r="D100" s="114"/>
      <c r="E100" s="115"/>
      <c r="G100" s="115"/>
      <c r="H100" s="115"/>
    </row>
    <row r="101" spans="1:8">
      <c r="A101" s="114"/>
      <c r="B101" s="115"/>
      <c r="C101" s="115"/>
      <c r="D101" s="114"/>
      <c r="E101" s="115"/>
      <c r="G101" s="115"/>
      <c r="H101" s="115"/>
    </row>
    <row r="102" spans="1:8">
      <c r="A102" s="114"/>
      <c r="B102" s="115"/>
      <c r="C102" s="115"/>
      <c r="D102" s="114"/>
      <c r="E102" s="115"/>
      <c r="G102" s="115"/>
      <c r="H102" s="115"/>
    </row>
    <row r="103" spans="1:8">
      <c r="A103" s="114"/>
      <c r="B103" s="115"/>
      <c r="C103" s="115"/>
      <c r="D103" s="114"/>
      <c r="E103" s="115"/>
      <c r="G103" s="115"/>
      <c r="H103" s="115"/>
    </row>
    <row r="104" spans="1:8">
      <c r="A104" s="114"/>
      <c r="B104" s="115"/>
      <c r="C104" s="115"/>
      <c r="D104" s="114"/>
      <c r="E104" s="115"/>
      <c r="G104" s="115"/>
      <c r="H104" s="115"/>
    </row>
    <row r="105" spans="1:8">
      <c r="A105" s="114"/>
      <c r="B105" s="115"/>
      <c r="C105" s="115"/>
      <c r="D105" s="114"/>
      <c r="E105" s="115"/>
      <c r="G105" s="115"/>
      <c r="H105" s="115"/>
    </row>
    <row r="106" spans="1:8">
      <c r="A106" s="114"/>
      <c r="B106" s="115"/>
      <c r="C106" s="115"/>
      <c r="D106" s="114"/>
      <c r="E106" s="115"/>
      <c r="G106" s="115"/>
      <c r="H106" s="115"/>
    </row>
    <row r="108" spans="1:8">
      <c r="A108" s="114"/>
      <c r="B108" s="115"/>
      <c r="C108" s="115"/>
      <c r="D108" s="114"/>
      <c r="E108" s="115"/>
      <c r="G108" s="115"/>
      <c r="H108" s="115"/>
    </row>
    <row r="109" spans="1:8">
      <c r="A109" s="114"/>
      <c r="B109" s="115"/>
      <c r="C109" s="115"/>
      <c r="D109" s="114"/>
      <c r="E109" s="115"/>
      <c r="G109" s="115"/>
      <c r="H109" s="115"/>
    </row>
    <row r="110" spans="1:8">
      <c r="A110" s="114"/>
      <c r="B110" s="115"/>
      <c r="C110" s="115"/>
      <c r="D110" s="114"/>
      <c r="E110" s="115"/>
      <c r="G110" s="115"/>
      <c r="H110" s="115"/>
    </row>
    <row r="111" spans="1:8">
      <c r="A111" s="114"/>
      <c r="B111" s="115"/>
      <c r="C111" s="115"/>
      <c r="D111" s="114"/>
      <c r="E111" s="115"/>
      <c r="G111" s="115"/>
      <c r="H111" s="115"/>
    </row>
    <row r="112" spans="1:8">
      <c r="A112" s="114"/>
      <c r="B112" s="115"/>
      <c r="C112" s="115"/>
      <c r="D112" s="114"/>
      <c r="E112" s="115"/>
      <c r="G112" s="115"/>
      <c r="H112" s="115"/>
    </row>
    <row r="113" spans="1:8">
      <c r="A113" s="114"/>
      <c r="B113" s="115"/>
      <c r="C113" s="115"/>
      <c r="D113" s="114"/>
      <c r="E113" s="115"/>
      <c r="G113" s="115"/>
      <c r="H113" s="115"/>
    </row>
    <row r="114" spans="1:8">
      <c r="A114" s="114"/>
      <c r="B114" s="115"/>
      <c r="C114" s="115"/>
      <c r="D114" s="114"/>
      <c r="E114" s="115"/>
      <c r="G114" s="115"/>
      <c r="H114" s="115"/>
    </row>
    <row r="115" spans="1:8">
      <c r="A115" s="114"/>
      <c r="B115" s="115"/>
      <c r="C115" s="115"/>
      <c r="D115" s="114"/>
      <c r="E115" s="115"/>
      <c r="G115" s="115"/>
      <c r="H115" s="115"/>
    </row>
    <row r="116" spans="1:8">
      <c r="A116" s="114"/>
      <c r="B116" s="115"/>
      <c r="C116" s="115"/>
      <c r="D116" s="114"/>
      <c r="E116" s="115"/>
      <c r="G116" s="115"/>
      <c r="H116" s="115"/>
    </row>
    <row r="117" spans="1:8">
      <c r="A117" s="114"/>
      <c r="B117" s="115"/>
      <c r="C117" s="115"/>
      <c r="D117" s="114"/>
      <c r="E117" s="115"/>
      <c r="G117" s="115"/>
      <c r="H117" s="115"/>
    </row>
    <row r="118" spans="1:8">
      <c r="A118" s="114"/>
      <c r="B118" s="115"/>
      <c r="C118" s="115"/>
      <c r="D118" s="114"/>
      <c r="E118" s="115"/>
      <c r="G118" s="115"/>
      <c r="H118" s="115"/>
    </row>
    <row r="119" spans="1:8" ht="156.44999999999999" customHeight="1">
      <c r="A119" s="116"/>
      <c r="B119" s="117"/>
      <c r="C119" s="117"/>
      <c r="D119" s="116"/>
      <c r="E119" s="117"/>
      <c r="F119" s="118"/>
      <c r="G119" s="117"/>
      <c r="H119" s="117"/>
    </row>
  </sheetData>
  <mergeCells count="7">
    <mergeCell ref="B67:B68"/>
    <mergeCell ref="A5:A6"/>
    <mergeCell ref="B5:B6"/>
    <mergeCell ref="C5:E5"/>
    <mergeCell ref="F5:H5"/>
    <mergeCell ref="B7:B8"/>
    <mergeCell ref="D43:D5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A046-2F35-4BBF-A0CA-E55F7CE4A658}">
  <dimension ref="A1:I14"/>
  <sheetViews>
    <sheetView workbookViewId="0">
      <pane xSplit="5" ySplit="5" topLeftCell="F11" activePane="bottomRight" state="frozen"/>
      <selection pane="topRight" activeCell="F1" sqref="F1"/>
      <selection pane="bottomLeft" activeCell="A6" sqref="A6"/>
      <selection pane="bottomRight" activeCell="D8" sqref="D8"/>
    </sheetView>
  </sheetViews>
  <sheetFormatPr defaultColWidth="8.88671875" defaultRowHeight="14.4"/>
  <cols>
    <col min="1" max="1" width="5.33203125" style="119" customWidth="1"/>
    <col min="2" max="2" width="15.109375" style="119" bestFit="1" customWidth="1"/>
    <col min="3" max="3" width="21.6640625" style="119" customWidth="1"/>
    <col min="4" max="4" width="10.88671875" style="119" customWidth="1"/>
    <col min="5" max="5" width="35.77734375" style="119" customWidth="1"/>
    <col min="6" max="6" width="56.6640625" style="119" customWidth="1"/>
    <col min="7" max="7" width="15.5546875" style="119" bestFit="1" customWidth="1"/>
    <col min="8" max="8" width="18.109375" style="119" customWidth="1"/>
    <col min="9" max="9" width="27.21875" style="126" customWidth="1"/>
    <col min="10" max="10" width="51" style="119" bestFit="1" customWidth="1"/>
    <col min="11" max="16384" width="8.88671875" style="119"/>
  </cols>
  <sheetData>
    <row r="1" spans="1:9" ht="14.4" customHeight="1">
      <c r="A1" s="135" t="s">
        <v>442</v>
      </c>
      <c r="B1" s="135"/>
      <c r="C1" s="135"/>
      <c r="D1" s="135"/>
      <c r="E1" s="135"/>
      <c r="F1" s="135"/>
      <c r="G1" s="135"/>
      <c r="H1" s="135"/>
      <c r="I1" s="135"/>
    </row>
    <row r="2" spans="1:9" ht="14.4" customHeight="1">
      <c r="A2" s="135"/>
      <c r="B2" s="135"/>
      <c r="C2" s="135"/>
      <c r="D2" s="135"/>
      <c r="E2" s="135"/>
      <c r="F2" s="135"/>
      <c r="G2" s="135"/>
      <c r="H2" s="135"/>
      <c r="I2" s="135"/>
    </row>
    <row r="3" spans="1:9" ht="28.8">
      <c r="A3" s="136" t="s">
        <v>371</v>
      </c>
      <c r="B3" s="136"/>
      <c r="C3" s="136"/>
      <c r="D3" s="136"/>
      <c r="E3" s="136"/>
      <c r="F3" s="136"/>
      <c r="G3" s="136"/>
      <c r="H3" s="136"/>
      <c r="I3" s="136"/>
    </row>
    <row r="4" spans="1:9" ht="23.25" customHeight="1">
      <c r="A4" s="149" t="s">
        <v>372</v>
      </c>
      <c r="B4" s="149" t="s">
        <v>373</v>
      </c>
      <c r="C4" s="149" t="s">
        <v>374</v>
      </c>
      <c r="D4" s="149" t="s">
        <v>375</v>
      </c>
      <c r="E4" s="149" t="s">
        <v>376</v>
      </c>
      <c r="F4" s="149" t="s">
        <v>377</v>
      </c>
      <c r="G4" s="149" t="s">
        <v>378</v>
      </c>
      <c r="H4" s="149"/>
      <c r="I4" s="150" t="s">
        <v>443</v>
      </c>
    </row>
    <row r="5" spans="1:9" ht="23.25" customHeight="1">
      <c r="A5" s="149"/>
      <c r="B5" s="149"/>
      <c r="C5" s="149"/>
      <c r="D5" s="149"/>
      <c r="E5" s="149"/>
      <c r="F5" s="149"/>
      <c r="G5" s="120" t="s">
        <v>379</v>
      </c>
      <c r="H5" s="120" t="s">
        <v>380</v>
      </c>
      <c r="I5" s="151"/>
    </row>
    <row r="6" spans="1:9" ht="57.6">
      <c r="A6" s="121">
        <v>1</v>
      </c>
      <c r="B6" s="122" t="s">
        <v>444</v>
      </c>
      <c r="C6" s="123" t="s">
        <v>445</v>
      </c>
      <c r="D6" s="121" t="s">
        <v>446</v>
      </c>
      <c r="E6" s="123" t="s">
        <v>447</v>
      </c>
      <c r="F6" s="123" t="s">
        <v>448</v>
      </c>
      <c r="G6" s="124">
        <v>45292</v>
      </c>
      <c r="H6" s="121" t="s">
        <v>386</v>
      </c>
      <c r="I6" s="123" t="s">
        <v>449</v>
      </c>
    </row>
    <row r="7" spans="1:9" ht="57.6">
      <c r="A7" s="121">
        <v>2</v>
      </c>
      <c r="B7" s="122" t="s">
        <v>444</v>
      </c>
      <c r="C7" s="123" t="s">
        <v>450</v>
      </c>
      <c r="D7" s="121" t="s">
        <v>446</v>
      </c>
      <c r="E7" s="123" t="s">
        <v>451</v>
      </c>
      <c r="F7" s="123" t="s">
        <v>452</v>
      </c>
      <c r="G7" s="124">
        <v>45108</v>
      </c>
      <c r="H7" s="121" t="s">
        <v>386</v>
      </c>
      <c r="I7" s="123" t="s">
        <v>453</v>
      </c>
    </row>
    <row r="8" spans="1:9" ht="41.4" customHeight="1">
      <c r="A8" s="121">
        <v>3</v>
      </c>
      <c r="B8" s="122" t="s">
        <v>444</v>
      </c>
      <c r="C8" s="123" t="s">
        <v>454</v>
      </c>
      <c r="D8" s="121" t="s">
        <v>446</v>
      </c>
      <c r="E8" s="125" t="s">
        <v>455</v>
      </c>
      <c r="F8" s="123" t="s">
        <v>456</v>
      </c>
      <c r="G8" s="124">
        <v>45078</v>
      </c>
      <c r="H8" s="121" t="s">
        <v>386</v>
      </c>
      <c r="I8" s="123" t="s">
        <v>457</v>
      </c>
    </row>
    <row r="9" spans="1:9" ht="67.8" customHeight="1">
      <c r="A9" s="121">
        <v>4</v>
      </c>
      <c r="B9" s="122" t="s">
        <v>444</v>
      </c>
      <c r="C9" s="123" t="s">
        <v>458</v>
      </c>
      <c r="D9" s="121" t="s">
        <v>459</v>
      </c>
      <c r="E9" s="123" t="s">
        <v>460</v>
      </c>
      <c r="F9" s="123" t="s">
        <v>461</v>
      </c>
      <c r="G9" s="124">
        <v>45017</v>
      </c>
      <c r="H9" s="121" t="s">
        <v>386</v>
      </c>
      <c r="I9" s="123" t="s">
        <v>462</v>
      </c>
    </row>
    <row r="10" spans="1:9" ht="72">
      <c r="A10" s="121">
        <v>5</v>
      </c>
      <c r="B10" s="122" t="s">
        <v>444</v>
      </c>
      <c r="C10" s="123" t="s">
        <v>463</v>
      </c>
      <c r="D10" s="121" t="s">
        <v>446</v>
      </c>
      <c r="E10" s="123" t="s">
        <v>464</v>
      </c>
      <c r="F10" s="123" t="s">
        <v>465</v>
      </c>
      <c r="G10" s="124">
        <v>45566</v>
      </c>
      <c r="H10" s="121" t="s">
        <v>466</v>
      </c>
      <c r="I10" s="123" t="s">
        <v>467</v>
      </c>
    </row>
    <row r="11" spans="1:9" ht="57.6">
      <c r="A11" s="121">
        <v>6</v>
      </c>
      <c r="B11" s="122" t="s">
        <v>444</v>
      </c>
      <c r="C11" s="123" t="s">
        <v>468</v>
      </c>
      <c r="D11" s="121" t="s">
        <v>446</v>
      </c>
      <c r="E11" s="123" t="s">
        <v>469</v>
      </c>
      <c r="F11" s="123" t="s">
        <v>470</v>
      </c>
      <c r="G11" s="124">
        <v>45383</v>
      </c>
      <c r="H11" s="121" t="s">
        <v>466</v>
      </c>
      <c r="I11" s="123" t="s">
        <v>471</v>
      </c>
    </row>
    <row r="12" spans="1:9" ht="37.799999999999997" customHeight="1">
      <c r="A12" s="121">
        <v>7</v>
      </c>
      <c r="B12" s="122" t="s">
        <v>444</v>
      </c>
      <c r="C12" s="123" t="s">
        <v>468</v>
      </c>
      <c r="D12" s="121" t="s">
        <v>446</v>
      </c>
      <c r="E12" s="123" t="s">
        <v>469</v>
      </c>
      <c r="F12" s="123" t="s">
        <v>472</v>
      </c>
      <c r="G12" s="124">
        <v>45992</v>
      </c>
      <c r="H12" s="121" t="s">
        <v>473</v>
      </c>
      <c r="I12" s="123" t="s">
        <v>474</v>
      </c>
    </row>
    <row r="13" spans="1:9" ht="57.6">
      <c r="A13" s="121">
        <v>8</v>
      </c>
      <c r="B13" s="122" t="s">
        <v>444</v>
      </c>
      <c r="C13" s="123" t="s">
        <v>475</v>
      </c>
      <c r="D13" s="121" t="s">
        <v>476</v>
      </c>
      <c r="E13" s="123" t="s">
        <v>477</v>
      </c>
      <c r="F13" s="123" t="s">
        <v>478</v>
      </c>
      <c r="G13" s="124">
        <v>45992</v>
      </c>
      <c r="H13" s="121" t="s">
        <v>473</v>
      </c>
      <c r="I13" s="123" t="s">
        <v>479</v>
      </c>
    </row>
    <row r="14" spans="1:9" ht="57" customHeight="1">
      <c r="A14" s="121">
        <v>9</v>
      </c>
      <c r="B14" s="122" t="s">
        <v>480</v>
      </c>
      <c r="C14" s="123" t="s">
        <v>481</v>
      </c>
      <c r="D14" s="121" t="s">
        <v>446</v>
      </c>
      <c r="E14" s="123" t="s">
        <v>482</v>
      </c>
      <c r="F14" s="123" t="s">
        <v>483</v>
      </c>
      <c r="G14" s="124">
        <v>45261</v>
      </c>
      <c r="H14" s="121" t="s">
        <v>386</v>
      </c>
      <c r="I14" s="123" t="s">
        <v>484</v>
      </c>
    </row>
  </sheetData>
  <mergeCells count="10">
    <mergeCell ref="A1:I2"/>
    <mergeCell ref="A3:I3"/>
    <mergeCell ref="A4:A5"/>
    <mergeCell ref="B4:B5"/>
    <mergeCell ref="C4:C5"/>
    <mergeCell ref="D4:D5"/>
    <mergeCell ref="E4:E5"/>
    <mergeCell ref="F4:F5"/>
    <mergeCell ref="G4:H4"/>
    <mergeCell ref="I4:I5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73"/>
  <sheetViews>
    <sheetView showGridLines="0" zoomScale="90" zoomScaleNormal="90" workbookViewId="0">
      <selection activeCell="G6" sqref="G6"/>
    </sheetView>
  </sheetViews>
  <sheetFormatPr defaultColWidth="8.77734375" defaultRowHeight="18" customHeight="1"/>
  <cols>
    <col min="1" max="1" width="28.44140625" style="4" bestFit="1" customWidth="1"/>
    <col min="2" max="2" width="7.44140625" style="4" customWidth="1"/>
    <col min="3" max="3" width="15" style="4" bestFit="1" customWidth="1"/>
    <col min="4" max="4" width="17" style="4" bestFit="1" customWidth="1"/>
    <col min="5" max="5" width="31.21875" style="4" customWidth="1"/>
    <col min="6" max="6" width="0.77734375" style="4" customWidth="1"/>
    <col min="7" max="7" width="6.44140625" style="4" bestFit="1" customWidth="1"/>
    <col min="8" max="8" width="38" style="4" bestFit="1" customWidth="1"/>
    <col min="9" max="9" width="0.77734375" style="4" customWidth="1"/>
    <col min="10" max="10" width="56.21875" style="57" bestFit="1" customWidth="1"/>
    <col min="11" max="11" width="10.5546875" style="58" bestFit="1" customWidth="1"/>
    <col min="12" max="12" width="12.5546875" style="59" bestFit="1" customWidth="1"/>
    <col min="13" max="13" width="12.44140625" style="59" bestFit="1" customWidth="1"/>
    <col min="14" max="14" width="13.77734375" style="59" bestFit="1" customWidth="1"/>
    <col min="15" max="15" width="50.77734375" style="57" hidden="1" customWidth="1"/>
    <col min="16" max="16" width="0.77734375" style="61" customWidth="1"/>
    <col min="17" max="17" width="28.5546875" style="57" bestFit="1" customWidth="1"/>
    <col min="18" max="18" width="11.44140625" style="58" bestFit="1" customWidth="1"/>
    <col min="19" max="19" width="15.77734375" style="57" bestFit="1" customWidth="1"/>
    <col min="20" max="20" width="19.44140625" style="57" bestFit="1" customWidth="1"/>
    <col min="21" max="21" width="28.5546875" style="57" bestFit="1" customWidth="1"/>
    <col min="22" max="22" width="0.77734375" style="61" customWidth="1"/>
    <col min="23" max="23" width="9.77734375" style="57" bestFit="1" customWidth="1"/>
    <col min="24" max="24" width="19.5546875" style="57" bestFit="1" customWidth="1"/>
    <col min="25" max="25" width="0.77734375" style="61" customWidth="1"/>
    <col min="26" max="26" width="18.44140625" style="33" bestFit="1" customWidth="1"/>
    <col min="27" max="27" width="19" style="34" bestFit="1" customWidth="1"/>
    <col min="28" max="28" width="72.5546875" style="35" bestFit="1" customWidth="1"/>
    <col min="29" max="29" width="8.77734375" style="57"/>
    <col min="30" max="30" width="11.5546875" style="5" bestFit="1" customWidth="1"/>
    <col min="31" max="31" width="30.21875" style="4" bestFit="1" customWidth="1"/>
    <col min="32" max="32" width="11.5546875" style="5" customWidth="1"/>
    <col min="33" max="33" width="11.44140625" style="5" bestFit="1" customWidth="1"/>
    <col min="34" max="34" width="41.44140625" style="4" bestFit="1" customWidth="1"/>
    <col min="35" max="35" width="0.77734375" style="4" customWidth="1"/>
    <col min="36" max="36" width="16.44140625" style="33" bestFit="1" customWidth="1"/>
    <col min="37" max="37" width="17.44140625" style="34" customWidth="1"/>
    <col min="38" max="38" width="51.44140625" style="35" customWidth="1"/>
    <col min="39" max="16384" width="8.77734375" style="4"/>
  </cols>
  <sheetData>
    <row r="1" spans="1:38" ht="18" customHeight="1">
      <c r="A1" s="13" t="s">
        <v>0</v>
      </c>
      <c r="B1" s="13" t="s">
        <v>200</v>
      </c>
      <c r="C1" s="14" t="s">
        <v>201</v>
      </c>
      <c r="D1" s="14" t="s">
        <v>202</v>
      </c>
      <c r="E1" s="13" t="s">
        <v>0</v>
      </c>
      <c r="G1" s="15" t="s">
        <v>203</v>
      </c>
      <c r="H1" s="15" t="s">
        <v>0</v>
      </c>
      <c r="J1" s="47" t="s">
        <v>318</v>
      </c>
      <c r="K1" s="47" t="s">
        <v>1</v>
      </c>
      <c r="L1" s="48" t="s">
        <v>2</v>
      </c>
      <c r="M1" s="48" t="s">
        <v>3</v>
      </c>
      <c r="N1" s="48" t="s">
        <v>4</v>
      </c>
      <c r="O1" s="47" t="s">
        <v>5</v>
      </c>
      <c r="P1" s="49"/>
      <c r="Q1" s="50" t="s">
        <v>0</v>
      </c>
      <c r="R1" s="50" t="s">
        <v>200</v>
      </c>
      <c r="S1" s="51" t="s">
        <v>201</v>
      </c>
      <c r="T1" s="51" t="s">
        <v>202</v>
      </c>
      <c r="U1" s="50" t="s">
        <v>0</v>
      </c>
      <c r="V1" s="52"/>
      <c r="W1" s="53" t="s">
        <v>203</v>
      </c>
      <c r="X1" s="53" t="s">
        <v>0</v>
      </c>
      <c r="Y1" s="52"/>
      <c r="Z1" s="54" t="s">
        <v>315</v>
      </c>
      <c r="AA1" s="54" t="s">
        <v>316</v>
      </c>
      <c r="AB1" s="55" t="s">
        <v>5</v>
      </c>
      <c r="AC1" s="56"/>
      <c r="AD1" s="16" t="s">
        <v>204</v>
      </c>
      <c r="AE1" s="17" t="s">
        <v>205</v>
      </c>
      <c r="AF1" s="16" t="s">
        <v>204</v>
      </c>
      <c r="AG1" s="16" t="s">
        <v>206</v>
      </c>
      <c r="AH1" s="17" t="s">
        <v>207</v>
      </c>
      <c r="AJ1" s="36" t="s">
        <v>315</v>
      </c>
      <c r="AK1" s="36" t="s">
        <v>316</v>
      </c>
      <c r="AL1" s="40" t="s">
        <v>5</v>
      </c>
    </row>
    <row r="2" spans="1:38" ht="32.25" customHeight="1">
      <c r="A2" s="18" t="s">
        <v>208</v>
      </c>
      <c r="B2" s="19" t="s">
        <v>209</v>
      </c>
      <c r="C2" s="20" t="s">
        <v>7</v>
      </c>
      <c r="D2" s="21" t="s">
        <v>210</v>
      </c>
      <c r="E2" s="21" t="str">
        <f>A2</f>
        <v>Top Management</v>
      </c>
      <c r="G2" s="21">
        <v>53450</v>
      </c>
      <c r="H2" s="21" t="s">
        <v>211</v>
      </c>
      <c r="J2" s="57" t="s">
        <v>6</v>
      </c>
      <c r="K2" s="58">
        <v>7511101</v>
      </c>
      <c r="L2" s="59" t="s">
        <v>7</v>
      </c>
      <c r="M2" s="60" t="str">
        <f t="shared" ref="M2:M65" si="0">L2&amp;"-"&amp;K2</f>
        <v>SGA-7511101</v>
      </c>
      <c r="N2" s="59" t="s">
        <v>8</v>
      </c>
      <c r="O2" s="57" t="s">
        <v>6</v>
      </c>
      <c r="Q2" s="18" t="s">
        <v>208</v>
      </c>
      <c r="R2" s="19" t="s">
        <v>209</v>
      </c>
      <c r="S2" s="62" t="s">
        <v>7</v>
      </c>
      <c r="T2" s="63" t="s">
        <v>210</v>
      </c>
      <c r="U2" s="63" t="str">
        <f>Q2</f>
        <v>Top Management</v>
      </c>
      <c r="W2" s="63">
        <v>53450</v>
      </c>
      <c r="X2" s="63" t="s">
        <v>211</v>
      </c>
      <c r="Z2" s="38" t="s">
        <v>306</v>
      </c>
      <c r="AA2" s="39" t="s">
        <v>307</v>
      </c>
      <c r="AB2" s="37" t="s">
        <v>308</v>
      </c>
      <c r="AD2" s="22">
        <v>2111100</v>
      </c>
      <c r="AE2" s="21" t="s">
        <v>212</v>
      </c>
      <c r="AF2" s="22">
        <v>2111100</v>
      </c>
      <c r="AG2" s="31">
        <v>7611100</v>
      </c>
      <c r="AH2" s="32" t="s">
        <v>66</v>
      </c>
      <c r="AJ2" s="38" t="s">
        <v>306</v>
      </c>
      <c r="AK2" s="39" t="s">
        <v>307</v>
      </c>
      <c r="AL2" s="37" t="s">
        <v>308</v>
      </c>
    </row>
    <row r="3" spans="1:38" ht="32.25" customHeight="1">
      <c r="A3" s="18" t="s">
        <v>213</v>
      </c>
      <c r="B3" s="19" t="s">
        <v>214</v>
      </c>
      <c r="C3" s="20" t="s">
        <v>7</v>
      </c>
      <c r="D3" s="21" t="s">
        <v>210</v>
      </c>
      <c r="E3" s="21" t="str">
        <f t="shared" ref="E3:E43" si="1">A3</f>
        <v>Commissioner</v>
      </c>
      <c r="G3" s="21"/>
      <c r="H3" s="21"/>
      <c r="J3" s="57" t="s">
        <v>9</v>
      </c>
      <c r="K3" s="58">
        <v>7511102</v>
      </c>
      <c r="L3" s="59" t="s">
        <v>7</v>
      </c>
      <c r="M3" s="60" t="str">
        <f t="shared" si="0"/>
        <v>SGA-7511102</v>
      </c>
      <c r="N3" s="59" t="s">
        <v>8</v>
      </c>
      <c r="O3" s="57" t="s">
        <v>10</v>
      </c>
      <c r="Q3" s="18" t="s">
        <v>213</v>
      </c>
      <c r="R3" s="19" t="s">
        <v>214</v>
      </c>
      <c r="S3" s="62" t="s">
        <v>7</v>
      </c>
      <c r="T3" s="63" t="s">
        <v>210</v>
      </c>
      <c r="U3" s="63" t="str">
        <f t="shared" ref="U3:U43" si="2">Q3</f>
        <v>Commissioner</v>
      </c>
      <c r="W3" s="63"/>
      <c r="X3" s="63"/>
      <c r="Z3" s="38" t="s">
        <v>309</v>
      </c>
      <c r="AA3" s="39" t="s">
        <v>310</v>
      </c>
      <c r="AB3" s="37" t="s">
        <v>311</v>
      </c>
      <c r="AD3" s="22">
        <v>2121000</v>
      </c>
      <c r="AE3" s="21" t="s">
        <v>215</v>
      </c>
      <c r="AF3" s="22">
        <v>2121000</v>
      </c>
      <c r="AG3" s="22">
        <v>7611300</v>
      </c>
      <c r="AH3" s="21" t="s">
        <v>69</v>
      </c>
      <c r="AJ3" s="38" t="s">
        <v>309</v>
      </c>
      <c r="AK3" s="39" t="s">
        <v>310</v>
      </c>
      <c r="AL3" s="37" t="s">
        <v>311</v>
      </c>
    </row>
    <row r="4" spans="1:38" ht="32.25" customHeight="1">
      <c r="A4" s="18" t="s">
        <v>216</v>
      </c>
      <c r="B4" s="19" t="s">
        <v>217</v>
      </c>
      <c r="C4" s="20" t="s">
        <v>7</v>
      </c>
      <c r="D4" s="21" t="s">
        <v>210</v>
      </c>
      <c r="E4" s="21" t="str">
        <f t="shared" si="1"/>
        <v>Admin &amp; HR</v>
      </c>
      <c r="G4" s="21"/>
      <c r="H4" s="21"/>
      <c r="J4" s="57" t="s">
        <v>11</v>
      </c>
      <c r="K4" s="58">
        <v>7511103</v>
      </c>
      <c r="L4" s="59" t="s">
        <v>7</v>
      </c>
      <c r="M4" s="60" t="str">
        <f t="shared" si="0"/>
        <v>SGA-7511103</v>
      </c>
      <c r="N4" s="59" t="s">
        <v>12</v>
      </c>
      <c r="O4" s="57" t="s">
        <v>13</v>
      </c>
      <c r="Q4" s="18" t="s">
        <v>216</v>
      </c>
      <c r="R4" s="19" t="s">
        <v>217</v>
      </c>
      <c r="S4" s="62" t="s">
        <v>7</v>
      </c>
      <c r="T4" s="63" t="s">
        <v>210</v>
      </c>
      <c r="U4" s="63" t="str">
        <f t="shared" si="2"/>
        <v>Admin &amp; HR</v>
      </c>
      <c r="W4" s="63"/>
      <c r="X4" s="63"/>
      <c r="Z4" s="38" t="s">
        <v>312</v>
      </c>
      <c r="AA4" s="39" t="s">
        <v>313</v>
      </c>
      <c r="AB4" s="37" t="s">
        <v>314</v>
      </c>
      <c r="AD4" s="22">
        <v>2131000</v>
      </c>
      <c r="AE4" s="21" t="s">
        <v>218</v>
      </c>
      <c r="AF4" s="22">
        <v>2131000</v>
      </c>
      <c r="AG4" s="31">
        <v>7611500</v>
      </c>
      <c r="AH4" s="32" t="s">
        <v>71</v>
      </c>
      <c r="AJ4" s="38" t="s">
        <v>312</v>
      </c>
      <c r="AK4" s="39" t="s">
        <v>313</v>
      </c>
      <c r="AL4" s="37" t="s">
        <v>314</v>
      </c>
    </row>
    <row r="5" spans="1:38" ht="18" customHeight="1">
      <c r="A5" s="18" t="s">
        <v>219</v>
      </c>
      <c r="B5" s="19" t="s">
        <v>220</v>
      </c>
      <c r="C5" s="20" t="s">
        <v>7</v>
      </c>
      <c r="D5" s="21" t="s">
        <v>210</v>
      </c>
      <c r="E5" s="21" t="str">
        <f t="shared" si="1"/>
        <v>General Affair</v>
      </c>
      <c r="J5" s="57" t="s">
        <v>14</v>
      </c>
      <c r="K5" s="58">
        <v>7511111</v>
      </c>
      <c r="L5" s="59" t="s">
        <v>7</v>
      </c>
      <c r="M5" s="60" t="str">
        <f t="shared" si="0"/>
        <v>SGA-7511111</v>
      </c>
      <c r="N5" s="59" t="s">
        <v>12</v>
      </c>
      <c r="O5" s="57" t="s">
        <v>15</v>
      </c>
      <c r="Q5" s="18" t="s">
        <v>219</v>
      </c>
      <c r="R5" s="19" t="s">
        <v>220</v>
      </c>
      <c r="S5" s="62" t="s">
        <v>7</v>
      </c>
      <c r="T5" s="63" t="s">
        <v>210</v>
      </c>
      <c r="U5" s="63" t="str">
        <f t="shared" si="2"/>
        <v>General Affair</v>
      </c>
      <c r="AD5" s="22">
        <v>2141000</v>
      </c>
      <c r="AE5" s="21" t="s">
        <v>221</v>
      </c>
      <c r="AF5" s="22">
        <v>2141000</v>
      </c>
      <c r="AG5" s="22">
        <v>7611600</v>
      </c>
      <c r="AH5" s="21" t="s">
        <v>73</v>
      </c>
    </row>
    <row r="6" spans="1:38" ht="18" customHeight="1">
      <c r="A6" s="18" t="s">
        <v>222</v>
      </c>
      <c r="B6" s="19" t="s">
        <v>223</v>
      </c>
      <c r="C6" s="20" t="s">
        <v>7</v>
      </c>
      <c r="D6" s="21" t="s">
        <v>210</v>
      </c>
      <c r="E6" s="21" t="str">
        <f t="shared" si="1"/>
        <v>Human Resource</v>
      </c>
      <c r="G6" s="4" t="s">
        <v>304</v>
      </c>
      <c r="J6" s="57" t="s">
        <v>16</v>
      </c>
      <c r="K6" s="58">
        <v>7511112</v>
      </c>
      <c r="L6" s="59" t="s">
        <v>7</v>
      </c>
      <c r="M6" s="60" t="str">
        <f t="shared" si="0"/>
        <v>SGA-7511112</v>
      </c>
      <c r="N6" s="59" t="s">
        <v>12</v>
      </c>
      <c r="O6" s="57" t="s">
        <v>17</v>
      </c>
      <c r="Q6" s="18" t="s">
        <v>222</v>
      </c>
      <c r="R6" s="19" t="s">
        <v>223</v>
      </c>
      <c r="S6" s="62" t="s">
        <v>7</v>
      </c>
      <c r="T6" s="63" t="s">
        <v>210</v>
      </c>
      <c r="U6" s="63" t="str">
        <f t="shared" si="2"/>
        <v>Human Resource</v>
      </c>
      <c r="AD6" s="22">
        <v>2221101</v>
      </c>
      <c r="AE6" s="21" t="s">
        <v>224</v>
      </c>
      <c r="AF6" s="22">
        <v>2221101</v>
      </c>
      <c r="AG6" s="22">
        <v>7611700</v>
      </c>
      <c r="AH6" s="21" t="s">
        <v>75</v>
      </c>
    </row>
    <row r="7" spans="1:38" ht="18" customHeight="1">
      <c r="A7" s="18" t="s">
        <v>225</v>
      </c>
      <c r="B7" s="19" t="s">
        <v>226</v>
      </c>
      <c r="C7" s="20" t="s">
        <v>7</v>
      </c>
      <c r="D7" s="21" t="s">
        <v>210</v>
      </c>
      <c r="E7" s="21" t="str">
        <f t="shared" si="1"/>
        <v>Health, Safety &amp; Environment</v>
      </c>
      <c r="G7" s="4" t="s">
        <v>305</v>
      </c>
      <c r="J7" s="57" t="s">
        <v>18</v>
      </c>
      <c r="K7" s="58">
        <v>7511121</v>
      </c>
      <c r="L7" s="59" t="s">
        <v>7</v>
      </c>
      <c r="M7" s="60" t="str">
        <f t="shared" si="0"/>
        <v>SGA-7511121</v>
      </c>
      <c r="N7" s="59" t="s">
        <v>12</v>
      </c>
      <c r="O7" s="57" t="s">
        <v>19</v>
      </c>
      <c r="Q7" s="18" t="s">
        <v>225</v>
      </c>
      <c r="R7" s="19" t="s">
        <v>226</v>
      </c>
      <c r="S7" s="62" t="s">
        <v>7</v>
      </c>
      <c r="T7" s="63" t="s">
        <v>210</v>
      </c>
      <c r="U7" s="63" t="str">
        <f t="shared" si="2"/>
        <v>Health, Safety &amp; Environment</v>
      </c>
    </row>
    <row r="8" spans="1:38" ht="18" customHeight="1">
      <c r="A8" s="18" t="s">
        <v>227</v>
      </c>
      <c r="B8" s="19" t="s">
        <v>228</v>
      </c>
      <c r="C8" s="20" t="s">
        <v>7</v>
      </c>
      <c r="D8" s="21" t="s">
        <v>210</v>
      </c>
      <c r="E8" s="21" t="str">
        <f t="shared" si="1"/>
        <v>Accounting &amp; Finance</v>
      </c>
      <c r="G8" s="4" t="s">
        <v>346</v>
      </c>
      <c r="J8" s="57" t="s">
        <v>20</v>
      </c>
      <c r="K8" s="58">
        <v>7511122</v>
      </c>
      <c r="L8" s="59" t="s">
        <v>7</v>
      </c>
      <c r="M8" s="60" t="str">
        <f t="shared" si="0"/>
        <v>SGA-7511122</v>
      </c>
      <c r="N8" s="59" t="s">
        <v>12</v>
      </c>
      <c r="O8" s="57" t="s">
        <v>21</v>
      </c>
      <c r="Q8" s="18" t="s">
        <v>227</v>
      </c>
      <c r="R8" s="19" t="s">
        <v>228</v>
      </c>
      <c r="S8" s="62" t="s">
        <v>7</v>
      </c>
      <c r="T8" s="63" t="s">
        <v>210</v>
      </c>
      <c r="U8" s="63" t="str">
        <f t="shared" si="2"/>
        <v>Accounting &amp; Finance</v>
      </c>
    </row>
    <row r="9" spans="1:38" ht="18" customHeight="1">
      <c r="A9" s="18" t="s">
        <v>229</v>
      </c>
      <c r="B9" s="19" t="s">
        <v>230</v>
      </c>
      <c r="C9" s="20" t="s">
        <v>7</v>
      </c>
      <c r="D9" s="21" t="s">
        <v>210</v>
      </c>
      <c r="E9" s="21" t="str">
        <f t="shared" si="1"/>
        <v>Information Technology</v>
      </c>
      <c r="J9" s="57" t="s">
        <v>22</v>
      </c>
      <c r="K9" s="58">
        <v>7511201</v>
      </c>
      <c r="L9" s="59" t="s">
        <v>7</v>
      </c>
      <c r="M9" s="60" t="str">
        <f t="shared" si="0"/>
        <v>SGA-7511201</v>
      </c>
      <c r="N9" s="59" t="s">
        <v>23</v>
      </c>
      <c r="O9" s="57" t="s">
        <v>24</v>
      </c>
      <c r="Q9" s="18" t="s">
        <v>229</v>
      </c>
      <c r="R9" s="19" t="s">
        <v>230</v>
      </c>
      <c r="S9" s="62" t="s">
        <v>7</v>
      </c>
      <c r="T9" s="63" t="s">
        <v>210</v>
      </c>
      <c r="U9" s="63" t="str">
        <f t="shared" si="2"/>
        <v>Information Technology</v>
      </c>
    </row>
    <row r="10" spans="1:38" ht="18" customHeight="1">
      <c r="A10" s="18" t="s">
        <v>231</v>
      </c>
      <c r="B10" s="19" t="s">
        <v>232</v>
      </c>
      <c r="C10" s="20" t="s">
        <v>7</v>
      </c>
      <c r="D10" s="21" t="s">
        <v>210</v>
      </c>
      <c r="E10" s="21" t="str">
        <f t="shared" si="1"/>
        <v>Sales &amp; MKTG Dept.- Automotive</v>
      </c>
      <c r="J10" s="57" t="s">
        <v>25</v>
      </c>
      <c r="K10" s="58">
        <v>7512111</v>
      </c>
      <c r="L10" s="59" t="s">
        <v>7</v>
      </c>
      <c r="M10" s="60" t="str">
        <f t="shared" si="0"/>
        <v>SGA-7512111</v>
      </c>
      <c r="N10" s="59" t="s">
        <v>26</v>
      </c>
      <c r="O10" s="57" t="s">
        <v>27</v>
      </c>
      <c r="Q10" s="18" t="s">
        <v>231</v>
      </c>
      <c r="R10" s="19" t="s">
        <v>232</v>
      </c>
      <c r="S10" s="62" t="s">
        <v>7</v>
      </c>
      <c r="T10" s="63" t="s">
        <v>210</v>
      </c>
      <c r="U10" s="63" t="str">
        <f t="shared" si="2"/>
        <v>Sales &amp; MKTG Dept.- Automotive</v>
      </c>
    </row>
    <row r="11" spans="1:38" ht="18" customHeight="1">
      <c r="A11" s="18" t="s">
        <v>233</v>
      </c>
      <c r="B11" s="19" t="s">
        <v>234</v>
      </c>
      <c r="C11" s="20" t="s">
        <v>7</v>
      </c>
      <c r="D11" s="21" t="s">
        <v>210</v>
      </c>
      <c r="E11" s="21" t="str">
        <f t="shared" si="1"/>
        <v>Marketing</v>
      </c>
      <c r="J11" s="57" t="s">
        <v>28</v>
      </c>
      <c r="K11" s="58">
        <v>7512112</v>
      </c>
      <c r="L11" s="59" t="s">
        <v>7</v>
      </c>
      <c r="M11" s="60" t="str">
        <f t="shared" si="0"/>
        <v>SGA-7512112</v>
      </c>
      <c r="N11" s="59" t="s">
        <v>26</v>
      </c>
      <c r="O11" s="57" t="s">
        <v>29</v>
      </c>
      <c r="Q11" s="18" t="s">
        <v>233</v>
      </c>
      <c r="R11" s="19" t="s">
        <v>234</v>
      </c>
      <c r="S11" s="62" t="s">
        <v>7</v>
      </c>
      <c r="T11" s="63" t="s">
        <v>210</v>
      </c>
      <c r="U11" s="63" t="str">
        <f t="shared" si="2"/>
        <v>Marketing</v>
      </c>
    </row>
    <row r="12" spans="1:38" ht="18" customHeight="1">
      <c r="A12" s="18" t="s">
        <v>235</v>
      </c>
      <c r="B12" s="19" t="s">
        <v>236</v>
      </c>
      <c r="C12" s="20" t="s">
        <v>7</v>
      </c>
      <c r="D12" s="21" t="s">
        <v>210</v>
      </c>
      <c r="E12" s="21" t="str">
        <f t="shared" si="1"/>
        <v>Sales - OEM</v>
      </c>
      <c r="J12" s="57" t="s">
        <v>30</v>
      </c>
      <c r="K12" s="58">
        <v>7514101</v>
      </c>
      <c r="L12" s="59" t="s">
        <v>7</v>
      </c>
      <c r="M12" s="60" t="str">
        <f t="shared" si="0"/>
        <v>SGA-7514101</v>
      </c>
      <c r="N12" s="59" t="s">
        <v>12</v>
      </c>
      <c r="O12" s="57" t="s">
        <v>31</v>
      </c>
      <c r="Q12" s="18" t="s">
        <v>235</v>
      </c>
      <c r="R12" s="19" t="s">
        <v>236</v>
      </c>
      <c r="S12" s="62" t="s">
        <v>7</v>
      </c>
      <c r="T12" s="63" t="s">
        <v>210</v>
      </c>
      <c r="U12" s="63" t="str">
        <f t="shared" si="2"/>
        <v>Sales - OEM</v>
      </c>
    </row>
    <row r="13" spans="1:38" ht="18" customHeight="1">
      <c r="A13" s="18" t="s">
        <v>237</v>
      </c>
      <c r="B13" s="19" t="s">
        <v>238</v>
      </c>
      <c r="C13" s="20" t="s">
        <v>7</v>
      </c>
      <c r="D13" s="21" t="s">
        <v>210</v>
      </c>
      <c r="E13" s="21" t="str">
        <f t="shared" si="1"/>
        <v>Sales - OES</v>
      </c>
      <c r="J13" s="57" t="s">
        <v>32</v>
      </c>
      <c r="K13" s="58">
        <v>7514102</v>
      </c>
      <c r="L13" s="59" t="s">
        <v>7</v>
      </c>
      <c r="M13" s="60" t="str">
        <f t="shared" si="0"/>
        <v>SGA-7514102</v>
      </c>
      <c r="N13" s="59" t="s">
        <v>12</v>
      </c>
      <c r="O13" s="57" t="s">
        <v>33</v>
      </c>
      <c r="Q13" s="18" t="s">
        <v>237</v>
      </c>
      <c r="R13" s="19" t="s">
        <v>238</v>
      </c>
      <c r="S13" s="62" t="s">
        <v>7</v>
      </c>
      <c r="T13" s="63" t="s">
        <v>210</v>
      </c>
      <c r="U13" s="63" t="str">
        <f t="shared" si="2"/>
        <v>Sales - OES</v>
      </c>
    </row>
    <row r="14" spans="1:38" ht="18" customHeight="1">
      <c r="A14" s="18" t="s">
        <v>239</v>
      </c>
      <c r="B14" s="19" t="s">
        <v>240</v>
      </c>
      <c r="C14" s="20" t="s">
        <v>7</v>
      </c>
      <c r="D14" s="21" t="s">
        <v>210</v>
      </c>
      <c r="E14" s="21" t="str">
        <f t="shared" si="1"/>
        <v>Sales - IAM</v>
      </c>
      <c r="J14" s="57" t="s">
        <v>34</v>
      </c>
      <c r="K14" s="58">
        <v>7515401</v>
      </c>
      <c r="L14" s="59" t="s">
        <v>7</v>
      </c>
      <c r="M14" s="60" t="str">
        <f t="shared" si="0"/>
        <v>SGA-7515401</v>
      </c>
      <c r="N14" s="59" t="s">
        <v>26</v>
      </c>
      <c r="O14" s="57" t="s">
        <v>35</v>
      </c>
      <c r="Q14" s="18" t="s">
        <v>239</v>
      </c>
      <c r="R14" s="19" t="s">
        <v>240</v>
      </c>
      <c r="S14" s="62" t="s">
        <v>7</v>
      </c>
      <c r="T14" s="63" t="s">
        <v>210</v>
      </c>
      <c r="U14" s="63" t="str">
        <f t="shared" si="2"/>
        <v>Sales - IAM</v>
      </c>
    </row>
    <row r="15" spans="1:38" ht="18" customHeight="1">
      <c r="A15" s="18" t="s">
        <v>241</v>
      </c>
      <c r="B15" s="19" t="s">
        <v>242</v>
      </c>
      <c r="C15" s="21" t="s">
        <v>176</v>
      </c>
      <c r="D15" s="21" t="s">
        <v>243</v>
      </c>
      <c r="E15" s="21" t="str">
        <f t="shared" si="1"/>
        <v>SP PD- CF</v>
      </c>
      <c r="J15" s="57" t="s">
        <v>36</v>
      </c>
      <c r="K15" s="58">
        <v>7515402</v>
      </c>
      <c r="L15" s="59" t="s">
        <v>7</v>
      </c>
      <c r="M15" s="60" t="str">
        <f t="shared" si="0"/>
        <v>SGA-7515402</v>
      </c>
      <c r="N15" s="59" t="s">
        <v>26</v>
      </c>
      <c r="O15" s="57" t="s">
        <v>37</v>
      </c>
      <c r="Q15" s="18" t="s">
        <v>241</v>
      </c>
      <c r="R15" s="19" t="s">
        <v>242</v>
      </c>
      <c r="S15" s="63" t="s">
        <v>176</v>
      </c>
      <c r="T15" s="63" t="s">
        <v>243</v>
      </c>
      <c r="U15" s="63" t="str">
        <f t="shared" si="2"/>
        <v>SP PD- CF</v>
      </c>
    </row>
    <row r="16" spans="1:38" ht="18" customHeight="1">
      <c r="A16" s="18" t="s">
        <v>244</v>
      </c>
      <c r="B16" s="19" t="s">
        <v>245</v>
      </c>
      <c r="C16" s="21" t="s">
        <v>176</v>
      </c>
      <c r="D16" s="21" t="s">
        <v>243</v>
      </c>
      <c r="E16" s="21" t="str">
        <f t="shared" si="1"/>
        <v>SP PD- CM</v>
      </c>
      <c r="J16" s="57" t="s">
        <v>38</v>
      </c>
      <c r="K16" s="58">
        <v>7515403</v>
      </c>
      <c r="L16" s="59" t="s">
        <v>7</v>
      </c>
      <c r="M16" s="60" t="str">
        <f t="shared" si="0"/>
        <v>SGA-7515403</v>
      </c>
      <c r="N16" s="59" t="s">
        <v>26</v>
      </c>
      <c r="O16" s="57" t="s">
        <v>39</v>
      </c>
      <c r="Q16" s="18" t="s">
        <v>244</v>
      </c>
      <c r="R16" s="19" t="s">
        <v>245</v>
      </c>
      <c r="S16" s="63" t="s">
        <v>176</v>
      </c>
      <c r="T16" s="63" t="s">
        <v>243</v>
      </c>
      <c r="U16" s="63" t="str">
        <f t="shared" si="2"/>
        <v>SP PD- CM</v>
      </c>
    </row>
    <row r="17" spans="1:21" ht="18" customHeight="1">
      <c r="A17" s="23" t="s">
        <v>246</v>
      </c>
      <c r="B17" s="19" t="s">
        <v>247</v>
      </c>
      <c r="C17" s="21" t="s">
        <v>176</v>
      </c>
      <c r="D17" s="21" t="s">
        <v>243</v>
      </c>
      <c r="E17" s="21" t="str">
        <f t="shared" si="1"/>
        <v>SP PD- WT</v>
      </c>
      <c r="J17" s="57" t="s">
        <v>40</v>
      </c>
      <c r="K17" s="58">
        <v>7515404</v>
      </c>
      <c r="L17" s="59" t="s">
        <v>7</v>
      </c>
      <c r="M17" s="60" t="str">
        <f t="shared" si="0"/>
        <v>SGA-7515404</v>
      </c>
      <c r="N17" s="59" t="s">
        <v>26</v>
      </c>
      <c r="O17" s="57" t="s">
        <v>41</v>
      </c>
      <c r="Q17" s="64" t="s">
        <v>246</v>
      </c>
      <c r="R17" s="19" t="s">
        <v>247</v>
      </c>
      <c r="S17" s="63" t="s">
        <v>176</v>
      </c>
      <c r="T17" s="63" t="s">
        <v>243</v>
      </c>
      <c r="U17" s="63" t="str">
        <f t="shared" si="2"/>
        <v>SP PD- WT</v>
      </c>
    </row>
    <row r="18" spans="1:21" ht="18" customHeight="1">
      <c r="A18" s="23" t="s">
        <v>248</v>
      </c>
      <c r="B18" s="19" t="s">
        <v>249</v>
      </c>
      <c r="C18" s="21" t="s">
        <v>176</v>
      </c>
      <c r="D18" s="21" t="s">
        <v>243</v>
      </c>
      <c r="E18" s="21" t="str">
        <f t="shared" si="1"/>
        <v>SP PD- Plating</v>
      </c>
      <c r="J18" s="57" t="s">
        <v>42</v>
      </c>
      <c r="K18" s="58">
        <v>7515405</v>
      </c>
      <c r="L18" s="59" t="s">
        <v>7</v>
      </c>
      <c r="M18" s="60" t="str">
        <f t="shared" si="0"/>
        <v>SGA-7515405</v>
      </c>
      <c r="N18" s="59" t="s">
        <v>26</v>
      </c>
      <c r="O18" s="57" t="s">
        <v>43</v>
      </c>
      <c r="Q18" s="64" t="s">
        <v>248</v>
      </c>
      <c r="R18" s="19" t="s">
        <v>249</v>
      </c>
      <c r="S18" s="63" t="s">
        <v>176</v>
      </c>
      <c r="T18" s="63" t="s">
        <v>243</v>
      </c>
      <c r="U18" s="63" t="str">
        <f t="shared" si="2"/>
        <v>SP PD- Plating</v>
      </c>
    </row>
    <row r="19" spans="1:21" ht="18" customHeight="1">
      <c r="A19" s="23" t="s">
        <v>250</v>
      </c>
      <c r="B19" s="19" t="s">
        <v>251</v>
      </c>
      <c r="C19" s="21" t="s">
        <v>176</v>
      </c>
      <c r="D19" s="21" t="s">
        <v>243</v>
      </c>
      <c r="E19" s="21" t="str">
        <f t="shared" si="1"/>
        <v>SP PD- MS Insp.</v>
      </c>
      <c r="J19" s="57" t="s">
        <v>44</v>
      </c>
      <c r="K19" s="58">
        <v>7515406</v>
      </c>
      <c r="L19" s="59" t="s">
        <v>7</v>
      </c>
      <c r="M19" s="60" t="str">
        <f t="shared" si="0"/>
        <v>SGA-7515406</v>
      </c>
      <c r="N19" s="59" t="s">
        <v>26</v>
      </c>
      <c r="O19" s="57" t="s">
        <v>45</v>
      </c>
      <c r="Q19" s="64" t="s">
        <v>250</v>
      </c>
      <c r="R19" s="19" t="s">
        <v>251</v>
      </c>
      <c r="S19" s="63" t="s">
        <v>176</v>
      </c>
      <c r="T19" s="63" t="s">
        <v>243</v>
      </c>
      <c r="U19" s="63" t="str">
        <f t="shared" si="2"/>
        <v>SP PD- MS Insp.</v>
      </c>
    </row>
    <row r="20" spans="1:21" ht="18" customHeight="1">
      <c r="A20" s="23" t="s">
        <v>252</v>
      </c>
      <c r="B20" s="19" t="s">
        <v>253</v>
      </c>
      <c r="C20" s="21" t="s">
        <v>176</v>
      </c>
      <c r="D20" s="21" t="s">
        <v>243</v>
      </c>
      <c r="E20" s="21" t="str">
        <f t="shared" si="1"/>
        <v>SP PD- Insulator Sealing</v>
      </c>
      <c r="J20" s="57" t="s">
        <v>319</v>
      </c>
      <c r="K20" s="58">
        <v>7515407</v>
      </c>
      <c r="L20" s="59" t="s">
        <v>7</v>
      </c>
      <c r="M20" s="60" t="str">
        <f t="shared" si="0"/>
        <v>SGA-7515407</v>
      </c>
      <c r="N20" s="59" t="s">
        <v>26</v>
      </c>
      <c r="Q20" s="64"/>
      <c r="R20" s="19"/>
      <c r="S20" s="63"/>
      <c r="T20" s="63"/>
      <c r="U20" s="63"/>
    </row>
    <row r="21" spans="1:21" ht="18" customHeight="1">
      <c r="A21" s="23" t="s">
        <v>254</v>
      </c>
      <c r="B21" s="19" t="s">
        <v>255</v>
      </c>
      <c r="C21" s="21" t="s">
        <v>176</v>
      </c>
      <c r="D21" s="21" t="s">
        <v>243</v>
      </c>
      <c r="E21" s="21" t="str">
        <f t="shared" si="1"/>
        <v>SP PD- Assy</v>
      </c>
      <c r="J21" s="57" t="s">
        <v>46</v>
      </c>
      <c r="K21" s="58">
        <v>7515408</v>
      </c>
      <c r="L21" s="59" t="s">
        <v>7</v>
      </c>
      <c r="M21" s="60" t="str">
        <f t="shared" si="0"/>
        <v>SGA-7515408</v>
      </c>
      <c r="N21" s="59" t="s">
        <v>26</v>
      </c>
      <c r="O21" s="57" t="s">
        <v>47</v>
      </c>
      <c r="Q21" s="64" t="s">
        <v>252</v>
      </c>
      <c r="R21" s="19" t="s">
        <v>253</v>
      </c>
      <c r="S21" s="63" t="s">
        <v>176</v>
      </c>
      <c r="T21" s="63" t="s">
        <v>243</v>
      </c>
      <c r="U21" s="63" t="str">
        <f t="shared" si="2"/>
        <v>SP PD- Insulator Sealing</v>
      </c>
    </row>
    <row r="22" spans="1:21" ht="18" customHeight="1">
      <c r="A22" s="23" t="s">
        <v>256</v>
      </c>
      <c r="B22" s="19" t="s">
        <v>257</v>
      </c>
      <c r="C22" s="21" t="s">
        <v>176</v>
      </c>
      <c r="D22" s="21" t="s">
        <v>243</v>
      </c>
      <c r="E22" s="21" t="str">
        <f t="shared" si="1"/>
        <v>SP-PD-Assy-Auto Assembly</v>
      </c>
      <c r="J22" s="57" t="s">
        <v>48</v>
      </c>
      <c r="K22" s="58">
        <v>7515409</v>
      </c>
      <c r="L22" s="59" t="s">
        <v>7</v>
      </c>
      <c r="M22" s="60" t="str">
        <f t="shared" si="0"/>
        <v>SGA-7515409</v>
      </c>
      <c r="N22" s="59" t="s">
        <v>26</v>
      </c>
      <c r="O22" s="57" t="s">
        <v>49</v>
      </c>
      <c r="Q22" s="64" t="s">
        <v>254</v>
      </c>
      <c r="R22" s="19" t="s">
        <v>255</v>
      </c>
      <c r="S22" s="63" t="s">
        <v>176</v>
      </c>
      <c r="T22" s="63" t="s">
        <v>243</v>
      </c>
      <c r="U22" s="63" t="str">
        <f t="shared" si="2"/>
        <v>SP PD- Assy</v>
      </c>
    </row>
    <row r="23" spans="1:21" ht="18" customHeight="1">
      <c r="A23" s="23" t="s">
        <v>258</v>
      </c>
      <c r="B23" s="19" t="s">
        <v>259</v>
      </c>
      <c r="C23" s="21" t="s">
        <v>176</v>
      </c>
      <c r="D23" s="21" t="s">
        <v>243</v>
      </c>
      <c r="E23" s="21" t="str">
        <f t="shared" si="1"/>
        <v>SP PD- Bending</v>
      </c>
      <c r="J23" s="57" t="s">
        <v>50</v>
      </c>
      <c r="K23" s="58">
        <v>7515410</v>
      </c>
      <c r="L23" s="59" t="s">
        <v>7</v>
      </c>
      <c r="M23" s="60" t="str">
        <f t="shared" si="0"/>
        <v>SGA-7515410</v>
      </c>
      <c r="N23" s="59" t="s">
        <v>26</v>
      </c>
      <c r="O23" s="57" t="s">
        <v>51</v>
      </c>
      <c r="Q23" s="64" t="s">
        <v>256</v>
      </c>
      <c r="R23" s="19" t="s">
        <v>257</v>
      </c>
      <c r="S23" s="63" t="s">
        <v>176</v>
      </c>
      <c r="T23" s="63" t="s">
        <v>243</v>
      </c>
      <c r="U23" s="63" t="str">
        <f t="shared" si="2"/>
        <v>SP-PD-Assy-Auto Assembly</v>
      </c>
    </row>
    <row r="24" spans="1:21" ht="18" customHeight="1">
      <c r="A24" s="23" t="s">
        <v>260</v>
      </c>
      <c r="B24" s="19" t="s">
        <v>261</v>
      </c>
      <c r="C24" s="21" t="s">
        <v>176</v>
      </c>
      <c r="D24" s="21" t="s">
        <v>243</v>
      </c>
      <c r="E24" s="21" t="str">
        <f t="shared" si="1"/>
        <v>SP PD- Final Inspection</v>
      </c>
      <c r="J24" s="57" t="s">
        <v>52</v>
      </c>
      <c r="K24" s="58">
        <v>7515499</v>
      </c>
      <c r="L24" s="59" t="s">
        <v>7</v>
      </c>
      <c r="M24" s="60" t="str">
        <f t="shared" si="0"/>
        <v>SGA-7515499</v>
      </c>
      <c r="N24" s="59" t="s">
        <v>26</v>
      </c>
      <c r="O24" s="57" t="s">
        <v>53</v>
      </c>
      <c r="Q24" s="64" t="s">
        <v>258</v>
      </c>
      <c r="R24" s="19" t="s">
        <v>259</v>
      </c>
      <c r="S24" s="63" t="s">
        <v>176</v>
      </c>
      <c r="T24" s="63" t="s">
        <v>243</v>
      </c>
      <c r="U24" s="63" t="str">
        <f t="shared" si="2"/>
        <v>SP PD- Bending</v>
      </c>
    </row>
    <row r="25" spans="1:21" ht="18" customHeight="1">
      <c r="A25" s="23" t="s">
        <v>262</v>
      </c>
      <c r="B25" s="19" t="s">
        <v>263</v>
      </c>
      <c r="C25" s="21" t="s">
        <v>176</v>
      </c>
      <c r="D25" s="21" t="s">
        <v>243</v>
      </c>
      <c r="E25" s="21" t="str">
        <f t="shared" si="1"/>
        <v>SP PD- QC - OEM</v>
      </c>
      <c r="J25" s="57" t="s">
        <v>54</v>
      </c>
      <c r="K25" s="58">
        <v>7516102</v>
      </c>
      <c r="L25" s="59" t="s">
        <v>7</v>
      </c>
      <c r="M25" s="60" t="str">
        <f t="shared" si="0"/>
        <v>SGA-7516102</v>
      </c>
      <c r="N25" s="59" t="s">
        <v>55</v>
      </c>
      <c r="O25" s="57" t="s">
        <v>56</v>
      </c>
      <c r="Q25" s="64" t="s">
        <v>260</v>
      </c>
      <c r="R25" s="19" t="s">
        <v>261</v>
      </c>
      <c r="S25" s="63" t="s">
        <v>176</v>
      </c>
      <c r="T25" s="63" t="s">
        <v>243</v>
      </c>
      <c r="U25" s="63" t="str">
        <f t="shared" si="2"/>
        <v>SP PD- Final Inspection</v>
      </c>
    </row>
    <row r="26" spans="1:21" ht="18" customHeight="1">
      <c r="A26" s="23" t="s">
        <v>264</v>
      </c>
      <c r="B26" s="19" t="s">
        <v>265</v>
      </c>
      <c r="C26" s="21" t="s">
        <v>176</v>
      </c>
      <c r="D26" s="21" t="s">
        <v>243</v>
      </c>
      <c r="E26" s="21" t="str">
        <f t="shared" si="1"/>
        <v>PC PD- Injection</v>
      </c>
      <c r="J26" s="57" t="s">
        <v>57</v>
      </c>
      <c r="K26" s="58">
        <v>7519101</v>
      </c>
      <c r="L26" s="59" t="s">
        <v>7</v>
      </c>
      <c r="M26" s="60" t="str">
        <f t="shared" si="0"/>
        <v>SGA-7519101</v>
      </c>
      <c r="N26" s="59" t="s">
        <v>8</v>
      </c>
      <c r="O26" s="57" t="s">
        <v>58</v>
      </c>
      <c r="Q26" s="64" t="s">
        <v>262</v>
      </c>
      <c r="R26" s="19" t="s">
        <v>263</v>
      </c>
      <c r="S26" s="63" t="s">
        <v>176</v>
      </c>
      <c r="T26" s="63" t="s">
        <v>243</v>
      </c>
      <c r="U26" s="63" t="str">
        <f t="shared" si="2"/>
        <v>SP PD- QC - OEM</v>
      </c>
    </row>
    <row r="27" spans="1:21" ht="18" customHeight="1">
      <c r="A27" s="23" t="s">
        <v>266</v>
      </c>
      <c r="B27" s="19" t="s">
        <v>267</v>
      </c>
      <c r="C27" s="21" t="s">
        <v>176</v>
      </c>
      <c r="D27" s="21" t="s">
        <v>243</v>
      </c>
      <c r="E27" s="21" t="str">
        <f t="shared" si="1"/>
        <v>PC PD- Assy</v>
      </c>
      <c r="J27" s="57" t="s">
        <v>59</v>
      </c>
      <c r="K27" s="58">
        <v>7521101</v>
      </c>
      <c r="L27" s="59" t="s">
        <v>7</v>
      </c>
      <c r="M27" s="60" t="str">
        <f t="shared" si="0"/>
        <v>SGA-7521101</v>
      </c>
      <c r="N27" s="59" t="s">
        <v>12</v>
      </c>
      <c r="O27" s="57" t="s">
        <v>60</v>
      </c>
      <c r="Q27" s="64" t="s">
        <v>264</v>
      </c>
      <c r="R27" s="19" t="s">
        <v>265</v>
      </c>
      <c r="S27" s="63" t="s">
        <v>176</v>
      </c>
      <c r="T27" s="63" t="s">
        <v>243</v>
      </c>
      <c r="U27" s="63" t="str">
        <f t="shared" si="2"/>
        <v>PC PD- Injection</v>
      </c>
    </row>
    <row r="28" spans="1:21" ht="18" customHeight="1">
      <c r="A28" s="23" t="s">
        <v>268</v>
      </c>
      <c r="B28" s="19" t="s">
        <v>269</v>
      </c>
      <c r="C28" s="21" t="s">
        <v>176</v>
      </c>
      <c r="D28" s="21" t="s">
        <v>243</v>
      </c>
      <c r="E28" s="21" t="str">
        <f t="shared" si="1"/>
        <v>PC PD- QC</v>
      </c>
      <c r="J28" s="57" t="s">
        <v>61</v>
      </c>
      <c r="K28" s="58">
        <v>7521102</v>
      </c>
      <c r="L28" s="59" t="s">
        <v>7</v>
      </c>
      <c r="M28" s="60" t="str">
        <f t="shared" si="0"/>
        <v>SGA-7521102</v>
      </c>
      <c r="N28" s="59" t="s">
        <v>23</v>
      </c>
      <c r="O28" s="57" t="s">
        <v>62</v>
      </c>
      <c r="Q28" s="64" t="s">
        <v>266</v>
      </c>
      <c r="R28" s="19" t="s">
        <v>267</v>
      </c>
      <c r="S28" s="63" t="s">
        <v>176</v>
      </c>
      <c r="T28" s="63" t="s">
        <v>243</v>
      </c>
      <c r="U28" s="63" t="str">
        <f t="shared" si="2"/>
        <v>PC PD- Assy</v>
      </c>
    </row>
    <row r="29" spans="1:21" ht="18" customHeight="1">
      <c r="A29" s="23" t="s">
        <v>270</v>
      </c>
      <c r="B29" s="19" t="s">
        <v>271</v>
      </c>
      <c r="C29" s="21" t="s">
        <v>176</v>
      </c>
      <c r="D29" s="21" t="s">
        <v>272</v>
      </c>
      <c r="E29" s="21" t="str">
        <f t="shared" si="1"/>
        <v>Plant Operation (Indirect Mfg)</v>
      </c>
      <c r="J29" s="57" t="s">
        <v>63</v>
      </c>
      <c r="K29" s="58">
        <v>7571101</v>
      </c>
      <c r="L29" s="59" t="s">
        <v>7</v>
      </c>
      <c r="M29" s="60" t="str">
        <f t="shared" si="0"/>
        <v>SGA-7571101</v>
      </c>
      <c r="N29" s="59" t="s">
        <v>64</v>
      </c>
      <c r="O29" s="57" t="s">
        <v>65</v>
      </c>
      <c r="Q29" s="64" t="s">
        <v>268</v>
      </c>
      <c r="R29" s="19" t="s">
        <v>269</v>
      </c>
      <c r="S29" s="63" t="s">
        <v>176</v>
      </c>
      <c r="T29" s="63" t="s">
        <v>243</v>
      </c>
      <c r="U29" s="63" t="str">
        <f t="shared" si="2"/>
        <v>PC PD- QC</v>
      </c>
    </row>
    <row r="30" spans="1:21" ht="18" customHeight="1">
      <c r="A30" s="23" t="s">
        <v>273</v>
      </c>
      <c r="B30" s="19" t="s">
        <v>274</v>
      </c>
      <c r="C30" s="21" t="s">
        <v>176</v>
      </c>
      <c r="D30" s="21" t="s">
        <v>272</v>
      </c>
      <c r="E30" s="21" t="str">
        <f t="shared" si="1"/>
        <v>Production Office</v>
      </c>
      <c r="J30" s="57" t="s">
        <v>66</v>
      </c>
      <c r="K30" s="58">
        <v>7611100</v>
      </c>
      <c r="L30" s="59" t="s">
        <v>7</v>
      </c>
      <c r="M30" s="60" t="str">
        <f t="shared" si="0"/>
        <v>SGA-7611100</v>
      </c>
      <c r="N30" s="59" t="s">
        <v>67</v>
      </c>
      <c r="O30" s="57" t="s">
        <v>68</v>
      </c>
      <c r="Q30" s="64" t="s">
        <v>270</v>
      </c>
      <c r="R30" s="19" t="s">
        <v>271</v>
      </c>
      <c r="S30" s="63" t="s">
        <v>176</v>
      </c>
      <c r="T30" s="63" t="s">
        <v>272</v>
      </c>
      <c r="U30" s="63" t="str">
        <f t="shared" si="2"/>
        <v>Plant Operation (Indirect Mfg)</v>
      </c>
    </row>
    <row r="31" spans="1:21" ht="18" customHeight="1">
      <c r="A31" s="23" t="s">
        <v>275</v>
      </c>
      <c r="B31" s="19" t="s">
        <v>276</v>
      </c>
      <c r="C31" s="21" t="s">
        <v>176</v>
      </c>
      <c r="D31" s="21" t="s">
        <v>272</v>
      </c>
      <c r="E31" s="21" t="str">
        <f t="shared" si="1"/>
        <v>Production Office (SP)</v>
      </c>
      <c r="J31" s="57" t="s">
        <v>69</v>
      </c>
      <c r="K31" s="58">
        <v>7611300</v>
      </c>
      <c r="L31" s="59" t="s">
        <v>7</v>
      </c>
      <c r="M31" s="60" t="str">
        <f t="shared" si="0"/>
        <v>SGA-7611300</v>
      </c>
      <c r="N31" s="59" t="s">
        <v>67</v>
      </c>
      <c r="O31" s="57" t="s">
        <v>70</v>
      </c>
      <c r="Q31" s="64" t="s">
        <v>273</v>
      </c>
      <c r="R31" s="19" t="s">
        <v>274</v>
      </c>
      <c r="S31" s="63" t="s">
        <v>176</v>
      </c>
      <c r="T31" s="63" t="s">
        <v>272</v>
      </c>
      <c r="U31" s="63" t="str">
        <f t="shared" si="2"/>
        <v>Production Office</v>
      </c>
    </row>
    <row r="32" spans="1:21" ht="18" customHeight="1">
      <c r="A32" s="23" t="s">
        <v>277</v>
      </c>
      <c r="B32" s="19" t="s">
        <v>278</v>
      </c>
      <c r="C32" s="21" t="s">
        <v>176</v>
      </c>
      <c r="D32" s="21" t="s">
        <v>272</v>
      </c>
      <c r="E32" s="21" t="str">
        <f t="shared" si="1"/>
        <v>Production Office (PC)</v>
      </c>
      <c r="J32" s="57" t="s">
        <v>320</v>
      </c>
      <c r="K32" s="58">
        <v>7611400</v>
      </c>
      <c r="L32" s="59" t="s">
        <v>7</v>
      </c>
      <c r="M32" s="60" t="str">
        <f t="shared" si="0"/>
        <v>SGA-7611400</v>
      </c>
      <c r="N32" s="59" t="s">
        <v>67</v>
      </c>
      <c r="O32" s="57" t="s">
        <v>321</v>
      </c>
      <c r="Q32" s="64" t="s">
        <v>275</v>
      </c>
      <c r="R32" s="19" t="s">
        <v>276</v>
      </c>
      <c r="S32" s="63" t="s">
        <v>176</v>
      </c>
      <c r="T32" s="63" t="s">
        <v>272</v>
      </c>
      <c r="U32" s="63" t="str">
        <f t="shared" si="2"/>
        <v>Production Office (SP)</v>
      </c>
    </row>
    <row r="33" spans="1:21" ht="18" customHeight="1">
      <c r="A33" s="23" t="s">
        <v>279</v>
      </c>
      <c r="B33" s="19" t="s">
        <v>280</v>
      </c>
      <c r="C33" s="21" t="s">
        <v>176</v>
      </c>
      <c r="D33" s="21" t="s">
        <v>272</v>
      </c>
      <c r="E33" s="21" t="str">
        <f t="shared" si="1"/>
        <v>Quality Assurance</v>
      </c>
      <c r="J33" s="57" t="s">
        <v>71</v>
      </c>
      <c r="K33" s="58">
        <v>7611500</v>
      </c>
      <c r="L33" s="59" t="s">
        <v>7</v>
      </c>
      <c r="M33" s="60" t="str">
        <f t="shared" si="0"/>
        <v>SGA-7611500</v>
      </c>
      <c r="N33" s="59" t="s">
        <v>67</v>
      </c>
      <c r="O33" s="57" t="s">
        <v>72</v>
      </c>
      <c r="Q33" s="64" t="s">
        <v>277</v>
      </c>
      <c r="R33" s="19" t="s">
        <v>278</v>
      </c>
      <c r="S33" s="63" t="s">
        <v>176</v>
      </c>
      <c r="T33" s="63" t="s">
        <v>272</v>
      </c>
      <c r="U33" s="63" t="str">
        <f t="shared" si="2"/>
        <v>Production Office (PC)</v>
      </c>
    </row>
    <row r="34" spans="1:21" ht="18" customHeight="1">
      <c r="A34" s="23" t="s">
        <v>281</v>
      </c>
      <c r="B34" s="19" t="s">
        <v>282</v>
      </c>
      <c r="C34" s="21" t="s">
        <v>176</v>
      </c>
      <c r="D34" s="21" t="s">
        <v>272</v>
      </c>
      <c r="E34" s="21" t="str">
        <f t="shared" si="1"/>
        <v>Quality Control</v>
      </c>
      <c r="J34" s="57" t="s">
        <v>73</v>
      </c>
      <c r="K34" s="58">
        <v>7611600</v>
      </c>
      <c r="L34" s="59" t="s">
        <v>7</v>
      </c>
      <c r="M34" s="60" t="str">
        <f t="shared" si="0"/>
        <v>SGA-7611600</v>
      </c>
      <c r="N34" s="59" t="s">
        <v>67</v>
      </c>
      <c r="O34" s="57" t="s">
        <v>74</v>
      </c>
      <c r="Q34" s="64" t="s">
        <v>279</v>
      </c>
      <c r="R34" s="19" t="s">
        <v>280</v>
      </c>
      <c r="S34" s="63" t="s">
        <v>176</v>
      </c>
      <c r="T34" s="63" t="s">
        <v>272</v>
      </c>
      <c r="U34" s="63" t="str">
        <f t="shared" si="2"/>
        <v>Quality Assurance</v>
      </c>
    </row>
    <row r="35" spans="1:21" ht="18" customHeight="1">
      <c r="A35" s="23" t="s">
        <v>283</v>
      </c>
      <c r="B35" s="19" t="s">
        <v>284</v>
      </c>
      <c r="C35" s="21" t="s">
        <v>176</v>
      </c>
      <c r="D35" s="21" t="s">
        <v>272</v>
      </c>
      <c r="E35" s="21" t="str">
        <f t="shared" si="1"/>
        <v>Maintenance</v>
      </c>
      <c r="J35" s="57" t="s">
        <v>75</v>
      </c>
      <c r="K35" s="58">
        <v>7611700</v>
      </c>
      <c r="L35" s="59" t="s">
        <v>7</v>
      </c>
      <c r="M35" s="60" t="str">
        <f t="shared" si="0"/>
        <v>SGA-7611700</v>
      </c>
      <c r="N35" s="59" t="s">
        <v>67</v>
      </c>
      <c r="O35" s="57" t="s">
        <v>76</v>
      </c>
      <c r="Q35" s="64" t="s">
        <v>281</v>
      </c>
      <c r="R35" s="19" t="s">
        <v>282</v>
      </c>
      <c r="S35" s="63" t="s">
        <v>176</v>
      </c>
      <c r="T35" s="63" t="s">
        <v>272</v>
      </c>
      <c r="U35" s="63" t="str">
        <f t="shared" si="2"/>
        <v>Quality Control</v>
      </c>
    </row>
    <row r="36" spans="1:21" ht="18" customHeight="1">
      <c r="A36" s="23" t="s">
        <v>285</v>
      </c>
      <c r="B36" s="19" t="s">
        <v>286</v>
      </c>
      <c r="C36" s="21" t="s">
        <v>176</v>
      </c>
      <c r="D36" s="21" t="s">
        <v>272</v>
      </c>
      <c r="E36" s="21" t="str">
        <f t="shared" si="1"/>
        <v>Production Engineering</v>
      </c>
      <c r="J36" s="57" t="s">
        <v>322</v>
      </c>
      <c r="K36" s="58">
        <v>7611800</v>
      </c>
      <c r="L36" s="59" t="s">
        <v>7</v>
      </c>
      <c r="M36" s="60" t="str">
        <f t="shared" si="0"/>
        <v>SGA-7611800</v>
      </c>
      <c r="N36" s="59" t="s">
        <v>67</v>
      </c>
      <c r="O36" s="57" t="s">
        <v>323</v>
      </c>
      <c r="Q36" s="64" t="s">
        <v>283</v>
      </c>
      <c r="R36" s="19" t="s">
        <v>284</v>
      </c>
      <c r="S36" s="63" t="s">
        <v>176</v>
      </c>
      <c r="T36" s="63" t="s">
        <v>272</v>
      </c>
      <c r="U36" s="63" t="str">
        <f t="shared" si="2"/>
        <v>Maintenance</v>
      </c>
    </row>
    <row r="37" spans="1:21" ht="18" customHeight="1">
      <c r="A37" s="18" t="s">
        <v>287</v>
      </c>
      <c r="B37" s="19" t="s">
        <v>288</v>
      </c>
      <c r="C37" s="21" t="s">
        <v>176</v>
      </c>
      <c r="D37" s="21" t="s">
        <v>272</v>
      </c>
      <c r="E37" s="21" t="str">
        <f t="shared" si="1"/>
        <v>Supply Procurement</v>
      </c>
      <c r="J37" s="57" t="s">
        <v>77</v>
      </c>
      <c r="K37" s="58">
        <v>7621101</v>
      </c>
      <c r="L37" s="59" t="s">
        <v>7</v>
      </c>
      <c r="M37" s="60" t="str">
        <f t="shared" si="0"/>
        <v>SGA-7621101</v>
      </c>
      <c r="N37" s="59" t="s">
        <v>78</v>
      </c>
      <c r="O37" s="57" t="s">
        <v>79</v>
      </c>
      <c r="Q37" s="64" t="s">
        <v>285</v>
      </c>
      <c r="R37" s="19" t="s">
        <v>286</v>
      </c>
      <c r="S37" s="63" t="s">
        <v>176</v>
      </c>
      <c r="T37" s="63" t="s">
        <v>272</v>
      </c>
      <c r="U37" s="63" t="str">
        <f t="shared" si="2"/>
        <v>Production Engineering</v>
      </c>
    </row>
    <row r="38" spans="1:21" ht="18" customHeight="1">
      <c r="A38" s="18" t="s">
        <v>289</v>
      </c>
      <c r="B38" s="19" t="s">
        <v>290</v>
      </c>
      <c r="C38" s="21" t="s">
        <v>176</v>
      </c>
      <c r="D38" s="21" t="s">
        <v>272</v>
      </c>
      <c r="E38" s="21" t="str">
        <f t="shared" si="1"/>
        <v>Inventory Control</v>
      </c>
      <c r="J38" s="57" t="s">
        <v>80</v>
      </c>
      <c r="K38" s="58">
        <v>7621199</v>
      </c>
      <c r="L38" s="59" t="s">
        <v>7</v>
      </c>
      <c r="M38" s="60" t="str">
        <f t="shared" si="0"/>
        <v>SGA-7621199</v>
      </c>
      <c r="N38" s="59" t="s">
        <v>81</v>
      </c>
      <c r="O38" s="57" t="s">
        <v>82</v>
      </c>
      <c r="Q38" s="18" t="s">
        <v>287</v>
      </c>
      <c r="R38" s="19" t="s">
        <v>288</v>
      </c>
      <c r="S38" s="63" t="s">
        <v>176</v>
      </c>
      <c r="T38" s="63" t="s">
        <v>272</v>
      </c>
      <c r="U38" s="63" t="str">
        <f t="shared" si="2"/>
        <v>Supply Procurement</v>
      </c>
    </row>
    <row r="39" spans="1:21" ht="18" customHeight="1">
      <c r="A39" s="18" t="s">
        <v>291</v>
      </c>
      <c r="B39" s="19" t="s">
        <v>292</v>
      </c>
      <c r="C39" s="21" t="s">
        <v>176</v>
      </c>
      <c r="D39" s="21" t="s">
        <v>272</v>
      </c>
      <c r="E39" s="21" t="str">
        <f t="shared" si="1"/>
        <v>WH Dept.- KD &amp; RM</v>
      </c>
      <c r="J39" s="57" t="s">
        <v>83</v>
      </c>
      <c r="K39" s="58">
        <v>7631101</v>
      </c>
      <c r="L39" s="59" t="s">
        <v>7</v>
      </c>
      <c r="M39" s="60" t="str">
        <f t="shared" si="0"/>
        <v>SGA-7631101</v>
      </c>
      <c r="N39" s="59" t="s">
        <v>84</v>
      </c>
      <c r="O39" s="57" t="s">
        <v>85</v>
      </c>
      <c r="Q39" s="18" t="s">
        <v>289</v>
      </c>
      <c r="R39" s="19" t="s">
        <v>290</v>
      </c>
      <c r="S39" s="63" t="s">
        <v>176</v>
      </c>
      <c r="T39" s="63" t="s">
        <v>272</v>
      </c>
      <c r="U39" s="63" t="str">
        <f t="shared" si="2"/>
        <v>Inventory Control</v>
      </c>
    </row>
    <row r="40" spans="1:21" ht="18" customHeight="1">
      <c r="A40" s="18" t="s">
        <v>291</v>
      </c>
      <c r="B40" s="19" t="s">
        <v>292</v>
      </c>
      <c r="C40" s="21" t="s">
        <v>176</v>
      </c>
      <c r="D40" s="21" t="s">
        <v>272</v>
      </c>
      <c r="E40" s="21" t="str">
        <f t="shared" si="1"/>
        <v>WH Dept.- KD &amp; RM</v>
      </c>
      <c r="J40" s="57" t="s">
        <v>86</v>
      </c>
      <c r="K40" s="58">
        <v>7631102</v>
      </c>
      <c r="L40" s="59" t="s">
        <v>7</v>
      </c>
      <c r="M40" s="60" t="str">
        <f t="shared" si="0"/>
        <v>SGA-7631102</v>
      </c>
      <c r="N40" s="59" t="s">
        <v>87</v>
      </c>
      <c r="O40" s="57" t="s">
        <v>88</v>
      </c>
      <c r="Q40" s="65" t="s">
        <v>293</v>
      </c>
      <c r="R40" s="66" t="s">
        <v>294</v>
      </c>
      <c r="S40" s="67" t="s">
        <v>7</v>
      </c>
      <c r="T40" s="67" t="s">
        <v>210</v>
      </c>
      <c r="U40" s="67" t="str">
        <f t="shared" si="2"/>
        <v>SCM - FG WH</v>
      </c>
    </row>
    <row r="41" spans="1:21" ht="18" customHeight="1">
      <c r="A41" s="18" t="s">
        <v>293</v>
      </c>
      <c r="B41" s="19" t="s">
        <v>294</v>
      </c>
      <c r="C41" s="20" t="s">
        <v>7</v>
      </c>
      <c r="D41" s="21" t="s">
        <v>210</v>
      </c>
      <c r="E41" s="21" t="str">
        <f t="shared" si="1"/>
        <v>SCM - FG WH</v>
      </c>
      <c r="J41" s="57" t="s">
        <v>89</v>
      </c>
      <c r="K41" s="58">
        <v>7641101</v>
      </c>
      <c r="L41" s="59" t="s">
        <v>7</v>
      </c>
      <c r="M41" s="60" t="str">
        <f t="shared" si="0"/>
        <v>SGA-7641101</v>
      </c>
      <c r="N41" s="59" t="s">
        <v>90</v>
      </c>
      <c r="O41" s="57" t="s">
        <v>91</v>
      </c>
      <c r="Q41" s="18" t="s">
        <v>291</v>
      </c>
      <c r="R41" s="19" t="s">
        <v>292</v>
      </c>
      <c r="S41" s="63" t="s">
        <v>176</v>
      </c>
      <c r="T41" s="63" t="s">
        <v>272</v>
      </c>
      <c r="U41" s="63" t="str">
        <f t="shared" si="2"/>
        <v>WH Dept.- KD &amp; RM</v>
      </c>
    </row>
    <row r="42" spans="1:21" ht="18" customHeight="1">
      <c r="A42" s="18" t="s">
        <v>291</v>
      </c>
      <c r="B42" s="19" t="s">
        <v>292</v>
      </c>
      <c r="C42" s="21" t="s">
        <v>176</v>
      </c>
      <c r="D42" s="21" t="s">
        <v>272</v>
      </c>
      <c r="E42" s="21" t="str">
        <f t="shared" si="1"/>
        <v>WH Dept.- KD &amp; RM</v>
      </c>
      <c r="J42" s="57" t="s">
        <v>92</v>
      </c>
      <c r="K42" s="58">
        <v>7641102</v>
      </c>
      <c r="L42" s="59" t="s">
        <v>7</v>
      </c>
      <c r="M42" s="60" t="str">
        <f t="shared" si="0"/>
        <v>SGA-7641102</v>
      </c>
      <c r="N42" s="59" t="s">
        <v>90</v>
      </c>
      <c r="O42" s="57" t="s">
        <v>93</v>
      </c>
      <c r="Q42" s="18" t="s">
        <v>295</v>
      </c>
      <c r="R42" s="19" t="s">
        <v>296</v>
      </c>
      <c r="S42" s="63" t="s">
        <v>176</v>
      </c>
      <c r="T42" s="63" t="s">
        <v>272</v>
      </c>
      <c r="U42" s="63" t="str">
        <f t="shared" si="2"/>
        <v>Continuous Improvement</v>
      </c>
    </row>
    <row r="43" spans="1:21" ht="18" customHeight="1">
      <c r="A43" s="18" t="s">
        <v>295</v>
      </c>
      <c r="B43" s="19" t="s">
        <v>296</v>
      </c>
      <c r="C43" s="21" t="s">
        <v>176</v>
      </c>
      <c r="D43" s="21" t="s">
        <v>272</v>
      </c>
      <c r="E43" s="21" t="str">
        <f t="shared" si="1"/>
        <v>Continuous Improvement</v>
      </c>
      <c r="J43" s="57" t="s">
        <v>94</v>
      </c>
      <c r="K43" s="58">
        <v>7641103</v>
      </c>
      <c r="L43" s="59" t="s">
        <v>7</v>
      </c>
      <c r="M43" s="60" t="str">
        <f t="shared" si="0"/>
        <v>SGA-7641103</v>
      </c>
      <c r="N43" s="59" t="s">
        <v>95</v>
      </c>
      <c r="O43" s="57" t="s">
        <v>96</v>
      </c>
      <c r="Q43" s="57" t="s">
        <v>324</v>
      </c>
      <c r="R43" s="58" t="s">
        <v>325</v>
      </c>
      <c r="U43" s="57" t="str">
        <f t="shared" si="2"/>
        <v>All</v>
      </c>
    </row>
    <row r="44" spans="1:21" ht="18" customHeight="1">
      <c r="J44" s="57" t="s">
        <v>97</v>
      </c>
      <c r="K44" s="58">
        <v>7641104</v>
      </c>
      <c r="L44" s="59" t="s">
        <v>7</v>
      </c>
      <c r="M44" s="60" t="str">
        <f t="shared" si="0"/>
        <v>SGA-7641104</v>
      </c>
      <c r="N44" s="59" t="s">
        <v>95</v>
      </c>
      <c r="O44" s="57" t="s">
        <v>98</v>
      </c>
    </row>
    <row r="45" spans="1:21" ht="18" customHeight="1">
      <c r="J45" s="57" t="s">
        <v>99</v>
      </c>
      <c r="K45" s="58">
        <v>7651101</v>
      </c>
      <c r="L45" s="59" t="s">
        <v>7</v>
      </c>
      <c r="M45" s="60" t="str">
        <f t="shared" si="0"/>
        <v>SGA-7651101</v>
      </c>
      <c r="N45" s="59" t="s">
        <v>78</v>
      </c>
      <c r="O45" s="57" t="s">
        <v>100</v>
      </c>
    </row>
    <row r="46" spans="1:21" ht="18" customHeight="1">
      <c r="J46" s="57" t="s">
        <v>101</v>
      </c>
      <c r="K46" s="58">
        <v>7651102</v>
      </c>
      <c r="L46" s="59" t="s">
        <v>7</v>
      </c>
      <c r="M46" s="60" t="str">
        <f t="shared" si="0"/>
        <v>SGA-7651102</v>
      </c>
      <c r="N46" s="59" t="s">
        <v>78</v>
      </c>
      <c r="O46" s="57" t="s">
        <v>102</v>
      </c>
    </row>
    <row r="47" spans="1:21" ht="18" customHeight="1">
      <c r="J47" s="57" t="s">
        <v>103</v>
      </c>
      <c r="K47" s="58">
        <v>7651103</v>
      </c>
      <c r="L47" s="59" t="s">
        <v>7</v>
      </c>
      <c r="M47" s="60" t="str">
        <f t="shared" si="0"/>
        <v>SGA-7651103</v>
      </c>
      <c r="N47" s="59" t="s">
        <v>78</v>
      </c>
      <c r="O47" s="57" t="s">
        <v>104</v>
      </c>
    </row>
    <row r="48" spans="1:21" ht="18" customHeight="1">
      <c r="J48" s="57" t="s">
        <v>105</v>
      </c>
      <c r="K48" s="58">
        <v>7661101</v>
      </c>
      <c r="L48" s="59" t="s">
        <v>7</v>
      </c>
      <c r="M48" s="60" t="str">
        <f t="shared" si="0"/>
        <v>SGA-7661101</v>
      </c>
      <c r="N48" s="59" t="s">
        <v>106</v>
      </c>
      <c r="O48" s="57" t="s">
        <v>107</v>
      </c>
    </row>
    <row r="49" spans="10:15" ht="18" customHeight="1">
      <c r="J49" s="57" t="s">
        <v>108</v>
      </c>
      <c r="K49" s="58">
        <v>7671102</v>
      </c>
      <c r="L49" s="59" t="s">
        <v>7</v>
      </c>
      <c r="M49" s="60" t="str">
        <f t="shared" si="0"/>
        <v>SGA-7671102</v>
      </c>
      <c r="N49" s="59" t="s">
        <v>95</v>
      </c>
      <c r="O49" s="57" t="s">
        <v>109</v>
      </c>
    </row>
    <row r="50" spans="10:15" ht="18" customHeight="1">
      <c r="J50" s="57" t="s">
        <v>110</v>
      </c>
      <c r="K50" s="58">
        <v>7671103</v>
      </c>
      <c r="L50" s="59" t="s">
        <v>7</v>
      </c>
      <c r="M50" s="60" t="str">
        <f t="shared" si="0"/>
        <v>SGA-7671103</v>
      </c>
      <c r="N50" s="59" t="s">
        <v>95</v>
      </c>
      <c r="O50" s="57" t="s">
        <v>111</v>
      </c>
    </row>
    <row r="51" spans="10:15" ht="18" customHeight="1">
      <c r="J51" s="57" t="s">
        <v>112</v>
      </c>
      <c r="K51" s="58">
        <v>7681101</v>
      </c>
      <c r="L51" s="59" t="s">
        <v>7</v>
      </c>
      <c r="M51" s="60" t="str">
        <f t="shared" si="0"/>
        <v>SGA-7681101</v>
      </c>
      <c r="N51" s="59" t="s">
        <v>95</v>
      </c>
      <c r="O51" s="57" t="s">
        <v>113</v>
      </c>
    </row>
    <row r="52" spans="10:15" ht="18" customHeight="1">
      <c r="J52" s="57" t="s">
        <v>114</v>
      </c>
      <c r="K52" s="58">
        <v>7691000</v>
      </c>
      <c r="L52" s="59" t="s">
        <v>7</v>
      </c>
      <c r="M52" s="60" t="str">
        <f t="shared" si="0"/>
        <v>SGA-7691000</v>
      </c>
      <c r="N52" s="59" t="s">
        <v>95</v>
      </c>
      <c r="O52" s="57" t="s">
        <v>115</v>
      </c>
    </row>
    <row r="53" spans="10:15" ht="18" customHeight="1">
      <c r="J53" s="57" t="s">
        <v>116</v>
      </c>
      <c r="K53" s="58">
        <v>7711101</v>
      </c>
      <c r="L53" s="59" t="s">
        <v>7</v>
      </c>
      <c r="M53" s="60" t="str">
        <f t="shared" si="0"/>
        <v>SGA-7711101</v>
      </c>
      <c r="N53" s="59" t="s">
        <v>95</v>
      </c>
      <c r="O53" s="57" t="s">
        <v>117</v>
      </c>
    </row>
    <row r="54" spans="10:15" ht="18" customHeight="1">
      <c r="J54" s="57" t="s">
        <v>118</v>
      </c>
      <c r="K54" s="58">
        <v>7711102</v>
      </c>
      <c r="L54" s="59" t="s">
        <v>7</v>
      </c>
      <c r="M54" s="60" t="str">
        <f t="shared" si="0"/>
        <v>SGA-7711102</v>
      </c>
      <c r="N54" s="59" t="s">
        <v>119</v>
      </c>
      <c r="O54" s="57" t="s">
        <v>120</v>
      </c>
    </row>
    <row r="55" spans="10:15" ht="18" customHeight="1">
      <c r="J55" s="57" t="s">
        <v>121</v>
      </c>
      <c r="K55" s="58">
        <v>7711103</v>
      </c>
      <c r="L55" s="59" t="s">
        <v>7</v>
      </c>
      <c r="M55" s="60" t="str">
        <f t="shared" si="0"/>
        <v>SGA-7711103</v>
      </c>
      <c r="N55" s="59" t="s">
        <v>95</v>
      </c>
      <c r="O55" s="57" t="s">
        <v>122</v>
      </c>
    </row>
    <row r="56" spans="10:15" ht="18" customHeight="1">
      <c r="J56" s="57" t="s">
        <v>326</v>
      </c>
      <c r="K56" s="58">
        <v>7721101</v>
      </c>
      <c r="L56" s="59" t="s">
        <v>7</v>
      </c>
      <c r="M56" s="60" t="str">
        <f t="shared" si="0"/>
        <v>SGA-7721101</v>
      </c>
      <c r="N56" s="59" t="s">
        <v>95</v>
      </c>
      <c r="O56" s="57" t="s">
        <v>327</v>
      </c>
    </row>
    <row r="57" spans="10:15" ht="18" customHeight="1">
      <c r="J57" s="57" t="s">
        <v>123</v>
      </c>
      <c r="K57" s="58">
        <v>7729101</v>
      </c>
      <c r="L57" s="59" t="s">
        <v>7</v>
      </c>
      <c r="M57" s="60" t="str">
        <f t="shared" si="0"/>
        <v>SGA-7729101</v>
      </c>
      <c r="N57" s="59" t="s">
        <v>124</v>
      </c>
      <c r="O57" s="57" t="s">
        <v>125</v>
      </c>
    </row>
    <row r="58" spans="10:15" ht="18" customHeight="1">
      <c r="J58" s="57" t="s">
        <v>126</v>
      </c>
      <c r="K58" s="58">
        <v>7729103</v>
      </c>
      <c r="L58" s="59" t="s">
        <v>7</v>
      </c>
      <c r="M58" s="60" t="str">
        <f t="shared" si="0"/>
        <v>SGA-7729103</v>
      </c>
      <c r="N58" s="59" t="s">
        <v>127</v>
      </c>
      <c r="O58" s="57" t="s">
        <v>128</v>
      </c>
    </row>
    <row r="59" spans="10:15" ht="18" customHeight="1">
      <c r="J59" s="57" t="s">
        <v>129</v>
      </c>
      <c r="K59" s="58">
        <v>7729105</v>
      </c>
      <c r="L59" s="59" t="s">
        <v>7</v>
      </c>
      <c r="M59" s="60" t="str">
        <f t="shared" si="0"/>
        <v>SGA-7729105</v>
      </c>
      <c r="N59" s="59" t="s">
        <v>95</v>
      </c>
      <c r="O59" s="57" t="s">
        <v>130</v>
      </c>
    </row>
    <row r="60" spans="10:15" ht="18" customHeight="1">
      <c r="J60" s="57" t="s">
        <v>131</v>
      </c>
      <c r="K60" s="58">
        <v>7781101</v>
      </c>
      <c r="L60" s="59" t="s">
        <v>7</v>
      </c>
      <c r="M60" s="60" t="str">
        <f t="shared" si="0"/>
        <v>SGA-7781101</v>
      </c>
      <c r="N60" s="59" t="s">
        <v>95</v>
      </c>
      <c r="O60" s="57" t="s">
        <v>132</v>
      </c>
    </row>
    <row r="61" spans="10:15" ht="18" customHeight="1">
      <c r="J61" s="57" t="s">
        <v>133</v>
      </c>
      <c r="K61" s="58">
        <v>7781103</v>
      </c>
      <c r="L61" s="59" t="s">
        <v>7</v>
      </c>
      <c r="M61" s="60" t="str">
        <f t="shared" si="0"/>
        <v>SGA-7781103</v>
      </c>
      <c r="N61" s="59" t="s">
        <v>95</v>
      </c>
      <c r="O61" s="57" t="s">
        <v>134</v>
      </c>
    </row>
    <row r="62" spans="10:15" ht="18" customHeight="1">
      <c r="J62" s="57" t="s">
        <v>135</v>
      </c>
      <c r="K62" s="58">
        <v>7781104</v>
      </c>
      <c r="L62" s="59" t="s">
        <v>7</v>
      </c>
      <c r="M62" s="60" t="str">
        <f t="shared" si="0"/>
        <v>SGA-7781104</v>
      </c>
      <c r="N62" s="59" t="s">
        <v>95</v>
      </c>
      <c r="O62" s="57" t="s">
        <v>136</v>
      </c>
    </row>
    <row r="63" spans="10:15" ht="18" customHeight="1">
      <c r="J63" s="57" t="s">
        <v>328</v>
      </c>
      <c r="K63" s="58">
        <v>7781105</v>
      </c>
      <c r="L63" s="59" t="s">
        <v>7</v>
      </c>
      <c r="M63" s="60" t="str">
        <f t="shared" si="0"/>
        <v>SGA-7781105</v>
      </c>
      <c r="N63" s="59" t="s">
        <v>95</v>
      </c>
      <c r="O63" s="57" t="s">
        <v>329</v>
      </c>
    </row>
    <row r="64" spans="10:15" ht="18" customHeight="1">
      <c r="J64" s="57" t="s">
        <v>330</v>
      </c>
      <c r="K64" s="58">
        <v>7781106</v>
      </c>
      <c r="L64" s="59" t="s">
        <v>7</v>
      </c>
      <c r="M64" s="60" t="str">
        <f t="shared" si="0"/>
        <v>SGA-7781106</v>
      </c>
      <c r="N64" s="59" t="s">
        <v>95</v>
      </c>
      <c r="O64" s="57" t="s">
        <v>331</v>
      </c>
    </row>
    <row r="65" spans="10:15" ht="18" customHeight="1">
      <c r="J65" s="57" t="s">
        <v>137</v>
      </c>
      <c r="K65" s="58">
        <v>7781107</v>
      </c>
      <c r="L65" s="59" t="s">
        <v>7</v>
      </c>
      <c r="M65" s="60" t="str">
        <f t="shared" si="0"/>
        <v>SGA-7781107</v>
      </c>
      <c r="N65" s="59" t="s">
        <v>138</v>
      </c>
      <c r="O65" s="57" t="s">
        <v>139</v>
      </c>
    </row>
    <row r="66" spans="10:15" ht="18" customHeight="1">
      <c r="J66" s="57" t="s">
        <v>140</v>
      </c>
      <c r="K66" s="58">
        <v>7781111</v>
      </c>
      <c r="L66" s="59" t="s">
        <v>7</v>
      </c>
      <c r="M66" s="60" t="str">
        <f t="shared" ref="M66:M129" si="3">L66&amp;"-"&amp;K66</f>
        <v>SGA-7781111</v>
      </c>
      <c r="N66" s="59" t="s">
        <v>95</v>
      </c>
      <c r="O66" s="57" t="s">
        <v>141</v>
      </c>
    </row>
    <row r="67" spans="10:15" ht="18" customHeight="1">
      <c r="J67" s="57" t="s">
        <v>142</v>
      </c>
      <c r="K67" s="58">
        <v>7781112</v>
      </c>
      <c r="L67" s="59" t="s">
        <v>7</v>
      </c>
      <c r="M67" s="60" t="str">
        <f t="shared" si="3"/>
        <v>SGA-7781112</v>
      </c>
      <c r="N67" s="59" t="s">
        <v>95</v>
      </c>
      <c r="O67" s="57" t="s">
        <v>143</v>
      </c>
    </row>
    <row r="68" spans="10:15" ht="18" customHeight="1">
      <c r="J68" s="57" t="s">
        <v>144</v>
      </c>
      <c r="K68" s="58">
        <v>7781113</v>
      </c>
      <c r="L68" s="59" t="s">
        <v>7</v>
      </c>
      <c r="M68" s="60" t="str">
        <f t="shared" si="3"/>
        <v>SGA-7781113</v>
      </c>
      <c r="N68" s="59" t="s">
        <v>95</v>
      </c>
      <c r="O68" s="57" t="s">
        <v>145</v>
      </c>
    </row>
    <row r="69" spans="10:15" ht="18" customHeight="1">
      <c r="J69" s="57" t="s">
        <v>146</v>
      </c>
      <c r="K69" s="58">
        <v>7411101</v>
      </c>
      <c r="L69" s="59" t="s">
        <v>7</v>
      </c>
      <c r="M69" s="60" t="str">
        <f t="shared" si="3"/>
        <v>SGA-7411101</v>
      </c>
      <c r="N69" s="59" t="s">
        <v>147</v>
      </c>
      <c r="O69" s="57" t="s">
        <v>148</v>
      </c>
    </row>
    <row r="70" spans="10:15" ht="18" customHeight="1">
      <c r="J70" s="57" t="s">
        <v>149</v>
      </c>
      <c r="K70" s="58">
        <v>7411103</v>
      </c>
      <c r="L70" s="59" t="s">
        <v>7</v>
      </c>
      <c r="M70" s="60" t="str">
        <f t="shared" si="3"/>
        <v>SGA-7411103</v>
      </c>
      <c r="N70" s="59" t="s">
        <v>150</v>
      </c>
      <c r="O70" s="57" t="s">
        <v>151</v>
      </c>
    </row>
    <row r="71" spans="10:15" ht="18" customHeight="1">
      <c r="J71" s="57" t="s">
        <v>152</v>
      </c>
      <c r="K71" s="58">
        <v>7411104</v>
      </c>
      <c r="L71" s="59" t="s">
        <v>7</v>
      </c>
      <c r="M71" s="60" t="str">
        <f t="shared" si="3"/>
        <v>SGA-7411104</v>
      </c>
      <c r="N71" s="59" t="s">
        <v>153</v>
      </c>
      <c r="O71" s="57" t="s">
        <v>154</v>
      </c>
    </row>
    <row r="72" spans="10:15" ht="18" customHeight="1">
      <c r="J72" s="57" t="s">
        <v>155</v>
      </c>
      <c r="K72" s="58">
        <v>7431101</v>
      </c>
      <c r="L72" s="59" t="s">
        <v>7</v>
      </c>
      <c r="M72" s="60" t="str">
        <f t="shared" si="3"/>
        <v>SGA-7431101</v>
      </c>
      <c r="N72" s="59" t="s">
        <v>156</v>
      </c>
      <c r="O72" s="57" t="s">
        <v>157</v>
      </c>
    </row>
    <row r="73" spans="10:15" ht="18" customHeight="1">
      <c r="J73" s="57" t="s">
        <v>158</v>
      </c>
      <c r="K73" s="58">
        <v>7451101</v>
      </c>
      <c r="L73" s="59" t="s">
        <v>7</v>
      </c>
      <c r="M73" s="60" t="str">
        <f t="shared" si="3"/>
        <v>SGA-7451101</v>
      </c>
      <c r="N73" s="59" t="s">
        <v>159</v>
      </c>
      <c r="O73" s="57" t="s">
        <v>160</v>
      </c>
    </row>
    <row r="74" spans="10:15" ht="18" customHeight="1">
      <c r="J74" s="57" t="s">
        <v>161</v>
      </c>
      <c r="K74" s="58">
        <v>7451102</v>
      </c>
      <c r="L74" s="59" t="s">
        <v>7</v>
      </c>
      <c r="M74" s="60" t="str">
        <f t="shared" si="3"/>
        <v>SGA-7451102</v>
      </c>
      <c r="N74" s="59" t="s">
        <v>162</v>
      </c>
      <c r="O74" s="57" t="s">
        <v>163</v>
      </c>
    </row>
    <row r="75" spans="10:15" ht="18" customHeight="1">
      <c r="J75" s="57" t="s">
        <v>164</v>
      </c>
      <c r="K75" s="58">
        <v>7451103</v>
      </c>
      <c r="L75" s="59" t="s">
        <v>7</v>
      </c>
      <c r="M75" s="60" t="str">
        <f t="shared" si="3"/>
        <v>SGA-7451103</v>
      </c>
      <c r="N75" s="59" t="s">
        <v>165</v>
      </c>
      <c r="O75" s="57" t="s">
        <v>166</v>
      </c>
    </row>
    <row r="76" spans="10:15" ht="18" customHeight="1">
      <c r="J76" s="68" t="s">
        <v>167</v>
      </c>
      <c r="K76" s="58">
        <v>7461101</v>
      </c>
      <c r="L76" s="59" t="s">
        <v>7</v>
      </c>
      <c r="M76" s="60" t="str">
        <f t="shared" si="3"/>
        <v>SGA-7461101</v>
      </c>
      <c r="N76" s="59" t="s">
        <v>168</v>
      </c>
      <c r="O76" s="57" t="s">
        <v>169</v>
      </c>
    </row>
    <row r="77" spans="10:15" ht="18" customHeight="1">
      <c r="J77" s="57" t="s">
        <v>170</v>
      </c>
      <c r="K77" s="58">
        <v>7411105</v>
      </c>
      <c r="L77" s="59" t="s">
        <v>7</v>
      </c>
      <c r="M77" s="59" t="str">
        <f t="shared" si="3"/>
        <v>SGA-7411105</v>
      </c>
      <c r="N77" s="69" t="s">
        <v>332</v>
      </c>
    </row>
    <row r="78" spans="10:15" ht="18" customHeight="1">
      <c r="J78" s="57" t="s">
        <v>172</v>
      </c>
      <c r="K78" s="58">
        <v>7471201</v>
      </c>
      <c r="L78" s="59" t="s">
        <v>7</v>
      </c>
      <c r="M78" s="59" t="str">
        <f t="shared" si="3"/>
        <v>SGA-7471201</v>
      </c>
      <c r="N78" s="69" t="s">
        <v>332</v>
      </c>
    </row>
    <row r="79" spans="10:15" ht="18" customHeight="1">
      <c r="J79" s="57" t="s">
        <v>173</v>
      </c>
      <c r="K79" s="58">
        <v>7751101</v>
      </c>
      <c r="L79" s="59" t="s">
        <v>7</v>
      </c>
      <c r="M79" s="59" t="str">
        <f t="shared" si="3"/>
        <v>SGA-7751101</v>
      </c>
    </row>
    <row r="80" spans="10:15" ht="18" customHeight="1">
      <c r="J80" s="57" t="s">
        <v>174</v>
      </c>
      <c r="K80" s="58">
        <v>7751102</v>
      </c>
      <c r="L80" s="59" t="s">
        <v>7</v>
      </c>
      <c r="M80" s="59" t="str">
        <f t="shared" si="3"/>
        <v>SGA-7751102</v>
      </c>
    </row>
    <row r="81" spans="10:15" ht="18" customHeight="1">
      <c r="J81" s="57" t="s">
        <v>175</v>
      </c>
      <c r="K81" s="70">
        <v>7111211</v>
      </c>
      <c r="L81" s="70" t="s">
        <v>176</v>
      </c>
      <c r="M81" s="70" t="str">
        <f t="shared" si="3"/>
        <v>MFG-7111211</v>
      </c>
    </row>
    <row r="82" spans="10:15" ht="18" customHeight="1">
      <c r="J82" s="57" t="s">
        <v>333</v>
      </c>
      <c r="K82" s="70">
        <v>7111212</v>
      </c>
      <c r="L82" s="70" t="s">
        <v>176</v>
      </c>
      <c r="M82" s="70" t="str">
        <f t="shared" si="3"/>
        <v>MFG-7111212</v>
      </c>
    </row>
    <row r="83" spans="10:15" ht="18" customHeight="1">
      <c r="J83" s="57" t="s">
        <v>177</v>
      </c>
      <c r="K83" s="70">
        <v>7111221</v>
      </c>
      <c r="L83" s="70" t="s">
        <v>176</v>
      </c>
      <c r="M83" s="70" t="str">
        <f t="shared" si="3"/>
        <v>MFG-7111221</v>
      </c>
    </row>
    <row r="84" spans="10:15" ht="18" customHeight="1">
      <c r="J84" s="57" t="s">
        <v>178</v>
      </c>
      <c r="K84" s="70">
        <v>7111222</v>
      </c>
      <c r="L84" s="70" t="s">
        <v>176</v>
      </c>
      <c r="M84" s="70" t="str">
        <f t="shared" si="3"/>
        <v>MFG-7111222</v>
      </c>
    </row>
    <row r="85" spans="10:15" ht="18" customHeight="1">
      <c r="J85" s="57" t="s">
        <v>179</v>
      </c>
      <c r="K85" s="70">
        <v>7111223</v>
      </c>
      <c r="L85" s="70" t="s">
        <v>176</v>
      </c>
      <c r="M85" s="70" t="str">
        <f t="shared" si="3"/>
        <v>MFG-7111223</v>
      </c>
    </row>
    <row r="86" spans="10:15" ht="18" customHeight="1">
      <c r="J86" s="57" t="s">
        <v>180</v>
      </c>
      <c r="K86" s="70">
        <v>7111311</v>
      </c>
      <c r="L86" s="70" t="s">
        <v>176</v>
      </c>
      <c r="M86" s="70" t="str">
        <f t="shared" si="3"/>
        <v>MFG-7111311</v>
      </c>
    </row>
    <row r="87" spans="10:15" ht="18" customHeight="1">
      <c r="J87" s="57" t="s">
        <v>334</v>
      </c>
      <c r="K87" s="70">
        <v>7111312</v>
      </c>
      <c r="L87" s="70" t="s">
        <v>176</v>
      </c>
      <c r="M87" s="70" t="str">
        <f t="shared" si="3"/>
        <v>MFG-7111312</v>
      </c>
    </row>
    <row r="88" spans="10:15" ht="18" customHeight="1">
      <c r="J88" s="57" t="s">
        <v>181</v>
      </c>
      <c r="K88" s="70">
        <v>7111321</v>
      </c>
      <c r="L88" s="70" t="s">
        <v>176</v>
      </c>
      <c r="M88" s="70" t="str">
        <f t="shared" si="3"/>
        <v>MFG-7111321</v>
      </c>
    </row>
    <row r="89" spans="10:15" ht="18" customHeight="1">
      <c r="J89" s="57" t="s">
        <v>182</v>
      </c>
      <c r="K89" s="70">
        <v>7111322</v>
      </c>
      <c r="L89" s="70" t="s">
        <v>176</v>
      </c>
      <c r="M89" s="70" t="str">
        <f t="shared" si="3"/>
        <v>MFG-7111322</v>
      </c>
    </row>
    <row r="90" spans="10:15" ht="18" customHeight="1">
      <c r="J90" s="57" t="s">
        <v>183</v>
      </c>
      <c r="K90" s="70">
        <v>7111323</v>
      </c>
      <c r="L90" s="70" t="s">
        <v>176</v>
      </c>
      <c r="M90" s="70" t="str">
        <f t="shared" si="3"/>
        <v>MFG-7111323</v>
      </c>
    </row>
    <row r="91" spans="10:15" ht="18" customHeight="1">
      <c r="J91" s="57" t="s">
        <v>335</v>
      </c>
      <c r="K91" s="70">
        <v>7111411</v>
      </c>
      <c r="L91" s="70" t="s">
        <v>176</v>
      </c>
      <c r="M91" s="70" t="str">
        <f t="shared" si="3"/>
        <v>MFG-7111411</v>
      </c>
    </row>
    <row r="92" spans="10:15" ht="18" customHeight="1">
      <c r="J92" s="57" t="s">
        <v>336</v>
      </c>
      <c r="K92" s="70">
        <v>7151101</v>
      </c>
      <c r="L92" s="70" t="s">
        <v>176</v>
      </c>
      <c r="M92" s="70" t="str">
        <f t="shared" si="3"/>
        <v>MFG-7151101</v>
      </c>
    </row>
    <row r="93" spans="10:15" ht="18" customHeight="1">
      <c r="J93" s="57" t="s">
        <v>337</v>
      </c>
      <c r="K93" s="70">
        <v>7200000</v>
      </c>
      <c r="L93" s="70" t="s">
        <v>176</v>
      </c>
      <c r="M93" s="70" t="str">
        <f t="shared" si="3"/>
        <v>MFG-7200000</v>
      </c>
    </row>
    <row r="94" spans="10:15" ht="18" customHeight="1">
      <c r="J94" s="57" t="s">
        <v>184</v>
      </c>
      <c r="K94" s="70">
        <v>7211101</v>
      </c>
      <c r="L94" s="70" t="s">
        <v>176</v>
      </c>
      <c r="M94" s="70" t="str">
        <f t="shared" si="3"/>
        <v>MFG-7211101</v>
      </c>
    </row>
    <row r="95" spans="10:15" ht="18" customHeight="1">
      <c r="J95" s="57" t="s">
        <v>185</v>
      </c>
      <c r="K95" s="70">
        <v>7211102</v>
      </c>
      <c r="L95" s="70" t="s">
        <v>176</v>
      </c>
      <c r="M95" s="70" t="str">
        <f t="shared" si="3"/>
        <v>MFG-7211102</v>
      </c>
      <c r="N95" s="70">
        <v>901</v>
      </c>
      <c r="O95" s="57" t="s">
        <v>186</v>
      </c>
    </row>
    <row r="96" spans="10:15" ht="18" customHeight="1">
      <c r="J96" s="57" t="s">
        <v>187</v>
      </c>
      <c r="K96" s="70">
        <v>7211103</v>
      </c>
      <c r="L96" s="70" t="s">
        <v>176</v>
      </c>
      <c r="M96" s="70" t="str">
        <f t="shared" si="3"/>
        <v>MFG-7211103</v>
      </c>
      <c r="N96" s="70"/>
    </row>
    <row r="97" spans="10:15" ht="18" customHeight="1">
      <c r="J97" s="57" t="s">
        <v>338</v>
      </c>
      <c r="K97" s="70">
        <v>7211104</v>
      </c>
      <c r="L97" s="70" t="s">
        <v>176</v>
      </c>
      <c r="M97" s="70" t="str">
        <f t="shared" si="3"/>
        <v>MFG-7211104</v>
      </c>
      <c r="N97" s="70">
        <v>302</v>
      </c>
    </row>
    <row r="98" spans="10:15" ht="18" customHeight="1">
      <c r="J98" s="57" t="s">
        <v>188</v>
      </c>
      <c r="K98" s="70">
        <v>7221101</v>
      </c>
      <c r="L98" s="70" t="s">
        <v>176</v>
      </c>
      <c r="M98" s="70" t="str">
        <f t="shared" si="3"/>
        <v>MFG-7221101</v>
      </c>
      <c r="N98" s="70">
        <v>302</v>
      </c>
      <c r="O98" s="57" t="s">
        <v>189</v>
      </c>
    </row>
    <row r="99" spans="10:15" ht="18" customHeight="1">
      <c r="J99" s="57" t="s">
        <v>190</v>
      </c>
      <c r="K99" s="70">
        <v>7221102</v>
      </c>
      <c r="L99" s="70" t="s">
        <v>176</v>
      </c>
      <c r="M99" s="70" t="str">
        <f t="shared" si="3"/>
        <v>MFG-7221102</v>
      </c>
      <c r="N99" s="70">
        <v>301</v>
      </c>
      <c r="O99" s="57" t="s">
        <v>191</v>
      </c>
    </row>
    <row r="100" spans="10:15" ht="18" customHeight="1">
      <c r="J100" s="57" t="s">
        <v>6</v>
      </c>
      <c r="K100" s="70">
        <v>7511101</v>
      </c>
      <c r="L100" s="70" t="s">
        <v>176</v>
      </c>
      <c r="M100" s="70" t="str">
        <f t="shared" si="3"/>
        <v>MFG-7511101</v>
      </c>
      <c r="N100" s="70">
        <v>602</v>
      </c>
      <c r="O100" s="57" t="s">
        <v>6</v>
      </c>
    </row>
    <row r="101" spans="10:15" ht="18" customHeight="1">
      <c r="J101" s="57" t="s">
        <v>9</v>
      </c>
      <c r="K101" s="70">
        <v>7511102</v>
      </c>
      <c r="L101" s="70" t="s">
        <v>176</v>
      </c>
      <c r="M101" s="70" t="str">
        <f t="shared" si="3"/>
        <v>MFG-7511102</v>
      </c>
      <c r="N101" s="70">
        <v>602</v>
      </c>
      <c r="O101" s="57" t="s">
        <v>10</v>
      </c>
    </row>
    <row r="102" spans="10:15" ht="18" customHeight="1">
      <c r="J102" s="57" t="s">
        <v>11</v>
      </c>
      <c r="K102" s="70">
        <v>7511103</v>
      </c>
      <c r="L102" s="70" t="s">
        <v>176</v>
      </c>
      <c r="M102" s="70" t="str">
        <f t="shared" si="3"/>
        <v>MFG-7511103</v>
      </c>
      <c r="N102" s="70">
        <v>601</v>
      </c>
      <c r="O102" s="57" t="s">
        <v>13</v>
      </c>
    </row>
    <row r="103" spans="10:15" ht="18" customHeight="1">
      <c r="J103" s="57" t="s">
        <v>14</v>
      </c>
      <c r="K103" s="70">
        <v>7511111</v>
      </c>
      <c r="L103" s="70" t="s">
        <v>176</v>
      </c>
      <c r="M103" s="70" t="str">
        <f t="shared" si="3"/>
        <v>MFG-7511111</v>
      </c>
      <c r="N103" s="70">
        <v>601</v>
      </c>
      <c r="O103" s="57" t="s">
        <v>15</v>
      </c>
    </row>
    <row r="104" spans="10:15" ht="18" customHeight="1">
      <c r="J104" s="57" t="s">
        <v>16</v>
      </c>
      <c r="K104" s="70">
        <v>7511112</v>
      </c>
      <c r="L104" s="70" t="s">
        <v>176</v>
      </c>
      <c r="M104" s="70" t="str">
        <f t="shared" si="3"/>
        <v>MFG-7511112</v>
      </c>
      <c r="N104" s="70">
        <v>601</v>
      </c>
      <c r="O104" s="57" t="s">
        <v>17</v>
      </c>
    </row>
    <row r="105" spans="10:15" ht="18" customHeight="1">
      <c r="J105" s="57" t="s">
        <v>18</v>
      </c>
      <c r="K105" s="70">
        <v>7511121</v>
      </c>
      <c r="L105" s="70" t="s">
        <v>176</v>
      </c>
      <c r="M105" s="70" t="str">
        <f t="shared" si="3"/>
        <v>MFG-7511121</v>
      </c>
      <c r="N105" s="70">
        <v>601</v>
      </c>
      <c r="O105" s="57" t="s">
        <v>19</v>
      </c>
    </row>
    <row r="106" spans="10:15" ht="18" customHeight="1">
      <c r="J106" s="57" t="s">
        <v>20</v>
      </c>
      <c r="K106" s="70">
        <v>7511122</v>
      </c>
      <c r="L106" s="70" t="s">
        <v>176</v>
      </c>
      <c r="M106" s="70" t="str">
        <f t="shared" si="3"/>
        <v>MFG-7511122</v>
      </c>
      <c r="N106" s="70">
        <v>601</v>
      </c>
      <c r="O106" s="57" t="s">
        <v>21</v>
      </c>
    </row>
    <row r="107" spans="10:15" ht="18" customHeight="1">
      <c r="J107" s="57" t="s">
        <v>22</v>
      </c>
      <c r="K107" s="70">
        <v>7511201</v>
      </c>
      <c r="L107" s="70" t="s">
        <v>176</v>
      </c>
      <c r="M107" s="70" t="str">
        <f t="shared" si="3"/>
        <v>MFG-7511201</v>
      </c>
      <c r="N107" s="70">
        <v>603</v>
      </c>
      <c r="O107" s="57" t="s">
        <v>24</v>
      </c>
    </row>
    <row r="108" spans="10:15" ht="18" customHeight="1">
      <c r="J108" s="57" t="s">
        <v>25</v>
      </c>
      <c r="K108" s="70">
        <v>7512111</v>
      </c>
      <c r="L108" s="70" t="s">
        <v>176</v>
      </c>
      <c r="M108" s="70" t="str">
        <f t="shared" si="3"/>
        <v>MFG-7512111</v>
      </c>
      <c r="N108" s="70">
        <v>604</v>
      </c>
      <c r="O108" s="57" t="s">
        <v>27</v>
      </c>
    </row>
    <row r="109" spans="10:15" ht="18" customHeight="1">
      <c r="J109" s="57" t="s">
        <v>28</v>
      </c>
      <c r="K109" s="70">
        <v>7512112</v>
      </c>
      <c r="L109" s="70" t="s">
        <v>176</v>
      </c>
      <c r="M109" s="70" t="str">
        <f t="shared" si="3"/>
        <v>MFG-7512112</v>
      </c>
      <c r="N109" s="70">
        <v>604</v>
      </c>
      <c r="O109" s="57" t="s">
        <v>29</v>
      </c>
    </row>
    <row r="110" spans="10:15" ht="18" customHeight="1">
      <c r="J110" s="57" t="s">
        <v>30</v>
      </c>
      <c r="K110" s="70">
        <v>7514101</v>
      </c>
      <c r="L110" s="70" t="s">
        <v>176</v>
      </c>
      <c r="M110" s="70" t="str">
        <f t="shared" si="3"/>
        <v>MFG-7514101</v>
      </c>
      <c r="N110" s="70">
        <v>601</v>
      </c>
      <c r="O110" s="57" t="s">
        <v>31</v>
      </c>
    </row>
    <row r="111" spans="10:15" ht="18" customHeight="1">
      <c r="J111" s="57" t="s">
        <v>32</v>
      </c>
      <c r="K111" s="70">
        <v>7514102</v>
      </c>
      <c r="L111" s="70" t="s">
        <v>176</v>
      </c>
      <c r="M111" s="70" t="str">
        <f t="shared" si="3"/>
        <v>MFG-7514102</v>
      </c>
      <c r="N111" s="70">
        <v>601</v>
      </c>
      <c r="O111" s="57" t="s">
        <v>33</v>
      </c>
    </row>
    <row r="112" spans="10:15" ht="18" customHeight="1">
      <c r="J112" s="57" t="s">
        <v>34</v>
      </c>
      <c r="K112" s="70">
        <v>7515401</v>
      </c>
      <c r="L112" s="70" t="s">
        <v>176</v>
      </c>
      <c r="M112" s="70" t="str">
        <f t="shared" si="3"/>
        <v>MFG-7515401</v>
      </c>
      <c r="N112" s="70">
        <v>604</v>
      </c>
      <c r="O112" s="57" t="s">
        <v>35</v>
      </c>
    </row>
    <row r="113" spans="10:15" ht="18" customHeight="1">
      <c r="J113" s="57" t="s">
        <v>36</v>
      </c>
      <c r="K113" s="70">
        <v>7515402</v>
      </c>
      <c r="L113" s="70" t="s">
        <v>176</v>
      </c>
      <c r="M113" s="70" t="str">
        <f t="shared" si="3"/>
        <v>MFG-7515402</v>
      </c>
      <c r="N113" s="70">
        <v>604</v>
      </c>
      <c r="O113" s="57" t="s">
        <v>37</v>
      </c>
    </row>
    <row r="114" spans="10:15" ht="18" customHeight="1">
      <c r="J114" s="57" t="s">
        <v>38</v>
      </c>
      <c r="K114" s="70">
        <v>7515403</v>
      </c>
      <c r="L114" s="70" t="s">
        <v>176</v>
      </c>
      <c r="M114" s="70" t="str">
        <f t="shared" si="3"/>
        <v>MFG-7515403</v>
      </c>
      <c r="N114" s="70">
        <v>604</v>
      </c>
      <c r="O114" s="57" t="s">
        <v>39</v>
      </c>
    </row>
    <row r="115" spans="10:15" ht="18" customHeight="1">
      <c r="J115" s="57" t="s">
        <v>40</v>
      </c>
      <c r="K115" s="70">
        <v>7515404</v>
      </c>
      <c r="L115" s="70" t="s">
        <v>176</v>
      </c>
      <c r="M115" s="70" t="str">
        <f t="shared" si="3"/>
        <v>MFG-7515404</v>
      </c>
      <c r="N115" s="70">
        <v>604</v>
      </c>
      <c r="O115" s="57" t="s">
        <v>41</v>
      </c>
    </row>
    <row r="116" spans="10:15" ht="18" customHeight="1">
      <c r="J116" s="57" t="s">
        <v>42</v>
      </c>
      <c r="K116" s="70">
        <v>7515405</v>
      </c>
      <c r="L116" s="70" t="s">
        <v>176</v>
      </c>
      <c r="M116" s="70" t="str">
        <f t="shared" si="3"/>
        <v>MFG-7515405</v>
      </c>
      <c r="N116" s="70">
        <v>604</v>
      </c>
      <c r="O116" s="57" t="s">
        <v>43</v>
      </c>
    </row>
    <row r="117" spans="10:15" ht="18" customHeight="1">
      <c r="J117" s="57" t="s">
        <v>44</v>
      </c>
      <c r="K117" s="70">
        <v>7515406</v>
      </c>
      <c r="L117" s="70" t="s">
        <v>176</v>
      </c>
      <c r="M117" s="70" t="str">
        <f t="shared" si="3"/>
        <v>MFG-7515406</v>
      </c>
      <c r="N117" s="70">
        <v>604</v>
      </c>
      <c r="O117" s="57" t="s">
        <v>45</v>
      </c>
    </row>
    <row r="118" spans="10:15" ht="18" customHeight="1">
      <c r="J118" s="57" t="s">
        <v>319</v>
      </c>
      <c r="K118" s="70">
        <v>7515407</v>
      </c>
      <c r="L118" s="70" t="s">
        <v>176</v>
      </c>
      <c r="M118" s="70" t="str">
        <f t="shared" si="3"/>
        <v>MFG-7515407</v>
      </c>
      <c r="N118" s="70">
        <v>604</v>
      </c>
    </row>
    <row r="119" spans="10:15" ht="18" customHeight="1">
      <c r="J119" s="57" t="s">
        <v>46</v>
      </c>
      <c r="K119" s="70">
        <v>7515408</v>
      </c>
      <c r="L119" s="70" t="s">
        <v>176</v>
      </c>
      <c r="M119" s="70" t="str">
        <f t="shared" si="3"/>
        <v>MFG-7515408</v>
      </c>
      <c r="N119" s="70">
        <v>604</v>
      </c>
      <c r="O119" s="57" t="s">
        <v>47</v>
      </c>
    </row>
    <row r="120" spans="10:15" ht="18" customHeight="1">
      <c r="J120" s="57" t="s">
        <v>48</v>
      </c>
      <c r="K120" s="70">
        <v>7515409</v>
      </c>
      <c r="L120" s="70" t="s">
        <v>176</v>
      </c>
      <c r="M120" s="70" t="str">
        <f t="shared" si="3"/>
        <v>MFG-7515409</v>
      </c>
      <c r="N120" s="70">
        <v>604</v>
      </c>
      <c r="O120" s="57" t="s">
        <v>49</v>
      </c>
    </row>
    <row r="121" spans="10:15" ht="18" customHeight="1">
      <c r="J121" s="57" t="s">
        <v>50</v>
      </c>
      <c r="K121" s="70">
        <v>7515410</v>
      </c>
      <c r="L121" s="70" t="s">
        <v>176</v>
      </c>
      <c r="M121" s="70" t="str">
        <f t="shared" si="3"/>
        <v>MFG-7515410</v>
      </c>
      <c r="N121" s="70">
        <v>604</v>
      </c>
      <c r="O121" s="57" t="s">
        <v>51</v>
      </c>
    </row>
    <row r="122" spans="10:15" ht="18" customHeight="1">
      <c r="J122" s="57" t="s">
        <v>52</v>
      </c>
      <c r="K122" s="70">
        <v>7515499</v>
      </c>
      <c r="L122" s="70" t="s">
        <v>176</v>
      </c>
      <c r="M122" s="70" t="str">
        <f t="shared" si="3"/>
        <v>MFG-7515499</v>
      </c>
      <c r="N122" s="70">
        <v>604</v>
      </c>
      <c r="O122" s="57" t="s">
        <v>53</v>
      </c>
    </row>
    <row r="123" spans="10:15" ht="18" customHeight="1">
      <c r="J123" s="57" t="s">
        <v>54</v>
      </c>
      <c r="K123" s="70">
        <v>7516102</v>
      </c>
      <c r="L123" s="70" t="s">
        <v>176</v>
      </c>
      <c r="M123" s="70" t="str">
        <f t="shared" si="3"/>
        <v>MFG-7516102</v>
      </c>
      <c r="N123" s="70">
        <v>605</v>
      </c>
      <c r="O123" s="57" t="s">
        <v>56</v>
      </c>
    </row>
    <row r="124" spans="10:15" ht="18" customHeight="1">
      <c r="J124" s="57" t="s">
        <v>57</v>
      </c>
      <c r="K124" s="70">
        <v>7519101</v>
      </c>
      <c r="L124" s="70" t="s">
        <v>176</v>
      </c>
      <c r="M124" s="70" t="str">
        <f t="shared" si="3"/>
        <v>MFG-7519101</v>
      </c>
      <c r="N124" s="70">
        <v>602</v>
      </c>
      <c r="O124" s="57" t="s">
        <v>58</v>
      </c>
    </row>
    <row r="125" spans="10:15" ht="18" customHeight="1">
      <c r="J125" s="57" t="s">
        <v>192</v>
      </c>
      <c r="K125" s="70">
        <v>7521101</v>
      </c>
      <c r="L125" s="70" t="s">
        <v>176</v>
      </c>
      <c r="M125" s="70" t="str">
        <f t="shared" si="3"/>
        <v>MFG-7521101</v>
      </c>
      <c r="N125" s="70">
        <v>601</v>
      </c>
      <c r="O125" s="57" t="s">
        <v>60</v>
      </c>
    </row>
    <row r="126" spans="10:15" ht="18" customHeight="1">
      <c r="J126" s="57" t="s">
        <v>61</v>
      </c>
      <c r="K126" s="70">
        <v>7521102</v>
      </c>
      <c r="L126" s="70" t="s">
        <v>176</v>
      </c>
      <c r="M126" s="70" t="str">
        <f t="shared" si="3"/>
        <v>MFG-7521102</v>
      </c>
      <c r="N126" s="70">
        <v>603</v>
      </c>
      <c r="O126" s="57" t="s">
        <v>62</v>
      </c>
    </row>
    <row r="127" spans="10:15" ht="18" customHeight="1">
      <c r="J127" s="57" t="s">
        <v>63</v>
      </c>
      <c r="K127" s="70">
        <v>7571101</v>
      </c>
      <c r="L127" s="70" t="s">
        <v>176</v>
      </c>
      <c r="M127" s="70" t="str">
        <f t="shared" si="3"/>
        <v>MFG-7571101</v>
      </c>
      <c r="N127" s="70">
        <v>606</v>
      </c>
      <c r="O127" s="57" t="s">
        <v>65</v>
      </c>
    </row>
    <row r="128" spans="10:15" ht="18" customHeight="1">
      <c r="J128" s="57" t="s">
        <v>66</v>
      </c>
      <c r="K128" s="70">
        <v>7611100</v>
      </c>
      <c r="L128" s="70" t="s">
        <v>176</v>
      </c>
      <c r="M128" s="70" t="str">
        <f t="shared" si="3"/>
        <v>MFG-7611100</v>
      </c>
      <c r="N128" s="70">
        <v>701</v>
      </c>
      <c r="O128" s="57" t="s">
        <v>68</v>
      </c>
    </row>
    <row r="129" spans="10:15" ht="18" customHeight="1">
      <c r="J129" s="57" t="s">
        <v>69</v>
      </c>
      <c r="K129" s="70">
        <v>7611300</v>
      </c>
      <c r="L129" s="70" t="s">
        <v>176</v>
      </c>
      <c r="M129" s="70" t="str">
        <f t="shared" si="3"/>
        <v>MFG-7611300</v>
      </c>
      <c r="N129" s="70">
        <v>701</v>
      </c>
      <c r="O129" s="57" t="s">
        <v>70</v>
      </c>
    </row>
    <row r="130" spans="10:15" ht="18" customHeight="1">
      <c r="J130" s="57" t="s">
        <v>320</v>
      </c>
      <c r="K130" s="70">
        <v>7611400</v>
      </c>
      <c r="L130" s="70" t="s">
        <v>176</v>
      </c>
      <c r="M130" s="70" t="str">
        <f t="shared" ref="M130:M172" si="4">L130&amp;"-"&amp;K130</f>
        <v>MFG-7611400</v>
      </c>
      <c r="N130" s="70">
        <v>701</v>
      </c>
      <c r="O130" s="57" t="s">
        <v>321</v>
      </c>
    </row>
    <row r="131" spans="10:15" ht="18" customHeight="1">
      <c r="J131" s="57" t="s">
        <v>71</v>
      </c>
      <c r="K131" s="70">
        <v>7611500</v>
      </c>
      <c r="L131" s="70" t="s">
        <v>176</v>
      </c>
      <c r="M131" s="70" t="str">
        <f t="shared" si="4"/>
        <v>MFG-7611500</v>
      </c>
      <c r="N131" s="70">
        <v>701</v>
      </c>
      <c r="O131" s="57" t="s">
        <v>72</v>
      </c>
    </row>
    <row r="132" spans="10:15" ht="18" customHeight="1">
      <c r="J132" s="57" t="s">
        <v>73</v>
      </c>
      <c r="K132" s="70">
        <v>7611600</v>
      </c>
      <c r="L132" s="70" t="s">
        <v>176</v>
      </c>
      <c r="M132" s="70" t="str">
        <f t="shared" si="4"/>
        <v>MFG-7611600</v>
      </c>
      <c r="N132" s="70">
        <v>701</v>
      </c>
      <c r="O132" s="57" t="s">
        <v>74</v>
      </c>
    </row>
    <row r="133" spans="10:15" ht="18" customHeight="1">
      <c r="J133" s="57" t="s">
        <v>75</v>
      </c>
      <c r="K133" s="70">
        <v>7611700</v>
      </c>
      <c r="L133" s="70" t="s">
        <v>176</v>
      </c>
      <c r="M133" s="70" t="str">
        <f t="shared" si="4"/>
        <v>MFG-7611700</v>
      </c>
      <c r="N133" s="70">
        <v>701</v>
      </c>
      <c r="O133" s="57" t="s">
        <v>76</v>
      </c>
    </row>
    <row r="134" spans="10:15" ht="18" customHeight="1">
      <c r="J134" s="57" t="s">
        <v>322</v>
      </c>
      <c r="K134" s="70">
        <v>7611800</v>
      </c>
      <c r="L134" s="70" t="s">
        <v>176</v>
      </c>
      <c r="M134" s="70" t="str">
        <f t="shared" si="4"/>
        <v>MFG-7611800</v>
      </c>
      <c r="N134" s="70">
        <v>701</v>
      </c>
      <c r="O134" s="57" t="s">
        <v>323</v>
      </c>
    </row>
    <row r="135" spans="10:15" ht="18" customHeight="1">
      <c r="J135" s="57" t="s">
        <v>77</v>
      </c>
      <c r="K135" s="70">
        <v>7621101</v>
      </c>
      <c r="L135" s="70" t="s">
        <v>176</v>
      </c>
      <c r="M135" s="70" t="str">
        <f t="shared" si="4"/>
        <v>MFG-7621101</v>
      </c>
      <c r="N135" s="70">
        <v>903</v>
      </c>
      <c r="O135" s="57" t="s">
        <v>79</v>
      </c>
    </row>
    <row r="136" spans="10:15" ht="18" customHeight="1">
      <c r="J136" s="68" t="s">
        <v>80</v>
      </c>
      <c r="K136" s="71">
        <v>7621199</v>
      </c>
      <c r="L136" s="70" t="s">
        <v>176</v>
      </c>
      <c r="M136" s="70" t="str">
        <f t="shared" si="4"/>
        <v>MFG-7621199</v>
      </c>
      <c r="N136" s="70">
        <v>801</v>
      </c>
      <c r="O136" s="57" t="s">
        <v>82</v>
      </c>
    </row>
    <row r="137" spans="10:15" ht="18" customHeight="1">
      <c r="J137" s="57" t="s">
        <v>83</v>
      </c>
      <c r="K137" s="70">
        <v>7631101</v>
      </c>
      <c r="L137" s="70" t="s">
        <v>176</v>
      </c>
      <c r="M137" s="70" t="str">
        <f t="shared" si="4"/>
        <v>MFG-7631101</v>
      </c>
      <c r="N137" s="70">
        <v>501</v>
      </c>
      <c r="O137" s="57" t="s">
        <v>85</v>
      </c>
    </row>
    <row r="138" spans="10:15" ht="18" customHeight="1">
      <c r="J138" s="57" t="s">
        <v>86</v>
      </c>
      <c r="K138" s="70">
        <v>7631102</v>
      </c>
      <c r="L138" s="70" t="s">
        <v>176</v>
      </c>
      <c r="M138" s="70" t="str">
        <f t="shared" si="4"/>
        <v>MFG-7631102</v>
      </c>
      <c r="N138" s="70">
        <v>502</v>
      </c>
      <c r="O138" s="57" t="s">
        <v>88</v>
      </c>
    </row>
    <row r="139" spans="10:15" ht="18" customHeight="1">
      <c r="J139" s="57" t="s">
        <v>89</v>
      </c>
      <c r="K139" s="70">
        <v>7641101</v>
      </c>
      <c r="L139" s="70" t="s">
        <v>176</v>
      </c>
      <c r="M139" s="70" t="str">
        <f t="shared" si="4"/>
        <v>MFG-7641101</v>
      </c>
      <c r="N139" s="70">
        <v>401</v>
      </c>
      <c r="O139" s="57" t="s">
        <v>91</v>
      </c>
    </row>
    <row r="140" spans="10:15" ht="18" customHeight="1">
      <c r="J140" s="57" t="s">
        <v>92</v>
      </c>
      <c r="K140" s="70">
        <v>7641102</v>
      </c>
      <c r="L140" s="70" t="s">
        <v>176</v>
      </c>
      <c r="M140" s="70" t="str">
        <f t="shared" si="4"/>
        <v>MFG-7641102</v>
      </c>
      <c r="N140" s="70">
        <v>401</v>
      </c>
      <c r="O140" s="57" t="s">
        <v>93</v>
      </c>
    </row>
    <row r="141" spans="10:15" ht="18" customHeight="1">
      <c r="J141" s="57" t="s">
        <v>94</v>
      </c>
      <c r="K141" s="70">
        <v>7641103</v>
      </c>
      <c r="L141" s="70" t="s">
        <v>176</v>
      </c>
      <c r="M141" s="70" t="str">
        <f t="shared" si="4"/>
        <v>MFG-7641103</v>
      </c>
      <c r="N141" s="70">
        <v>902</v>
      </c>
      <c r="O141" s="57" t="s">
        <v>96</v>
      </c>
    </row>
    <row r="142" spans="10:15" ht="18" customHeight="1">
      <c r="J142" s="57" t="s">
        <v>97</v>
      </c>
      <c r="K142" s="70">
        <v>7641104</v>
      </c>
      <c r="L142" s="70" t="s">
        <v>176</v>
      </c>
      <c r="M142" s="70" t="str">
        <f t="shared" si="4"/>
        <v>MFG-7641104</v>
      </c>
      <c r="N142" s="70">
        <v>999</v>
      </c>
      <c r="O142" s="57" t="s">
        <v>98</v>
      </c>
    </row>
    <row r="143" spans="10:15" ht="18" customHeight="1">
      <c r="J143" s="57" t="s">
        <v>99</v>
      </c>
      <c r="K143" s="70">
        <v>7651101</v>
      </c>
      <c r="L143" s="70" t="s">
        <v>176</v>
      </c>
      <c r="M143" s="70" t="str">
        <f t="shared" si="4"/>
        <v>MFG-7651101</v>
      </c>
      <c r="N143" s="70">
        <v>903</v>
      </c>
      <c r="O143" s="57" t="s">
        <v>100</v>
      </c>
    </row>
    <row r="144" spans="10:15" ht="18" customHeight="1">
      <c r="J144" s="57" t="s">
        <v>101</v>
      </c>
      <c r="K144" s="70">
        <v>7651102</v>
      </c>
      <c r="L144" s="70" t="s">
        <v>176</v>
      </c>
      <c r="M144" s="70" t="str">
        <f t="shared" si="4"/>
        <v>MFG-7651102</v>
      </c>
      <c r="N144" s="70">
        <v>903</v>
      </c>
      <c r="O144" s="57" t="s">
        <v>102</v>
      </c>
    </row>
    <row r="145" spans="10:15" ht="18" customHeight="1">
      <c r="J145" s="57" t="s">
        <v>103</v>
      </c>
      <c r="K145" s="70">
        <v>7651103</v>
      </c>
      <c r="L145" s="70" t="s">
        <v>176</v>
      </c>
      <c r="M145" s="70" t="str">
        <f t="shared" si="4"/>
        <v>MFG-7651103</v>
      </c>
      <c r="N145" s="70">
        <v>903</v>
      </c>
      <c r="O145" s="57" t="s">
        <v>104</v>
      </c>
    </row>
    <row r="146" spans="10:15" ht="18" customHeight="1">
      <c r="J146" s="57" t="s">
        <v>105</v>
      </c>
      <c r="K146" s="70">
        <v>7661101</v>
      </c>
      <c r="L146" s="70" t="s">
        <v>176</v>
      </c>
      <c r="M146" s="70" t="str">
        <f t="shared" si="4"/>
        <v>MFG-7661101</v>
      </c>
      <c r="N146" s="70">
        <v>999</v>
      </c>
      <c r="O146" s="57" t="s">
        <v>107</v>
      </c>
    </row>
    <row r="147" spans="10:15" ht="18" customHeight="1">
      <c r="J147" s="57" t="s">
        <v>108</v>
      </c>
      <c r="K147" s="70">
        <v>7671102</v>
      </c>
      <c r="L147" s="70" t="s">
        <v>176</v>
      </c>
      <c r="M147" s="70" t="str">
        <f t="shared" si="4"/>
        <v>MFG-7671102</v>
      </c>
      <c r="N147" s="70">
        <v>999</v>
      </c>
      <c r="O147" s="57" t="s">
        <v>109</v>
      </c>
    </row>
    <row r="148" spans="10:15" ht="18" customHeight="1">
      <c r="J148" s="57" t="s">
        <v>110</v>
      </c>
      <c r="K148" s="70">
        <v>7671103</v>
      </c>
      <c r="L148" s="70" t="s">
        <v>176</v>
      </c>
      <c r="M148" s="70" t="str">
        <f t="shared" si="4"/>
        <v>MFG-7671103</v>
      </c>
      <c r="N148" s="70">
        <v>999</v>
      </c>
      <c r="O148" s="57" t="s">
        <v>111</v>
      </c>
    </row>
    <row r="149" spans="10:15" ht="18" customHeight="1">
      <c r="J149" s="57" t="s">
        <v>112</v>
      </c>
      <c r="K149" s="70">
        <v>7681101</v>
      </c>
      <c r="L149" s="70" t="s">
        <v>176</v>
      </c>
      <c r="M149" s="70" t="str">
        <f t="shared" si="4"/>
        <v>MFG-7681101</v>
      </c>
      <c r="N149" s="70">
        <v>999</v>
      </c>
      <c r="O149" s="57" t="s">
        <v>113</v>
      </c>
    </row>
    <row r="150" spans="10:15" ht="18" customHeight="1">
      <c r="J150" s="57" t="s">
        <v>114</v>
      </c>
      <c r="K150" s="70">
        <v>7691000</v>
      </c>
      <c r="L150" s="70" t="s">
        <v>176</v>
      </c>
      <c r="M150" s="70" t="str">
        <f t="shared" si="4"/>
        <v>MFG-7691000</v>
      </c>
      <c r="N150" s="70">
        <v>999</v>
      </c>
      <c r="O150" s="57" t="s">
        <v>115</v>
      </c>
    </row>
    <row r="151" spans="10:15" ht="18" customHeight="1">
      <c r="J151" s="57" t="s">
        <v>116</v>
      </c>
      <c r="K151" s="70">
        <v>7711101</v>
      </c>
      <c r="L151" s="70" t="s">
        <v>176</v>
      </c>
      <c r="M151" s="70" t="str">
        <f t="shared" si="4"/>
        <v>MFG-7711101</v>
      </c>
      <c r="N151" s="70">
        <v>999</v>
      </c>
      <c r="O151" s="57" t="s">
        <v>117</v>
      </c>
    </row>
    <row r="152" spans="10:15" ht="18" customHeight="1">
      <c r="J152" s="57" t="s">
        <v>118</v>
      </c>
      <c r="K152" s="70">
        <v>7711102</v>
      </c>
      <c r="L152" s="70" t="s">
        <v>176</v>
      </c>
      <c r="M152" s="70" t="str">
        <f t="shared" si="4"/>
        <v>MFG-7711102</v>
      </c>
      <c r="N152" s="70">
        <v>904</v>
      </c>
      <c r="O152" s="57" t="s">
        <v>120</v>
      </c>
    </row>
    <row r="153" spans="10:15" ht="18" customHeight="1">
      <c r="J153" s="57" t="s">
        <v>121</v>
      </c>
      <c r="K153" s="70">
        <v>7711103</v>
      </c>
      <c r="L153" s="70" t="s">
        <v>176</v>
      </c>
      <c r="M153" s="70" t="str">
        <f t="shared" si="4"/>
        <v>MFG-7711103</v>
      </c>
      <c r="N153" s="70">
        <v>999</v>
      </c>
      <c r="O153" s="57" t="s">
        <v>122</v>
      </c>
    </row>
    <row r="154" spans="10:15" ht="18" customHeight="1">
      <c r="J154" s="57" t="s">
        <v>326</v>
      </c>
      <c r="K154" s="70">
        <v>7721101</v>
      </c>
      <c r="L154" s="70" t="s">
        <v>176</v>
      </c>
      <c r="M154" s="70" t="str">
        <f t="shared" si="4"/>
        <v>MFG-7721101</v>
      </c>
      <c r="N154" s="70">
        <v>999</v>
      </c>
      <c r="O154" s="57" t="s">
        <v>327</v>
      </c>
    </row>
    <row r="155" spans="10:15" ht="18" customHeight="1">
      <c r="J155" s="57" t="s">
        <v>123</v>
      </c>
      <c r="K155" s="70">
        <v>7729101</v>
      </c>
      <c r="L155" s="70" t="s">
        <v>176</v>
      </c>
      <c r="M155" s="70" t="str">
        <f t="shared" si="4"/>
        <v>MFG-7729101</v>
      </c>
      <c r="N155" s="70">
        <v>905</v>
      </c>
      <c r="O155" s="57" t="s">
        <v>125</v>
      </c>
    </row>
    <row r="156" spans="10:15" ht="18" customHeight="1">
      <c r="J156" s="57" t="s">
        <v>126</v>
      </c>
      <c r="K156" s="70">
        <v>7729103</v>
      </c>
      <c r="L156" s="70" t="s">
        <v>176</v>
      </c>
      <c r="M156" s="70" t="str">
        <f t="shared" si="4"/>
        <v>MFG-7729103</v>
      </c>
      <c r="N156" s="70">
        <v>907</v>
      </c>
      <c r="O156" s="57" t="s">
        <v>128</v>
      </c>
    </row>
    <row r="157" spans="10:15" ht="18" customHeight="1">
      <c r="J157" s="57" t="s">
        <v>129</v>
      </c>
      <c r="K157" s="70">
        <v>7729105</v>
      </c>
      <c r="L157" s="70" t="s">
        <v>176</v>
      </c>
      <c r="M157" s="70" t="str">
        <f t="shared" si="4"/>
        <v>MFG-7729105</v>
      </c>
      <c r="N157" s="70">
        <v>999</v>
      </c>
      <c r="O157" s="57" t="s">
        <v>130</v>
      </c>
    </row>
    <row r="158" spans="10:15" ht="18" customHeight="1">
      <c r="J158" s="57" t="s">
        <v>131</v>
      </c>
      <c r="K158" s="70">
        <v>7781101</v>
      </c>
      <c r="L158" s="70" t="s">
        <v>176</v>
      </c>
      <c r="M158" s="70" t="str">
        <f t="shared" si="4"/>
        <v>MFG-7781101</v>
      </c>
      <c r="N158" s="70">
        <v>999</v>
      </c>
      <c r="O158" s="57" t="s">
        <v>132</v>
      </c>
    </row>
    <row r="159" spans="10:15" ht="18" customHeight="1">
      <c r="J159" s="57" t="s">
        <v>133</v>
      </c>
      <c r="K159" s="70">
        <v>7781103</v>
      </c>
      <c r="L159" s="70" t="s">
        <v>176</v>
      </c>
      <c r="M159" s="70" t="str">
        <f t="shared" si="4"/>
        <v>MFG-7781103</v>
      </c>
      <c r="N159" s="70">
        <v>999</v>
      </c>
      <c r="O159" s="57" t="s">
        <v>134</v>
      </c>
    </row>
    <row r="160" spans="10:15" ht="18" customHeight="1">
      <c r="J160" s="57" t="s">
        <v>135</v>
      </c>
      <c r="K160" s="70">
        <v>7781104</v>
      </c>
      <c r="L160" s="70" t="s">
        <v>176</v>
      </c>
      <c r="M160" s="70" t="str">
        <f t="shared" si="4"/>
        <v>MFG-7781104</v>
      </c>
      <c r="N160" s="70">
        <v>999</v>
      </c>
      <c r="O160" s="57" t="s">
        <v>136</v>
      </c>
    </row>
    <row r="161" spans="10:15" ht="18" customHeight="1">
      <c r="J161" s="57" t="s">
        <v>328</v>
      </c>
      <c r="K161" s="70">
        <v>7781105</v>
      </c>
      <c r="L161" s="70" t="s">
        <v>176</v>
      </c>
      <c r="M161" s="70" t="str">
        <f t="shared" si="4"/>
        <v>MFG-7781105</v>
      </c>
      <c r="N161" s="70">
        <v>999</v>
      </c>
      <c r="O161" s="57" t="s">
        <v>329</v>
      </c>
    </row>
    <row r="162" spans="10:15" ht="18" customHeight="1">
      <c r="J162" s="57" t="s">
        <v>330</v>
      </c>
      <c r="K162" s="70">
        <v>7781106</v>
      </c>
      <c r="L162" s="70" t="s">
        <v>176</v>
      </c>
      <c r="M162" s="70" t="str">
        <f t="shared" si="4"/>
        <v>MFG-7781106</v>
      </c>
      <c r="N162" s="70">
        <v>999</v>
      </c>
      <c r="O162" s="57" t="s">
        <v>331</v>
      </c>
    </row>
    <row r="163" spans="10:15" ht="18" customHeight="1">
      <c r="J163" s="57" t="s">
        <v>137</v>
      </c>
      <c r="K163" s="70">
        <v>7781107</v>
      </c>
      <c r="L163" s="70" t="s">
        <v>176</v>
      </c>
      <c r="M163" s="70" t="str">
        <f t="shared" si="4"/>
        <v>MFG-7781107</v>
      </c>
      <c r="N163" s="70">
        <v>906</v>
      </c>
      <c r="O163" s="57" t="s">
        <v>139</v>
      </c>
    </row>
    <row r="164" spans="10:15" ht="18" customHeight="1">
      <c r="J164" s="57" t="s">
        <v>140</v>
      </c>
      <c r="K164" s="70">
        <v>7781111</v>
      </c>
      <c r="L164" s="70" t="s">
        <v>176</v>
      </c>
      <c r="M164" s="70" t="str">
        <f t="shared" si="4"/>
        <v>MFG-7781111</v>
      </c>
      <c r="N164" s="70">
        <v>999</v>
      </c>
      <c r="O164" s="57" t="s">
        <v>141</v>
      </c>
    </row>
    <row r="165" spans="10:15" ht="18" customHeight="1">
      <c r="J165" s="57" t="s">
        <v>142</v>
      </c>
      <c r="K165" s="70">
        <v>7781112</v>
      </c>
      <c r="L165" s="70" t="s">
        <v>176</v>
      </c>
      <c r="M165" s="70" t="str">
        <f t="shared" si="4"/>
        <v>MFG-7781112</v>
      </c>
      <c r="N165" s="70">
        <v>999</v>
      </c>
      <c r="O165" s="57" t="s">
        <v>143</v>
      </c>
    </row>
    <row r="166" spans="10:15" ht="18" customHeight="1">
      <c r="J166" s="57" t="s">
        <v>144</v>
      </c>
      <c r="K166" s="70">
        <v>7781113</v>
      </c>
      <c r="L166" s="70" t="s">
        <v>176</v>
      </c>
      <c r="M166" s="70" t="str">
        <f t="shared" si="4"/>
        <v>MFG-7781113</v>
      </c>
      <c r="N166" s="70">
        <v>999</v>
      </c>
      <c r="O166" s="57" t="s">
        <v>145</v>
      </c>
    </row>
    <row r="167" spans="10:15" ht="18" customHeight="1">
      <c r="J167" s="57" t="s">
        <v>193</v>
      </c>
      <c r="K167" s="58">
        <v>8291101</v>
      </c>
      <c r="L167" s="59" t="s">
        <v>194</v>
      </c>
      <c r="M167" s="59" t="str">
        <f t="shared" si="4"/>
        <v>OTH-8291101</v>
      </c>
    </row>
    <row r="168" spans="10:15" ht="18" customHeight="1">
      <c r="J168" s="57" t="s">
        <v>195</v>
      </c>
      <c r="K168" s="58">
        <v>8291102</v>
      </c>
      <c r="L168" s="59" t="s">
        <v>194</v>
      </c>
      <c r="M168" s="59" t="str">
        <f t="shared" si="4"/>
        <v>OTH-8291102</v>
      </c>
    </row>
    <row r="169" spans="10:15" ht="18" customHeight="1">
      <c r="J169" s="57" t="s">
        <v>196</v>
      </c>
      <c r="K169" s="58">
        <v>8291201</v>
      </c>
      <c r="L169" s="59" t="s">
        <v>194</v>
      </c>
      <c r="M169" s="59" t="str">
        <f t="shared" si="4"/>
        <v>OTH-8291201</v>
      </c>
    </row>
    <row r="170" spans="10:15" ht="18" customHeight="1">
      <c r="J170" s="57" t="s">
        <v>197</v>
      </c>
      <c r="K170" s="58">
        <v>8291202</v>
      </c>
      <c r="L170" s="59" t="s">
        <v>194</v>
      </c>
      <c r="M170" s="59" t="str">
        <f t="shared" si="4"/>
        <v>OTH-8291202</v>
      </c>
    </row>
    <row r="171" spans="10:15" ht="18" customHeight="1">
      <c r="J171" s="57" t="s">
        <v>198</v>
      </c>
      <c r="K171" s="58">
        <v>8291203</v>
      </c>
      <c r="L171" s="59" t="s">
        <v>194</v>
      </c>
      <c r="M171" s="59" t="str">
        <f t="shared" si="4"/>
        <v>OTH-8291203</v>
      </c>
    </row>
    <row r="172" spans="10:15" ht="18" customHeight="1">
      <c r="J172" s="57" t="s">
        <v>199</v>
      </c>
      <c r="K172" s="58">
        <v>8191101</v>
      </c>
      <c r="L172" s="59" t="s">
        <v>194</v>
      </c>
      <c r="M172" s="59" t="str">
        <f t="shared" si="4"/>
        <v>OTH-8191101</v>
      </c>
    </row>
    <row r="173" spans="10:15" ht="18" customHeight="1">
      <c r="N173" s="72"/>
    </row>
  </sheetData>
  <phoneticPr fontId="24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3"/>
  <sheetViews>
    <sheetView zoomScale="80" zoomScaleNormal="80" workbookViewId="0">
      <selection activeCell="G6" sqref="G6"/>
    </sheetView>
  </sheetViews>
  <sheetFormatPr defaultColWidth="8.77734375" defaultRowHeight="13.2"/>
  <cols>
    <col min="1" max="1" width="56.21875" style="57" bestFit="1" customWidth="1"/>
    <col min="2" max="2" width="10.5546875" style="58" bestFit="1" customWidth="1"/>
    <col min="3" max="3" width="12.5546875" style="59" bestFit="1" customWidth="1"/>
    <col min="4" max="4" width="12.44140625" style="59" bestFit="1" customWidth="1"/>
    <col min="5" max="5" width="13.77734375" style="59" bestFit="1" customWidth="1"/>
    <col min="6" max="6" width="50.77734375" style="57" hidden="1" customWidth="1"/>
    <col min="7" max="7" width="0.77734375" style="61" customWidth="1"/>
    <col min="8" max="8" width="28.5546875" style="57" bestFit="1" customWidth="1"/>
    <col min="9" max="9" width="11.44140625" style="58" bestFit="1" customWidth="1"/>
    <col min="10" max="10" width="15.77734375" style="57" bestFit="1" customWidth="1"/>
    <col min="11" max="11" width="19.44140625" style="57" bestFit="1" customWidth="1"/>
    <col min="12" max="12" width="28.5546875" style="57" bestFit="1" customWidth="1"/>
    <col min="13" max="13" width="0.77734375" style="61" customWidth="1"/>
    <col min="14" max="14" width="9.77734375" style="57" bestFit="1" customWidth="1"/>
    <col min="15" max="15" width="19.5546875" style="57" bestFit="1" customWidth="1"/>
    <col min="16" max="16" width="0.77734375" style="61" customWidth="1"/>
    <col min="17" max="17" width="18.44140625" style="33" bestFit="1" customWidth="1"/>
    <col min="18" max="18" width="19" style="34" bestFit="1" customWidth="1"/>
    <col min="19" max="19" width="72.5546875" style="35" bestFit="1" customWidth="1"/>
    <col min="20" max="16384" width="8.77734375" style="57"/>
  </cols>
  <sheetData>
    <row r="1" spans="1:19" s="56" customFormat="1" ht="60" customHeight="1">
      <c r="A1" s="47" t="s">
        <v>318</v>
      </c>
      <c r="B1" s="47" t="s">
        <v>1</v>
      </c>
      <c r="C1" s="48" t="s">
        <v>2</v>
      </c>
      <c r="D1" s="48" t="s">
        <v>3</v>
      </c>
      <c r="E1" s="48" t="s">
        <v>4</v>
      </c>
      <c r="F1" s="47" t="s">
        <v>5</v>
      </c>
      <c r="G1" s="49"/>
      <c r="H1" s="50" t="s">
        <v>0</v>
      </c>
      <c r="I1" s="50" t="s">
        <v>200</v>
      </c>
      <c r="J1" s="51" t="s">
        <v>201</v>
      </c>
      <c r="K1" s="51" t="s">
        <v>202</v>
      </c>
      <c r="L1" s="50" t="s">
        <v>0</v>
      </c>
      <c r="M1" s="52"/>
      <c r="N1" s="53" t="s">
        <v>203</v>
      </c>
      <c r="O1" s="53" t="s">
        <v>0</v>
      </c>
      <c r="P1" s="52"/>
      <c r="Q1" s="54" t="s">
        <v>315</v>
      </c>
      <c r="R1" s="54" t="s">
        <v>316</v>
      </c>
      <c r="S1" s="55" t="s">
        <v>5</v>
      </c>
    </row>
    <row r="2" spans="1:19" ht="18" customHeight="1">
      <c r="A2" s="57" t="s">
        <v>6</v>
      </c>
      <c r="B2" s="58">
        <v>7511101</v>
      </c>
      <c r="C2" s="59" t="s">
        <v>7</v>
      </c>
      <c r="D2" s="60" t="str">
        <f t="shared" ref="D2:D65" si="0">C2&amp;"-"&amp;B2</f>
        <v>SGA-7511101</v>
      </c>
      <c r="E2" s="59" t="s">
        <v>8</v>
      </c>
      <c r="F2" s="57" t="s">
        <v>6</v>
      </c>
      <c r="H2" s="18" t="s">
        <v>208</v>
      </c>
      <c r="I2" s="19" t="s">
        <v>209</v>
      </c>
      <c r="J2" s="62" t="s">
        <v>7</v>
      </c>
      <c r="K2" s="63" t="s">
        <v>210</v>
      </c>
      <c r="L2" s="63" t="str">
        <f>H2</f>
        <v>Top Management</v>
      </c>
      <c r="N2" s="63">
        <v>53450</v>
      </c>
      <c r="O2" s="63" t="s">
        <v>211</v>
      </c>
      <c r="Q2" s="38" t="s">
        <v>306</v>
      </c>
      <c r="R2" s="39" t="s">
        <v>307</v>
      </c>
      <c r="S2" s="37" t="s">
        <v>308</v>
      </c>
    </row>
    <row r="3" spans="1:19" ht="18" customHeight="1">
      <c r="A3" s="57" t="s">
        <v>9</v>
      </c>
      <c r="B3" s="58">
        <v>7511102</v>
      </c>
      <c r="C3" s="59" t="s">
        <v>7</v>
      </c>
      <c r="D3" s="60" t="str">
        <f t="shared" si="0"/>
        <v>SGA-7511102</v>
      </c>
      <c r="E3" s="59" t="s">
        <v>8</v>
      </c>
      <c r="F3" s="57" t="s">
        <v>10</v>
      </c>
      <c r="H3" s="18" t="s">
        <v>213</v>
      </c>
      <c r="I3" s="19" t="s">
        <v>214</v>
      </c>
      <c r="J3" s="62" t="s">
        <v>7</v>
      </c>
      <c r="K3" s="63" t="s">
        <v>210</v>
      </c>
      <c r="L3" s="63" t="str">
        <f t="shared" ref="L3:L42" si="1">H3</f>
        <v>Commissioner</v>
      </c>
      <c r="N3" s="63"/>
      <c r="O3" s="63"/>
      <c r="Q3" s="38" t="s">
        <v>309</v>
      </c>
      <c r="R3" s="39" t="s">
        <v>310</v>
      </c>
      <c r="S3" s="37" t="s">
        <v>311</v>
      </c>
    </row>
    <row r="4" spans="1:19" ht="18" customHeight="1">
      <c r="A4" s="57" t="s">
        <v>11</v>
      </c>
      <c r="B4" s="58">
        <v>7511103</v>
      </c>
      <c r="C4" s="59" t="s">
        <v>7</v>
      </c>
      <c r="D4" s="60" t="str">
        <f t="shared" si="0"/>
        <v>SGA-7511103</v>
      </c>
      <c r="E4" s="59" t="s">
        <v>12</v>
      </c>
      <c r="F4" s="57" t="s">
        <v>13</v>
      </c>
      <c r="H4" s="18" t="s">
        <v>216</v>
      </c>
      <c r="I4" s="19" t="s">
        <v>217</v>
      </c>
      <c r="J4" s="62" t="s">
        <v>7</v>
      </c>
      <c r="K4" s="63" t="s">
        <v>210</v>
      </c>
      <c r="L4" s="63" t="str">
        <f t="shared" si="1"/>
        <v>Admin &amp; HR</v>
      </c>
      <c r="N4" s="63"/>
      <c r="O4" s="63"/>
      <c r="Q4" s="38" t="s">
        <v>312</v>
      </c>
      <c r="R4" s="39" t="s">
        <v>313</v>
      </c>
      <c r="S4" s="37" t="s">
        <v>314</v>
      </c>
    </row>
    <row r="5" spans="1:19" ht="18" customHeight="1">
      <c r="A5" s="57" t="s">
        <v>14</v>
      </c>
      <c r="B5" s="58">
        <v>7511111</v>
      </c>
      <c r="C5" s="59" t="s">
        <v>7</v>
      </c>
      <c r="D5" s="60" t="str">
        <f t="shared" si="0"/>
        <v>SGA-7511111</v>
      </c>
      <c r="E5" s="59" t="s">
        <v>12</v>
      </c>
      <c r="F5" s="57" t="s">
        <v>15</v>
      </c>
      <c r="H5" s="18" t="s">
        <v>219</v>
      </c>
      <c r="I5" s="19" t="s">
        <v>220</v>
      </c>
      <c r="J5" s="62" t="s">
        <v>7</v>
      </c>
      <c r="K5" s="63" t="s">
        <v>210</v>
      </c>
      <c r="L5" s="63" t="str">
        <f t="shared" si="1"/>
        <v>General Affair</v>
      </c>
    </row>
    <row r="6" spans="1:19" ht="18" customHeight="1">
      <c r="A6" s="57" t="s">
        <v>16</v>
      </c>
      <c r="B6" s="58">
        <v>7511112</v>
      </c>
      <c r="C6" s="59" t="s">
        <v>7</v>
      </c>
      <c r="D6" s="60" t="str">
        <f t="shared" si="0"/>
        <v>SGA-7511112</v>
      </c>
      <c r="E6" s="59" t="s">
        <v>12</v>
      </c>
      <c r="F6" s="57" t="s">
        <v>17</v>
      </c>
      <c r="H6" s="18" t="s">
        <v>222</v>
      </c>
      <c r="I6" s="19" t="s">
        <v>223</v>
      </c>
      <c r="J6" s="62" t="s">
        <v>7</v>
      </c>
      <c r="K6" s="63" t="s">
        <v>210</v>
      </c>
      <c r="L6" s="63" t="str">
        <f t="shared" si="1"/>
        <v>Human Resource</v>
      </c>
    </row>
    <row r="7" spans="1:19" ht="18" customHeight="1">
      <c r="A7" s="57" t="s">
        <v>18</v>
      </c>
      <c r="B7" s="58">
        <v>7511121</v>
      </c>
      <c r="C7" s="59" t="s">
        <v>7</v>
      </c>
      <c r="D7" s="60" t="str">
        <f t="shared" si="0"/>
        <v>SGA-7511121</v>
      </c>
      <c r="E7" s="59" t="s">
        <v>12</v>
      </c>
      <c r="F7" s="57" t="s">
        <v>19</v>
      </c>
      <c r="H7" s="18" t="s">
        <v>225</v>
      </c>
      <c r="I7" s="19" t="s">
        <v>226</v>
      </c>
      <c r="J7" s="62" t="s">
        <v>7</v>
      </c>
      <c r="K7" s="63" t="s">
        <v>210</v>
      </c>
      <c r="L7" s="63" t="str">
        <f t="shared" si="1"/>
        <v>Health, Safety &amp; Environment</v>
      </c>
    </row>
    <row r="8" spans="1:19" ht="18" customHeight="1">
      <c r="A8" s="57" t="s">
        <v>20</v>
      </c>
      <c r="B8" s="58">
        <v>7511122</v>
      </c>
      <c r="C8" s="59" t="s">
        <v>7</v>
      </c>
      <c r="D8" s="60" t="str">
        <f t="shared" si="0"/>
        <v>SGA-7511122</v>
      </c>
      <c r="E8" s="59" t="s">
        <v>12</v>
      </c>
      <c r="F8" s="57" t="s">
        <v>21</v>
      </c>
      <c r="H8" s="18" t="s">
        <v>227</v>
      </c>
      <c r="I8" s="19" t="s">
        <v>228</v>
      </c>
      <c r="J8" s="62" t="s">
        <v>7</v>
      </c>
      <c r="K8" s="63" t="s">
        <v>210</v>
      </c>
      <c r="L8" s="63" t="str">
        <f t="shared" si="1"/>
        <v>Accounting &amp; Finance</v>
      </c>
    </row>
    <row r="9" spans="1:19" ht="18" customHeight="1">
      <c r="A9" s="57" t="s">
        <v>22</v>
      </c>
      <c r="B9" s="58">
        <v>7511201</v>
      </c>
      <c r="C9" s="59" t="s">
        <v>7</v>
      </c>
      <c r="D9" s="60" t="str">
        <f t="shared" si="0"/>
        <v>SGA-7511201</v>
      </c>
      <c r="E9" s="59" t="s">
        <v>23</v>
      </c>
      <c r="F9" s="57" t="s">
        <v>24</v>
      </c>
      <c r="H9" s="18" t="s">
        <v>229</v>
      </c>
      <c r="I9" s="19" t="s">
        <v>230</v>
      </c>
      <c r="J9" s="62" t="s">
        <v>7</v>
      </c>
      <c r="K9" s="63" t="s">
        <v>210</v>
      </c>
      <c r="L9" s="63" t="str">
        <f t="shared" si="1"/>
        <v>Information Technology</v>
      </c>
    </row>
    <row r="10" spans="1:19" ht="18" customHeight="1">
      <c r="A10" s="57" t="s">
        <v>25</v>
      </c>
      <c r="B10" s="58">
        <v>7512111</v>
      </c>
      <c r="C10" s="59" t="s">
        <v>7</v>
      </c>
      <c r="D10" s="60" t="str">
        <f t="shared" si="0"/>
        <v>SGA-7512111</v>
      </c>
      <c r="E10" s="59" t="s">
        <v>26</v>
      </c>
      <c r="F10" s="57" t="s">
        <v>27</v>
      </c>
      <c r="H10" s="18" t="s">
        <v>231</v>
      </c>
      <c r="I10" s="19" t="s">
        <v>232</v>
      </c>
      <c r="J10" s="62" t="s">
        <v>7</v>
      </c>
      <c r="K10" s="63" t="s">
        <v>210</v>
      </c>
      <c r="L10" s="63" t="str">
        <f t="shared" si="1"/>
        <v>Sales &amp; MKTG Dept.- Automotive</v>
      </c>
    </row>
    <row r="11" spans="1:19" ht="18" customHeight="1">
      <c r="A11" s="57" t="s">
        <v>28</v>
      </c>
      <c r="B11" s="58">
        <v>7512112</v>
      </c>
      <c r="C11" s="59" t="s">
        <v>7</v>
      </c>
      <c r="D11" s="60" t="str">
        <f t="shared" si="0"/>
        <v>SGA-7512112</v>
      </c>
      <c r="E11" s="59" t="s">
        <v>26</v>
      </c>
      <c r="F11" s="57" t="s">
        <v>29</v>
      </c>
      <c r="H11" s="18" t="s">
        <v>233</v>
      </c>
      <c r="I11" s="19" t="s">
        <v>234</v>
      </c>
      <c r="J11" s="62" t="s">
        <v>7</v>
      </c>
      <c r="K11" s="63" t="s">
        <v>210</v>
      </c>
      <c r="L11" s="63" t="str">
        <f t="shared" si="1"/>
        <v>Marketing</v>
      </c>
    </row>
    <row r="12" spans="1:19" ht="18" customHeight="1">
      <c r="A12" s="57" t="s">
        <v>30</v>
      </c>
      <c r="B12" s="58">
        <v>7514101</v>
      </c>
      <c r="C12" s="59" t="s">
        <v>7</v>
      </c>
      <c r="D12" s="60" t="str">
        <f t="shared" si="0"/>
        <v>SGA-7514101</v>
      </c>
      <c r="E12" s="59" t="s">
        <v>12</v>
      </c>
      <c r="F12" s="57" t="s">
        <v>31</v>
      </c>
      <c r="H12" s="18" t="s">
        <v>235</v>
      </c>
      <c r="I12" s="19" t="s">
        <v>236</v>
      </c>
      <c r="J12" s="62" t="s">
        <v>7</v>
      </c>
      <c r="K12" s="63" t="s">
        <v>210</v>
      </c>
      <c r="L12" s="63" t="str">
        <f t="shared" si="1"/>
        <v>Sales - OEM</v>
      </c>
    </row>
    <row r="13" spans="1:19" ht="18" customHeight="1">
      <c r="A13" s="57" t="s">
        <v>32</v>
      </c>
      <c r="B13" s="58">
        <v>7514102</v>
      </c>
      <c r="C13" s="59" t="s">
        <v>7</v>
      </c>
      <c r="D13" s="60" t="str">
        <f t="shared" si="0"/>
        <v>SGA-7514102</v>
      </c>
      <c r="E13" s="59" t="s">
        <v>12</v>
      </c>
      <c r="F13" s="57" t="s">
        <v>33</v>
      </c>
      <c r="H13" s="18" t="s">
        <v>237</v>
      </c>
      <c r="I13" s="19" t="s">
        <v>238</v>
      </c>
      <c r="J13" s="62" t="s">
        <v>7</v>
      </c>
      <c r="K13" s="63" t="s">
        <v>210</v>
      </c>
      <c r="L13" s="63" t="str">
        <f t="shared" si="1"/>
        <v>Sales - OES</v>
      </c>
    </row>
    <row r="14" spans="1:19" ht="18" customHeight="1">
      <c r="A14" s="57" t="s">
        <v>34</v>
      </c>
      <c r="B14" s="58">
        <v>7515401</v>
      </c>
      <c r="C14" s="59" t="s">
        <v>7</v>
      </c>
      <c r="D14" s="60" t="str">
        <f t="shared" si="0"/>
        <v>SGA-7515401</v>
      </c>
      <c r="E14" s="59" t="s">
        <v>26</v>
      </c>
      <c r="F14" s="57" t="s">
        <v>35</v>
      </c>
      <c r="H14" s="18" t="s">
        <v>239</v>
      </c>
      <c r="I14" s="19" t="s">
        <v>240</v>
      </c>
      <c r="J14" s="62" t="s">
        <v>7</v>
      </c>
      <c r="K14" s="63" t="s">
        <v>210</v>
      </c>
      <c r="L14" s="63" t="str">
        <f t="shared" si="1"/>
        <v>Sales - IAM</v>
      </c>
    </row>
    <row r="15" spans="1:19" ht="18" customHeight="1">
      <c r="A15" s="57" t="s">
        <v>36</v>
      </c>
      <c r="B15" s="58">
        <v>7515402</v>
      </c>
      <c r="C15" s="59" t="s">
        <v>7</v>
      </c>
      <c r="D15" s="60" t="str">
        <f t="shared" si="0"/>
        <v>SGA-7515402</v>
      </c>
      <c r="E15" s="59" t="s">
        <v>26</v>
      </c>
      <c r="F15" s="57" t="s">
        <v>37</v>
      </c>
      <c r="H15" s="18" t="s">
        <v>241</v>
      </c>
      <c r="I15" s="19" t="s">
        <v>242</v>
      </c>
      <c r="J15" s="63" t="s">
        <v>176</v>
      </c>
      <c r="K15" s="63" t="s">
        <v>243</v>
      </c>
      <c r="L15" s="63" t="str">
        <f t="shared" si="1"/>
        <v>SP PD- CF</v>
      </c>
    </row>
    <row r="16" spans="1:19" ht="18" customHeight="1">
      <c r="A16" s="57" t="s">
        <v>38</v>
      </c>
      <c r="B16" s="58">
        <v>7515403</v>
      </c>
      <c r="C16" s="59" t="s">
        <v>7</v>
      </c>
      <c r="D16" s="60" t="str">
        <f t="shared" si="0"/>
        <v>SGA-7515403</v>
      </c>
      <c r="E16" s="59" t="s">
        <v>26</v>
      </c>
      <c r="F16" s="57" t="s">
        <v>39</v>
      </c>
      <c r="H16" s="18" t="s">
        <v>244</v>
      </c>
      <c r="I16" s="19" t="s">
        <v>245</v>
      </c>
      <c r="J16" s="63" t="s">
        <v>176</v>
      </c>
      <c r="K16" s="63" t="s">
        <v>243</v>
      </c>
      <c r="L16" s="63" t="str">
        <f t="shared" si="1"/>
        <v>SP PD- CM</v>
      </c>
    </row>
    <row r="17" spans="1:12" ht="18" customHeight="1">
      <c r="A17" s="57" t="s">
        <v>40</v>
      </c>
      <c r="B17" s="58">
        <v>7515404</v>
      </c>
      <c r="C17" s="59" t="s">
        <v>7</v>
      </c>
      <c r="D17" s="60" t="str">
        <f t="shared" si="0"/>
        <v>SGA-7515404</v>
      </c>
      <c r="E17" s="59" t="s">
        <v>26</v>
      </c>
      <c r="F17" s="57" t="s">
        <v>41</v>
      </c>
      <c r="H17" s="64" t="s">
        <v>246</v>
      </c>
      <c r="I17" s="19" t="s">
        <v>247</v>
      </c>
      <c r="J17" s="63" t="s">
        <v>176</v>
      </c>
      <c r="K17" s="63" t="s">
        <v>243</v>
      </c>
      <c r="L17" s="63" t="str">
        <f t="shared" si="1"/>
        <v>SP PD- WT</v>
      </c>
    </row>
    <row r="18" spans="1:12" ht="18" customHeight="1">
      <c r="A18" s="57" t="s">
        <v>42</v>
      </c>
      <c r="B18" s="58">
        <v>7515405</v>
      </c>
      <c r="C18" s="59" t="s">
        <v>7</v>
      </c>
      <c r="D18" s="60" t="str">
        <f t="shared" si="0"/>
        <v>SGA-7515405</v>
      </c>
      <c r="E18" s="59" t="s">
        <v>26</v>
      </c>
      <c r="F18" s="57" t="s">
        <v>43</v>
      </c>
      <c r="H18" s="64" t="s">
        <v>248</v>
      </c>
      <c r="I18" s="19" t="s">
        <v>249</v>
      </c>
      <c r="J18" s="63" t="s">
        <v>176</v>
      </c>
      <c r="K18" s="63" t="s">
        <v>243</v>
      </c>
      <c r="L18" s="63" t="str">
        <f t="shared" si="1"/>
        <v>SP PD- Plating</v>
      </c>
    </row>
    <row r="19" spans="1:12" ht="18" customHeight="1">
      <c r="A19" s="57" t="s">
        <v>44</v>
      </c>
      <c r="B19" s="58">
        <v>7515406</v>
      </c>
      <c r="C19" s="59" t="s">
        <v>7</v>
      </c>
      <c r="D19" s="60" t="str">
        <f t="shared" si="0"/>
        <v>SGA-7515406</v>
      </c>
      <c r="E19" s="59" t="s">
        <v>26</v>
      </c>
      <c r="F19" s="57" t="s">
        <v>45</v>
      </c>
      <c r="H19" s="64" t="s">
        <v>250</v>
      </c>
      <c r="I19" s="19" t="s">
        <v>251</v>
      </c>
      <c r="J19" s="63" t="s">
        <v>176</v>
      </c>
      <c r="K19" s="63" t="s">
        <v>243</v>
      </c>
      <c r="L19" s="63" t="str">
        <f t="shared" si="1"/>
        <v>SP PD- MS Insp.</v>
      </c>
    </row>
    <row r="20" spans="1:12" ht="18" customHeight="1">
      <c r="A20" s="57" t="s">
        <v>319</v>
      </c>
      <c r="B20" s="58">
        <v>7515407</v>
      </c>
      <c r="C20" s="59" t="s">
        <v>7</v>
      </c>
      <c r="D20" s="60" t="str">
        <f t="shared" si="0"/>
        <v>SGA-7515407</v>
      </c>
      <c r="E20" s="59" t="s">
        <v>26</v>
      </c>
      <c r="H20" s="64" t="s">
        <v>252</v>
      </c>
      <c r="I20" s="19" t="s">
        <v>253</v>
      </c>
      <c r="J20" s="63" t="s">
        <v>176</v>
      </c>
      <c r="K20" s="63" t="s">
        <v>243</v>
      </c>
      <c r="L20" s="63" t="str">
        <f t="shared" si="1"/>
        <v>SP PD- Insulator Sealing</v>
      </c>
    </row>
    <row r="21" spans="1:12" ht="18" customHeight="1">
      <c r="A21" s="57" t="s">
        <v>46</v>
      </c>
      <c r="B21" s="58">
        <v>7515408</v>
      </c>
      <c r="C21" s="59" t="s">
        <v>7</v>
      </c>
      <c r="D21" s="60" t="str">
        <f t="shared" si="0"/>
        <v>SGA-7515408</v>
      </c>
      <c r="E21" s="59" t="s">
        <v>26</v>
      </c>
      <c r="F21" s="57" t="s">
        <v>47</v>
      </c>
      <c r="H21" s="64" t="s">
        <v>254</v>
      </c>
      <c r="I21" s="19" t="s">
        <v>255</v>
      </c>
      <c r="J21" s="63" t="s">
        <v>176</v>
      </c>
      <c r="K21" s="63" t="s">
        <v>243</v>
      </c>
      <c r="L21" s="63" t="str">
        <f t="shared" si="1"/>
        <v>SP PD- Assy</v>
      </c>
    </row>
    <row r="22" spans="1:12" ht="18" customHeight="1">
      <c r="A22" s="57" t="s">
        <v>48</v>
      </c>
      <c r="B22" s="58">
        <v>7515409</v>
      </c>
      <c r="C22" s="59" t="s">
        <v>7</v>
      </c>
      <c r="D22" s="60" t="str">
        <f t="shared" si="0"/>
        <v>SGA-7515409</v>
      </c>
      <c r="E22" s="59" t="s">
        <v>26</v>
      </c>
      <c r="F22" s="57" t="s">
        <v>49</v>
      </c>
      <c r="H22" s="64" t="s">
        <v>256</v>
      </c>
      <c r="I22" s="19" t="s">
        <v>257</v>
      </c>
      <c r="J22" s="63" t="s">
        <v>176</v>
      </c>
      <c r="K22" s="63" t="s">
        <v>243</v>
      </c>
      <c r="L22" s="63" t="str">
        <f t="shared" si="1"/>
        <v>SP-PD-Assy-Auto Assembly</v>
      </c>
    </row>
    <row r="23" spans="1:12" ht="18" customHeight="1">
      <c r="A23" s="57" t="s">
        <v>50</v>
      </c>
      <c r="B23" s="58">
        <v>7515410</v>
      </c>
      <c r="C23" s="59" t="s">
        <v>7</v>
      </c>
      <c r="D23" s="60" t="str">
        <f t="shared" si="0"/>
        <v>SGA-7515410</v>
      </c>
      <c r="E23" s="59" t="s">
        <v>26</v>
      </c>
      <c r="F23" s="57" t="s">
        <v>51</v>
      </c>
      <c r="H23" s="64" t="s">
        <v>258</v>
      </c>
      <c r="I23" s="19" t="s">
        <v>259</v>
      </c>
      <c r="J23" s="63" t="s">
        <v>176</v>
      </c>
      <c r="K23" s="63" t="s">
        <v>243</v>
      </c>
      <c r="L23" s="63" t="str">
        <f t="shared" si="1"/>
        <v>SP PD- Bending</v>
      </c>
    </row>
    <row r="24" spans="1:12" ht="18" customHeight="1">
      <c r="A24" s="57" t="s">
        <v>52</v>
      </c>
      <c r="B24" s="58">
        <v>7515499</v>
      </c>
      <c r="C24" s="59" t="s">
        <v>7</v>
      </c>
      <c r="D24" s="60" t="str">
        <f t="shared" si="0"/>
        <v>SGA-7515499</v>
      </c>
      <c r="E24" s="59" t="s">
        <v>26</v>
      </c>
      <c r="F24" s="57" t="s">
        <v>53</v>
      </c>
      <c r="H24" s="64" t="s">
        <v>260</v>
      </c>
      <c r="I24" s="19" t="s">
        <v>261</v>
      </c>
      <c r="J24" s="63" t="s">
        <v>176</v>
      </c>
      <c r="K24" s="63" t="s">
        <v>243</v>
      </c>
      <c r="L24" s="63" t="str">
        <f t="shared" si="1"/>
        <v>SP PD- Final Inspection</v>
      </c>
    </row>
    <row r="25" spans="1:12" ht="18" customHeight="1">
      <c r="A25" s="57" t="s">
        <v>54</v>
      </c>
      <c r="B25" s="58">
        <v>7516102</v>
      </c>
      <c r="C25" s="59" t="s">
        <v>7</v>
      </c>
      <c r="D25" s="60" t="str">
        <f t="shared" si="0"/>
        <v>SGA-7516102</v>
      </c>
      <c r="E25" s="59" t="s">
        <v>55</v>
      </c>
      <c r="F25" s="57" t="s">
        <v>56</v>
      </c>
      <c r="H25" s="64" t="s">
        <v>262</v>
      </c>
      <c r="I25" s="19" t="s">
        <v>263</v>
      </c>
      <c r="J25" s="63" t="s">
        <v>176</v>
      </c>
      <c r="K25" s="63" t="s">
        <v>243</v>
      </c>
      <c r="L25" s="63" t="str">
        <f t="shared" si="1"/>
        <v>SP PD- QC - OEM</v>
      </c>
    </row>
    <row r="26" spans="1:12" ht="18" customHeight="1">
      <c r="A26" s="57" t="s">
        <v>57</v>
      </c>
      <c r="B26" s="58">
        <v>7519101</v>
      </c>
      <c r="C26" s="59" t="s">
        <v>7</v>
      </c>
      <c r="D26" s="60" t="str">
        <f t="shared" si="0"/>
        <v>SGA-7519101</v>
      </c>
      <c r="E26" s="59" t="s">
        <v>8</v>
      </c>
      <c r="F26" s="57" t="s">
        <v>58</v>
      </c>
      <c r="H26" s="64" t="s">
        <v>264</v>
      </c>
      <c r="I26" s="19" t="s">
        <v>265</v>
      </c>
      <c r="J26" s="63" t="s">
        <v>176</v>
      </c>
      <c r="K26" s="63" t="s">
        <v>243</v>
      </c>
      <c r="L26" s="63" t="str">
        <f t="shared" si="1"/>
        <v>PC PD- Injection</v>
      </c>
    </row>
    <row r="27" spans="1:12" ht="18" customHeight="1">
      <c r="A27" s="57" t="s">
        <v>59</v>
      </c>
      <c r="B27" s="58">
        <v>7521101</v>
      </c>
      <c r="C27" s="59" t="s">
        <v>7</v>
      </c>
      <c r="D27" s="60" t="str">
        <f t="shared" si="0"/>
        <v>SGA-7521101</v>
      </c>
      <c r="E27" s="59" t="s">
        <v>12</v>
      </c>
      <c r="F27" s="57" t="s">
        <v>60</v>
      </c>
      <c r="H27" s="64" t="s">
        <v>266</v>
      </c>
      <c r="I27" s="19" t="s">
        <v>267</v>
      </c>
      <c r="J27" s="63" t="s">
        <v>176</v>
      </c>
      <c r="K27" s="63" t="s">
        <v>243</v>
      </c>
      <c r="L27" s="63" t="str">
        <f t="shared" si="1"/>
        <v>PC PD- Assy</v>
      </c>
    </row>
    <row r="28" spans="1:12" ht="18" customHeight="1">
      <c r="A28" s="57" t="s">
        <v>61</v>
      </c>
      <c r="B28" s="58">
        <v>7521102</v>
      </c>
      <c r="C28" s="59" t="s">
        <v>7</v>
      </c>
      <c r="D28" s="60" t="str">
        <f t="shared" si="0"/>
        <v>SGA-7521102</v>
      </c>
      <c r="E28" s="59" t="s">
        <v>23</v>
      </c>
      <c r="F28" s="57" t="s">
        <v>62</v>
      </c>
      <c r="H28" s="64" t="s">
        <v>268</v>
      </c>
      <c r="I28" s="19" t="s">
        <v>269</v>
      </c>
      <c r="J28" s="63" t="s">
        <v>176</v>
      </c>
      <c r="K28" s="63" t="s">
        <v>243</v>
      </c>
      <c r="L28" s="63" t="str">
        <f t="shared" si="1"/>
        <v>PC PD- QC</v>
      </c>
    </row>
    <row r="29" spans="1:12" ht="18" customHeight="1">
      <c r="A29" s="57" t="s">
        <v>63</v>
      </c>
      <c r="B29" s="58">
        <v>7571101</v>
      </c>
      <c r="C29" s="59" t="s">
        <v>7</v>
      </c>
      <c r="D29" s="60" t="str">
        <f t="shared" si="0"/>
        <v>SGA-7571101</v>
      </c>
      <c r="E29" s="59" t="s">
        <v>64</v>
      </c>
      <c r="F29" s="57" t="s">
        <v>65</v>
      </c>
      <c r="H29" s="64" t="s">
        <v>270</v>
      </c>
      <c r="I29" s="19" t="s">
        <v>271</v>
      </c>
      <c r="J29" s="63" t="s">
        <v>176</v>
      </c>
      <c r="K29" s="63" t="s">
        <v>272</v>
      </c>
      <c r="L29" s="63" t="str">
        <f t="shared" si="1"/>
        <v>Plant Operation (Indirect Mfg)</v>
      </c>
    </row>
    <row r="30" spans="1:12" ht="18" customHeight="1">
      <c r="A30" s="57" t="s">
        <v>66</v>
      </c>
      <c r="B30" s="58">
        <v>7611100</v>
      </c>
      <c r="C30" s="59" t="s">
        <v>7</v>
      </c>
      <c r="D30" s="60" t="str">
        <f t="shared" si="0"/>
        <v>SGA-7611100</v>
      </c>
      <c r="E30" s="59" t="s">
        <v>67</v>
      </c>
      <c r="F30" s="57" t="s">
        <v>68</v>
      </c>
      <c r="H30" s="64" t="s">
        <v>273</v>
      </c>
      <c r="I30" s="19" t="s">
        <v>274</v>
      </c>
      <c r="J30" s="63" t="s">
        <v>176</v>
      </c>
      <c r="K30" s="63" t="s">
        <v>272</v>
      </c>
      <c r="L30" s="63" t="str">
        <f t="shared" si="1"/>
        <v>Production Office</v>
      </c>
    </row>
    <row r="31" spans="1:12" ht="18" customHeight="1">
      <c r="A31" s="57" t="s">
        <v>69</v>
      </c>
      <c r="B31" s="58">
        <v>7611300</v>
      </c>
      <c r="C31" s="59" t="s">
        <v>7</v>
      </c>
      <c r="D31" s="60" t="str">
        <f t="shared" si="0"/>
        <v>SGA-7611300</v>
      </c>
      <c r="E31" s="59" t="s">
        <v>67</v>
      </c>
      <c r="F31" s="57" t="s">
        <v>70</v>
      </c>
      <c r="H31" s="64" t="s">
        <v>275</v>
      </c>
      <c r="I31" s="19" t="s">
        <v>276</v>
      </c>
      <c r="J31" s="63" t="s">
        <v>176</v>
      </c>
      <c r="K31" s="63" t="s">
        <v>272</v>
      </c>
      <c r="L31" s="63" t="str">
        <f t="shared" si="1"/>
        <v>Production Office (SP)</v>
      </c>
    </row>
    <row r="32" spans="1:12" ht="18" customHeight="1">
      <c r="A32" s="57" t="s">
        <v>320</v>
      </c>
      <c r="B32" s="58">
        <v>7611400</v>
      </c>
      <c r="C32" s="59" t="s">
        <v>7</v>
      </c>
      <c r="D32" s="60" t="str">
        <f t="shared" si="0"/>
        <v>SGA-7611400</v>
      </c>
      <c r="E32" s="59" t="s">
        <v>67</v>
      </c>
      <c r="F32" s="57" t="s">
        <v>321</v>
      </c>
      <c r="H32" s="64" t="s">
        <v>277</v>
      </c>
      <c r="I32" s="19" t="s">
        <v>278</v>
      </c>
      <c r="J32" s="63" t="s">
        <v>176</v>
      </c>
      <c r="K32" s="63" t="s">
        <v>272</v>
      </c>
      <c r="L32" s="63" t="str">
        <f t="shared" si="1"/>
        <v>Production Office (PC)</v>
      </c>
    </row>
    <row r="33" spans="1:12" ht="18" customHeight="1">
      <c r="A33" s="57" t="s">
        <v>71</v>
      </c>
      <c r="B33" s="58">
        <v>7611500</v>
      </c>
      <c r="C33" s="59" t="s">
        <v>7</v>
      </c>
      <c r="D33" s="60" t="str">
        <f t="shared" si="0"/>
        <v>SGA-7611500</v>
      </c>
      <c r="E33" s="59" t="s">
        <v>67</v>
      </c>
      <c r="F33" s="57" t="s">
        <v>72</v>
      </c>
      <c r="H33" s="64" t="s">
        <v>279</v>
      </c>
      <c r="I33" s="19" t="s">
        <v>280</v>
      </c>
      <c r="J33" s="63" t="s">
        <v>176</v>
      </c>
      <c r="K33" s="63" t="s">
        <v>272</v>
      </c>
      <c r="L33" s="63" t="str">
        <f t="shared" si="1"/>
        <v>Quality Assurance</v>
      </c>
    </row>
    <row r="34" spans="1:12" ht="18" customHeight="1">
      <c r="A34" s="57" t="s">
        <v>73</v>
      </c>
      <c r="B34" s="58">
        <v>7611600</v>
      </c>
      <c r="C34" s="59" t="s">
        <v>7</v>
      </c>
      <c r="D34" s="60" t="str">
        <f t="shared" si="0"/>
        <v>SGA-7611600</v>
      </c>
      <c r="E34" s="59" t="s">
        <v>67</v>
      </c>
      <c r="F34" s="57" t="s">
        <v>74</v>
      </c>
      <c r="H34" s="64" t="s">
        <v>281</v>
      </c>
      <c r="I34" s="19" t="s">
        <v>282</v>
      </c>
      <c r="J34" s="63" t="s">
        <v>176</v>
      </c>
      <c r="K34" s="63" t="s">
        <v>272</v>
      </c>
      <c r="L34" s="63" t="str">
        <f t="shared" si="1"/>
        <v>Quality Control</v>
      </c>
    </row>
    <row r="35" spans="1:12" ht="18" customHeight="1">
      <c r="A35" s="57" t="s">
        <v>75</v>
      </c>
      <c r="B35" s="58">
        <v>7611700</v>
      </c>
      <c r="C35" s="59" t="s">
        <v>7</v>
      </c>
      <c r="D35" s="60" t="str">
        <f t="shared" si="0"/>
        <v>SGA-7611700</v>
      </c>
      <c r="E35" s="59" t="s">
        <v>67</v>
      </c>
      <c r="F35" s="57" t="s">
        <v>76</v>
      </c>
      <c r="H35" s="64" t="s">
        <v>283</v>
      </c>
      <c r="I35" s="19" t="s">
        <v>284</v>
      </c>
      <c r="J35" s="63" t="s">
        <v>176</v>
      </c>
      <c r="K35" s="63" t="s">
        <v>272</v>
      </c>
      <c r="L35" s="63" t="str">
        <f t="shared" si="1"/>
        <v>Maintenance</v>
      </c>
    </row>
    <row r="36" spans="1:12" ht="18" customHeight="1">
      <c r="A36" s="57" t="s">
        <v>322</v>
      </c>
      <c r="B36" s="58">
        <v>7611800</v>
      </c>
      <c r="C36" s="59" t="s">
        <v>7</v>
      </c>
      <c r="D36" s="60" t="str">
        <f t="shared" si="0"/>
        <v>SGA-7611800</v>
      </c>
      <c r="E36" s="59" t="s">
        <v>67</v>
      </c>
      <c r="F36" s="57" t="s">
        <v>323</v>
      </c>
      <c r="H36" s="64" t="s">
        <v>285</v>
      </c>
      <c r="I36" s="19" t="s">
        <v>286</v>
      </c>
      <c r="J36" s="63" t="s">
        <v>176</v>
      </c>
      <c r="K36" s="63" t="s">
        <v>272</v>
      </c>
      <c r="L36" s="63" t="str">
        <f t="shared" si="1"/>
        <v>Production Engineering</v>
      </c>
    </row>
    <row r="37" spans="1:12" ht="18" customHeight="1">
      <c r="A37" s="57" t="s">
        <v>77</v>
      </c>
      <c r="B37" s="58">
        <v>7621101</v>
      </c>
      <c r="C37" s="59" t="s">
        <v>7</v>
      </c>
      <c r="D37" s="60" t="str">
        <f t="shared" si="0"/>
        <v>SGA-7621101</v>
      </c>
      <c r="E37" s="59" t="s">
        <v>78</v>
      </c>
      <c r="F37" s="57" t="s">
        <v>79</v>
      </c>
      <c r="H37" s="18" t="s">
        <v>287</v>
      </c>
      <c r="I37" s="19" t="s">
        <v>288</v>
      </c>
      <c r="J37" s="63" t="s">
        <v>176</v>
      </c>
      <c r="K37" s="63" t="s">
        <v>272</v>
      </c>
      <c r="L37" s="63" t="str">
        <f t="shared" si="1"/>
        <v>Supply Procurement</v>
      </c>
    </row>
    <row r="38" spans="1:12" ht="18" customHeight="1">
      <c r="A38" s="57" t="s">
        <v>80</v>
      </c>
      <c r="B38" s="58">
        <v>7621199</v>
      </c>
      <c r="C38" s="59" t="s">
        <v>7</v>
      </c>
      <c r="D38" s="60" t="str">
        <f t="shared" si="0"/>
        <v>SGA-7621199</v>
      </c>
      <c r="E38" s="59" t="s">
        <v>81</v>
      </c>
      <c r="F38" s="57" t="s">
        <v>82</v>
      </c>
      <c r="H38" s="18" t="s">
        <v>289</v>
      </c>
      <c r="I38" s="19" t="s">
        <v>290</v>
      </c>
      <c r="J38" s="63" t="s">
        <v>176</v>
      </c>
      <c r="K38" s="63" t="s">
        <v>272</v>
      </c>
      <c r="L38" s="63" t="str">
        <f t="shared" si="1"/>
        <v>Inventory Control</v>
      </c>
    </row>
    <row r="39" spans="1:12" ht="18" customHeight="1">
      <c r="A39" s="57" t="s">
        <v>83</v>
      </c>
      <c r="B39" s="58">
        <v>7631101</v>
      </c>
      <c r="C39" s="59" t="s">
        <v>7</v>
      </c>
      <c r="D39" s="60" t="str">
        <f t="shared" si="0"/>
        <v>SGA-7631101</v>
      </c>
      <c r="E39" s="59" t="s">
        <v>84</v>
      </c>
      <c r="F39" s="57" t="s">
        <v>85</v>
      </c>
      <c r="H39" s="65" t="s">
        <v>293</v>
      </c>
      <c r="I39" s="66" t="s">
        <v>294</v>
      </c>
      <c r="J39" s="67" t="s">
        <v>7</v>
      </c>
      <c r="K39" s="67" t="s">
        <v>210</v>
      </c>
      <c r="L39" s="67" t="str">
        <f t="shared" si="1"/>
        <v>SCM - FG WH</v>
      </c>
    </row>
    <row r="40" spans="1:12" ht="18" customHeight="1">
      <c r="A40" s="57" t="s">
        <v>86</v>
      </c>
      <c r="B40" s="58">
        <v>7631102</v>
      </c>
      <c r="C40" s="59" t="s">
        <v>7</v>
      </c>
      <c r="D40" s="60" t="str">
        <f t="shared" si="0"/>
        <v>SGA-7631102</v>
      </c>
      <c r="E40" s="59" t="s">
        <v>87</v>
      </c>
      <c r="F40" s="57" t="s">
        <v>88</v>
      </c>
      <c r="H40" s="18" t="s">
        <v>291</v>
      </c>
      <c r="I40" s="19" t="s">
        <v>292</v>
      </c>
      <c r="J40" s="63" t="s">
        <v>176</v>
      </c>
      <c r="K40" s="63" t="s">
        <v>272</v>
      </c>
      <c r="L40" s="63" t="str">
        <f t="shared" si="1"/>
        <v>WH Dept.- KD &amp; RM</v>
      </c>
    </row>
    <row r="41" spans="1:12" ht="18" customHeight="1">
      <c r="A41" s="57" t="s">
        <v>89</v>
      </c>
      <c r="B41" s="58">
        <v>7641101</v>
      </c>
      <c r="C41" s="59" t="s">
        <v>7</v>
      </c>
      <c r="D41" s="60" t="str">
        <f t="shared" si="0"/>
        <v>SGA-7641101</v>
      </c>
      <c r="E41" s="59" t="s">
        <v>90</v>
      </c>
      <c r="F41" s="57" t="s">
        <v>91</v>
      </c>
      <c r="H41" s="18" t="s">
        <v>295</v>
      </c>
      <c r="I41" s="19" t="s">
        <v>296</v>
      </c>
      <c r="J41" s="63" t="s">
        <v>176</v>
      </c>
      <c r="K41" s="63" t="s">
        <v>272</v>
      </c>
      <c r="L41" s="63" t="str">
        <f t="shared" si="1"/>
        <v>Continuous Improvement</v>
      </c>
    </row>
    <row r="42" spans="1:12" ht="18" customHeight="1">
      <c r="A42" s="57" t="s">
        <v>92</v>
      </c>
      <c r="B42" s="58">
        <v>7641102</v>
      </c>
      <c r="C42" s="59" t="s">
        <v>7</v>
      </c>
      <c r="D42" s="60" t="str">
        <f t="shared" si="0"/>
        <v>SGA-7641102</v>
      </c>
      <c r="E42" s="59" t="s">
        <v>90</v>
      </c>
      <c r="F42" s="57" t="s">
        <v>93</v>
      </c>
      <c r="H42" s="57" t="s">
        <v>324</v>
      </c>
      <c r="I42" s="58" t="s">
        <v>325</v>
      </c>
      <c r="L42" s="57" t="str">
        <f t="shared" si="1"/>
        <v>All</v>
      </c>
    </row>
    <row r="43" spans="1:12" ht="18" customHeight="1">
      <c r="A43" s="57" t="s">
        <v>94</v>
      </c>
      <c r="B43" s="58">
        <v>7641103</v>
      </c>
      <c r="C43" s="59" t="s">
        <v>7</v>
      </c>
      <c r="D43" s="60" t="str">
        <f t="shared" si="0"/>
        <v>SGA-7641103</v>
      </c>
      <c r="E43" s="59" t="s">
        <v>95</v>
      </c>
      <c r="F43" s="57" t="s">
        <v>96</v>
      </c>
    </row>
    <row r="44" spans="1:12" ht="18" customHeight="1">
      <c r="A44" s="57" t="s">
        <v>97</v>
      </c>
      <c r="B44" s="58">
        <v>7641104</v>
      </c>
      <c r="C44" s="59" t="s">
        <v>7</v>
      </c>
      <c r="D44" s="60" t="str">
        <f t="shared" si="0"/>
        <v>SGA-7641104</v>
      </c>
      <c r="E44" s="59" t="s">
        <v>95</v>
      </c>
      <c r="F44" s="57" t="s">
        <v>98</v>
      </c>
    </row>
    <row r="45" spans="1:12" ht="18" customHeight="1">
      <c r="A45" s="57" t="s">
        <v>99</v>
      </c>
      <c r="B45" s="58">
        <v>7651101</v>
      </c>
      <c r="C45" s="59" t="s">
        <v>7</v>
      </c>
      <c r="D45" s="60" t="str">
        <f t="shared" si="0"/>
        <v>SGA-7651101</v>
      </c>
      <c r="E45" s="59" t="s">
        <v>78</v>
      </c>
      <c r="F45" s="57" t="s">
        <v>100</v>
      </c>
    </row>
    <row r="46" spans="1:12" ht="18" customHeight="1">
      <c r="A46" s="57" t="s">
        <v>101</v>
      </c>
      <c r="B46" s="58">
        <v>7651102</v>
      </c>
      <c r="C46" s="59" t="s">
        <v>7</v>
      </c>
      <c r="D46" s="60" t="str">
        <f t="shared" si="0"/>
        <v>SGA-7651102</v>
      </c>
      <c r="E46" s="59" t="s">
        <v>78</v>
      </c>
      <c r="F46" s="57" t="s">
        <v>102</v>
      </c>
    </row>
    <row r="47" spans="1:12" ht="18" customHeight="1">
      <c r="A47" s="57" t="s">
        <v>103</v>
      </c>
      <c r="B47" s="58">
        <v>7651103</v>
      </c>
      <c r="C47" s="59" t="s">
        <v>7</v>
      </c>
      <c r="D47" s="60" t="str">
        <f t="shared" si="0"/>
        <v>SGA-7651103</v>
      </c>
      <c r="E47" s="59" t="s">
        <v>78</v>
      </c>
      <c r="F47" s="57" t="s">
        <v>104</v>
      </c>
    </row>
    <row r="48" spans="1:12" ht="18" customHeight="1">
      <c r="A48" s="57" t="s">
        <v>105</v>
      </c>
      <c r="B48" s="58">
        <v>7661101</v>
      </c>
      <c r="C48" s="59" t="s">
        <v>7</v>
      </c>
      <c r="D48" s="60" t="str">
        <f t="shared" si="0"/>
        <v>SGA-7661101</v>
      </c>
      <c r="E48" s="59" t="s">
        <v>106</v>
      </c>
      <c r="F48" s="57" t="s">
        <v>107</v>
      </c>
    </row>
    <row r="49" spans="1:6" ht="18" customHeight="1">
      <c r="A49" s="57" t="s">
        <v>108</v>
      </c>
      <c r="B49" s="58">
        <v>7671102</v>
      </c>
      <c r="C49" s="59" t="s">
        <v>7</v>
      </c>
      <c r="D49" s="60" t="str">
        <f t="shared" si="0"/>
        <v>SGA-7671102</v>
      </c>
      <c r="E49" s="59" t="s">
        <v>95</v>
      </c>
      <c r="F49" s="57" t="s">
        <v>109</v>
      </c>
    </row>
    <row r="50" spans="1:6" ht="18" customHeight="1">
      <c r="A50" s="57" t="s">
        <v>110</v>
      </c>
      <c r="B50" s="58">
        <v>7671103</v>
      </c>
      <c r="C50" s="59" t="s">
        <v>7</v>
      </c>
      <c r="D50" s="60" t="str">
        <f t="shared" si="0"/>
        <v>SGA-7671103</v>
      </c>
      <c r="E50" s="59" t="s">
        <v>95</v>
      </c>
      <c r="F50" s="57" t="s">
        <v>111</v>
      </c>
    </row>
    <row r="51" spans="1:6" ht="18" customHeight="1">
      <c r="A51" s="57" t="s">
        <v>112</v>
      </c>
      <c r="B51" s="58">
        <v>7681101</v>
      </c>
      <c r="C51" s="59" t="s">
        <v>7</v>
      </c>
      <c r="D51" s="60" t="str">
        <f t="shared" si="0"/>
        <v>SGA-7681101</v>
      </c>
      <c r="E51" s="59" t="s">
        <v>95</v>
      </c>
      <c r="F51" s="57" t="s">
        <v>113</v>
      </c>
    </row>
    <row r="52" spans="1:6" ht="18" customHeight="1">
      <c r="A52" s="57" t="s">
        <v>114</v>
      </c>
      <c r="B52" s="58">
        <v>7691000</v>
      </c>
      <c r="C52" s="59" t="s">
        <v>7</v>
      </c>
      <c r="D52" s="60" t="str">
        <f t="shared" si="0"/>
        <v>SGA-7691000</v>
      </c>
      <c r="E52" s="59" t="s">
        <v>95</v>
      </c>
      <c r="F52" s="57" t="s">
        <v>115</v>
      </c>
    </row>
    <row r="53" spans="1:6" ht="18" customHeight="1">
      <c r="A53" s="57" t="s">
        <v>116</v>
      </c>
      <c r="B53" s="58">
        <v>7711101</v>
      </c>
      <c r="C53" s="59" t="s">
        <v>7</v>
      </c>
      <c r="D53" s="60" t="str">
        <f t="shared" si="0"/>
        <v>SGA-7711101</v>
      </c>
      <c r="E53" s="59" t="s">
        <v>95</v>
      </c>
      <c r="F53" s="57" t="s">
        <v>117</v>
      </c>
    </row>
    <row r="54" spans="1:6" ht="18" customHeight="1">
      <c r="A54" s="57" t="s">
        <v>118</v>
      </c>
      <c r="B54" s="58">
        <v>7711102</v>
      </c>
      <c r="C54" s="59" t="s">
        <v>7</v>
      </c>
      <c r="D54" s="60" t="str">
        <f t="shared" si="0"/>
        <v>SGA-7711102</v>
      </c>
      <c r="E54" s="59" t="s">
        <v>119</v>
      </c>
      <c r="F54" s="57" t="s">
        <v>120</v>
      </c>
    </row>
    <row r="55" spans="1:6" ht="18" customHeight="1">
      <c r="A55" s="57" t="s">
        <v>121</v>
      </c>
      <c r="B55" s="58">
        <v>7711103</v>
      </c>
      <c r="C55" s="59" t="s">
        <v>7</v>
      </c>
      <c r="D55" s="60" t="str">
        <f t="shared" si="0"/>
        <v>SGA-7711103</v>
      </c>
      <c r="E55" s="59" t="s">
        <v>95</v>
      </c>
      <c r="F55" s="57" t="s">
        <v>122</v>
      </c>
    </row>
    <row r="56" spans="1:6" ht="18" customHeight="1">
      <c r="A56" s="57" t="s">
        <v>326</v>
      </c>
      <c r="B56" s="58">
        <v>7721101</v>
      </c>
      <c r="C56" s="59" t="s">
        <v>7</v>
      </c>
      <c r="D56" s="60" t="str">
        <f t="shared" si="0"/>
        <v>SGA-7721101</v>
      </c>
      <c r="E56" s="59" t="s">
        <v>95</v>
      </c>
      <c r="F56" s="57" t="s">
        <v>327</v>
      </c>
    </row>
    <row r="57" spans="1:6" ht="18" customHeight="1">
      <c r="A57" s="57" t="s">
        <v>123</v>
      </c>
      <c r="B57" s="58">
        <v>7729101</v>
      </c>
      <c r="C57" s="59" t="s">
        <v>7</v>
      </c>
      <c r="D57" s="60" t="str">
        <f t="shared" si="0"/>
        <v>SGA-7729101</v>
      </c>
      <c r="E57" s="59" t="s">
        <v>124</v>
      </c>
      <c r="F57" s="57" t="s">
        <v>125</v>
      </c>
    </row>
    <row r="58" spans="1:6" ht="18" customHeight="1">
      <c r="A58" s="57" t="s">
        <v>126</v>
      </c>
      <c r="B58" s="58">
        <v>7729103</v>
      </c>
      <c r="C58" s="59" t="s">
        <v>7</v>
      </c>
      <c r="D58" s="60" t="str">
        <f t="shared" si="0"/>
        <v>SGA-7729103</v>
      </c>
      <c r="E58" s="59" t="s">
        <v>127</v>
      </c>
      <c r="F58" s="57" t="s">
        <v>128</v>
      </c>
    </row>
    <row r="59" spans="1:6" ht="18" customHeight="1">
      <c r="A59" s="57" t="s">
        <v>129</v>
      </c>
      <c r="B59" s="58">
        <v>7729105</v>
      </c>
      <c r="C59" s="59" t="s">
        <v>7</v>
      </c>
      <c r="D59" s="60" t="str">
        <f t="shared" si="0"/>
        <v>SGA-7729105</v>
      </c>
      <c r="E59" s="59" t="s">
        <v>95</v>
      </c>
      <c r="F59" s="57" t="s">
        <v>130</v>
      </c>
    </row>
    <row r="60" spans="1:6" ht="18" customHeight="1">
      <c r="A60" s="57" t="s">
        <v>131</v>
      </c>
      <c r="B60" s="58">
        <v>7781101</v>
      </c>
      <c r="C60" s="59" t="s">
        <v>7</v>
      </c>
      <c r="D60" s="60" t="str">
        <f t="shared" si="0"/>
        <v>SGA-7781101</v>
      </c>
      <c r="E60" s="59" t="s">
        <v>95</v>
      </c>
      <c r="F60" s="57" t="s">
        <v>132</v>
      </c>
    </row>
    <row r="61" spans="1:6" ht="18" customHeight="1">
      <c r="A61" s="57" t="s">
        <v>133</v>
      </c>
      <c r="B61" s="58">
        <v>7781103</v>
      </c>
      <c r="C61" s="59" t="s">
        <v>7</v>
      </c>
      <c r="D61" s="60" t="str">
        <f t="shared" si="0"/>
        <v>SGA-7781103</v>
      </c>
      <c r="E61" s="59" t="s">
        <v>95</v>
      </c>
      <c r="F61" s="57" t="s">
        <v>134</v>
      </c>
    </row>
    <row r="62" spans="1:6" ht="18" customHeight="1">
      <c r="A62" s="57" t="s">
        <v>135</v>
      </c>
      <c r="B62" s="58">
        <v>7781104</v>
      </c>
      <c r="C62" s="59" t="s">
        <v>7</v>
      </c>
      <c r="D62" s="60" t="str">
        <f t="shared" si="0"/>
        <v>SGA-7781104</v>
      </c>
      <c r="E62" s="59" t="s">
        <v>95</v>
      </c>
      <c r="F62" s="57" t="s">
        <v>136</v>
      </c>
    </row>
    <row r="63" spans="1:6" ht="18" customHeight="1">
      <c r="A63" s="57" t="s">
        <v>328</v>
      </c>
      <c r="B63" s="58">
        <v>7781105</v>
      </c>
      <c r="C63" s="59" t="s">
        <v>7</v>
      </c>
      <c r="D63" s="60" t="str">
        <f t="shared" si="0"/>
        <v>SGA-7781105</v>
      </c>
      <c r="E63" s="59" t="s">
        <v>95</v>
      </c>
      <c r="F63" s="57" t="s">
        <v>329</v>
      </c>
    </row>
    <row r="64" spans="1:6" ht="18" customHeight="1">
      <c r="A64" s="57" t="s">
        <v>330</v>
      </c>
      <c r="B64" s="58">
        <v>7781106</v>
      </c>
      <c r="C64" s="59" t="s">
        <v>7</v>
      </c>
      <c r="D64" s="60" t="str">
        <f t="shared" si="0"/>
        <v>SGA-7781106</v>
      </c>
      <c r="E64" s="59" t="s">
        <v>95</v>
      </c>
      <c r="F64" s="57" t="s">
        <v>331</v>
      </c>
    </row>
    <row r="65" spans="1:6" ht="18" customHeight="1">
      <c r="A65" s="57" t="s">
        <v>137</v>
      </c>
      <c r="B65" s="58">
        <v>7781107</v>
      </c>
      <c r="C65" s="59" t="s">
        <v>7</v>
      </c>
      <c r="D65" s="60" t="str">
        <f t="shared" si="0"/>
        <v>SGA-7781107</v>
      </c>
      <c r="E65" s="59" t="s">
        <v>138</v>
      </c>
      <c r="F65" s="57" t="s">
        <v>139</v>
      </c>
    </row>
    <row r="66" spans="1:6" ht="18" customHeight="1">
      <c r="A66" s="57" t="s">
        <v>140</v>
      </c>
      <c r="B66" s="58">
        <v>7781111</v>
      </c>
      <c r="C66" s="59" t="s">
        <v>7</v>
      </c>
      <c r="D66" s="60" t="str">
        <f t="shared" ref="D66:D129" si="2">C66&amp;"-"&amp;B66</f>
        <v>SGA-7781111</v>
      </c>
      <c r="E66" s="59" t="s">
        <v>95</v>
      </c>
      <c r="F66" s="57" t="s">
        <v>141</v>
      </c>
    </row>
    <row r="67" spans="1:6" ht="18" customHeight="1">
      <c r="A67" s="57" t="s">
        <v>142</v>
      </c>
      <c r="B67" s="58">
        <v>7781112</v>
      </c>
      <c r="C67" s="59" t="s">
        <v>7</v>
      </c>
      <c r="D67" s="60" t="str">
        <f t="shared" si="2"/>
        <v>SGA-7781112</v>
      </c>
      <c r="E67" s="59" t="s">
        <v>95</v>
      </c>
      <c r="F67" s="57" t="s">
        <v>143</v>
      </c>
    </row>
    <row r="68" spans="1:6" ht="18" customHeight="1">
      <c r="A68" s="57" t="s">
        <v>144</v>
      </c>
      <c r="B68" s="58">
        <v>7781113</v>
      </c>
      <c r="C68" s="59" t="s">
        <v>7</v>
      </c>
      <c r="D68" s="60" t="str">
        <f t="shared" si="2"/>
        <v>SGA-7781113</v>
      </c>
      <c r="E68" s="59" t="s">
        <v>95</v>
      </c>
      <c r="F68" s="57" t="s">
        <v>145</v>
      </c>
    </row>
    <row r="69" spans="1:6" ht="18" customHeight="1">
      <c r="A69" s="57" t="s">
        <v>146</v>
      </c>
      <c r="B69" s="58">
        <v>7411101</v>
      </c>
      <c r="C69" s="59" t="s">
        <v>7</v>
      </c>
      <c r="D69" s="60" t="str">
        <f t="shared" si="2"/>
        <v>SGA-7411101</v>
      </c>
      <c r="E69" s="59" t="s">
        <v>147</v>
      </c>
      <c r="F69" s="57" t="s">
        <v>148</v>
      </c>
    </row>
    <row r="70" spans="1:6" ht="18" customHeight="1">
      <c r="A70" s="57" t="s">
        <v>149</v>
      </c>
      <c r="B70" s="58">
        <v>7411103</v>
      </c>
      <c r="C70" s="59" t="s">
        <v>7</v>
      </c>
      <c r="D70" s="60" t="str">
        <f t="shared" si="2"/>
        <v>SGA-7411103</v>
      </c>
      <c r="E70" s="59" t="s">
        <v>150</v>
      </c>
      <c r="F70" s="57" t="s">
        <v>151</v>
      </c>
    </row>
    <row r="71" spans="1:6" ht="18" customHeight="1">
      <c r="A71" s="57" t="s">
        <v>152</v>
      </c>
      <c r="B71" s="58">
        <v>7411104</v>
      </c>
      <c r="C71" s="59" t="s">
        <v>7</v>
      </c>
      <c r="D71" s="60" t="str">
        <f t="shared" si="2"/>
        <v>SGA-7411104</v>
      </c>
      <c r="E71" s="59" t="s">
        <v>153</v>
      </c>
      <c r="F71" s="57" t="s">
        <v>154</v>
      </c>
    </row>
    <row r="72" spans="1:6" ht="18" customHeight="1">
      <c r="A72" s="57" t="s">
        <v>155</v>
      </c>
      <c r="B72" s="58">
        <v>7431101</v>
      </c>
      <c r="C72" s="59" t="s">
        <v>7</v>
      </c>
      <c r="D72" s="60" t="str">
        <f t="shared" si="2"/>
        <v>SGA-7431101</v>
      </c>
      <c r="E72" s="59" t="s">
        <v>156</v>
      </c>
      <c r="F72" s="57" t="s">
        <v>157</v>
      </c>
    </row>
    <row r="73" spans="1:6" ht="18" customHeight="1">
      <c r="A73" s="57" t="s">
        <v>158</v>
      </c>
      <c r="B73" s="58">
        <v>7451101</v>
      </c>
      <c r="C73" s="59" t="s">
        <v>7</v>
      </c>
      <c r="D73" s="60" t="str">
        <f t="shared" si="2"/>
        <v>SGA-7451101</v>
      </c>
      <c r="E73" s="59" t="s">
        <v>159</v>
      </c>
      <c r="F73" s="57" t="s">
        <v>160</v>
      </c>
    </row>
    <row r="74" spans="1:6" ht="18" customHeight="1">
      <c r="A74" s="57" t="s">
        <v>161</v>
      </c>
      <c r="B74" s="58">
        <v>7451102</v>
      </c>
      <c r="C74" s="59" t="s">
        <v>7</v>
      </c>
      <c r="D74" s="60" t="str">
        <f t="shared" si="2"/>
        <v>SGA-7451102</v>
      </c>
      <c r="E74" s="59" t="s">
        <v>162</v>
      </c>
      <c r="F74" s="57" t="s">
        <v>163</v>
      </c>
    </row>
    <row r="75" spans="1:6" ht="18" customHeight="1">
      <c r="A75" s="57" t="s">
        <v>164</v>
      </c>
      <c r="B75" s="58">
        <v>7451103</v>
      </c>
      <c r="C75" s="59" t="s">
        <v>7</v>
      </c>
      <c r="D75" s="60" t="str">
        <f t="shared" si="2"/>
        <v>SGA-7451103</v>
      </c>
      <c r="E75" s="59" t="s">
        <v>165</v>
      </c>
      <c r="F75" s="57" t="s">
        <v>166</v>
      </c>
    </row>
    <row r="76" spans="1:6" ht="18" customHeight="1">
      <c r="A76" s="68" t="s">
        <v>167</v>
      </c>
      <c r="B76" s="58">
        <v>7461101</v>
      </c>
      <c r="C76" s="59" t="s">
        <v>7</v>
      </c>
      <c r="D76" s="60" t="str">
        <f t="shared" si="2"/>
        <v>SGA-7461101</v>
      </c>
      <c r="E76" s="59" t="s">
        <v>168</v>
      </c>
      <c r="F76" s="57" t="s">
        <v>169</v>
      </c>
    </row>
    <row r="77" spans="1:6" ht="18" customHeight="1">
      <c r="A77" s="57" t="s">
        <v>170</v>
      </c>
      <c r="B77" s="58">
        <v>7411105</v>
      </c>
      <c r="C77" s="59" t="s">
        <v>7</v>
      </c>
      <c r="D77" s="59" t="str">
        <f t="shared" si="2"/>
        <v>SGA-7411105</v>
      </c>
      <c r="E77" s="69" t="s">
        <v>332</v>
      </c>
    </row>
    <row r="78" spans="1:6" ht="18" customHeight="1">
      <c r="A78" s="57" t="s">
        <v>172</v>
      </c>
      <c r="B78" s="58">
        <v>7471201</v>
      </c>
      <c r="C78" s="59" t="s">
        <v>7</v>
      </c>
      <c r="D78" s="59" t="str">
        <f t="shared" si="2"/>
        <v>SGA-7471201</v>
      </c>
      <c r="E78" s="69" t="s">
        <v>332</v>
      </c>
    </row>
    <row r="79" spans="1:6" ht="18" customHeight="1">
      <c r="A79" s="57" t="s">
        <v>173</v>
      </c>
      <c r="B79" s="58">
        <v>7751101</v>
      </c>
      <c r="C79" s="59" t="s">
        <v>7</v>
      </c>
      <c r="D79" s="59" t="str">
        <f t="shared" si="2"/>
        <v>SGA-7751101</v>
      </c>
    </row>
    <row r="80" spans="1:6" ht="18" customHeight="1">
      <c r="A80" s="57" t="s">
        <v>174</v>
      </c>
      <c r="B80" s="58">
        <v>7751102</v>
      </c>
      <c r="C80" s="59" t="s">
        <v>7</v>
      </c>
      <c r="D80" s="59" t="str">
        <f t="shared" si="2"/>
        <v>SGA-7751102</v>
      </c>
    </row>
    <row r="81" spans="1:6" ht="18" customHeight="1">
      <c r="A81" s="57" t="s">
        <v>175</v>
      </c>
      <c r="B81" s="70">
        <v>7111211</v>
      </c>
      <c r="C81" s="70" t="s">
        <v>176</v>
      </c>
      <c r="D81" s="70" t="str">
        <f t="shared" si="2"/>
        <v>MFG-7111211</v>
      </c>
    </row>
    <row r="82" spans="1:6" ht="18" customHeight="1">
      <c r="A82" s="57" t="s">
        <v>333</v>
      </c>
      <c r="B82" s="70">
        <v>7111212</v>
      </c>
      <c r="C82" s="70" t="s">
        <v>176</v>
      </c>
      <c r="D82" s="70" t="str">
        <f t="shared" si="2"/>
        <v>MFG-7111212</v>
      </c>
    </row>
    <row r="83" spans="1:6" ht="18" customHeight="1">
      <c r="A83" s="57" t="s">
        <v>177</v>
      </c>
      <c r="B83" s="70">
        <v>7111221</v>
      </c>
      <c r="C83" s="70" t="s">
        <v>176</v>
      </c>
      <c r="D83" s="70" t="str">
        <f t="shared" si="2"/>
        <v>MFG-7111221</v>
      </c>
    </row>
    <row r="84" spans="1:6" ht="18" customHeight="1">
      <c r="A84" s="57" t="s">
        <v>178</v>
      </c>
      <c r="B84" s="70">
        <v>7111222</v>
      </c>
      <c r="C84" s="70" t="s">
        <v>176</v>
      </c>
      <c r="D84" s="70" t="str">
        <f t="shared" si="2"/>
        <v>MFG-7111222</v>
      </c>
    </row>
    <row r="85" spans="1:6" ht="18" customHeight="1">
      <c r="A85" s="57" t="s">
        <v>179</v>
      </c>
      <c r="B85" s="70">
        <v>7111223</v>
      </c>
      <c r="C85" s="70" t="s">
        <v>176</v>
      </c>
      <c r="D85" s="70" t="str">
        <f t="shared" si="2"/>
        <v>MFG-7111223</v>
      </c>
    </row>
    <row r="86" spans="1:6" ht="18" customHeight="1">
      <c r="A86" s="57" t="s">
        <v>180</v>
      </c>
      <c r="B86" s="70">
        <v>7111311</v>
      </c>
      <c r="C86" s="70" t="s">
        <v>176</v>
      </c>
      <c r="D86" s="70" t="str">
        <f t="shared" si="2"/>
        <v>MFG-7111311</v>
      </c>
    </row>
    <row r="87" spans="1:6" ht="18" customHeight="1">
      <c r="A87" s="57" t="s">
        <v>334</v>
      </c>
      <c r="B87" s="70">
        <v>7111312</v>
      </c>
      <c r="C87" s="70" t="s">
        <v>176</v>
      </c>
      <c r="D87" s="70" t="str">
        <f t="shared" si="2"/>
        <v>MFG-7111312</v>
      </c>
    </row>
    <row r="88" spans="1:6" ht="18" customHeight="1">
      <c r="A88" s="57" t="s">
        <v>181</v>
      </c>
      <c r="B88" s="70">
        <v>7111321</v>
      </c>
      <c r="C88" s="70" t="s">
        <v>176</v>
      </c>
      <c r="D88" s="70" t="str">
        <f t="shared" si="2"/>
        <v>MFG-7111321</v>
      </c>
    </row>
    <row r="89" spans="1:6" ht="18" customHeight="1">
      <c r="A89" s="57" t="s">
        <v>182</v>
      </c>
      <c r="B89" s="70">
        <v>7111322</v>
      </c>
      <c r="C89" s="70" t="s">
        <v>176</v>
      </c>
      <c r="D89" s="70" t="str">
        <f t="shared" si="2"/>
        <v>MFG-7111322</v>
      </c>
    </row>
    <row r="90" spans="1:6" ht="18" customHeight="1">
      <c r="A90" s="57" t="s">
        <v>183</v>
      </c>
      <c r="B90" s="70">
        <v>7111323</v>
      </c>
      <c r="C90" s="70" t="s">
        <v>176</v>
      </c>
      <c r="D90" s="70" t="str">
        <f t="shared" si="2"/>
        <v>MFG-7111323</v>
      </c>
    </row>
    <row r="91" spans="1:6" ht="18" customHeight="1">
      <c r="A91" s="57" t="s">
        <v>335</v>
      </c>
      <c r="B91" s="70">
        <v>7111411</v>
      </c>
      <c r="C91" s="70" t="s">
        <v>176</v>
      </c>
      <c r="D91" s="70" t="str">
        <f t="shared" si="2"/>
        <v>MFG-7111411</v>
      </c>
    </row>
    <row r="92" spans="1:6" ht="18" customHeight="1">
      <c r="A92" s="57" t="s">
        <v>336</v>
      </c>
      <c r="B92" s="70">
        <v>7151101</v>
      </c>
      <c r="C92" s="70" t="s">
        <v>176</v>
      </c>
      <c r="D92" s="70" t="str">
        <f t="shared" si="2"/>
        <v>MFG-7151101</v>
      </c>
    </row>
    <row r="93" spans="1:6" ht="18" customHeight="1">
      <c r="A93" s="57" t="s">
        <v>337</v>
      </c>
      <c r="B93" s="70">
        <v>7200000</v>
      </c>
      <c r="C93" s="70" t="s">
        <v>176</v>
      </c>
      <c r="D93" s="70" t="str">
        <f t="shared" si="2"/>
        <v>MFG-7200000</v>
      </c>
    </row>
    <row r="94" spans="1:6" ht="18" customHeight="1">
      <c r="A94" s="57" t="s">
        <v>184</v>
      </c>
      <c r="B94" s="70">
        <v>7211101</v>
      </c>
      <c r="C94" s="70" t="s">
        <v>176</v>
      </c>
      <c r="D94" s="70" t="str">
        <f t="shared" si="2"/>
        <v>MFG-7211101</v>
      </c>
    </row>
    <row r="95" spans="1:6" ht="18" customHeight="1">
      <c r="A95" s="57" t="s">
        <v>185</v>
      </c>
      <c r="B95" s="70">
        <v>7211102</v>
      </c>
      <c r="C95" s="70" t="s">
        <v>176</v>
      </c>
      <c r="D95" s="70" t="str">
        <f t="shared" si="2"/>
        <v>MFG-7211102</v>
      </c>
      <c r="E95" s="70">
        <v>901</v>
      </c>
      <c r="F95" s="57" t="s">
        <v>186</v>
      </c>
    </row>
    <row r="96" spans="1:6" ht="18" customHeight="1">
      <c r="A96" s="57" t="s">
        <v>187</v>
      </c>
      <c r="B96" s="70">
        <v>7211103</v>
      </c>
      <c r="C96" s="70" t="s">
        <v>176</v>
      </c>
      <c r="D96" s="70" t="str">
        <f t="shared" si="2"/>
        <v>MFG-7211103</v>
      </c>
      <c r="E96" s="70"/>
    </row>
    <row r="97" spans="1:6" ht="18" customHeight="1">
      <c r="A97" s="57" t="s">
        <v>338</v>
      </c>
      <c r="B97" s="70">
        <v>7211104</v>
      </c>
      <c r="C97" s="70" t="s">
        <v>176</v>
      </c>
      <c r="D97" s="70" t="str">
        <f t="shared" si="2"/>
        <v>MFG-7211104</v>
      </c>
      <c r="E97" s="70">
        <v>302</v>
      </c>
    </row>
    <row r="98" spans="1:6" ht="18" customHeight="1">
      <c r="A98" s="57" t="s">
        <v>188</v>
      </c>
      <c r="B98" s="70">
        <v>7221101</v>
      </c>
      <c r="C98" s="70" t="s">
        <v>176</v>
      </c>
      <c r="D98" s="70" t="str">
        <f t="shared" si="2"/>
        <v>MFG-7221101</v>
      </c>
      <c r="E98" s="70">
        <v>302</v>
      </c>
      <c r="F98" s="57" t="s">
        <v>189</v>
      </c>
    </row>
    <row r="99" spans="1:6" ht="18" customHeight="1">
      <c r="A99" s="57" t="s">
        <v>190</v>
      </c>
      <c r="B99" s="70">
        <v>7221102</v>
      </c>
      <c r="C99" s="70" t="s">
        <v>176</v>
      </c>
      <c r="D99" s="70" t="str">
        <f t="shared" si="2"/>
        <v>MFG-7221102</v>
      </c>
      <c r="E99" s="70">
        <v>301</v>
      </c>
      <c r="F99" s="57" t="s">
        <v>191</v>
      </c>
    </row>
    <row r="100" spans="1:6" ht="18" customHeight="1">
      <c r="A100" s="57" t="s">
        <v>6</v>
      </c>
      <c r="B100" s="70">
        <v>7511101</v>
      </c>
      <c r="C100" s="70" t="s">
        <v>176</v>
      </c>
      <c r="D100" s="70" t="str">
        <f t="shared" si="2"/>
        <v>MFG-7511101</v>
      </c>
      <c r="E100" s="70">
        <v>602</v>
      </c>
      <c r="F100" s="57" t="s">
        <v>6</v>
      </c>
    </row>
    <row r="101" spans="1:6" ht="18" customHeight="1">
      <c r="A101" s="57" t="s">
        <v>9</v>
      </c>
      <c r="B101" s="70">
        <v>7511102</v>
      </c>
      <c r="C101" s="70" t="s">
        <v>176</v>
      </c>
      <c r="D101" s="70" t="str">
        <f t="shared" si="2"/>
        <v>MFG-7511102</v>
      </c>
      <c r="E101" s="70">
        <v>602</v>
      </c>
      <c r="F101" s="57" t="s">
        <v>10</v>
      </c>
    </row>
    <row r="102" spans="1:6" ht="18" customHeight="1">
      <c r="A102" s="57" t="s">
        <v>11</v>
      </c>
      <c r="B102" s="70">
        <v>7511103</v>
      </c>
      <c r="C102" s="70" t="s">
        <v>176</v>
      </c>
      <c r="D102" s="70" t="str">
        <f t="shared" si="2"/>
        <v>MFG-7511103</v>
      </c>
      <c r="E102" s="70">
        <v>601</v>
      </c>
      <c r="F102" s="57" t="s">
        <v>13</v>
      </c>
    </row>
    <row r="103" spans="1:6" ht="18" customHeight="1">
      <c r="A103" s="57" t="s">
        <v>14</v>
      </c>
      <c r="B103" s="70">
        <v>7511111</v>
      </c>
      <c r="C103" s="70" t="s">
        <v>176</v>
      </c>
      <c r="D103" s="70" t="str">
        <f t="shared" si="2"/>
        <v>MFG-7511111</v>
      </c>
      <c r="E103" s="70">
        <v>601</v>
      </c>
      <c r="F103" s="57" t="s">
        <v>15</v>
      </c>
    </row>
    <row r="104" spans="1:6" ht="18" customHeight="1">
      <c r="A104" s="57" t="s">
        <v>16</v>
      </c>
      <c r="B104" s="70">
        <v>7511112</v>
      </c>
      <c r="C104" s="70" t="s">
        <v>176</v>
      </c>
      <c r="D104" s="70" t="str">
        <f t="shared" si="2"/>
        <v>MFG-7511112</v>
      </c>
      <c r="E104" s="70">
        <v>601</v>
      </c>
      <c r="F104" s="57" t="s">
        <v>17</v>
      </c>
    </row>
    <row r="105" spans="1:6" ht="18" customHeight="1">
      <c r="A105" s="57" t="s">
        <v>18</v>
      </c>
      <c r="B105" s="70">
        <v>7511121</v>
      </c>
      <c r="C105" s="70" t="s">
        <v>176</v>
      </c>
      <c r="D105" s="70" t="str">
        <f t="shared" si="2"/>
        <v>MFG-7511121</v>
      </c>
      <c r="E105" s="70">
        <v>601</v>
      </c>
      <c r="F105" s="57" t="s">
        <v>19</v>
      </c>
    </row>
    <row r="106" spans="1:6" ht="18" customHeight="1">
      <c r="A106" s="57" t="s">
        <v>20</v>
      </c>
      <c r="B106" s="70">
        <v>7511122</v>
      </c>
      <c r="C106" s="70" t="s">
        <v>176</v>
      </c>
      <c r="D106" s="70" t="str">
        <f t="shared" si="2"/>
        <v>MFG-7511122</v>
      </c>
      <c r="E106" s="70">
        <v>601</v>
      </c>
      <c r="F106" s="57" t="s">
        <v>21</v>
      </c>
    </row>
    <row r="107" spans="1:6" ht="18" customHeight="1">
      <c r="A107" s="57" t="s">
        <v>22</v>
      </c>
      <c r="B107" s="70">
        <v>7511201</v>
      </c>
      <c r="C107" s="70" t="s">
        <v>176</v>
      </c>
      <c r="D107" s="70" t="str">
        <f t="shared" si="2"/>
        <v>MFG-7511201</v>
      </c>
      <c r="E107" s="70">
        <v>603</v>
      </c>
      <c r="F107" s="57" t="s">
        <v>24</v>
      </c>
    </row>
    <row r="108" spans="1:6" ht="18" customHeight="1">
      <c r="A108" s="57" t="s">
        <v>25</v>
      </c>
      <c r="B108" s="70">
        <v>7512111</v>
      </c>
      <c r="C108" s="70" t="s">
        <v>176</v>
      </c>
      <c r="D108" s="70" t="str">
        <f t="shared" si="2"/>
        <v>MFG-7512111</v>
      </c>
      <c r="E108" s="70">
        <v>604</v>
      </c>
      <c r="F108" s="57" t="s">
        <v>27</v>
      </c>
    </row>
    <row r="109" spans="1:6" ht="18" customHeight="1">
      <c r="A109" s="57" t="s">
        <v>28</v>
      </c>
      <c r="B109" s="70">
        <v>7512112</v>
      </c>
      <c r="C109" s="70" t="s">
        <v>176</v>
      </c>
      <c r="D109" s="70" t="str">
        <f t="shared" si="2"/>
        <v>MFG-7512112</v>
      </c>
      <c r="E109" s="70">
        <v>604</v>
      </c>
      <c r="F109" s="57" t="s">
        <v>29</v>
      </c>
    </row>
    <row r="110" spans="1:6" ht="18" customHeight="1">
      <c r="A110" s="57" t="s">
        <v>30</v>
      </c>
      <c r="B110" s="70">
        <v>7514101</v>
      </c>
      <c r="C110" s="70" t="s">
        <v>176</v>
      </c>
      <c r="D110" s="70" t="str">
        <f t="shared" si="2"/>
        <v>MFG-7514101</v>
      </c>
      <c r="E110" s="70">
        <v>601</v>
      </c>
      <c r="F110" s="57" t="s">
        <v>31</v>
      </c>
    </row>
    <row r="111" spans="1:6" ht="18" customHeight="1">
      <c r="A111" s="57" t="s">
        <v>32</v>
      </c>
      <c r="B111" s="70">
        <v>7514102</v>
      </c>
      <c r="C111" s="70" t="s">
        <v>176</v>
      </c>
      <c r="D111" s="70" t="str">
        <f t="shared" si="2"/>
        <v>MFG-7514102</v>
      </c>
      <c r="E111" s="70">
        <v>601</v>
      </c>
      <c r="F111" s="57" t="s">
        <v>33</v>
      </c>
    </row>
    <row r="112" spans="1:6" ht="18" customHeight="1">
      <c r="A112" s="57" t="s">
        <v>34</v>
      </c>
      <c r="B112" s="70">
        <v>7515401</v>
      </c>
      <c r="C112" s="70" t="s">
        <v>176</v>
      </c>
      <c r="D112" s="70" t="str">
        <f t="shared" si="2"/>
        <v>MFG-7515401</v>
      </c>
      <c r="E112" s="70">
        <v>604</v>
      </c>
      <c r="F112" s="57" t="s">
        <v>35</v>
      </c>
    </row>
    <row r="113" spans="1:6" ht="18" customHeight="1">
      <c r="A113" s="57" t="s">
        <v>36</v>
      </c>
      <c r="B113" s="70">
        <v>7515402</v>
      </c>
      <c r="C113" s="70" t="s">
        <v>176</v>
      </c>
      <c r="D113" s="70" t="str">
        <f t="shared" si="2"/>
        <v>MFG-7515402</v>
      </c>
      <c r="E113" s="70">
        <v>604</v>
      </c>
      <c r="F113" s="57" t="s">
        <v>37</v>
      </c>
    </row>
    <row r="114" spans="1:6" ht="18" customHeight="1">
      <c r="A114" s="57" t="s">
        <v>38</v>
      </c>
      <c r="B114" s="70">
        <v>7515403</v>
      </c>
      <c r="C114" s="70" t="s">
        <v>176</v>
      </c>
      <c r="D114" s="70" t="str">
        <f t="shared" si="2"/>
        <v>MFG-7515403</v>
      </c>
      <c r="E114" s="70">
        <v>604</v>
      </c>
      <c r="F114" s="57" t="s">
        <v>39</v>
      </c>
    </row>
    <row r="115" spans="1:6" ht="18" customHeight="1">
      <c r="A115" s="57" t="s">
        <v>40</v>
      </c>
      <c r="B115" s="70">
        <v>7515404</v>
      </c>
      <c r="C115" s="70" t="s">
        <v>176</v>
      </c>
      <c r="D115" s="70" t="str">
        <f t="shared" si="2"/>
        <v>MFG-7515404</v>
      </c>
      <c r="E115" s="70">
        <v>604</v>
      </c>
      <c r="F115" s="57" t="s">
        <v>41</v>
      </c>
    </row>
    <row r="116" spans="1:6" ht="18" customHeight="1">
      <c r="A116" s="57" t="s">
        <v>42</v>
      </c>
      <c r="B116" s="70">
        <v>7515405</v>
      </c>
      <c r="C116" s="70" t="s">
        <v>176</v>
      </c>
      <c r="D116" s="70" t="str">
        <f t="shared" si="2"/>
        <v>MFG-7515405</v>
      </c>
      <c r="E116" s="70">
        <v>604</v>
      </c>
      <c r="F116" s="57" t="s">
        <v>43</v>
      </c>
    </row>
    <row r="117" spans="1:6" ht="18" customHeight="1">
      <c r="A117" s="57" t="s">
        <v>44</v>
      </c>
      <c r="B117" s="70">
        <v>7515406</v>
      </c>
      <c r="C117" s="70" t="s">
        <v>176</v>
      </c>
      <c r="D117" s="70" t="str">
        <f t="shared" si="2"/>
        <v>MFG-7515406</v>
      </c>
      <c r="E117" s="70">
        <v>604</v>
      </c>
      <c r="F117" s="57" t="s">
        <v>45</v>
      </c>
    </row>
    <row r="118" spans="1:6" ht="18" customHeight="1">
      <c r="A118" s="57" t="s">
        <v>319</v>
      </c>
      <c r="B118" s="70">
        <v>7515407</v>
      </c>
      <c r="C118" s="70" t="s">
        <v>176</v>
      </c>
      <c r="D118" s="70" t="str">
        <f t="shared" si="2"/>
        <v>MFG-7515407</v>
      </c>
      <c r="E118" s="70">
        <v>604</v>
      </c>
    </row>
    <row r="119" spans="1:6" ht="18" customHeight="1">
      <c r="A119" s="57" t="s">
        <v>46</v>
      </c>
      <c r="B119" s="70">
        <v>7515408</v>
      </c>
      <c r="C119" s="70" t="s">
        <v>176</v>
      </c>
      <c r="D119" s="70" t="str">
        <f t="shared" si="2"/>
        <v>MFG-7515408</v>
      </c>
      <c r="E119" s="70">
        <v>604</v>
      </c>
      <c r="F119" s="57" t="s">
        <v>47</v>
      </c>
    </row>
    <row r="120" spans="1:6" ht="18" customHeight="1">
      <c r="A120" s="57" t="s">
        <v>48</v>
      </c>
      <c r="B120" s="70">
        <v>7515409</v>
      </c>
      <c r="C120" s="70" t="s">
        <v>176</v>
      </c>
      <c r="D120" s="70" t="str">
        <f t="shared" si="2"/>
        <v>MFG-7515409</v>
      </c>
      <c r="E120" s="70">
        <v>604</v>
      </c>
      <c r="F120" s="57" t="s">
        <v>49</v>
      </c>
    </row>
    <row r="121" spans="1:6" ht="18" customHeight="1">
      <c r="A121" s="57" t="s">
        <v>50</v>
      </c>
      <c r="B121" s="70">
        <v>7515410</v>
      </c>
      <c r="C121" s="70" t="s">
        <v>176</v>
      </c>
      <c r="D121" s="70" t="str">
        <f t="shared" si="2"/>
        <v>MFG-7515410</v>
      </c>
      <c r="E121" s="70">
        <v>604</v>
      </c>
      <c r="F121" s="57" t="s">
        <v>51</v>
      </c>
    </row>
    <row r="122" spans="1:6" ht="18" customHeight="1">
      <c r="A122" s="57" t="s">
        <v>52</v>
      </c>
      <c r="B122" s="70">
        <v>7515499</v>
      </c>
      <c r="C122" s="70" t="s">
        <v>176</v>
      </c>
      <c r="D122" s="70" t="str">
        <f t="shared" si="2"/>
        <v>MFG-7515499</v>
      </c>
      <c r="E122" s="70">
        <v>604</v>
      </c>
      <c r="F122" s="57" t="s">
        <v>53</v>
      </c>
    </row>
    <row r="123" spans="1:6" ht="18" customHeight="1">
      <c r="A123" s="57" t="s">
        <v>54</v>
      </c>
      <c r="B123" s="70">
        <v>7516102</v>
      </c>
      <c r="C123" s="70" t="s">
        <v>176</v>
      </c>
      <c r="D123" s="70" t="str">
        <f t="shared" si="2"/>
        <v>MFG-7516102</v>
      </c>
      <c r="E123" s="70">
        <v>605</v>
      </c>
      <c r="F123" s="57" t="s">
        <v>56</v>
      </c>
    </row>
    <row r="124" spans="1:6" ht="18" customHeight="1">
      <c r="A124" s="57" t="s">
        <v>57</v>
      </c>
      <c r="B124" s="70">
        <v>7519101</v>
      </c>
      <c r="C124" s="70" t="s">
        <v>176</v>
      </c>
      <c r="D124" s="70" t="str">
        <f t="shared" si="2"/>
        <v>MFG-7519101</v>
      </c>
      <c r="E124" s="70">
        <v>602</v>
      </c>
      <c r="F124" s="57" t="s">
        <v>58</v>
      </c>
    </row>
    <row r="125" spans="1:6" ht="18" customHeight="1">
      <c r="A125" s="57" t="s">
        <v>192</v>
      </c>
      <c r="B125" s="70">
        <v>7521101</v>
      </c>
      <c r="C125" s="70" t="s">
        <v>176</v>
      </c>
      <c r="D125" s="70" t="str">
        <f t="shared" si="2"/>
        <v>MFG-7521101</v>
      </c>
      <c r="E125" s="70">
        <v>601</v>
      </c>
      <c r="F125" s="57" t="s">
        <v>60</v>
      </c>
    </row>
    <row r="126" spans="1:6" ht="18" customHeight="1">
      <c r="A126" s="57" t="s">
        <v>61</v>
      </c>
      <c r="B126" s="70">
        <v>7521102</v>
      </c>
      <c r="C126" s="70" t="s">
        <v>176</v>
      </c>
      <c r="D126" s="70" t="str">
        <f t="shared" si="2"/>
        <v>MFG-7521102</v>
      </c>
      <c r="E126" s="70">
        <v>603</v>
      </c>
      <c r="F126" s="57" t="s">
        <v>62</v>
      </c>
    </row>
    <row r="127" spans="1:6" ht="18" customHeight="1">
      <c r="A127" s="57" t="s">
        <v>63</v>
      </c>
      <c r="B127" s="70">
        <v>7571101</v>
      </c>
      <c r="C127" s="70" t="s">
        <v>176</v>
      </c>
      <c r="D127" s="70" t="str">
        <f t="shared" si="2"/>
        <v>MFG-7571101</v>
      </c>
      <c r="E127" s="70">
        <v>606</v>
      </c>
      <c r="F127" s="57" t="s">
        <v>65</v>
      </c>
    </row>
    <row r="128" spans="1:6" ht="18" customHeight="1">
      <c r="A128" s="57" t="s">
        <v>66</v>
      </c>
      <c r="B128" s="70">
        <v>7611100</v>
      </c>
      <c r="C128" s="70" t="s">
        <v>176</v>
      </c>
      <c r="D128" s="70" t="str">
        <f t="shared" si="2"/>
        <v>MFG-7611100</v>
      </c>
      <c r="E128" s="70">
        <v>701</v>
      </c>
      <c r="F128" s="57" t="s">
        <v>68</v>
      </c>
    </row>
    <row r="129" spans="1:6" ht="18" customHeight="1">
      <c r="A129" s="57" t="s">
        <v>69</v>
      </c>
      <c r="B129" s="70">
        <v>7611300</v>
      </c>
      <c r="C129" s="70" t="s">
        <v>176</v>
      </c>
      <c r="D129" s="70" t="str">
        <f t="shared" si="2"/>
        <v>MFG-7611300</v>
      </c>
      <c r="E129" s="70">
        <v>701</v>
      </c>
      <c r="F129" s="57" t="s">
        <v>70</v>
      </c>
    </row>
    <row r="130" spans="1:6" ht="18" customHeight="1">
      <c r="A130" s="57" t="s">
        <v>320</v>
      </c>
      <c r="B130" s="70">
        <v>7611400</v>
      </c>
      <c r="C130" s="70" t="s">
        <v>176</v>
      </c>
      <c r="D130" s="70" t="str">
        <f t="shared" ref="D130:D172" si="3">C130&amp;"-"&amp;B130</f>
        <v>MFG-7611400</v>
      </c>
      <c r="E130" s="70">
        <v>701</v>
      </c>
      <c r="F130" s="57" t="s">
        <v>321</v>
      </c>
    </row>
    <row r="131" spans="1:6" ht="18" customHeight="1">
      <c r="A131" s="57" t="s">
        <v>71</v>
      </c>
      <c r="B131" s="70">
        <v>7611500</v>
      </c>
      <c r="C131" s="70" t="s">
        <v>176</v>
      </c>
      <c r="D131" s="70" t="str">
        <f t="shared" si="3"/>
        <v>MFG-7611500</v>
      </c>
      <c r="E131" s="70">
        <v>701</v>
      </c>
      <c r="F131" s="57" t="s">
        <v>72</v>
      </c>
    </row>
    <row r="132" spans="1:6" ht="18" customHeight="1">
      <c r="A132" s="57" t="s">
        <v>73</v>
      </c>
      <c r="B132" s="70">
        <v>7611600</v>
      </c>
      <c r="C132" s="70" t="s">
        <v>176</v>
      </c>
      <c r="D132" s="70" t="str">
        <f t="shared" si="3"/>
        <v>MFG-7611600</v>
      </c>
      <c r="E132" s="70">
        <v>701</v>
      </c>
      <c r="F132" s="57" t="s">
        <v>74</v>
      </c>
    </row>
    <row r="133" spans="1:6" ht="18" customHeight="1">
      <c r="A133" s="57" t="s">
        <v>75</v>
      </c>
      <c r="B133" s="70">
        <v>7611700</v>
      </c>
      <c r="C133" s="70" t="s">
        <v>176</v>
      </c>
      <c r="D133" s="70" t="str">
        <f t="shared" si="3"/>
        <v>MFG-7611700</v>
      </c>
      <c r="E133" s="70">
        <v>701</v>
      </c>
      <c r="F133" s="57" t="s">
        <v>76</v>
      </c>
    </row>
    <row r="134" spans="1:6" ht="18" customHeight="1">
      <c r="A134" s="57" t="s">
        <v>322</v>
      </c>
      <c r="B134" s="70">
        <v>7611800</v>
      </c>
      <c r="C134" s="70" t="s">
        <v>176</v>
      </c>
      <c r="D134" s="70" t="str">
        <f t="shared" si="3"/>
        <v>MFG-7611800</v>
      </c>
      <c r="E134" s="70">
        <v>701</v>
      </c>
      <c r="F134" s="57" t="s">
        <v>323</v>
      </c>
    </row>
    <row r="135" spans="1:6" ht="18" customHeight="1">
      <c r="A135" s="57" t="s">
        <v>77</v>
      </c>
      <c r="B135" s="70">
        <v>7621101</v>
      </c>
      <c r="C135" s="70" t="s">
        <v>176</v>
      </c>
      <c r="D135" s="70" t="str">
        <f t="shared" si="3"/>
        <v>MFG-7621101</v>
      </c>
      <c r="E135" s="70">
        <v>903</v>
      </c>
      <c r="F135" s="57" t="s">
        <v>79</v>
      </c>
    </row>
    <row r="136" spans="1:6" ht="18" customHeight="1">
      <c r="A136" s="68" t="s">
        <v>80</v>
      </c>
      <c r="B136" s="71">
        <v>7621199</v>
      </c>
      <c r="C136" s="70" t="s">
        <v>176</v>
      </c>
      <c r="D136" s="70" t="str">
        <f t="shared" si="3"/>
        <v>MFG-7621199</v>
      </c>
      <c r="E136" s="70">
        <v>801</v>
      </c>
      <c r="F136" s="57" t="s">
        <v>82</v>
      </c>
    </row>
    <row r="137" spans="1:6" ht="18" customHeight="1">
      <c r="A137" s="57" t="s">
        <v>83</v>
      </c>
      <c r="B137" s="70">
        <v>7631101</v>
      </c>
      <c r="C137" s="70" t="s">
        <v>176</v>
      </c>
      <c r="D137" s="70" t="str">
        <f t="shared" si="3"/>
        <v>MFG-7631101</v>
      </c>
      <c r="E137" s="70">
        <v>501</v>
      </c>
      <c r="F137" s="57" t="s">
        <v>85</v>
      </c>
    </row>
    <row r="138" spans="1:6" ht="18" customHeight="1">
      <c r="A138" s="57" t="s">
        <v>86</v>
      </c>
      <c r="B138" s="70">
        <v>7631102</v>
      </c>
      <c r="C138" s="70" t="s">
        <v>176</v>
      </c>
      <c r="D138" s="70" t="str">
        <f t="shared" si="3"/>
        <v>MFG-7631102</v>
      </c>
      <c r="E138" s="70">
        <v>502</v>
      </c>
      <c r="F138" s="57" t="s">
        <v>88</v>
      </c>
    </row>
    <row r="139" spans="1:6" ht="18" customHeight="1">
      <c r="A139" s="57" t="s">
        <v>89</v>
      </c>
      <c r="B139" s="70">
        <v>7641101</v>
      </c>
      <c r="C139" s="70" t="s">
        <v>176</v>
      </c>
      <c r="D139" s="70" t="str">
        <f t="shared" si="3"/>
        <v>MFG-7641101</v>
      </c>
      <c r="E139" s="70">
        <v>401</v>
      </c>
      <c r="F139" s="57" t="s">
        <v>91</v>
      </c>
    </row>
    <row r="140" spans="1:6" ht="18" customHeight="1">
      <c r="A140" s="57" t="s">
        <v>92</v>
      </c>
      <c r="B140" s="70">
        <v>7641102</v>
      </c>
      <c r="C140" s="70" t="s">
        <v>176</v>
      </c>
      <c r="D140" s="70" t="str">
        <f t="shared" si="3"/>
        <v>MFG-7641102</v>
      </c>
      <c r="E140" s="70">
        <v>401</v>
      </c>
      <c r="F140" s="57" t="s">
        <v>93</v>
      </c>
    </row>
    <row r="141" spans="1:6" ht="18" customHeight="1">
      <c r="A141" s="57" t="s">
        <v>94</v>
      </c>
      <c r="B141" s="70">
        <v>7641103</v>
      </c>
      <c r="C141" s="70" t="s">
        <v>176</v>
      </c>
      <c r="D141" s="70" t="str">
        <f t="shared" si="3"/>
        <v>MFG-7641103</v>
      </c>
      <c r="E141" s="70">
        <v>902</v>
      </c>
      <c r="F141" s="57" t="s">
        <v>96</v>
      </c>
    </row>
    <row r="142" spans="1:6" ht="18" customHeight="1">
      <c r="A142" s="57" t="s">
        <v>97</v>
      </c>
      <c r="B142" s="70">
        <v>7641104</v>
      </c>
      <c r="C142" s="70" t="s">
        <v>176</v>
      </c>
      <c r="D142" s="70" t="str">
        <f t="shared" si="3"/>
        <v>MFG-7641104</v>
      </c>
      <c r="E142" s="70">
        <v>999</v>
      </c>
      <c r="F142" s="57" t="s">
        <v>98</v>
      </c>
    </row>
    <row r="143" spans="1:6" ht="18" customHeight="1">
      <c r="A143" s="57" t="s">
        <v>99</v>
      </c>
      <c r="B143" s="70">
        <v>7651101</v>
      </c>
      <c r="C143" s="70" t="s">
        <v>176</v>
      </c>
      <c r="D143" s="70" t="str">
        <f t="shared" si="3"/>
        <v>MFG-7651101</v>
      </c>
      <c r="E143" s="70">
        <v>903</v>
      </c>
      <c r="F143" s="57" t="s">
        <v>100</v>
      </c>
    </row>
    <row r="144" spans="1:6" ht="18" customHeight="1">
      <c r="A144" s="57" t="s">
        <v>101</v>
      </c>
      <c r="B144" s="70">
        <v>7651102</v>
      </c>
      <c r="C144" s="70" t="s">
        <v>176</v>
      </c>
      <c r="D144" s="70" t="str">
        <f t="shared" si="3"/>
        <v>MFG-7651102</v>
      </c>
      <c r="E144" s="70">
        <v>903</v>
      </c>
      <c r="F144" s="57" t="s">
        <v>102</v>
      </c>
    </row>
    <row r="145" spans="1:6" ht="18" customHeight="1">
      <c r="A145" s="57" t="s">
        <v>103</v>
      </c>
      <c r="B145" s="70">
        <v>7651103</v>
      </c>
      <c r="C145" s="70" t="s">
        <v>176</v>
      </c>
      <c r="D145" s="70" t="str">
        <f t="shared" si="3"/>
        <v>MFG-7651103</v>
      </c>
      <c r="E145" s="70">
        <v>903</v>
      </c>
      <c r="F145" s="57" t="s">
        <v>104</v>
      </c>
    </row>
    <row r="146" spans="1:6" ht="18" customHeight="1">
      <c r="A146" s="57" t="s">
        <v>105</v>
      </c>
      <c r="B146" s="70">
        <v>7661101</v>
      </c>
      <c r="C146" s="70" t="s">
        <v>176</v>
      </c>
      <c r="D146" s="70" t="str">
        <f t="shared" si="3"/>
        <v>MFG-7661101</v>
      </c>
      <c r="E146" s="70">
        <v>999</v>
      </c>
      <c r="F146" s="57" t="s">
        <v>107</v>
      </c>
    </row>
    <row r="147" spans="1:6" ht="18" customHeight="1">
      <c r="A147" s="57" t="s">
        <v>108</v>
      </c>
      <c r="B147" s="70">
        <v>7671102</v>
      </c>
      <c r="C147" s="70" t="s">
        <v>176</v>
      </c>
      <c r="D147" s="70" t="str">
        <f t="shared" si="3"/>
        <v>MFG-7671102</v>
      </c>
      <c r="E147" s="70">
        <v>999</v>
      </c>
      <c r="F147" s="57" t="s">
        <v>109</v>
      </c>
    </row>
    <row r="148" spans="1:6" ht="18" customHeight="1">
      <c r="A148" s="57" t="s">
        <v>110</v>
      </c>
      <c r="B148" s="70">
        <v>7671103</v>
      </c>
      <c r="C148" s="70" t="s">
        <v>176</v>
      </c>
      <c r="D148" s="70" t="str">
        <f t="shared" si="3"/>
        <v>MFG-7671103</v>
      </c>
      <c r="E148" s="70">
        <v>999</v>
      </c>
      <c r="F148" s="57" t="s">
        <v>111</v>
      </c>
    </row>
    <row r="149" spans="1:6" ht="18" customHeight="1">
      <c r="A149" s="57" t="s">
        <v>112</v>
      </c>
      <c r="B149" s="70">
        <v>7681101</v>
      </c>
      <c r="C149" s="70" t="s">
        <v>176</v>
      </c>
      <c r="D149" s="70" t="str">
        <f t="shared" si="3"/>
        <v>MFG-7681101</v>
      </c>
      <c r="E149" s="70">
        <v>999</v>
      </c>
      <c r="F149" s="57" t="s">
        <v>113</v>
      </c>
    </row>
    <row r="150" spans="1:6" ht="18" customHeight="1">
      <c r="A150" s="57" t="s">
        <v>114</v>
      </c>
      <c r="B150" s="70">
        <v>7691000</v>
      </c>
      <c r="C150" s="70" t="s">
        <v>176</v>
      </c>
      <c r="D150" s="70" t="str">
        <f t="shared" si="3"/>
        <v>MFG-7691000</v>
      </c>
      <c r="E150" s="70">
        <v>999</v>
      </c>
      <c r="F150" s="57" t="s">
        <v>115</v>
      </c>
    </row>
    <row r="151" spans="1:6" ht="18" customHeight="1">
      <c r="A151" s="57" t="s">
        <v>116</v>
      </c>
      <c r="B151" s="70">
        <v>7711101</v>
      </c>
      <c r="C151" s="70" t="s">
        <v>176</v>
      </c>
      <c r="D151" s="70" t="str">
        <f t="shared" si="3"/>
        <v>MFG-7711101</v>
      </c>
      <c r="E151" s="70">
        <v>999</v>
      </c>
      <c r="F151" s="57" t="s">
        <v>117</v>
      </c>
    </row>
    <row r="152" spans="1:6" ht="18" customHeight="1">
      <c r="A152" s="57" t="s">
        <v>118</v>
      </c>
      <c r="B152" s="70">
        <v>7711102</v>
      </c>
      <c r="C152" s="70" t="s">
        <v>176</v>
      </c>
      <c r="D152" s="70" t="str">
        <f t="shared" si="3"/>
        <v>MFG-7711102</v>
      </c>
      <c r="E152" s="70">
        <v>904</v>
      </c>
      <c r="F152" s="57" t="s">
        <v>120</v>
      </c>
    </row>
    <row r="153" spans="1:6" ht="18" customHeight="1">
      <c r="A153" s="57" t="s">
        <v>121</v>
      </c>
      <c r="B153" s="70">
        <v>7711103</v>
      </c>
      <c r="C153" s="70" t="s">
        <v>176</v>
      </c>
      <c r="D153" s="70" t="str">
        <f t="shared" si="3"/>
        <v>MFG-7711103</v>
      </c>
      <c r="E153" s="70">
        <v>999</v>
      </c>
      <c r="F153" s="57" t="s">
        <v>122</v>
      </c>
    </row>
    <row r="154" spans="1:6" ht="18" customHeight="1">
      <c r="A154" s="57" t="s">
        <v>326</v>
      </c>
      <c r="B154" s="70">
        <v>7721101</v>
      </c>
      <c r="C154" s="70" t="s">
        <v>176</v>
      </c>
      <c r="D154" s="70" t="str">
        <f t="shared" si="3"/>
        <v>MFG-7721101</v>
      </c>
      <c r="E154" s="70">
        <v>999</v>
      </c>
      <c r="F154" s="57" t="s">
        <v>327</v>
      </c>
    </row>
    <row r="155" spans="1:6" ht="18" customHeight="1">
      <c r="A155" s="57" t="s">
        <v>123</v>
      </c>
      <c r="B155" s="70">
        <v>7729101</v>
      </c>
      <c r="C155" s="70" t="s">
        <v>176</v>
      </c>
      <c r="D155" s="70" t="str">
        <f t="shared" si="3"/>
        <v>MFG-7729101</v>
      </c>
      <c r="E155" s="70">
        <v>905</v>
      </c>
      <c r="F155" s="57" t="s">
        <v>125</v>
      </c>
    </row>
    <row r="156" spans="1:6" ht="18" customHeight="1">
      <c r="A156" s="57" t="s">
        <v>126</v>
      </c>
      <c r="B156" s="70">
        <v>7729103</v>
      </c>
      <c r="C156" s="70" t="s">
        <v>176</v>
      </c>
      <c r="D156" s="70" t="str">
        <f t="shared" si="3"/>
        <v>MFG-7729103</v>
      </c>
      <c r="E156" s="70">
        <v>907</v>
      </c>
      <c r="F156" s="57" t="s">
        <v>128</v>
      </c>
    </row>
    <row r="157" spans="1:6" ht="18" customHeight="1">
      <c r="A157" s="57" t="s">
        <v>129</v>
      </c>
      <c r="B157" s="70">
        <v>7729105</v>
      </c>
      <c r="C157" s="70" t="s">
        <v>176</v>
      </c>
      <c r="D157" s="70" t="str">
        <f t="shared" si="3"/>
        <v>MFG-7729105</v>
      </c>
      <c r="E157" s="70">
        <v>999</v>
      </c>
      <c r="F157" s="57" t="s">
        <v>130</v>
      </c>
    </row>
    <row r="158" spans="1:6" ht="18" customHeight="1">
      <c r="A158" s="57" t="s">
        <v>131</v>
      </c>
      <c r="B158" s="70">
        <v>7781101</v>
      </c>
      <c r="C158" s="70" t="s">
        <v>176</v>
      </c>
      <c r="D158" s="70" t="str">
        <f t="shared" si="3"/>
        <v>MFG-7781101</v>
      </c>
      <c r="E158" s="70">
        <v>999</v>
      </c>
      <c r="F158" s="57" t="s">
        <v>132</v>
      </c>
    </row>
    <row r="159" spans="1:6" ht="18" customHeight="1">
      <c r="A159" s="57" t="s">
        <v>133</v>
      </c>
      <c r="B159" s="70">
        <v>7781103</v>
      </c>
      <c r="C159" s="70" t="s">
        <v>176</v>
      </c>
      <c r="D159" s="70" t="str">
        <f t="shared" si="3"/>
        <v>MFG-7781103</v>
      </c>
      <c r="E159" s="70">
        <v>999</v>
      </c>
      <c r="F159" s="57" t="s">
        <v>134</v>
      </c>
    </row>
    <row r="160" spans="1:6" ht="18" customHeight="1">
      <c r="A160" s="57" t="s">
        <v>135</v>
      </c>
      <c r="B160" s="70">
        <v>7781104</v>
      </c>
      <c r="C160" s="70" t="s">
        <v>176</v>
      </c>
      <c r="D160" s="70" t="str">
        <f t="shared" si="3"/>
        <v>MFG-7781104</v>
      </c>
      <c r="E160" s="70">
        <v>999</v>
      </c>
      <c r="F160" s="57" t="s">
        <v>136</v>
      </c>
    </row>
    <row r="161" spans="1:6" ht="18" customHeight="1">
      <c r="A161" s="57" t="s">
        <v>328</v>
      </c>
      <c r="B161" s="70">
        <v>7781105</v>
      </c>
      <c r="C161" s="70" t="s">
        <v>176</v>
      </c>
      <c r="D161" s="70" t="str">
        <f t="shared" si="3"/>
        <v>MFG-7781105</v>
      </c>
      <c r="E161" s="70">
        <v>999</v>
      </c>
      <c r="F161" s="57" t="s">
        <v>329</v>
      </c>
    </row>
    <row r="162" spans="1:6" ht="18" customHeight="1">
      <c r="A162" s="57" t="s">
        <v>330</v>
      </c>
      <c r="B162" s="70">
        <v>7781106</v>
      </c>
      <c r="C162" s="70" t="s">
        <v>176</v>
      </c>
      <c r="D162" s="70" t="str">
        <f t="shared" si="3"/>
        <v>MFG-7781106</v>
      </c>
      <c r="E162" s="70">
        <v>999</v>
      </c>
      <c r="F162" s="57" t="s">
        <v>331</v>
      </c>
    </row>
    <row r="163" spans="1:6" ht="18" customHeight="1">
      <c r="A163" s="57" t="s">
        <v>137</v>
      </c>
      <c r="B163" s="70">
        <v>7781107</v>
      </c>
      <c r="C163" s="70" t="s">
        <v>176</v>
      </c>
      <c r="D163" s="70" t="str">
        <f t="shared" si="3"/>
        <v>MFG-7781107</v>
      </c>
      <c r="E163" s="70">
        <v>906</v>
      </c>
      <c r="F163" s="57" t="s">
        <v>139</v>
      </c>
    </row>
    <row r="164" spans="1:6" ht="18" customHeight="1">
      <c r="A164" s="57" t="s">
        <v>140</v>
      </c>
      <c r="B164" s="70">
        <v>7781111</v>
      </c>
      <c r="C164" s="70" t="s">
        <v>176</v>
      </c>
      <c r="D164" s="70" t="str">
        <f t="shared" si="3"/>
        <v>MFG-7781111</v>
      </c>
      <c r="E164" s="70">
        <v>999</v>
      </c>
      <c r="F164" s="57" t="s">
        <v>141</v>
      </c>
    </row>
    <row r="165" spans="1:6" ht="18" customHeight="1">
      <c r="A165" s="57" t="s">
        <v>142</v>
      </c>
      <c r="B165" s="70">
        <v>7781112</v>
      </c>
      <c r="C165" s="70" t="s">
        <v>176</v>
      </c>
      <c r="D165" s="70" t="str">
        <f t="shared" si="3"/>
        <v>MFG-7781112</v>
      </c>
      <c r="E165" s="70">
        <v>999</v>
      </c>
      <c r="F165" s="57" t="s">
        <v>143</v>
      </c>
    </row>
    <row r="166" spans="1:6" ht="18" customHeight="1">
      <c r="A166" s="57" t="s">
        <v>144</v>
      </c>
      <c r="B166" s="70">
        <v>7781113</v>
      </c>
      <c r="C166" s="70" t="s">
        <v>176</v>
      </c>
      <c r="D166" s="70" t="str">
        <f t="shared" si="3"/>
        <v>MFG-7781113</v>
      </c>
      <c r="E166" s="70">
        <v>999</v>
      </c>
      <c r="F166" s="57" t="s">
        <v>145</v>
      </c>
    </row>
    <row r="167" spans="1:6" ht="18" customHeight="1">
      <c r="A167" s="57" t="s">
        <v>193</v>
      </c>
      <c r="B167" s="58">
        <v>8291101</v>
      </c>
      <c r="C167" s="59" t="s">
        <v>194</v>
      </c>
      <c r="D167" s="59" t="str">
        <f t="shared" si="3"/>
        <v>OTH-8291101</v>
      </c>
    </row>
    <row r="168" spans="1:6" ht="18" customHeight="1">
      <c r="A168" s="57" t="s">
        <v>195</v>
      </c>
      <c r="B168" s="58">
        <v>8291102</v>
      </c>
      <c r="C168" s="59" t="s">
        <v>194</v>
      </c>
      <c r="D168" s="59" t="str">
        <f t="shared" si="3"/>
        <v>OTH-8291102</v>
      </c>
    </row>
    <row r="169" spans="1:6" ht="18" customHeight="1">
      <c r="A169" s="57" t="s">
        <v>196</v>
      </c>
      <c r="B169" s="58">
        <v>8291201</v>
      </c>
      <c r="C169" s="59" t="s">
        <v>194</v>
      </c>
      <c r="D169" s="59" t="str">
        <f t="shared" si="3"/>
        <v>OTH-8291201</v>
      </c>
    </row>
    <row r="170" spans="1:6" ht="18" customHeight="1">
      <c r="A170" s="57" t="s">
        <v>197</v>
      </c>
      <c r="B170" s="58">
        <v>8291202</v>
      </c>
      <c r="C170" s="59" t="s">
        <v>194</v>
      </c>
      <c r="D170" s="59" t="str">
        <f t="shared" si="3"/>
        <v>OTH-8291202</v>
      </c>
    </row>
    <row r="171" spans="1:6" ht="18" customHeight="1">
      <c r="A171" s="57" t="s">
        <v>198</v>
      </c>
      <c r="B171" s="58">
        <v>8291203</v>
      </c>
      <c r="C171" s="59" t="s">
        <v>194</v>
      </c>
      <c r="D171" s="59" t="str">
        <f t="shared" si="3"/>
        <v>OTH-8291203</v>
      </c>
    </row>
    <row r="172" spans="1:6" ht="18" customHeight="1">
      <c r="A172" s="57" t="s">
        <v>199</v>
      </c>
      <c r="B172" s="58">
        <v>8191101</v>
      </c>
      <c r="C172" s="59" t="s">
        <v>194</v>
      </c>
      <c r="D172" s="59" t="str">
        <f t="shared" si="3"/>
        <v>OTH-8191101</v>
      </c>
    </row>
    <row r="173" spans="1:6" ht="18" customHeight="1">
      <c r="E173" s="72"/>
    </row>
  </sheetData>
  <phoneticPr fontId="2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55"/>
  <sheetViews>
    <sheetView zoomScale="80" zoomScaleNormal="80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8.77734375" defaultRowHeight="18" customHeight="1"/>
  <cols>
    <col min="1" max="1" width="44.44140625" style="4" bestFit="1" customWidth="1"/>
    <col min="2" max="2" width="8.44140625" style="5" customWidth="1"/>
    <col min="3" max="3" width="8.5546875" style="6" customWidth="1"/>
    <col min="4" max="4" width="12.21875" style="6" bestFit="1" customWidth="1"/>
    <col min="5" max="5" width="10.5546875" style="6" customWidth="1"/>
    <col min="6" max="6" width="163.44140625" style="4" bestFit="1" customWidth="1"/>
    <col min="7" max="16384" width="8.77734375" style="4"/>
  </cols>
  <sheetData>
    <row r="1" spans="1:6" s="3" customFormat="1" ht="6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8" customHeight="1">
      <c r="A2" s="4" t="s">
        <v>6</v>
      </c>
      <c r="B2" s="5">
        <v>7511101</v>
      </c>
      <c r="C2" s="6" t="s">
        <v>7</v>
      </c>
      <c r="D2" s="7" t="str">
        <f t="shared" ref="D2:D65" si="0">C2&amp;"-"&amp;B2</f>
        <v>SGA-7511101</v>
      </c>
      <c r="E2" s="6" t="s">
        <v>8</v>
      </c>
      <c r="F2" s="4" t="s">
        <v>6</v>
      </c>
    </row>
    <row r="3" spans="1:6" ht="18" customHeight="1">
      <c r="A3" s="4" t="s">
        <v>9</v>
      </c>
      <c r="B3" s="5">
        <v>7511102</v>
      </c>
      <c r="C3" s="6" t="s">
        <v>7</v>
      </c>
      <c r="D3" s="7" t="str">
        <f t="shared" si="0"/>
        <v>SGA-7511102</v>
      </c>
      <c r="E3" s="6" t="s">
        <v>8</v>
      </c>
      <c r="F3" s="4" t="s">
        <v>10</v>
      </c>
    </row>
    <row r="4" spans="1:6" ht="18" customHeight="1">
      <c r="A4" s="4" t="s">
        <v>11</v>
      </c>
      <c r="B4" s="5">
        <v>7511103</v>
      </c>
      <c r="C4" s="6" t="s">
        <v>7</v>
      </c>
      <c r="D4" s="7" t="str">
        <f t="shared" si="0"/>
        <v>SGA-7511103</v>
      </c>
      <c r="E4" s="6" t="s">
        <v>12</v>
      </c>
      <c r="F4" s="4" t="s">
        <v>13</v>
      </c>
    </row>
    <row r="5" spans="1:6" ht="18" customHeight="1">
      <c r="A5" s="4" t="s">
        <v>14</v>
      </c>
      <c r="B5" s="5">
        <v>7511111</v>
      </c>
      <c r="C5" s="6" t="s">
        <v>7</v>
      </c>
      <c r="D5" s="7" t="str">
        <f t="shared" si="0"/>
        <v>SGA-7511111</v>
      </c>
      <c r="E5" s="6" t="s">
        <v>12</v>
      </c>
      <c r="F5" s="4" t="s">
        <v>15</v>
      </c>
    </row>
    <row r="6" spans="1:6" ht="18" customHeight="1">
      <c r="A6" s="4" t="s">
        <v>16</v>
      </c>
      <c r="B6" s="5">
        <v>7511112</v>
      </c>
      <c r="C6" s="6" t="s">
        <v>7</v>
      </c>
      <c r="D6" s="7" t="str">
        <f t="shared" si="0"/>
        <v>SGA-7511112</v>
      </c>
      <c r="E6" s="6" t="s">
        <v>12</v>
      </c>
      <c r="F6" s="4" t="s">
        <v>17</v>
      </c>
    </row>
    <row r="7" spans="1:6" ht="18" customHeight="1">
      <c r="A7" s="4" t="s">
        <v>18</v>
      </c>
      <c r="B7" s="5">
        <v>7511121</v>
      </c>
      <c r="C7" s="6" t="s">
        <v>7</v>
      </c>
      <c r="D7" s="7" t="str">
        <f t="shared" si="0"/>
        <v>SGA-7511121</v>
      </c>
      <c r="E7" s="6" t="s">
        <v>12</v>
      </c>
      <c r="F7" s="4" t="s">
        <v>19</v>
      </c>
    </row>
    <row r="8" spans="1:6" ht="18" customHeight="1">
      <c r="A8" s="4" t="s">
        <v>20</v>
      </c>
      <c r="B8" s="5">
        <v>7511122</v>
      </c>
      <c r="C8" s="6" t="s">
        <v>7</v>
      </c>
      <c r="D8" s="7" t="str">
        <f t="shared" si="0"/>
        <v>SGA-7511122</v>
      </c>
      <c r="E8" s="6" t="s">
        <v>12</v>
      </c>
      <c r="F8" s="4" t="s">
        <v>21</v>
      </c>
    </row>
    <row r="9" spans="1:6" ht="18" customHeight="1">
      <c r="A9" s="4" t="s">
        <v>22</v>
      </c>
      <c r="B9" s="5">
        <v>7511201</v>
      </c>
      <c r="C9" s="6" t="s">
        <v>7</v>
      </c>
      <c r="D9" s="7" t="str">
        <f t="shared" si="0"/>
        <v>SGA-7511201</v>
      </c>
      <c r="E9" s="6" t="s">
        <v>23</v>
      </c>
      <c r="F9" s="4" t="s">
        <v>24</v>
      </c>
    </row>
    <row r="10" spans="1:6" ht="18" customHeight="1">
      <c r="A10" s="4" t="s">
        <v>25</v>
      </c>
      <c r="B10" s="5">
        <v>7512111</v>
      </c>
      <c r="C10" s="6" t="s">
        <v>7</v>
      </c>
      <c r="D10" s="7" t="str">
        <f t="shared" si="0"/>
        <v>SGA-7512111</v>
      </c>
      <c r="E10" s="6" t="s">
        <v>26</v>
      </c>
      <c r="F10" s="4" t="s">
        <v>27</v>
      </c>
    </row>
    <row r="11" spans="1:6" ht="18" customHeight="1">
      <c r="A11" s="4" t="s">
        <v>28</v>
      </c>
      <c r="B11" s="5">
        <v>7512112</v>
      </c>
      <c r="C11" s="6" t="s">
        <v>7</v>
      </c>
      <c r="D11" s="7" t="str">
        <f t="shared" si="0"/>
        <v>SGA-7512112</v>
      </c>
      <c r="E11" s="6" t="s">
        <v>26</v>
      </c>
      <c r="F11" s="4" t="s">
        <v>29</v>
      </c>
    </row>
    <row r="12" spans="1:6" ht="18" customHeight="1">
      <c r="A12" s="4" t="s">
        <v>30</v>
      </c>
      <c r="B12" s="5">
        <v>7514101</v>
      </c>
      <c r="C12" s="6" t="s">
        <v>7</v>
      </c>
      <c r="D12" s="7" t="str">
        <f t="shared" si="0"/>
        <v>SGA-7514101</v>
      </c>
      <c r="E12" s="6" t="s">
        <v>12</v>
      </c>
      <c r="F12" s="4" t="s">
        <v>31</v>
      </c>
    </row>
    <row r="13" spans="1:6" ht="18" customHeight="1">
      <c r="A13" s="4" t="s">
        <v>32</v>
      </c>
      <c r="B13" s="5">
        <v>7514102</v>
      </c>
      <c r="C13" s="6" t="s">
        <v>7</v>
      </c>
      <c r="D13" s="7" t="str">
        <f t="shared" si="0"/>
        <v>SGA-7514102</v>
      </c>
      <c r="E13" s="6" t="s">
        <v>12</v>
      </c>
      <c r="F13" s="4" t="s">
        <v>33</v>
      </c>
    </row>
    <row r="14" spans="1:6" ht="18" customHeight="1">
      <c r="A14" s="4" t="s">
        <v>34</v>
      </c>
      <c r="B14" s="5">
        <v>7515401</v>
      </c>
      <c r="C14" s="6" t="s">
        <v>7</v>
      </c>
      <c r="D14" s="7" t="str">
        <f t="shared" si="0"/>
        <v>SGA-7515401</v>
      </c>
      <c r="E14" s="6" t="s">
        <v>26</v>
      </c>
      <c r="F14" s="4" t="s">
        <v>35</v>
      </c>
    </row>
    <row r="15" spans="1:6" ht="18" customHeight="1">
      <c r="A15" s="4" t="s">
        <v>36</v>
      </c>
      <c r="B15" s="5">
        <v>7515402</v>
      </c>
      <c r="C15" s="6" t="s">
        <v>7</v>
      </c>
      <c r="D15" s="7" t="str">
        <f t="shared" si="0"/>
        <v>SGA-7515402</v>
      </c>
      <c r="E15" s="6" t="s">
        <v>26</v>
      </c>
      <c r="F15" s="4" t="s">
        <v>37</v>
      </c>
    </row>
    <row r="16" spans="1:6" ht="18" customHeight="1">
      <c r="A16" s="4" t="s">
        <v>38</v>
      </c>
      <c r="B16" s="5">
        <v>7515403</v>
      </c>
      <c r="C16" s="6" t="s">
        <v>7</v>
      </c>
      <c r="D16" s="7" t="str">
        <f t="shared" si="0"/>
        <v>SGA-7515403</v>
      </c>
      <c r="E16" s="6" t="s">
        <v>26</v>
      </c>
      <c r="F16" s="4" t="s">
        <v>39</v>
      </c>
    </row>
    <row r="17" spans="1:6" ht="18" customHeight="1">
      <c r="A17" s="4" t="s">
        <v>40</v>
      </c>
      <c r="B17" s="5">
        <v>7515404</v>
      </c>
      <c r="C17" s="6" t="s">
        <v>7</v>
      </c>
      <c r="D17" s="7" t="str">
        <f t="shared" si="0"/>
        <v>SGA-7515404</v>
      </c>
      <c r="E17" s="6" t="s">
        <v>26</v>
      </c>
      <c r="F17" s="4" t="s">
        <v>41</v>
      </c>
    </row>
    <row r="18" spans="1:6" ht="18" customHeight="1">
      <c r="A18" s="4" t="s">
        <v>42</v>
      </c>
      <c r="B18" s="5">
        <v>7515405</v>
      </c>
      <c r="C18" s="6" t="s">
        <v>7</v>
      </c>
      <c r="D18" s="7" t="str">
        <f t="shared" si="0"/>
        <v>SGA-7515405</v>
      </c>
      <c r="E18" s="6" t="s">
        <v>26</v>
      </c>
      <c r="F18" s="4" t="s">
        <v>43</v>
      </c>
    </row>
    <row r="19" spans="1:6" ht="18" customHeight="1">
      <c r="A19" s="4" t="s">
        <v>44</v>
      </c>
      <c r="B19" s="5">
        <v>7515406</v>
      </c>
      <c r="C19" s="6" t="s">
        <v>7</v>
      </c>
      <c r="D19" s="7" t="str">
        <f t="shared" si="0"/>
        <v>SGA-7515406</v>
      </c>
      <c r="E19" s="6" t="s">
        <v>26</v>
      </c>
      <c r="F19" s="4" t="s">
        <v>45</v>
      </c>
    </row>
    <row r="20" spans="1:6" ht="18" customHeight="1">
      <c r="A20" s="4" t="s">
        <v>46</v>
      </c>
      <c r="B20" s="5">
        <v>7515408</v>
      </c>
      <c r="C20" s="6" t="s">
        <v>7</v>
      </c>
      <c r="D20" s="7" t="str">
        <f t="shared" si="0"/>
        <v>SGA-7515408</v>
      </c>
      <c r="E20" s="6" t="s">
        <v>26</v>
      </c>
      <c r="F20" s="4" t="s">
        <v>47</v>
      </c>
    </row>
    <row r="21" spans="1:6" ht="18" customHeight="1">
      <c r="A21" s="4" t="s">
        <v>48</v>
      </c>
      <c r="B21" s="5">
        <v>7515409</v>
      </c>
      <c r="C21" s="6" t="s">
        <v>7</v>
      </c>
      <c r="D21" s="7" t="str">
        <f t="shared" si="0"/>
        <v>SGA-7515409</v>
      </c>
      <c r="E21" s="6" t="s">
        <v>26</v>
      </c>
      <c r="F21" s="4" t="s">
        <v>49</v>
      </c>
    </row>
    <row r="22" spans="1:6" ht="18" customHeight="1">
      <c r="A22" s="4" t="s">
        <v>50</v>
      </c>
      <c r="B22" s="5">
        <v>7515410</v>
      </c>
      <c r="C22" s="6" t="s">
        <v>7</v>
      </c>
      <c r="D22" s="7" t="str">
        <f t="shared" si="0"/>
        <v>SGA-7515410</v>
      </c>
      <c r="E22" s="6" t="s">
        <v>26</v>
      </c>
      <c r="F22" s="4" t="s">
        <v>51</v>
      </c>
    </row>
    <row r="23" spans="1:6" ht="18" customHeight="1">
      <c r="A23" s="4" t="s">
        <v>52</v>
      </c>
      <c r="B23" s="5">
        <v>7515499</v>
      </c>
      <c r="C23" s="6" t="s">
        <v>7</v>
      </c>
      <c r="D23" s="7" t="str">
        <f t="shared" si="0"/>
        <v>SGA-7515499</v>
      </c>
      <c r="E23" s="6" t="s">
        <v>26</v>
      </c>
      <c r="F23" s="4" t="s">
        <v>53</v>
      </c>
    </row>
    <row r="24" spans="1:6" ht="18" customHeight="1">
      <c r="A24" s="4" t="s">
        <v>54</v>
      </c>
      <c r="B24" s="5">
        <v>7516102</v>
      </c>
      <c r="C24" s="6" t="s">
        <v>7</v>
      </c>
      <c r="D24" s="7" t="str">
        <f t="shared" si="0"/>
        <v>SGA-7516102</v>
      </c>
      <c r="E24" s="6" t="s">
        <v>55</v>
      </c>
      <c r="F24" s="4" t="s">
        <v>56</v>
      </c>
    </row>
    <row r="25" spans="1:6" ht="18" customHeight="1">
      <c r="A25" s="4" t="s">
        <v>57</v>
      </c>
      <c r="B25" s="5">
        <v>7519101</v>
      </c>
      <c r="C25" s="6" t="s">
        <v>7</v>
      </c>
      <c r="D25" s="7" t="str">
        <f t="shared" si="0"/>
        <v>SGA-7519101</v>
      </c>
      <c r="E25" s="6" t="s">
        <v>8</v>
      </c>
      <c r="F25" s="4" t="s">
        <v>58</v>
      </c>
    </row>
    <row r="26" spans="1:6" ht="18" customHeight="1">
      <c r="A26" s="4" t="s">
        <v>59</v>
      </c>
      <c r="B26" s="5">
        <v>7521101</v>
      </c>
      <c r="C26" s="6" t="s">
        <v>7</v>
      </c>
      <c r="D26" s="7" t="str">
        <f t="shared" si="0"/>
        <v>SGA-7521101</v>
      </c>
      <c r="E26" s="6" t="s">
        <v>12</v>
      </c>
      <c r="F26" s="4" t="s">
        <v>60</v>
      </c>
    </row>
    <row r="27" spans="1:6" ht="18" customHeight="1">
      <c r="A27" s="4" t="s">
        <v>61</v>
      </c>
      <c r="B27" s="5">
        <v>7521102</v>
      </c>
      <c r="C27" s="6" t="s">
        <v>7</v>
      </c>
      <c r="D27" s="7" t="str">
        <f t="shared" si="0"/>
        <v>SGA-7521102</v>
      </c>
      <c r="E27" s="6" t="s">
        <v>23</v>
      </c>
      <c r="F27" s="4" t="s">
        <v>62</v>
      </c>
    </row>
    <row r="28" spans="1:6" ht="18" customHeight="1">
      <c r="A28" s="4" t="s">
        <v>63</v>
      </c>
      <c r="B28" s="5">
        <v>7571101</v>
      </c>
      <c r="C28" s="6" t="s">
        <v>7</v>
      </c>
      <c r="D28" s="7" t="str">
        <f t="shared" si="0"/>
        <v>SGA-7571101</v>
      </c>
      <c r="E28" s="6" t="s">
        <v>64</v>
      </c>
      <c r="F28" s="4" t="s">
        <v>65</v>
      </c>
    </row>
    <row r="29" spans="1:6" ht="18" customHeight="1">
      <c r="A29" s="4" t="s">
        <v>66</v>
      </c>
      <c r="B29" s="5">
        <v>7611100</v>
      </c>
      <c r="C29" s="6" t="s">
        <v>7</v>
      </c>
      <c r="D29" s="7" t="str">
        <f t="shared" si="0"/>
        <v>SGA-7611100</v>
      </c>
      <c r="E29" s="6" t="s">
        <v>67</v>
      </c>
      <c r="F29" s="4" t="s">
        <v>68</v>
      </c>
    </row>
    <row r="30" spans="1:6" ht="18" customHeight="1">
      <c r="A30" s="4" t="s">
        <v>69</v>
      </c>
      <c r="B30" s="5">
        <v>7611300</v>
      </c>
      <c r="C30" s="6" t="s">
        <v>7</v>
      </c>
      <c r="D30" s="7" t="str">
        <f t="shared" si="0"/>
        <v>SGA-7611300</v>
      </c>
      <c r="E30" s="6" t="s">
        <v>67</v>
      </c>
      <c r="F30" s="4" t="s">
        <v>70</v>
      </c>
    </row>
    <row r="31" spans="1:6" ht="18" customHeight="1">
      <c r="A31" s="4" t="s">
        <v>71</v>
      </c>
      <c r="B31" s="5">
        <v>7611500</v>
      </c>
      <c r="C31" s="6" t="s">
        <v>7</v>
      </c>
      <c r="D31" s="7" t="str">
        <f t="shared" si="0"/>
        <v>SGA-7611500</v>
      </c>
      <c r="E31" s="6" t="s">
        <v>67</v>
      </c>
      <c r="F31" s="4" t="s">
        <v>72</v>
      </c>
    </row>
    <row r="32" spans="1:6" ht="18" customHeight="1">
      <c r="A32" s="4" t="s">
        <v>73</v>
      </c>
      <c r="B32" s="5">
        <v>7611600</v>
      </c>
      <c r="C32" s="6" t="s">
        <v>7</v>
      </c>
      <c r="D32" s="7" t="str">
        <f t="shared" si="0"/>
        <v>SGA-7611600</v>
      </c>
      <c r="E32" s="6" t="s">
        <v>67</v>
      </c>
      <c r="F32" s="4" t="s">
        <v>74</v>
      </c>
    </row>
    <row r="33" spans="1:6" ht="18" customHeight="1">
      <c r="A33" s="4" t="s">
        <v>75</v>
      </c>
      <c r="B33" s="5">
        <v>7611700</v>
      </c>
      <c r="C33" s="6" t="s">
        <v>7</v>
      </c>
      <c r="D33" s="7" t="str">
        <f t="shared" si="0"/>
        <v>SGA-7611700</v>
      </c>
      <c r="E33" s="6" t="s">
        <v>67</v>
      </c>
      <c r="F33" s="4" t="s">
        <v>76</v>
      </c>
    </row>
    <row r="34" spans="1:6" ht="18" customHeight="1">
      <c r="A34" s="4" t="s">
        <v>77</v>
      </c>
      <c r="B34" s="5">
        <v>7621101</v>
      </c>
      <c r="C34" s="6" t="s">
        <v>7</v>
      </c>
      <c r="D34" s="7" t="str">
        <f t="shared" si="0"/>
        <v>SGA-7621101</v>
      </c>
      <c r="E34" s="6" t="s">
        <v>78</v>
      </c>
      <c r="F34" s="4" t="s">
        <v>79</v>
      </c>
    </row>
    <row r="35" spans="1:6" ht="18" customHeight="1">
      <c r="A35" s="4" t="s">
        <v>80</v>
      </c>
      <c r="B35" s="5">
        <v>7621199</v>
      </c>
      <c r="C35" s="6" t="s">
        <v>7</v>
      </c>
      <c r="D35" s="7" t="str">
        <f t="shared" si="0"/>
        <v>SGA-7621199</v>
      </c>
      <c r="E35" s="6" t="s">
        <v>81</v>
      </c>
      <c r="F35" s="4" t="s">
        <v>82</v>
      </c>
    </row>
    <row r="36" spans="1:6" ht="18" customHeight="1">
      <c r="A36" s="4" t="s">
        <v>83</v>
      </c>
      <c r="B36" s="5">
        <v>7631101</v>
      </c>
      <c r="C36" s="6" t="s">
        <v>7</v>
      </c>
      <c r="D36" s="7" t="str">
        <f t="shared" si="0"/>
        <v>SGA-7631101</v>
      </c>
      <c r="E36" s="6" t="s">
        <v>84</v>
      </c>
      <c r="F36" s="4" t="s">
        <v>85</v>
      </c>
    </row>
    <row r="37" spans="1:6" ht="18" customHeight="1">
      <c r="A37" s="4" t="s">
        <v>86</v>
      </c>
      <c r="B37" s="5">
        <v>7631102</v>
      </c>
      <c r="C37" s="6" t="s">
        <v>7</v>
      </c>
      <c r="D37" s="7" t="str">
        <f t="shared" si="0"/>
        <v>SGA-7631102</v>
      </c>
      <c r="E37" s="6" t="s">
        <v>87</v>
      </c>
      <c r="F37" s="4" t="s">
        <v>88</v>
      </c>
    </row>
    <row r="38" spans="1:6" ht="18" customHeight="1">
      <c r="A38" s="4" t="s">
        <v>89</v>
      </c>
      <c r="B38" s="5">
        <v>7641101</v>
      </c>
      <c r="C38" s="6" t="s">
        <v>7</v>
      </c>
      <c r="D38" s="7" t="str">
        <f t="shared" si="0"/>
        <v>SGA-7641101</v>
      </c>
      <c r="E38" s="6" t="s">
        <v>90</v>
      </c>
      <c r="F38" s="4" t="s">
        <v>91</v>
      </c>
    </row>
    <row r="39" spans="1:6" ht="18" customHeight="1">
      <c r="A39" s="4" t="s">
        <v>92</v>
      </c>
      <c r="B39" s="5">
        <v>7641102</v>
      </c>
      <c r="C39" s="6" t="s">
        <v>7</v>
      </c>
      <c r="D39" s="7" t="str">
        <f t="shared" si="0"/>
        <v>SGA-7641102</v>
      </c>
      <c r="E39" s="6" t="s">
        <v>90</v>
      </c>
      <c r="F39" s="4" t="s">
        <v>93</v>
      </c>
    </row>
    <row r="40" spans="1:6" ht="18" customHeight="1">
      <c r="A40" s="4" t="s">
        <v>94</v>
      </c>
      <c r="B40" s="5">
        <v>7641103</v>
      </c>
      <c r="C40" s="6" t="s">
        <v>7</v>
      </c>
      <c r="D40" s="7" t="str">
        <f t="shared" si="0"/>
        <v>SGA-7641103</v>
      </c>
      <c r="E40" s="6" t="s">
        <v>95</v>
      </c>
      <c r="F40" s="4" t="s">
        <v>96</v>
      </c>
    </row>
    <row r="41" spans="1:6" ht="18" customHeight="1">
      <c r="A41" s="4" t="s">
        <v>97</v>
      </c>
      <c r="B41" s="5">
        <v>7641104</v>
      </c>
      <c r="C41" s="6" t="s">
        <v>7</v>
      </c>
      <c r="D41" s="7" t="str">
        <f t="shared" si="0"/>
        <v>SGA-7641104</v>
      </c>
      <c r="E41" s="6" t="s">
        <v>95</v>
      </c>
      <c r="F41" s="4" t="s">
        <v>98</v>
      </c>
    </row>
    <row r="42" spans="1:6" ht="18" customHeight="1">
      <c r="A42" s="4" t="s">
        <v>99</v>
      </c>
      <c r="B42" s="5">
        <v>7651101</v>
      </c>
      <c r="C42" s="6" t="s">
        <v>7</v>
      </c>
      <c r="D42" s="7" t="str">
        <f t="shared" si="0"/>
        <v>SGA-7651101</v>
      </c>
      <c r="E42" s="6" t="s">
        <v>78</v>
      </c>
      <c r="F42" s="4" t="s">
        <v>100</v>
      </c>
    </row>
    <row r="43" spans="1:6" ht="18" customHeight="1">
      <c r="A43" s="4" t="s">
        <v>101</v>
      </c>
      <c r="B43" s="5">
        <v>7651102</v>
      </c>
      <c r="C43" s="6" t="s">
        <v>7</v>
      </c>
      <c r="D43" s="7" t="str">
        <f t="shared" si="0"/>
        <v>SGA-7651102</v>
      </c>
      <c r="E43" s="6" t="s">
        <v>78</v>
      </c>
      <c r="F43" s="4" t="s">
        <v>102</v>
      </c>
    </row>
    <row r="44" spans="1:6" ht="18" customHeight="1">
      <c r="A44" s="4" t="s">
        <v>103</v>
      </c>
      <c r="B44" s="5">
        <v>7651103</v>
      </c>
      <c r="C44" s="6" t="s">
        <v>7</v>
      </c>
      <c r="D44" s="7" t="str">
        <f t="shared" si="0"/>
        <v>SGA-7651103</v>
      </c>
      <c r="E44" s="6" t="s">
        <v>78</v>
      </c>
      <c r="F44" s="4" t="s">
        <v>104</v>
      </c>
    </row>
    <row r="45" spans="1:6" ht="18" customHeight="1">
      <c r="A45" s="4" t="s">
        <v>105</v>
      </c>
      <c r="B45" s="5">
        <v>7661101</v>
      </c>
      <c r="C45" s="6" t="s">
        <v>7</v>
      </c>
      <c r="D45" s="7" t="str">
        <f t="shared" si="0"/>
        <v>SGA-7661101</v>
      </c>
      <c r="E45" s="6" t="s">
        <v>106</v>
      </c>
      <c r="F45" s="4" t="s">
        <v>107</v>
      </c>
    </row>
    <row r="46" spans="1:6" ht="18" customHeight="1">
      <c r="A46" s="4" t="s">
        <v>108</v>
      </c>
      <c r="B46" s="5">
        <v>7671102</v>
      </c>
      <c r="C46" s="6" t="s">
        <v>7</v>
      </c>
      <c r="D46" s="7" t="str">
        <f t="shared" si="0"/>
        <v>SGA-7671102</v>
      </c>
      <c r="E46" s="6" t="s">
        <v>95</v>
      </c>
      <c r="F46" s="4" t="s">
        <v>109</v>
      </c>
    </row>
    <row r="47" spans="1:6" ht="18" customHeight="1">
      <c r="A47" s="4" t="s">
        <v>110</v>
      </c>
      <c r="B47" s="5">
        <v>7671103</v>
      </c>
      <c r="C47" s="6" t="s">
        <v>7</v>
      </c>
      <c r="D47" s="7" t="str">
        <f t="shared" si="0"/>
        <v>SGA-7671103</v>
      </c>
      <c r="E47" s="6" t="s">
        <v>95</v>
      </c>
      <c r="F47" s="4" t="s">
        <v>111</v>
      </c>
    </row>
    <row r="48" spans="1:6" ht="18" customHeight="1">
      <c r="A48" s="4" t="s">
        <v>112</v>
      </c>
      <c r="B48" s="5">
        <v>7681101</v>
      </c>
      <c r="C48" s="6" t="s">
        <v>7</v>
      </c>
      <c r="D48" s="7" t="str">
        <f t="shared" si="0"/>
        <v>SGA-7681101</v>
      </c>
      <c r="E48" s="6" t="s">
        <v>95</v>
      </c>
      <c r="F48" s="4" t="s">
        <v>113</v>
      </c>
    </row>
    <row r="49" spans="1:6" ht="18" customHeight="1">
      <c r="A49" s="4" t="s">
        <v>114</v>
      </c>
      <c r="B49" s="5">
        <v>7691000</v>
      </c>
      <c r="C49" s="6" t="s">
        <v>7</v>
      </c>
      <c r="D49" s="7" t="str">
        <f t="shared" si="0"/>
        <v>SGA-7691000</v>
      </c>
      <c r="E49" s="6" t="s">
        <v>95</v>
      </c>
      <c r="F49" s="4" t="s">
        <v>115</v>
      </c>
    </row>
    <row r="50" spans="1:6" ht="18" customHeight="1">
      <c r="A50" s="4" t="s">
        <v>116</v>
      </c>
      <c r="B50" s="5">
        <v>7711101</v>
      </c>
      <c r="C50" s="6" t="s">
        <v>7</v>
      </c>
      <c r="D50" s="7" t="str">
        <f t="shared" si="0"/>
        <v>SGA-7711101</v>
      </c>
      <c r="E50" s="6" t="s">
        <v>95</v>
      </c>
      <c r="F50" s="4" t="s">
        <v>117</v>
      </c>
    </row>
    <row r="51" spans="1:6" ht="18" customHeight="1">
      <c r="A51" s="4" t="s">
        <v>118</v>
      </c>
      <c r="B51" s="5">
        <v>7711102</v>
      </c>
      <c r="C51" s="6" t="s">
        <v>7</v>
      </c>
      <c r="D51" s="7" t="str">
        <f t="shared" si="0"/>
        <v>SGA-7711102</v>
      </c>
      <c r="E51" s="6" t="s">
        <v>119</v>
      </c>
      <c r="F51" s="4" t="s">
        <v>120</v>
      </c>
    </row>
    <row r="52" spans="1:6" ht="18" customHeight="1">
      <c r="A52" s="4" t="s">
        <v>121</v>
      </c>
      <c r="B52" s="5">
        <v>7711103</v>
      </c>
      <c r="C52" s="6" t="s">
        <v>7</v>
      </c>
      <c r="D52" s="7" t="str">
        <f t="shared" si="0"/>
        <v>SGA-7711103</v>
      </c>
      <c r="E52" s="6" t="s">
        <v>95</v>
      </c>
      <c r="F52" s="4" t="s">
        <v>122</v>
      </c>
    </row>
    <row r="53" spans="1:6" ht="18" customHeight="1">
      <c r="A53" s="4" t="s">
        <v>123</v>
      </c>
      <c r="B53" s="5">
        <v>7729101</v>
      </c>
      <c r="C53" s="6" t="s">
        <v>7</v>
      </c>
      <c r="D53" s="7" t="str">
        <f t="shared" si="0"/>
        <v>SGA-7729101</v>
      </c>
      <c r="E53" s="6" t="s">
        <v>124</v>
      </c>
      <c r="F53" s="4" t="s">
        <v>125</v>
      </c>
    </row>
    <row r="54" spans="1:6" ht="18" customHeight="1">
      <c r="A54" s="4" t="s">
        <v>126</v>
      </c>
      <c r="B54" s="5">
        <v>7729103</v>
      </c>
      <c r="C54" s="6" t="s">
        <v>7</v>
      </c>
      <c r="D54" s="7" t="str">
        <f t="shared" si="0"/>
        <v>SGA-7729103</v>
      </c>
      <c r="E54" s="6" t="s">
        <v>127</v>
      </c>
      <c r="F54" s="4" t="s">
        <v>128</v>
      </c>
    </row>
    <row r="55" spans="1:6" ht="18" customHeight="1">
      <c r="A55" s="4" t="s">
        <v>129</v>
      </c>
      <c r="B55" s="5">
        <v>7729105</v>
      </c>
      <c r="C55" s="6" t="s">
        <v>7</v>
      </c>
      <c r="D55" s="7" t="str">
        <f t="shared" si="0"/>
        <v>SGA-7729105</v>
      </c>
      <c r="E55" s="6" t="s">
        <v>95</v>
      </c>
      <c r="F55" s="4" t="s">
        <v>130</v>
      </c>
    </row>
    <row r="56" spans="1:6" ht="18" customHeight="1">
      <c r="A56" s="4" t="s">
        <v>131</v>
      </c>
      <c r="B56" s="5">
        <v>7781101</v>
      </c>
      <c r="C56" s="6" t="s">
        <v>7</v>
      </c>
      <c r="D56" s="7" t="str">
        <f t="shared" si="0"/>
        <v>SGA-7781101</v>
      </c>
      <c r="E56" s="6" t="s">
        <v>95</v>
      </c>
      <c r="F56" s="4" t="s">
        <v>132</v>
      </c>
    </row>
    <row r="57" spans="1:6" ht="18" customHeight="1">
      <c r="A57" s="4" t="s">
        <v>133</v>
      </c>
      <c r="B57" s="5">
        <v>7781103</v>
      </c>
      <c r="C57" s="6" t="s">
        <v>7</v>
      </c>
      <c r="D57" s="7" t="str">
        <f t="shared" si="0"/>
        <v>SGA-7781103</v>
      </c>
      <c r="E57" s="6" t="s">
        <v>95</v>
      </c>
      <c r="F57" s="4" t="s">
        <v>134</v>
      </c>
    </row>
    <row r="58" spans="1:6" ht="18" customHeight="1">
      <c r="A58" s="4" t="s">
        <v>135</v>
      </c>
      <c r="B58" s="5">
        <v>7781104</v>
      </c>
      <c r="C58" s="6" t="s">
        <v>7</v>
      </c>
      <c r="D58" s="7" t="str">
        <f t="shared" si="0"/>
        <v>SGA-7781104</v>
      </c>
      <c r="E58" s="6" t="s">
        <v>95</v>
      </c>
      <c r="F58" s="4" t="s">
        <v>136</v>
      </c>
    </row>
    <row r="59" spans="1:6" ht="18" customHeight="1">
      <c r="A59" s="4" t="s">
        <v>137</v>
      </c>
      <c r="B59" s="5">
        <v>7781107</v>
      </c>
      <c r="C59" s="6" t="s">
        <v>7</v>
      </c>
      <c r="D59" s="7" t="str">
        <f t="shared" si="0"/>
        <v>SGA-7781107</v>
      </c>
      <c r="E59" s="6" t="s">
        <v>138</v>
      </c>
      <c r="F59" s="4" t="s">
        <v>139</v>
      </c>
    </row>
    <row r="60" spans="1:6" ht="18" customHeight="1">
      <c r="A60" s="4" t="s">
        <v>140</v>
      </c>
      <c r="B60" s="5">
        <v>7781111</v>
      </c>
      <c r="C60" s="6" t="s">
        <v>7</v>
      </c>
      <c r="D60" s="7" t="str">
        <f t="shared" si="0"/>
        <v>SGA-7781111</v>
      </c>
      <c r="E60" s="6" t="s">
        <v>95</v>
      </c>
      <c r="F60" s="4" t="s">
        <v>141</v>
      </c>
    </row>
    <row r="61" spans="1:6" ht="18" customHeight="1">
      <c r="A61" s="4" t="s">
        <v>142</v>
      </c>
      <c r="B61" s="5">
        <v>7781112</v>
      </c>
      <c r="C61" s="6" t="s">
        <v>7</v>
      </c>
      <c r="D61" s="7" t="str">
        <f t="shared" si="0"/>
        <v>SGA-7781112</v>
      </c>
      <c r="E61" s="6" t="s">
        <v>95</v>
      </c>
      <c r="F61" s="4" t="s">
        <v>143</v>
      </c>
    </row>
    <row r="62" spans="1:6" ht="18" customHeight="1">
      <c r="A62" s="4" t="s">
        <v>144</v>
      </c>
      <c r="B62" s="5">
        <v>7781113</v>
      </c>
      <c r="C62" s="6" t="s">
        <v>7</v>
      </c>
      <c r="D62" s="7" t="str">
        <f t="shared" si="0"/>
        <v>SGA-7781113</v>
      </c>
      <c r="E62" s="6" t="s">
        <v>95</v>
      </c>
      <c r="F62" s="4" t="s">
        <v>145</v>
      </c>
    </row>
    <row r="63" spans="1:6" ht="18" customHeight="1">
      <c r="A63" s="4" t="s">
        <v>146</v>
      </c>
      <c r="B63" s="5">
        <v>7411101</v>
      </c>
      <c r="C63" s="6" t="s">
        <v>7</v>
      </c>
      <c r="D63" s="7" t="str">
        <f t="shared" si="0"/>
        <v>SGA-7411101</v>
      </c>
      <c r="E63" s="6" t="s">
        <v>147</v>
      </c>
      <c r="F63" s="4" t="s">
        <v>148</v>
      </c>
    </row>
    <row r="64" spans="1:6" ht="18" customHeight="1">
      <c r="A64" s="4" t="s">
        <v>149</v>
      </c>
      <c r="B64" s="5">
        <v>7411103</v>
      </c>
      <c r="C64" s="6" t="s">
        <v>7</v>
      </c>
      <c r="D64" s="7" t="str">
        <f t="shared" si="0"/>
        <v>SGA-7411103</v>
      </c>
      <c r="E64" s="6" t="s">
        <v>150</v>
      </c>
      <c r="F64" s="4" t="s">
        <v>151</v>
      </c>
    </row>
    <row r="65" spans="1:6" ht="18" customHeight="1">
      <c r="A65" s="4" t="s">
        <v>152</v>
      </c>
      <c r="B65" s="5">
        <v>7411104</v>
      </c>
      <c r="C65" s="6" t="s">
        <v>7</v>
      </c>
      <c r="D65" s="7" t="str">
        <f t="shared" si="0"/>
        <v>SGA-7411104</v>
      </c>
      <c r="E65" s="6" t="s">
        <v>153</v>
      </c>
      <c r="F65" s="4" t="s">
        <v>154</v>
      </c>
    </row>
    <row r="66" spans="1:6" ht="18" customHeight="1">
      <c r="A66" s="4" t="s">
        <v>155</v>
      </c>
      <c r="B66" s="5">
        <v>7431101</v>
      </c>
      <c r="C66" s="6" t="s">
        <v>7</v>
      </c>
      <c r="D66" s="7" t="str">
        <f t="shared" ref="D66:D129" si="1">C66&amp;"-"&amp;B66</f>
        <v>SGA-7431101</v>
      </c>
      <c r="E66" s="6" t="s">
        <v>156</v>
      </c>
      <c r="F66" s="4" t="s">
        <v>157</v>
      </c>
    </row>
    <row r="67" spans="1:6" ht="18" customHeight="1">
      <c r="A67" s="4" t="s">
        <v>158</v>
      </c>
      <c r="B67" s="5">
        <v>7451101</v>
      </c>
      <c r="C67" s="6" t="s">
        <v>7</v>
      </c>
      <c r="D67" s="7" t="str">
        <f t="shared" si="1"/>
        <v>SGA-7451101</v>
      </c>
      <c r="E67" s="6" t="s">
        <v>159</v>
      </c>
      <c r="F67" s="4" t="s">
        <v>160</v>
      </c>
    </row>
    <row r="68" spans="1:6" ht="18" customHeight="1">
      <c r="A68" s="4" t="s">
        <v>161</v>
      </c>
      <c r="B68" s="5">
        <v>7451102</v>
      </c>
      <c r="C68" s="6" t="s">
        <v>7</v>
      </c>
      <c r="D68" s="7" t="str">
        <f t="shared" si="1"/>
        <v>SGA-7451102</v>
      </c>
      <c r="E68" s="6" t="s">
        <v>162</v>
      </c>
      <c r="F68" s="4" t="s">
        <v>163</v>
      </c>
    </row>
    <row r="69" spans="1:6" ht="18" customHeight="1">
      <c r="A69" s="4" t="s">
        <v>164</v>
      </c>
      <c r="B69" s="5">
        <v>7451103</v>
      </c>
      <c r="C69" s="6" t="s">
        <v>7</v>
      </c>
      <c r="D69" s="7" t="str">
        <f t="shared" si="1"/>
        <v>SGA-7451103</v>
      </c>
      <c r="E69" s="6" t="s">
        <v>165</v>
      </c>
      <c r="F69" s="4" t="s">
        <v>166</v>
      </c>
    </row>
    <row r="70" spans="1:6" ht="18" customHeight="1">
      <c r="A70" s="8" t="s">
        <v>167</v>
      </c>
      <c r="B70" s="5">
        <v>7461101</v>
      </c>
      <c r="C70" s="6" t="s">
        <v>7</v>
      </c>
      <c r="D70" s="7" t="str">
        <f t="shared" si="1"/>
        <v>SGA-7461101</v>
      </c>
      <c r="E70" s="6" t="s">
        <v>168</v>
      </c>
      <c r="F70" s="4" t="s">
        <v>169</v>
      </c>
    </row>
    <row r="71" spans="1:6" ht="18" customHeight="1">
      <c r="A71" s="4" t="s">
        <v>170</v>
      </c>
      <c r="B71" s="5">
        <v>7411105</v>
      </c>
      <c r="C71" s="6" t="s">
        <v>7</v>
      </c>
      <c r="D71" s="6" t="str">
        <f t="shared" si="1"/>
        <v>SGA-7411105</v>
      </c>
      <c r="E71" s="9" t="s">
        <v>171</v>
      </c>
    </row>
    <row r="72" spans="1:6" ht="18" customHeight="1">
      <c r="A72" s="4" t="s">
        <v>172</v>
      </c>
      <c r="B72" s="5">
        <v>7471201</v>
      </c>
      <c r="C72" s="6" t="s">
        <v>7</v>
      </c>
      <c r="D72" s="6" t="str">
        <f t="shared" si="1"/>
        <v>SGA-7471201</v>
      </c>
      <c r="E72" s="9" t="s">
        <v>171</v>
      </c>
    </row>
    <row r="73" spans="1:6" ht="18" customHeight="1">
      <c r="A73" s="4" t="s">
        <v>173</v>
      </c>
      <c r="B73" s="5">
        <v>7751101</v>
      </c>
      <c r="C73" s="6" t="s">
        <v>7</v>
      </c>
      <c r="D73" s="6" t="str">
        <f t="shared" si="1"/>
        <v>SGA-7751101</v>
      </c>
    </row>
    <row r="74" spans="1:6" ht="18" customHeight="1">
      <c r="A74" s="4" t="s">
        <v>174</v>
      </c>
      <c r="B74" s="5">
        <v>7751102</v>
      </c>
      <c r="C74" s="6" t="s">
        <v>7</v>
      </c>
      <c r="D74" s="6" t="str">
        <f t="shared" si="1"/>
        <v>SGA-7751102</v>
      </c>
    </row>
    <row r="75" spans="1:6" ht="18" customHeight="1">
      <c r="A75" s="4" t="s">
        <v>175</v>
      </c>
      <c r="B75" s="10">
        <v>7111211</v>
      </c>
      <c r="C75" s="10" t="s">
        <v>176</v>
      </c>
      <c r="D75" s="10" t="str">
        <f t="shared" si="1"/>
        <v>MFG-7111211</v>
      </c>
    </row>
    <row r="76" spans="1:6" ht="18" customHeight="1">
      <c r="A76" s="4" t="s">
        <v>177</v>
      </c>
      <c r="B76" s="10">
        <v>7111221</v>
      </c>
      <c r="C76" s="10" t="s">
        <v>176</v>
      </c>
      <c r="D76" s="10" t="str">
        <f t="shared" si="1"/>
        <v>MFG-7111221</v>
      </c>
    </row>
    <row r="77" spans="1:6" ht="18" customHeight="1">
      <c r="A77" s="4" t="s">
        <v>178</v>
      </c>
      <c r="B77" s="10">
        <v>7111222</v>
      </c>
      <c r="C77" s="10" t="s">
        <v>176</v>
      </c>
      <c r="D77" s="10" t="str">
        <f t="shared" si="1"/>
        <v>MFG-7111222</v>
      </c>
    </row>
    <row r="78" spans="1:6" ht="18" customHeight="1">
      <c r="A78" s="4" t="s">
        <v>179</v>
      </c>
      <c r="B78" s="10">
        <v>7111223</v>
      </c>
      <c r="C78" s="10" t="s">
        <v>176</v>
      </c>
      <c r="D78" s="10" t="str">
        <f t="shared" si="1"/>
        <v>MFG-7111223</v>
      </c>
    </row>
    <row r="79" spans="1:6" ht="18" customHeight="1">
      <c r="A79" s="4" t="s">
        <v>180</v>
      </c>
      <c r="B79" s="10">
        <v>7111311</v>
      </c>
      <c r="C79" s="10" t="s">
        <v>176</v>
      </c>
      <c r="D79" s="10" t="str">
        <f t="shared" si="1"/>
        <v>MFG-7111311</v>
      </c>
    </row>
    <row r="80" spans="1:6" ht="18" customHeight="1">
      <c r="A80" s="4" t="s">
        <v>181</v>
      </c>
      <c r="B80" s="10">
        <v>7111321</v>
      </c>
      <c r="C80" s="10" t="s">
        <v>176</v>
      </c>
      <c r="D80" s="10" t="str">
        <f t="shared" si="1"/>
        <v>MFG-7111321</v>
      </c>
    </row>
    <row r="81" spans="1:6" ht="18" customHeight="1">
      <c r="A81" s="4" t="s">
        <v>182</v>
      </c>
      <c r="B81" s="10">
        <v>7111322</v>
      </c>
      <c r="C81" s="10" t="s">
        <v>176</v>
      </c>
      <c r="D81" s="10" t="str">
        <f t="shared" si="1"/>
        <v>MFG-7111322</v>
      </c>
    </row>
    <row r="82" spans="1:6" ht="18" customHeight="1">
      <c r="A82" s="4" t="s">
        <v>183</v>
      </c>
      <c r="B82" s="10">
        <v>7111323</v>
      </c>
      <c r="C82" s="10" t="s">
        <v>176</v>
      </c>
      <c r="D82" s="10" t="str">
        <f t="shared" si="1"/>
        <v>MFG-7111323</v>
      </c>
    </row>
    <row r="83" spans="1:6" ht="18" customHeight="1">
      <c r="A83" s="4" t="s">
        <v>184</v>
      </c>
      <c r="B83" s="10">
        <v>7211101</v>
      </c>
      <c r="C83" s="10" t="s">
        <v>176</v>
      </c>
      <c r="D83" s="10" t="str">
        <f t="shared" si="1"/>
        <v>MFG-7211101</v>
      </c>
    </row>
    <row r="84" spans="1:6" ht="18" customHeight="1">
      <c r="A84" s="4" t="s">
        <v>185</v>
      </c>
      <c r="B84" s="10">
        <v>7211102</v>
      </c>
      <c r="C84" s="10" t="s">
        <v>176</v>
      </c>
      <c r="D84" s="10" t="str">
        <f t="shared" si="1"/>
        <v>MFG-7211102</v>
      </c>
      <c r="E84" s="10">
        <v>901</v>
      </c>
      <c r="F84" s="4" t="s">
        <v>186</v>
      </c>
    </row>
    <row r="85" spans="1:6" ht="18" customHeight="1">
      <c r="A85" s="4" t="s">
        <v>187</v>
      </c>
      <c r="B85" s="10">
        <v>7211103</v>
      </c>
      <c r="C85" s="10" t="s">
        <v>176</v>
      </c>
      <c r="D85" s="10" t="str">
        <f t="shared" si="1"/>
        <v>MFG-7211103</v>
      </c>
      <c r="E85" s="10"/>
    </row>
    <row r="86" spans="1:6" ht="18" customHeight="1">
      <c r="A86" s="4" t="s">
        <v>188</v>
      </c>
      <c r="B86" s="10">
        <v>7221101</v>
      </c>
      <c r="C86" s="10" t="s">
        <v>176</v>
      </c>
      <c r="D86" s="10" t="str">
        <f t="shared" si="1"/>
        <v>MFG-7221101</v>
      </c>
      <c r="E86" s="10">
        <v>302</v>
      </c>
      <c r="F86" s="4" t="s">
        <v>189</v>
      </c>
    </row>
    <row r="87" spans="1:6" ht="18" customHeight="1">
      <c r="A87" s="4" t="s">
        <v>190</v>
      </c>
      <c r="B87" s="10">
        <v>7221102</v>
      </c>
      <c r="C87" s="10" t="s">
        <v>176</v>
      </c>
      <c r="D87" s="10" t="str">
        <f t="shared" si="1"/>
        <v>MFG-7221102</v>
      </c>
      <c r="E87" s="10">
        <v>301</v>
      </c>
      <c r="F87" s="4" t="s">
        <v>191</v>
      </c>
    </row>
    <row r="88" spans="1:6" ht="18" customHeight="1">
      <c r="A88" s="4" t="s">
        <v>6</v>
      </c>
      <c r="B88" s="10">
        <v>7511101</v>
      </c>
      <c r="C88" s="10" t="s">
        <v>176</v>
      </c>
      <c r="D88" s="10" t="str">
        <f t="shared" si="1"/>
        <v>MFG-7511101</v>
      </c>
      <c r="E88" s="10">
        <v>602</v>
      </c>
      <c r="F88" s="4" t="s">
        <v>6</v>
      </c>
    </row>
    <row r="89" spans="1:6" ht="18" customHeight="1">
      <c r="A89" s="4" t="s">
        <v>9</v>
      </c>
      <c r="B89" s="10">
        <v>7511102</v>
      </c>
      <c r="C89" s="10" t="s">
        <v>176</v>
      </c>
      <c r="D89" s="10" t="str">
        <f t="shared" si="1"/>
        <v>MFG-7511102</v>
      </c>
      <c r="E89" s="10">
        <v>602</v>
      </c>
      <c r="F89" s="4" t="s">
        <v>10</v>
      </c>
    </row>
    <row r="90" spans="1:6" ht="18" customHeight="1">
      <c r="A90" s="4" t="s">
        <v>11</v>
      </c>
      <c r="B90" s="10">
        <v>7511103</v>
      </c>
      <c r="C90" s="10" t="s">
        <v>176</v>
      </c>
      <c r="D90" s="10" t="str">
        <f t="shared" si="1"/>
        <v>MFG-7511103</v>
      </c>
      <c r="E90" s="10">
        <v>601</v>
      </c>
      <c r="F90" s="4" t="s">
        <v>13</v>
      </c>
    </row>
    <row r="91" spans="1:6" ht="18" customHeight="1">
      <c r="A91" s="4" t="s">
        <v>14</v>
      </c>
      <c r="B91" s="10">
        <v>7511111</v>
      </c>
      <c r="C91" s="10" t="s">
        <v>176</v>
      </c>
      <c r="D91" s="10" t="str">
        <f t="shared" si="1"/>
        <v>MFG-7511111</v>
      </c>
      <c r="E91" s="10">
        <v>601</v>
      </c>
      <c r="F91" s="4" t="s">
        <v>15</v>
      </c>
    </row>
    <row r="92" spans="1:6" ht="18" customHeight="1">
      <c r="A92" s="4" t="s">
        <v>16</v>
      </c>
      <c r="B92" s="10">
        <v>7511112</v>
      </c>
      <c r="C92" s="10" t="s">
        <v>176</v>
      </c>
      <c r="D92" s="10" t="str">
        <f t="shared" si="1"/>
        <v>MFG-7511112</v>
      </c>
      <c r="E92" s="10">
        <v>601</v>
      </c>
      <c r="F92" s="4" t="s">
        <v>17</v>
      </c>
    </row>
    <row r="93" spans="1:6" ht="18" customHeight="1">
      <c r="A93" s="4" t="s">
        <v>18</v>
      </c>
      <c r="B93" s="10">
        <v>7511121</v>
      </c>
      <c r="C93" s="10" t="s">
        <v>176</v>
      </c>
      <c r="D93" s="10" t="str">
        <f t="shared" si="1"/>
        <v>MFG-7511121</v>
      </c>
      <c r="E93" s="10">
        <v>601</v>
      </c>
      <c r="F93" s="4" t="s">
        <v>19</v>
      </c>
    </row>
    <row r="94" spans="1:6" ht="18" customHeight="1">
      <c r="A94" s="4" t="s">
        <v>20</v>
      </c>
      <c r="B94" s="10">
        <v>7511122</v>
      </c>
      <c r="C94" s="10" t="s">
        <v>176</v>
      </c>
      <c r="D94" s="10" t="str">
        <f t="shared" si="1"/>
        <v>MFG-7511122</v>
      </c>
      <c r="E94" s="10">
        <v>601</v>
      </c>
      <c r="F94" s="4" t="s">
        <v>21</v>
      </c>
    </row>
    <row r="95" spans="1:6" ht="18" customHeight="1">
      <c r="A95" s="4" t="s">
        <v>22</v>
      </c>
      <c r="B95" s="10">
        <v>7511201</v>
      </c>
      <c r="C95" s="10" t="s">
        <v>176</v>
      </c>
      <c r="D95" s="10" t="str">
        <f t="shared" si="1"/>
        <v>MFG-7511201</v>
      </c>
      <c r="E95" s="10">
        <v>603</v>
      </c>
      <c r="F95" s="4" t="s">
        <v>24</v>
      </c>
    </row>
    <row r="96" spans="1:6" ht="18" customHeight="1">
      <c r="A96" s="4" t="s">
        <v>25</v>
      </c>
      <c r="B96" s="10">
        <v>7512111</v>
      </c>
      <c r="C96" s="10" t="s">
        <v>176</v>
      </c>
      <c r="D96" s="10" t="str">
        <f t="shared" si="1"/>
        <v>MFG-7512111</v>
      </c>
      <c r="E96" s="10">
        <v>604</v>
      </c>
      <c r="F96" s="4" t="s">
        <v>27</v>
      </c>
    </row>
    <row r="97" spans="1:6" ht="18" customHeight="1">
      <c r="A97" s="4" t="s">
        <v>28</v>
      </c>
      <c r="B97" s="10">
        <v>7512112</v>
      </c>
      <c r="C97" s="10" t="s">
        <v>176</v>
      </c>
      <c r="D97" s="10" t="str">
        <f t="shared" si="1"/>
        <v>MFG-7512112</v>
      </c>
      <c r="E97" s="10">
        <v>604</v>
      </c>
      <c r="F97" s="4" t="s">
        <v>29</v>
      </c>
    </row>
    <row r="98" spans="1:6" ht="18" customHeight="1">
      <c r="A98" s="4" t="s">
        <v>30</v>
      </c>
      <c r="B98" s="10">
        <v>7514101</v>
      </c>
      <c r="C98" s="10" t="s">
        <v>176</v>
      </c>
      <c r="D98" s="10" t="str">
        <f t="shared" si="1"/>
        <v>MFG-7514101</v>
      </c>
      <c r="E98" s="10">
        <v>601</v>
      </c>
      <c r="F98" s="4" t="s">
        <v>31</v>
      </c>
    </row>
    <row r="99" spans="1:6" ht="18" customHeight="1">
      <c r="A99" s="4" t="s">
        <v>32</v>
      </c>
      <c r="B99" s="10">
        <v>7514102</v>
      </c>
      <c r="C99" s="10" t="s">
        <v>176</v>
      </c>
      <c r="D99" s="10" t="str">
        <f t="shared" si="1"/>
        <v>MFG-7514102</v>
      </c>
      <c r="E99" s="10">
        <v>601</v>
      </c>
      <c r="F99" s="4" t="s">
        <v>33</v>
      </c>
    </row>
    <row r="100" spans="1:6" ht="18" customHeight="1">
      <c r="A100" s="4" t="s">
        <v>34</v>
      </c>
      <c r="B100" s="10">
        <v>7515401</v>
      </c>
      <c r="C100" s="10" t="s">
        <v>176</v>
      </c>
      <c r="D100" s="10" t="str">
        <f t="shared" si="1"/>
        <v>MFG-7515401</v>
      </c>
      <c r="E100" s="10">
        <v>604</v>
      </c>
      <c r="F100" s="4" t="s">
        <v>35</v>
      </c>
    </row>
    <row r="101" spans="1:6" ht="18" customHeight="1">
      <c r="A101" s="4" t="s">
        <v>36</v>
      </c>
      <c r="B101" s="10">
        <v>7515402</v>
      </c>
      <c r="C101" s="10" t="s">
        <v>176</v>
      </c>
      <c r="D101" s="10" t="str">
        <f t="shared" si="1"/>
        <v>MFG-7515402</v>
      </c>
      <c r="E101" s="10">
        <v>604</v>
      </c>
      <c r="F101" s="4" t="s">
        <v>37</v>
      </c>
    </row>
    <row r="102" spans="1:6" ht="18" customHeight="1">
      <c r="A102" s="4" t="s">
        <v>38</v>
      </c>
      <c r="B102" s="10">
        <v>7515403</v>
      </c>
      <c r="C102" s="10" t="s">
        <v>176</v>
      </c>
      <c r="D102" s="10" t="str">
        <f t="shared" si="1"/>
        <v>MFG-7515403</v>
      </c>
      <c r="E102" s="10">
        <v>604</v>
      </c>
      <c r="F102" s="4" t="s">
        <v>39</v>
      </c>
    </row>
    <row r="103" spans="1:6" ht="18" customHeight="1">
      <c r="A103" s="4" t="s">
        <v>40</v>
      </c>
      <c r="B103" s="10">
        <v>7515404</v>
      </c>
      <c r="C103" s="10" t="s">
        <v>176</v>
      </c>
      <c r="D103" s="10" t="str">
        <f t="shared" si="1"/>
        <v>MFG-7515404</v>
      </c>
      <c r="E103" s="10">
        <v>604</v>
      </c>
      <c r="F103" s="4" t="s">
        <v>41</v>
      </c>
    </row>
    <row r="104" spans="1:6" ht="18" customHeight="1">
      <c r="A104" s="4" t="s">
        <v>42</v>
      </c>
      <c r="B104" s="10">
        <v>7515405</v>
      </c>
      <c r="C104" s="10" t="s">
        <v>176</v>
      </c>
      <c r="D104" s="10" t="str">
        <f t="shared" si="1"/>
        <v>MFG-7515405</v>
      </c>
      <c r="E104" s="10">
        <v>604</v>
      </c>
      <c r="F104" s="4" t="s">
        <v>43</v>
      </c>
    </row>
    <row r="105" spans="1:6" ht="18" customHeight="1">
      <c r="A105" s="4" t="s">
        <v>44</v>
      </c>
      <c r="B105" s="10">
        <v>7515406</v>
      </c>
      <c r="C105" s="10" t="s">
        <v>176</v>
      </c>
      <c r="D105" s="10" t="str">
        <f t="shared" si="1"/>
        <v>MFG-7515406</v>
      </c>
      <c r="E105" s="10">
        <v>604</v>
      </c>
      <c r="F105" s="4" t="s">
        <v>45</v>
      </c>
    </row>
    <row r="106" spans="1:6" ht="18" customHeight="1">
      <c r="A106" s="4" t="s">
        <v>46</v>
      </c>
      <c r="B106" s="10">
        <v>7515408</v>
      </c>
      <c r="C106" s="10" t="s">
        <v>176</v>
      </c>
      <c r="D106" s="10" t="str">
        <f t="shared" si="1"/>
        <v>MFG-7515408</v>
      </c>
      <c r="E106" s="10">
        <v>604</v>
      </c>
      <c r="F106" s="4" t="s">
        <v>47</v>
      </c>
    </row>
    <row r="107" spans="1:6" ht="18" customHeight="1">
      <c r="A107" s="4" t="s">
        <v>48</v>
      </c>
      <c r="B107" s="10">
        <v>7515409</v>
      </c>
      <c r="C107" s="10" t="s">
        <v>176</v>
      </c>
      <c r="D107" s="10" t="str">
        <f t="shared" si="1"/>
        <v>MFG-7515409</v>
      </c>
      <c r="E107" s="10">
        <v>604</v>
      </c>
      <c r="F107" s="4" t="s">
        <v>49</v>
      </c>
    </row>
    <row r="108" spans="1:6" ht="18" customHeight="1">
      <c r="A108" s="4" t="s">
        <v>50</v>
      </c>
      <c r="B108" s="10">
        <v>7515410</v>
      </c>
      <c r="C108" s="10" t="s">
        <v>176</v>
      </c>
      <c r="D108" s="10" t="str">
        <f t="shared" si="1"/>
        <v>MFG-7515410</v>
      </c>
      <c r="E108" s="10">
        <v>604</v>
      </c>
      <c r="F108" s="4" t="s">
        <v>51</v>
      </c>
    </row>
    <row r="109" spans="1:6" ht="18" customHeight="1">
      <c r="A109" s="4" t="s">
        <v>52</v>
      </c>
      <c r="B109" s="10">
        <v>7515499</v>
      </c>
      <c r="C109" s="10" t="s">
        <v>176</v>
      </c>
      <c r="D109" s="10" t="str">
        <f t="shared" si="1"/>
        <v>MFG-7515499</v>
      </c>
      <c r="E109" s="10">
        <v>604</v>
      </c>
      <c r="F109" s="4" t="s">
        <v>53</v>
      </c>
    </row>
    <row r="110" spans="1:6" ht="18" customHeight="1">
      <c r="A110" s="4" t="s">
        <v>54</v>
      </c>
      <c r="B110" s="10">
        <v>7516102</v>
      </c>
      <c r="C110" s="10" t="s">
        <v>176</v>
      </c>
      <c r="D110" s="10" t="str">
        <f t="shared" si="1"/>
        <v>MFG-7516102</v>
      </c>
      <c r="E110" s="10">
        <v>605</v>
      </c>
      <c r="F110" s="4" t="s">
        <v>56</v>
      </c>
    </row>
    <row r="111" spans="1:6" ht="18" customHeight="1">
      <c r="A111" s="4" t="s">
        <v>57</v>
      </c>
      <c r="B111" s="10">
        <v>7519101</v>
      </c>
      <c r="C111" s="10" t="s">
        <v>176</v>
      </c>
      <c r="D111" s="10" t="str">
        <f t="shared" si="1"/>
        <v>MFG-7519101</v>
      </c>
      <c r="E111" s="10">
        <v>602</v>
      </c>
      <c r="F111" s="4" t="s">
        <v>58</v>
      </c>
    </row>
    <row r="112" spans="1:6" ht="18" customHeight="1">
      <c r="A112" s="4" t="s">
        <v>192</v>
      </c>
      <c r="B112" s="10">
        <v>7521101</v>
      </c>
      <c r="C112" s="10" t="s">
        <v>176</v>
      </c>
      <c r="D112" s="10" t="str">
        <f t="shared" si="1"/>
        <v>MFG-7521101</v>
      </c>
      <c r="E112" s="10">
        <v>601</v>
      </c>
      <c r="F112" s="4" t="s">
        <v>60</v>
      </c>
    </row>
    <row r="113" spans="1:6" ht="18" customHeight="1">
      <c r="A113" s="4" t="s">
        <v>61</v>
      </c>
      <c r="B113" s="10">
        <v>7521102</v>
      </c>
      <c r="C113" s="10" t="s">
        <v>176</v>
      </c>
      <c r="D113" s="10" t="str">
        <f t="shared" si="1"/>
        <v>MFG-7521102</v>
      </c>
      <c r="E113" s="10">
        <v>603</v>
      </c>
      <c r="F113" s="4" t="s">
        <v>62</v>
      </c>
    </row>
    <row r="114" spans="1:6" ht="18" customHeight="1">
      <c r="A114" s="4" t="s">
        <v>63</v>
      </c>
      <c r="B114" s="10">
        <v>7571101</v>
      </c>
      <c r="C114" s="10" t="s">
        <v>176</v>
      </c>
      <c r="D114" s="10" t="str">
        <f t="shared" si="1"/>
        <v>MFG-7571101</v>
      </c>
      <c r="E114" s="10">
        <v>606</v>
      </c>
      <c r="F114" s="4" t="s">
        <v>65</v>
      </c>
    </row>
    <row r="115" spans="1:6" ht="18" customHeight="1">
      <c r="A115" s="4" t="s">
        <v>66</v>
      </c>
      <c r="B115" s="10">
        <v>7611100</v>
      </c>
      <c r="C115" s="10" t="s">
        <v>176</v>
      </c>
      <c r="D115" s="10" t="str">
        <f t="shared" si="1"/>
        <v>MFG-7611100</v>
      </c>
      <c r="E115" s="10">
        <v>701</v>
      </c>
      <c r="F115" s="4" t="s">
        <v>68</v>
      </c>
    </row>
    <row r="116" spans="1:6" ht="18" customHeight="1">
      <c r="A116" s="4" t="s">
        <v>69</v>
      </c>
      <c r="B116" s="10">
        <v>7611300</v>
      </c>
      <c r="C116" s="10" t="s">
        <v>176</v>
      </c>
      <c r="D116" s="10" t="str">
        <f t="shared" si="1"/>
        <v>MFG-7611300</v>
      </c>
      <c r="E116" s="10">
        <v>701</v>
      </c>
      <c r="F116" s="4" t="s">
        <v>70</v>
      </c>
    </row>
    <row r="117" spans="1:6" ht="18" customHeight="1">
      <c r="A117" s="4" t="s">
        <v>71</v>
      </c>
      <c r="B117" s="10">
        <v>7611500</v>
      </c>
      <c r="C117" s="10" t="s">
        <v>176</v>
      </c>
      <c r="D117" s="10" t="str">
        <f t="shared" si="1"/>
        <v>MFG-7611500</v>
      </c>
      <c r="E117" s="10">
        <v>701</v>
      </c>
      <c r="F117" s="4" t="s">
        <v>72</v>
      </c>
    </row>
    <row r="118" spans="1:6" ht="18" customHeight="1">
      <c r="A118" s="4" t="s">
        <v>73</v>
      </c>
      <c r="B118" s="10">
        <v>7611600</v>
      </c>
      <c r="C118" s="10" t="s">
        <v>176</v>
      </c>
      <c r="D118" s="10" t="str">
        <f t="shared" si="1"/>
        <v>MFG-7611600</v>
      </c>
      <c r="E118" s="10">
        <v>701</v>
      </c>
      <c r="F118" s="4" t="s">
        <v>74</v>
      </c>
    </row>
    <row r="119" spans="1:6" ht="18" customHeight="1">
      <c r="A119" s="4" t="s">
        <v>75</v>
      </c>
      <c r="B119" s="10">
        <v>7611700</v>
      </c>
      <c r="C119" s="10" t="s">
        <v>176</v>
      </c>
      <c r="D119" s="10" t="str">
        <f t="shared" si="1"/>
        <v>MFG-7611700</v>
      </c>
      <c r="E119" s="10">
        <v>701</v>
      </c>
      <c r="F119" s="4" t="s">
        <v>76</v>
      </c>
    </row>
    <row r="120" spans="1:6" ht="18" customHeight="1">
      <c r="A120" s="4" t="s">
        <v>77</v>
      </c>
      <c r="B120" s="10">
        <v>7621101</v>
      </c>
      <c r="C120" s="10" t="s">
        <v>176</v>
      </c>
      <c r="D120" s="10" t="str">
        <f t="shared" si="1"/>
        <v>MFG-7621101</v>
      </c>
      <c r="E120" s="10">
        <v>903</v>
      </c>
      <c r="F120" s="4" t="s">
        <v>79</v>
      </c>
    </row>
    <row r="121" spans="1:6" ht="18" customHeight="1">
      <c r="A121" s="8" t="s">
        <v>80</v>
      </c>
      <c r="B121" s="11">
        <v>7621199</v>
      </c>
      <c r="C121" s="10" t="s">
        <v>176</v>
      </c>
      <c r="D121" s="10" t="str">
        <f t="shared" si="1"/>
        <v>MFG-7621199</v>
      </c>
      <c r="E121" s="10">
        <v>801</v>
      </c>
      <c r="F121" s="4" t="s">
        <v>82</v>
      </c>
    </row>
    <row r="122" spans="1:6" ht="18" customHeight="1">
      <c r="A122" s="4" t="s">
        <v>83</v>
      </c>
      <c r="B122" s="10">
        <v>7631101</v>
      </c>
      <c r="C122" s="10" t="s">
        <v>176</v>
      </c>
      <c r="D122" s="10" t="str">
        <f t="shared" si="1"/>
        <v>MFG-7631101</v>
      </c>
      <c r="E122" s="10">
        <v>501</v>
      </c>
      <c r="F122" s="4" t="s">
        <v>85</v>
      </c>
    </row>
    <row r="123" spans="1:6" ht="18" customHeight="1">
      <c r="A123" s="4" t="s">
        <v>86</v>
      </c>
      <c r="B123" s="10">
        <v>7631102</v>
      </c>
      <c r="C123" s="10" t="s">
        <v>176</v>
      </c>
      <c r="D123" s="10" t="str">
        <f t="shared" si="1"/>
        <v>MFG-7631102</v>
      </c>
      <c r="E123" s="10">
        <v>502</v>
      </c>
      <c r="F123" s="4" t="s">
        <v>88</v>
      </c>
    </row>
    <row r="124" spans="1:6" ht="18" customHeight="1">
      <c r="A124" s="4" t="s">
        <v>89</v>
      </c>
      <c r="B124" s="10">
        <v>7641101</v>
      </c>
      <c r="C124" s="10" t="s">
        <v>176</v>
      </c>
      <c r="D124" s="10" t="str">
        <f t="shared" si="1"/>
        <v>MFG-7641101</v>
      </c>
      <c r="E124" s="10">
        <v>401</v>
      </c>
      <c r="F124" s="4" t="s">
        <v>91</v>
      </c>
    </row>
    <row r="125" spans="1:6" ht="18" customHeight="1">
      <c r="A125" s="4" t="s">
        <v>92</v>
      </c>
      <c r="B125" s="10">
        <v>7641102</v>
      </c>
      <c r="C125" s="10" t="s">
        <v>176</v>
      </c>
      <c r="D125" s="10" t="str">
        <f t="shared" si="1"/>
        <v>MFG-7641102</v>
      </c>
      <c r="E125" s="10">
        <v>401</v>
      </c>
      <c r="F125" s="4" t="s">
        <v>93</v>
      </c>
    </row>
    <row r="126" spans="1:6" ht="18" customHeight="1">
      <c r="A126" s="4" t="s">
        <v>94</v>
      </c>
      <c r="B126" s="10">
        <v>7641103</v>
      </c>
      <c r="C126" s="10" t="s">
        <v>176</v>
      </c>
      <c r="D126" s="10" t="str">
        <f t="shared" si="1"/>
        <v>MFG-7641103</v>
      </c>
      <c r="E126" s="10">
        <v>902</v>
      </c>
      <c r="F126" s="4" t="s">
        <v>96</v>
      </c>
    </row>
    <row r="127" spans="1:6" ht="18" customHeight="1">
      <c r="A127" s="4" t="s">
        <v>97</v>
      </c>
      <c r="B127" s="10">
        <v>7641104</v>
      </c>
      <c r="C127" s="10" t="s">
        <v>176</v>
      </c>
      <c r="D127" s="10" t="str">
        <f t="shared" si="1"/>
        <v>MFG-7641104</v>
      </c>
      <c r="E127" s="10">
        <v>999</v>
      </c>
      <c r="F127" s="4" t="s">
        <v>98</v>
      </c>
    </row>
    <row r="128" spans="1:6" ht="18" customHeight="1">
      <c r="A128" s="4" t="s">
        <v>99</v>
      </c>
      <c r="B128" s="10">
        <v>7651101</v>
      </c>
      <c r="C128" s="10" t="s">
        <v>176</v>
      </c>
      <c r="D128" s="10" t="str">
        <f t="shared" si="1"/>
        <v>MFG-7651101</v>
      </c>
      <c r="E128" s="10">
        <v>903</v>
      </c>
      <c r="F128" s="4" t="s">
        <v>100</v>
      </c>
    </row>
    <row r="129" spans="1:6" ht="18" customHeight="1">
      <c r="A129" s="4" t="s">
        <v>101</v>
      </c>
      <c r="B129" s="10">
        <v>7651102</v>
      </c>
      <c r="C129" s="10" t="s">
        <v>176</v>
      </c>
      <c r="D129" s="10" t="str">
        <f t="shared" si="1"/>
        <v>MFG-7651102</v>
      </c>
      <c r="E129" s="10">
        <v>903</v>
      </c>
      <c r="F129" s="4" t="s">
        <v>102</v>
      </c>
    </row>
    <row r="130" spans="1:6" ht="18" customHeight="1">
      <c r="A130" s="4" t="s">
        <v>103</v>
      </c>
      <c r="B130" s="10">
        <v>7651103</v>
      </c>
      <c r="C130" s="10" t="s">
        <v>176</v>
      </c>
      <c r="D130" s="10" t="str">
        <f t="shared" ref="D130:D154" si="2">C130&amp;"-"&amp;B130</f>
        <v>MFG-7651103</v>
      </c>
      <c r="E130" s="10">
        <v>903</v>
      </c>
      <c r="F130" s="4" t="s">
        <v>104</v>
      </c>
    </row>
    <row r="131" spans="1:6" ht="18" customHeight="1">
      <c r="A131" s="4" t="s">
        <v>105</v>
      </c>
      <c r="B131" s="10">
        <v>7661101</v>
      </c>
      <c r="C131" s="10" t="s">
        <v>176</v>
      </c>
      <c r="D131" s="10" t="str">
        <f t="shared" si="2"/>
        <v>MFG-7661101</v>
      </c>
      <c r="E131" s="10">
        <v>999</v>
      </c>
      <c r="F131" s="4" t="s">
        <v>107</v>
      </c>
    </row>
    <row r="132" spans="1:6" ht="18" customHeight="1">
      <c r="A132" s="4" t="s">
        <v>108</v>
      </c>
      <c r="B132" s="10">
        <v>7671102</v>
      </c>
      <c r="C132" s="10" t="s">
        <v>176</v>
      </c>
      <c r="D132" s="10" t="str">
        <f t="shared" si="2"/>
        <v>MFG-7671102</v>
      </c>
      <c r="E132" s="10">
        <v>999</v>
      </c>
      <c r="F132" s="4" t="s">
        <v>109</v>
      </c>
    </row>
    <row r="133" spans="1:6" ht="18" customHeight="1">
      <c r="A133" s="4" t="s">
        <v>110</v>
      </c>
      <c r="B133" s="10">
        <v>7671103</v>
      </c>
      <c r="C133" s="10" t="s">
        <v>176</v>
      </c>
      <c r="D133" s="10" t="str">
        <f t="shared" si="2"/>
        <v>MFG-7671103</v>
      </c>
      <c r="E133" s="10">
        <v>999</v>
      </c>
      <c r="F133" s="4" t="s">
        <v>111</v>
      </c>
    </row>
    <row r="134" spans="1:6" ht="18" customHeight="1">
      <c r="A134" s="4" t="s">
        <v>112</v>
      </c>
      <c r="B134" s="10">
        <v>7681101</v>
      </c>
      <c r="C134" s="10" t="s">
        <v>176</v>
      </c>
      <c r="D134" s="10" t="str">
        <f t="shared" si="2"/>
        <v>MFG-7681101</v>
      </c>
      <c r="E134" s="10">
        <v>999</v>
      </c>
      <c r="F134" s="4" t="s">
        <v>113</v>
      </c>
    </row>
    <row r="135" spans="1:6" ht="18" customHeight="1">
      <c r="A135" s="4" t="s">
        <v>114</v>
      </c>
      <c r="B135" s="10">
        <v>7691000</v>
      </c>
      <c r="C135" s="10" t="s">
        <v>176</v>
      </c>
      <c r="D135" s="10" t="str">
        <f t="shared" si="2"/>
        <v>MFG-7691000</v>
      </c>
      <c r="E135" s="10">
        <v>999</v>
      </c>
      <c r="F135" s="4" t="s">
        <v>115</v>
      </c>
    </row>
    <row r="136" spans="1:6" ht="18" customHeight="1">
      <c r="A136" s="4" t="s">
        <v>116</v>
      </c>
      <c r="B136" s="10">
        <v>7711101</v>
      </c>
      <c r="C136" s="10" t="s">
        <v>176</v>
      </c>
      <c r="D136" s="10" t="str">
        <f t="shared" si="2"/>
        <v>MFG-7711101</v>
      </c>
      <c r="E136" s="10">
        <v>999</v>
      </c>
      <c r="F136" s="4" t="s">
        <v>117</v>
      </c>
    </row>
    <row r="137" spans="1:6" ht="18" customHeight="1">
      <c r="A137" s="4" t="s">
        <v>118</v>
      </c>
      <c r="B137" s="10">
        <v>7711102</v>
      </c>
      <c r="C137" s="10" t="s">
        <v>176</v>
      </c>
      <c r="D137" s="10" t="str">
        <f t="shared" si="2"/>
        <v>MFG-7711102</v>
      </c>
      <c r="E137" s="10">
        <v>904</v>
      </c>
      <c r="F137" s="4" t="s">
        <v>120</v>
      </c>
    </row>
    <row r="138" spans="1:6" ht="18" customHeight="1">
      <c r="A138" s="4" t="s">
        <v>121</v>
      </c>
      <c r="B138" s="10">
        <v>7711103</v>
      </c>
      <c r="C138" s="10" t="s">
        <v>176</v>
      </c>
      <c r="D138" s="10" t="str">
        <f t="shared" si="2"/>
        <v>MFG-7711103</v>
      </c>
      <c r="E138" s="10">
        <v>999</v>
      </c>
      <c r="F138" s="4" t="s">
        <v>122</v>
      </c>
    </row>
    <row r="139" spans="1:6" ht="18" customHeight="1">
      <c r="A139" s="4" t="s">
        <v>123</v>
      </c>
      <c r="B139" s="10">
        <v>7729101</v>
      </c>
      <c r="C139" s="10" t="s">
        <v>176</v>
      </c>
      <c r="D139" s="10" t="str">
        <f t="shared" si="2"/>
        <v>MFG-7729101</v>
      </c>
      <c r="E139" s="10">
        <v>905</v>
      </c>
      <c r="F139" s="4" t="s">
        <v>125</v>
      </c>
    </row>
    <row r="140" spans="1:6" ht="18" customHeight="1">
      <c r="A140" s="4" t="s">
        <v>126</v>
      </c>
      <c r="B140" s="10">
        <v>7729103</v>
      </c>
      <c r="C140" s="10" t="s">
        <v>176</v>
      </c>
      <c r="D140" s="10" t="str">
        <f t="shared" si="2"/>
        <v>MFG-7729103</v>
      </c>
      <c r="E140" s="10">
        <v>907</v>
      </c>
      <c r="F140" s="4" t="s">
        <v>128</v>
      </c>
    </row>
    <row r="141" spans="1:6" ht="18" customHeight="1">
      <c r="A141" s="4" t="s">
        <v>129</v>
      </c>
      <c r="B141" s="10">
        <v>7729105</v>
      </c>
      <c r="C141" s="10" t="s">
        <v>176</v>
      </c>
      <c r="D141" s="10" t="str">
        <f t="shared" si="2"/>
        <v>MFG-7729105</v>
      </c>
      <c r="E141" s="10">
        <v>999</v>
      </c>
      <c r="F141" s="4" t="s">
        <v>130</v>
      </c>
    </row>
    <row r="142" spans="1:6" ht="18" customHeight="1">
      <c r="A142" s="4" t="s">
        <v>131</v>
      </c>
      <c r="B142" s="10">
        <v>7781101</v>
      </c>
      <c r="C142" s="10" t="s">
        <v>176</v>
      </c>
      <c r="D142" s="10" t="str">
        <f t="shared" si="2"/>
        <v>MFG-7781101</v>
      </c>
      <c r="E142" s="10">
        <v>999</v>
      </c>
      <c r="F142" s="4" t="s">
        <v>132</v>
      </c>
    </row>
    <row r="143" spans="1:6" ht="18" customHeight="1">
      <c r="A143" s="4" t="s">
        <v>133</v>
      </c>
      <c r="B143" s="10">
        <v>7781103</v>
      </c>
      <c r="C143" s="10" t="s">
        <v>176</v>
      </c>
      <c r="D143" s="10" t="str">
        <f t="shared" si="2"/>
        <v>MFG-7781103</v>
      </c>
      <c r="E143" s="10">
        <v>999</v>
      </c>
      <c r="F143" s="4" t="s">
        <v>134</v>
      </c>
    </row>
    <row r="144" spans="1:6" ht="18" customHeight="1">
      <c r="A144" s="4" t="s">
        <v>135</v>
      </c>
      <c r="B144" s="10">
        <v>7781104</v>
      </c>
      <c r="C144" s="10" t="s">
        <v>176</v>
      </c>
      <c r="D144" s="10" t="str">
        <f t="shared" si="2"/>
        <v>MFG-7781104</v>
      </c>
      <c r="E144" s="10">
        <v>999</v>
      </c>
      <c r="F144" s="4" t="s">
        <v>136</v>
      </c>
    </row>
    <row r="145" spans="1:6" ht="18" customHeight="1">
      <c r="A145" s="4" t="s">
        <v>137</v>
      </c>
      <c r="B145" s="10">
        <v>7781107</v>
      </c>
      <c r="C145" s="10" t="s">
        <v>176</v>
      </c>
      <c r="D145" s="10" t="str">
        <f t="shared" si="2"/>
        <v>MFG-7781107</v>
      </c>
      <c r="E145" s="10">
        <v>906</v>
      </c>
      <c r="F145" s="4" t="s">
        <v>139</v>
      </c>
    </row>
    <row r="146" spans="1:6" ht="18" customHeight="1">
      <c r="A146" s="4" t="s">
        <v>140</v>
      </c>
      <c r="B146" s="10">
        <v>7781111</v>
      </c>
      <c r="C146" s="10" t="s">
        <v>176</v>
      </c>
      <c r="D146" s="10" t="str">
        <f t="shared" si="2"/>
        <v>MFG-7781111</v>
      </c>
      <c r="E146" s="10">
        <v>999</v>
      </c>
      <c r="F146" s="4" t="s">
        <v>141</v>
      </c>
    </row>
    <row r="147" spans="1:6" ht="18" customHeight="1">
      <c r="A147" s="4" t="s">
        <v>142</v>
      </c>
      <c r="B147" s="10">
        <v>7781112</v>
      </c>
      <c r="C147" s="10" t="s">
        <v>176</v>
      </c>
      <c r="D147" s="10" t="str">
        <f t="shared" si="2"/>
        <v>MFG-7781112</v>
      </c>
      <c r="E147" s="10">
        <v>999</v>
      </c>
      <c r="F147" s="4" t="s">
        <v>143</v>
      </c>
    </row>
    <row r="148" spans="1:6" ht="18" customHeight="1">
      <c r="A148" s="4" t="s">
        <v>144</v>
      </c>
      <c r="B148" s="10">
        <v>7781113</v>
      </c>
      <c r="C148" s="10" t="s">
        <v>176</v>
      </c>
      <c r="D148" s="10" t="str">
        <f t="shared" si="2"/>
        <v>MFG-7781113</v>
      </c>
      <c r="E148" s="10">
        <v>999</v>
      </c>
      <c r="F148" s="4" t="s">
        <v>145</v>
      </c>
    </row>
    <row r="149" spans="1:6" ht="18" customHeight="1">
      <c r="A149" s="4" t="s">
        <v>193</v>
      </c>
      <c r="B149" s="5">
        <v>8291101</v>
      </c>
      <c r="C149" s="6" t="s">
        <v>194</v>
      </c>
      <c r="D149" s="6" t="str">
        <f t="shared" si="2"/>
        <v>OTH-8291101</v>
      </c>
    </row>
    <row r="150" spans="1:6" ht="18" customHeight="1">
      <c r="A150" s="4" t="s">
        <v>195</v>
      </c>
      <c r="B150" s="5">
        <v>8291102</v>
      </c>
      <c r="C150" s="6" t="s">
        <v>194</v>
      </c>
      <c r="D150" s="6" t="str">
        <f t="shared" si="2"/>
        <v>OTH-8291102</v>
      </c>
    </row>
    <row r="151" spans="1:6" ht="18" customHeight="1">
      <c r="A151" s="4" t="s">
        <v>196</v>
      </c>
      <c r="B151" s="5">
        <v>8291201</v>
      </c>
      <c r="C151" s="6" t="s">
        <v>194</v>
      </c>
      <c r="D151" s="6" t="str">
        <f t="shared" si="2"/>
        <v>OTH-8291201</v>
      </c>
    </row>
    <row r="152" spans="1:6" ht="18" customHeight="1">
      <c r="A152" s="4" t="s">
        <v>197</v>
      </c>
      <c r="B152" s="5">
        <v>8291202</v>
      </c>
      <c r="C152" s="6" t="s">
        <v>194</v>
      </c>
      <c r="D152" s="6" t="str">
        <f t="shared" si="2"/>
        <v>OTH-8291202</v>
      </c>
    </row>
    <row r="153" spans="1:6" ht="18" customHeight="1">
      <c r="A153" s="4" t="s">
        <v>198</v>
      </c>
      <c r="B153" s="5">
        <v>8291203</v>
      </c>
      <c r="C153" s="6" t="s">
        <v>194</v>
      </c>
      <c r="D153" s="6" t="str">
        <f t="shared" si="2"/>
        <v>OTH-8291203</v>
      </c>
    </row>
    <row r="154" spans="1:6" ht="18" customHeight="1">
      <c r="A154" s="4" t="s">
        <v>199</v>
      </c>
      <c r="B154" s="5">
        <v>8191101</v>
      </c>
      <c r="C154" s="6" t="s">
        <v>194</v>
      </c>
      <c r="D154" s="6" t="str">
        <f t="shared" si="2"/>
        <v>OTH-8191101</v>
      </c>
    </row>
    <row r="155" spans="1:6" ht="18" customHeight="1">
      <c r="E155" s="12"/>
    </row>
  </sheetData>
  <phoneticPr fontId="24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Form HSE</vt:lpstr>
      <vt:lpstr>Supporting data HSE</vt:lpstr>
      <vt:lpstr>Form HC</vt:lpstr>
      <vt:lpstr>Master</vt:lpstr>
      <vt:lpstr>Master_Section</vt:lpstr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IT</cp:lastModifiedBy>
  <dcterms:created xsi:type="dcterms:W3CDTF">2020-10-12T08:41:42Z</dcterms:created>
  <dcterms:modified xsi:type="dcterms:W3CDTF">2022-11-14T09:00:34Z</dcterms:modified>
</cp:coreProperties>
</file>