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202300"/>
  <mc:AlternateContent xmlns:mc="http://schemas.openxmlformats.org/markup-compatibility/2006">
    <mc:Choice Requires="x15">
      <x15ac:absPath xmlns:x15ac="http://schemas.microsoft.com/office/spreadsheetml/2010/11/ac" url="/Users/fati/Downloads/Trainingszeit-Management/"/>
    </mc:Choice>
  </mc:AlternateContent>
  <xr:revisionPtr revIDLastSave="0" documentId="8_{1D1B4D92-DB0E-864A-A2BF-67D085092603}" xr6:coauthVersionLast="47" xr6:coauthVersionMax="47" xr10:uidLastSave="{00000000-0000-0000-0000-000000000000}"/>
  <bookViews>
    <workbookView xWindow="0" yWindow="0" windowWidth="28800" windowHeight="18000" activeTab="2" xr2:uid="{DF84DFD2-26F2-4940-8003-699C612CDED7}"/>
  </bookViews>
  <sheets>
    <sheet name="Pivot_Auslastung" sheetId="2" r:id="rId1"/>
    <sheet name="Pivot_Status" sheetId="3" r:id="rId2"/>
    <sheet name="Buchungen" sheetId="1" r:id="rId3"/>
  </sheets>
  <definedNames>
    <definedName name="Datenschnitt_Datum">#N/A</definedName>
    <definedName name="Datenschnitt_Sportanlage">#N/A</definedName>
    <definedName name="Datenschnitt_Sportart">#N/A</definedName>
  </definedNames>
  <calcPr calcId="181029"/>
  <pivotCaches>
    <pivotCache cacheId="2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I4" i="1"/>
  <c r="I12" i="1"/>
  <c r="I5" i="1"/>
  <c r="I21" i="1"/>
  <c r="I6" i="1"/>
  <c r="I8" i="1"/>
  <c r="I26" i="1"/>
  <c r="I9" i="1"/>
  <c r="I10" i="1"/>
  <c r="I13" i="1"/>
  <c r="I14" i="1"/>
  <c r="I15" i="1"/>
  <c r="I17" i="1"/>
  <c r="I7" i="1"/>
  <c r="I16" i="1"/>
  <c r="I18" i="1"/>
  <c r="I19" i="1"/>
  <c r="I22" i="1"/>
  <c r="I2" i="1"/>
  <c r="I20" i="1"/>
  <c r="I11" i="1"/>
  <c r="I23" i="1"/>
  <c r="I24" i="1"/>
  <c r="I25" i="1"/>
  <c r="I27" i="1"/>
  <c r="I28" i="1"/>
  <c r="I29" i="1"/>
</calcChain>
</file>

<file path=xl/sharedStrings.xml><?xml version="1.0" encoding="utf-8"?>
<sst xmlns="http://schemas.openxmlformats.org/spreadsheetml/2006/main" count="173" uniqueCount="44">
  <si>
    <t>Ernst-Happel-Trainingshalle</t>
  </si>
  <si>
    <t>Basketball</t>
  </si>
  <si>
    <t>Union Leopold</t>
  </si>
  <si>
    <t>Halle B</t>
  </si>
  <si>
    <t>Gebucht</t>
  </si>
  <si>
    <t>Sportcenter Donaucity</t>
  </si>
  <si>
    <t>Tennis</t>
  </si>
  <si>
    <t>-</t>
  </si>
  <si>
    <t>Platz 2</t>
  </si>
  <si>
    <t>Frei</t>
  </si>
  <si>
    <t>Sporthalle Kagran</t>
  </si>
  <si>
    <t>Fußball</t>
  </si>
  <si>
    <t>Jörgerbad Turnsaal</t>
  </si>
  <si>
    <t>Handball</t>
  </si>
  <si>
    <t>WAT Hernals</t>
  </si>
  <si>
    <t>Halle</t>
  </si>
  <si>
    <t>Sportzentrum Marswiese</t>
  </si>
  <si>
    <t>Volleyball</t>
  </si>
  <si>
    <t>Halle 2</t>
  </si>
  <si>
    <t>TC Alte Donau</t>
  </si>
  <si>
    <t>Platz 4</t>
  </si>
  <si>
    <t>Sporthalle Alt-Erlaa</t>
  </si>
  <si>
    <t>Badminton</t>
  </si>
  <si>
    <t>Union Liesing</t>
  </si>
  <si>
    <t>FC Donaustadt</t>
  </si>
  <si>
    <t>Halle A</t>
  </si>
  <si>
    <t>Halle C</t>
  </si>
  <si>
    <t>Platz 6</t>
  </si>
  <si>
    <t>VC Wien</t>
  </si>
  <si>
    <t>Halle 1</t>
  </si>
  <si>
    <t>Sportanlage</t>
  </si>
  <si>
    <t>Sportart</t>
  </si>
  <si>
    <t>Datum</t>
  </si>
  <si>
    <t>Uhrzeit von</t>
  </si>
  <si>
    <t>Uhrzeit bis</t>
  </si>
  <si>
    <t>Verein</t>
  </si>
  <si>
    <t>Fläche</t>
  </si>
  <si>
    <t>Status</t>
  </si>
  <si>
    <t>Konflikt</t>
  </si>
  <si>
    <t>Zeilenbeschriftungen</t>
  </si>
  <si>
    <t>Gesamtergebnis</t>
  </si>
  <si>
    <t>Anzahl von Verein</t>
  </si>
  <si>
    <t>Spaltenbeschriftungen</t>
  </si>
  <si>
    <t>Anzahl von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</si>
</sst>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9" formatCode="dd/mm/yy;@"/>
    <numFmt numFmtId="171" formatCode="hh:mm:ss;@"/>
  </numFmts>
  <fonts count="5" x14ac:knownFonts="1">
    <font>
      <sz val="12"/>
      <color theme="1"/>
      <name val="Aptos Narrow"/>
      <family val="2"/>
      <scheme val="minor"/>
    </font>
    <font>
      <b/>
      <sz val="11"/>
      <color theme="1"/>
      <name val="Calibri"/>
      <family val="2"/>
    </font>
    <font>
      <sz val="10"/>
      <color theme="1"/>
      <name val="Arial"/>
      <family val="2"/>
    </font>
    <font>
      <sz val="12"/>
      <color theme="1"/>
      <name val="Aptos Narrow"/>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2" fillId="0" borderId="0" xfId="0" applyFont="1"/>
    <xf numFmtId="0" fontId="2" fillId="0" borderId="0" xfId="0" applyFont="1" applyAlignment="1">
      <alignment horizontal="center"/>
    </xf>
    <xf numFmtId="0" fontId="1" fillId="0" borderId="0" xfId="0" applyFont="1" applyAlignment="1">
      <alignment horizontal="center"/>
    </xf>
    <xf numFmtId="0" fontId="3" fillId="0" borderId="0" xfId="0"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49" fontId="2" fillId="0" borderId="0" xfId="0" applyNumberFormat="1" applyFont="1" applyAlignment="1">
      <alignment horizontal="center"/>
    </xf>
    <xf numFmtId="49" fontId="1" fillId="0" borderId="0" xfId="0" applyNumberFormat="1" applyFont="1" applyAlignment="1">
      <alignment horizontal="center"/>
    </xf>
    <xf numFmtId="49" fontId="0" fillId="0" borderId="0" xfId="0" applyNumberFormat="1"/>
    <xf numFmtId="169" fontId="2" fillId="0" borderId="0" xfId="0" applyNumberFormat="1" applyFont="1" applyAlignment="1">
      <alignment horizontal="center"/>
    </xf>
    <xf numFmtId="169" fontId="1" fillId="0" borderId="0" xfId="0" applyNumberFormat="1" applyFont="1" applyAlignment="1">
      <alignment horizontal="center"/>
    </xf>
    <xf numFmtId="169" fontId="3" fillId="0" borderId="0" xfId="0" applyNumberFormat="1" applyFont="1" applyAlignment="1">
      <alignment horizontal="center"/>
    </xf>
    <xf numFmtId="169" fontId="0" fillId="0" borderId="0" xfId="0" applyNumberFormat="1"/>
    <xf numFmtId="171" fontId="2" fillId="0" borderId="0" xfId="0" applyNumberFormat="1" applyFont="1" applyAlignment="1">
      <alignment horizontal="center"/>
    </xf>
    <xf numFmtId="171" fontId="1" fillId="0" borderId="0" xfId="0" applyNumberFormat="1" applyFont="1" applyAlignment="1">
      <alignment horizontal="center"/>
    </xf>
    <xf numFmtId="171" fontId="3" fillId="0" borderId="0" xfId="0" applyNumberFormat="1" applyFont="1" applyAlignment="1">
      <alignment horizontal="center"/>
    </xf>
    <xf numFmtId="171" fontId="0" fillId="0" borderId="0" xfId="0" applyNumberFormat="1"/>
  </cellXfs>
  <cellStyles count="1">
    <cellStyle name="Standard" xfId="0" builtinId="0"/>
  </cellStyles>
  <dxfs count="60">
    <dxf>
      <font>
        <b/>
        <i val="0"/>
        <strike val="0"/>
        <condense val="0"/>
        <extend val="0"/>
        <outline val="0"/>
        <shadow val="0"/>
        <u val="none"/>
        <vertAlign val="baseline"/>
        <sz val="11"/>
        <color theme="1"/>
        <name val="Calibri"/>
        <family val="2"/>
        <scheme val="none"/>
      </font>
      <numFmt numFmtId="171" formatCode="hh:mm:ss;@"/>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none"/>
      </font>
      <numFmt numFmtId="171" formatCode="hh:mm:ss;@"/>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none"/>
      </font>
      <numFmt numFmtId="169" formatCode="dd/mm/yy;@"/>
      <alignment horizontal="center"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strike val="0"/>
        <condense val="0"/>
        <extend val="0"/>
        <outline val="0"/>
        <shadow val="0"/>
        <u val="none"/>
        <vertAlign val="baseline"/>
        <sz val="11"/>
        <color theme="1"/>
        <name val="Calibri"/>
        <family val="2"/>
        <scheme val="none"/>
      </font>
      <numFmt numFmtId="30" formatCode="@"/>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color rgb="FF9C0006"/>
      </font>
      <fill>
        <patternFill>
          <bgColor rgb="FFFFC7CE"/>
        </patternFill>
      </fill>
    </dxf>
    <dxf>
      <font>
        <b/>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B1C"/>
      <color rgb="FFFFD200"/>
      <color rgb="FFC14C5D"/>
      <color rgb="FFBF62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[Mappe3.xlsx]Pivot_Auslastung!PivotTable6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sz="1400" b="0" i="0" u="none" strike="noStrike" baseline="0"/>
              <a:t>Auslastung je Sportanlage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Pivot_Auslastung!$B$3</c:f>
              <c:strCache>
                <c:ptCount val="1"/>
                <c:pt idx="0">
                  <c:v>Ergebnis</c:v>
                </c:pt>
              </c:strCache>
            </c:strRef>
          </c:tx>
          <c:spPr>
            <a:solidFill>
              <a:schemeClr val="accent1"/>
            </a:solidFill>
            <a:ln>
              <a:noFill/>
            </a:ln>
            <a:effectLst/>
            <a:sp3d/>
          </c:spPr>
          <c:invertIfNegative val="0"/>
          <c:cat>
            <c:strRef>
              <c:f>Pivot_Auslastung!$A$4:$A$10</c:f>
              <c:strCache>
                <c:ptCount val="6"/>
                <c:pt idx="0">
                  <c:v>Ernst-Happel-Trainingshalle</c:v>
                </c:pt>
                <c:pt idx="1">
                  <c:v>Jörgerbad Turnsaal</c:v>
                </c:pt>
                <c:pt idx="2">
                  <c:v>Sportcenter Donaucity</c:v>
                </c:pt>
                <c:pt idx="3">
                  <c:v>Sporthalle Alt-Erlaa</c:v>
                </c:pt>
                <c:pt idx="4">
                  <c:v>Sporthalle Kagran</c:v>
                </c:pt>
                <c:pt idx="5">
                  <c:v>Sportzentrum Marswiese</c:v>
                </c:pt>
              </c:strCache>
            </c:strRef>
          </c:cat>
          <c:val>
            <c:numRef>
              <c:f>Pivot_Auslastung!$B$4:$B$10</c:f>
              <c:numCache>
                <c:formatCode>General</c:formatCode>
                <c:ptCount val="6"/>
                <c:pt idx="0">
                  <c:v>4</c:v>
                </c:pt>
                <c:pt idx="1">
                  <c:v>3</c:v>
                </c:pt>
                <c:pt idx="2">
                  <c:v>3</c:v>
                </c:pt>
                <c:pt idx="3">
                  <c:v>3</c:v>
                </c:pt>
                <c:pt idx="4">
                  <c:v>4</c:v>
                </c:pt>
                <c:pt idx="5">
                  <c:v>3</c:v>
                </c:pt>
              </c:numCache>
            </c:numRef>
          </c:val>
          <c:extLst>
            <c:ext xmlns:c16="http://schemas.microsoft.com/office/drawing/2014/chart" uri="{C3380CC4-5D6E-409C-BE32-E72D297353CC}">
              <c16:uniqueId val="{00000000-7C2C-9042-AA5E-857A0CEFEFE0}"/>
            </c:ext>
          </c:extLst>
        </c:ser>
        <c:dLbls>
          <c:showLegendKey val="0"/>
          <c:showVal val="0"/>
          <c:showCatName val="0"/>
          <c:showSerName val="0"/>
          <c:showPercent val="0"/>
          <c:showBubbleSize val="0"/>
        </c:dLbls>
        <c:gapWidth val="150"/>
        <c:shape val="box"/>
        <c:axId val="552887759"/>
        <c:axId val="2108888031"/>
        <c:axId val="0"/>
      </c:bar3DChart>
      <c:catAx>
        <c:axId val="5528877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08888031"/>
        <c:crosses val="autoZero"/>
        <c:auto val="1"/>
        <c:lblAlgn val="ctr"/>
        <c:lblOffset val="100"/>
        <c:noMultiLvlLbl val="0"/>
      </c:catAx>
      <c:valAx>
        <c:axId val="2108888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52887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[Mappe3.xlsx]Pivot_Status!PivotTable7</c:name>
    <c:fmtId val="11"/>
  </c:pivotSource>
  <c:chart>
    <c:autoTitleDeleted val="0"/>
    <c:pivotFmts>
      <c:pivotFmt>
        <c:idx val="0"/>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9B1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Pivot_Status!$B$3:$B$4</c:f>
              <c:strCache>
                <c:ptCount val="1"/>
                <c:pt idx="0">
                  <c:v>Frei</c:v>
                </c:pt>
              </c:strCache>
            </c:strRef>
          </c:tx>
          <c:spPr>
            <a:ln w="28575" cap="rnd">
              <a:solidFill>
                <a:schemeClr val="accent5"/>
              </a:solidFill>
              <a:round/>
            </a:ln>
            <a:effectLst/>
          </c:spPr>
          <c:marker>
            <c:symbol val="none"/>
          </c:marker>
          <c:cat>
            <c:strRef>
              <c:f>Pivot_Status!$A$5:$A$11</c:f>
              <c:strCache>
                <c:ptCount val="6"/>
                <c:pt idx="0">
                  <c:v>Badminton</c:v>
                </c:pt>
                <c:pt idx="1">
                  <c:v>Basketball</c:v>
                </c:pt>
                <c:pt idx="2">
                  <c:v>Fußball</c:v>
                </c:pt>
                <c:pt idx="3">
                  <c:v>Handball</c:v>
                </c:pt>
                <c:pt idx="4">
                  <c:v>Tennis</c:v>
                </c:pt>
                <c:pt idx="5">
                  <c:v>Volleyball</c:v>
                </c:pt>
              </c:strCache>
            </c:strRef>
          </c:cat>
          <c:val>
            <c:numRef>
              <c:f>Pivot_Status!$B$5:$B$11</c:f>
              <c:numCache>
                <c:formatCode>General</c:formatCode>
                <c:ptCount val="6"/>
                <c:pt idx="0">
                  <c:v>1</c:v>
                </c:pt>
                <c:pt idx="1">
                  <c:v>1</c:v>
                </c:pt>
                <c:pt idx="2">
                  <c:v>2</c:v>
                </c:pt>
                <c:pt idx="3">
                  <c:v>1</c:v>
                </c:pt>
                <c:pt idx="4">
                  <c:v>2</c:v>
                </c:pt>
                <c:pt idx="5">
                  <c:v>1</c:v>
                </c:pt>
              </c:numCache>
            </c:numRef>
          </c:val>
          <c:smooth val="0"/>
          <c:extLst>
            <c:ext xmlns:c16="http://schemas.microsoft.com/office/drawing/2014/chart" uri="{C3380CC4-5D6E-409C-BE32-E72D297353CC}">
              <c16:uniqueId val="{00000000-D36D-A446-AAEB-8FFB24CEFAE9}"/>
            </c:ext>
          </c:extLst>
        </c:ser>
        <c:ser>
          <c:idx val="1"/>
          <c:order val="1"/>
          <c:tx>
            <c:strRef>
              <c:f>Pivot_Status!$C$3:$C$4</c:f>
              <c:strCache>
                <c:ptCount val="1"/>
                <c:pt idx="0">
                  <c:v>Gebucht</c:v>
                </c:pt>
              </c:strCache>
            </c:strRef>
          </c:tx>
          <c:spPr>
            <a:ln w="28575" cap="rnd">
              <a:solidFill>
                <a:srgbClr val="FF9B1C"/>
              </a:solidFill>
              <a:round/>
            </a:ln>
            <a:effectLst/>
          </c:spPr>
          <c:marker>
            <c:symbol val="none"/>
          </c:marker>
          <c:cat>
            <c:strRef>
              <c:f>Pivot_Status!$A$5:$A$11</c:f>
              <c:strCache>
                <c:ptCount val="6"/>
                <c:pt idx="0">
                  <c:v>Badminton</c:v>
                </c:pt>
                <c:pt idx="1">
                  <c:v>Basketball</c:v>
                </c:pt>
                <c:pt idx="2">
                  <c:v>Fußball</c:v>
                </c:pt>
                <c:pt idx="3">
                  <c:v>Handball</c:v>
                </c:pt>
                <c:pt idx="4">
                  <c:v>Tennis</c:v>
                </c:pt>
                <c:pt idx="5">
                  <c:v>Volleyball</c:v>
                </c:pt>
              </c:strCache>
            </c:strRef>
          </c:cat>
          <c:val>
            <c:numRef>
              <c:f>Pivot_Status!$C$5:$C$11</c:f>
              <c:numCache>
                <c:formatCode>General</c:formatCode>
                <c:ptCount val="6"/>
                <c:pt idx="0">
                  <c:v>3</c:v>
                </c:pt>
                <c:pt idx="1">
                  <c:v>4</c:v>
                </c:pt>
                <c:pt idx="2">
                  <c:v>4</c:v>
                </c:pt>
                <c:pt idx="3">
                  <c:v>3</c:v>
                </c:pt>
                <c:pt idx="4">
                  <c:v>3</c:v>
                </c:pt>
                <c:pt idx="5">
                  <c:v>3</c:v>
                </c:pt>
              </c:numCache>
            </c:numRef>
          </c:val>
          <c:smooth val="0"/>
          <c:extLst>
            <c:ext xmlns:c16="http://schemas.microsoft.com/office/drawing/2014/chart" uri="{C3380CC4-5D6E-409C-BE32-E72D297353CC}">
              <c16:uniqueId val="{00000003-D36D-A446-AAEB-8FFB24CEFAE9}"/>
            </c:ext>
          </c:extLst>
        </c:ser>
        <c:dLbls>
          <c:showLegendKey val="0"/>
          <c:showVal val="0"/>
          <c:showCatName val="0"/>
          <c:showSerName val="0"/>
          <c:showPercent val="0"/>
          <c:showBubbleSize val="0"/>
        </c:dLbls>
        <c:smooth val="0"/>
        <c:axId val="2109444943"/>
        <c:axId val="1031285551"/>
      </c:lineChart>
      <c:catAx>
        <c:axId val="210944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31285551"/>
        <c:crosses val="autoZero"/>
        <c:auto val="1"/>
        <c:lblAlgn val="ctr"/>
        <c:lblOffset val="100"/>
        <c:noMultiLvlLbl val="0"/>
      </c:catAx>
      <c:valAx>
        <c:axId val="1031285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0944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386483</xdr:colOff>
      <xdr:row>0</xdr:row>
      <xdr:rowOff>99407</xdr:rowOff>
    </xdr:from>
    <xdr:to>
      <xdr:col>8</xdr:col>
      <xdr:colOff>24670</xdr:colOff>
      <xdr:row>14</xdr:row>
      <xdr:rowOff>28506</xdr:rowOff>
    </xdr:to>
    <xdr:graphicFrame macro="">
      <xdr:nvGraphicFramePr>
        <xdr:cNvPr id="5" name="Diagramm 4">
          <a:extLst>
            <a:ext uri="{FF2B5EF4-FFF2-40B4-BE49-F238E27FC236}">
              <a16:creationId xmlns:a16="http://schemas.microsoft.com/office/drawing/2014/main" id="{FD0CF78E-ED38-7DEA-AE0F-CC28EB73A7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811209</xdr:colOff>
      <xdr:row>16</xdr:row>
      <xdr:rowOff>710</xdr:rowOff>
    </xdr:from>
    <xdr:to>
      <xdr:col>1</xdr:col>
      <xdr:colOff>818303</xdr:colOff>
      <xdr:row>28</xdr:row>
      <xdr:rowOff>196503</xdr:rowOff>
    </xdr:to>
    <mc:AlternateContent xmlns:mc="http://schemas.openxmlformats.org/markup-compatibility/2006">
      <mc:Choice xmlns:a14="http://schemas.microsoft.com/office/drawing/2010/main" Requires="a14">
        <xdr:graphicFrame macro="">
          <xdr:nvGraphicFramePr>
            <xdr:cNvPr id="6" name="Sportanlage">
              <a:extLst>
                <a:ext uri="{FF2B5EF4-FFF2-40B4-BE49-F238E27FC236}">
                  <a16:creationId xmlns:a16="http://schemas.microsoft.com/office/drawing/2014/main" id="{49DD749B-7778-7826-9C45-DE2E0D5D4C58}"/>
                </a:ext>
              </a:extLst>
            </xdr:cNvPr>
            <xdr:cNvGraphicFramePr/>
          </xdr:nvGraphicFramePr>
          <xdr:xfrm>
            <a:off x="0" y="0"/>
            <a:ext cx="0" cy="0"/>
          </xdr:xfrm>
          <a:graphic>
            <a:graphicData uri="http://schemas.microsoft.com/office/drawing/2010/slicer">
              <sle:slicer xmlns:sle="http://schemas.microsoft.com/office/drawing/2010/slicer" name="Sportanlage"/>
            </a:graphicData>
          </a:graphic>
        </xdr:graphicFrame>
      </mc:Choice>
      <mc:Fallback>
        <xdr:sp macro="" textlink="">
          <xdr:nvSpPr>
            <xdr:cNvPr id="0" name=""/>
            <xdr:cNvSpPr>
              <a:spLocks noTextEdit="1"/>
            </xdr:cNvSpPr>
          </xdr:nvSpPr>
          <xdr:spPr>
            <a:xfrm>
              <a:off x="811209" y="3251910"/>
              <a:ext cx="1835894" cy="2634193"/>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2</xdr:col>
      <xdr:colOff>124660</xdr:colOff>
      <xdr:row>16</xdr:row>
      <xdr:rowOff>1177</xdr:rowOff>
    </xdr:from>
    <xdr:to>
      <xdr:col>4</xdr:col>
      <xdr:colOff>304983</xdr:colOff>
      <xdr:row>28</xdr:row>
      <xdr:rowOff>196969</xdr:rowOff>
    </xdr:to>
    <mc:AlternateContent xmlns:mc="http://schemas.openxmlformats.org/markup-compatibility/2006">
      <mc:Choice xmlns:a14="http://schemas.microsoft.com/office/drawing/2010/main" Requires="a14">
        <xdr:graphicFrame macro="">
          <xdr:nvGraphicFramePr>
            <xdr:cNvPr id="7" name="Sportart">
              <a:extLst>
                <a:ext uri="{FF2B5EF4-FFF2-40B4-BE49-F238E27FC236}">
                  <a16:creationId xmlns:a16="http://schemas.microsoft.com/office/drawing/2014/main" id="{92BE308C-AE13-B9EB-F481-DCB7FDD01403}"/>
                </a:ext>
              </a:extLst>
            </xdr:cNvPr>
            <xdr:cNvGraphicFramePr/>
          </xdr:nvGraphicFramePr>
          <xdr:xfrm>
            <a:off x="0" y="0"/>
            <a:ext cx="0" cy="0"/>
          </xdr:xfrm>
          <a:graphic>
            <a:graphicData uri="http://schemas.microsoft.com/office/drawing/2010/slicer">
              <sle:slicer xmlns:sle="http://schemas.microsoft.com/office/drawing/2010/slicer" name="Sportart"/>
            </a:graphicData>
          </a:graphic>
        </xdr:graphicFrame>
      </mc:Choice>
      <mc:Fallback>
        <xdr:sp macro="" textlink="">
          <xdr:nvSpPr>
            <xdr:cNvPr id="0" name=""/>
            <xdr:cNvSpPr>
              <a:spLocks noTextEdit="1"/>
            </xdr:cNvSpPr>
          </xdr:nvSpPr>
          <xdr:spPr>
            <a:xfrm>
              <a:off x="3182820" y="3252377"/>
              <a:ext cx="1826243" cy="2634192"/>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4</xdr:col>
      <xdr:colOff>818927</xdr:colOff>
      <xdr:row>16</xdr:row>
      <xdr:rowOff>759</xdr:rowOff>
    </xdr:from>
    <xdr:to>
      <xdr:col>7</xdr:col>
      <xdr:colOff>174864</xdr:colOff>
      <xdr:row>28</xdr:row>
      <xdr:rowOff>197879</xdr:rowOff>
    </xdr:to>
    <mc:AlternateContent xmlns:mc="http://schemas.openxmlformats.org/markup-compatibility/2006">
      <mc:Choice xmlns:a14="http://schemas.microsoft.com/office/drawing/2010/main" Requires="a14">
        <xdr:graphicFrame macro="">
          <xdr:nvGraphicFramePr>
            <xdr:cNvPr id="8" name="Datum">
              <a:extLst>
                <a:ext uri="{FF2B5EF4-FFF2-40B4-BE49-F238E27FC236}">
                  <a16:creationId xmlns:a16="http://schemas.microsoft.com/office/drawing/2014/main" id="{6B954CF5-8B20-9384-5012-9D8A8C5B834A}"/>
                </a:ext>
              </a:extLst>
            </xdr:cNvPr>
            <xdr:cNvGraphicFramePr/>
          </xdr:nvGraphicFramePr>
          <xdr:xfrm>
            <a:off x="0" y="0"/>
            <a:ext cx="0" cy="0"/>
          </xdr:xfrm>
          <a:graphic>
            <a:graphicData uri="http://schemas.microsoft.com/office/drawing/2010/slicer">
              <sle:slicer xmlns:sle="http://schemas.microsoft.com/office/drawing/2010/slicer" name="Datum"/>
            </a:graphicData>
          </a:graphic>
        </xdr:graphicFrame>
      </mc:Choice>
      <mc:Fallback>
        <xdr:sp macro="" textlink="">
          <xdr:nvSpPr>
            <xdr:cNvPr id="0" name=""/>
            <xdr:cNvSpPr>
              <a:spLocks noTextEdit="1"/>
            </xdr:cNvSpPr>
          </xdr:nvSpPr>
          <xdr:spPr>
            <a:xfrm>
              <a:off x="5523007" y="3251959"/>
              <a:ext cx="1824817" cy="2635520"/>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274320</xdr:colOff>
      <xdr:row>1</xdr:row>
      <xdr:rowOff>187960</xdr:rowOff>
    </xdr:from>
    <xdr:to>
      <xdr:col>9</xdr:col>
      <xdr:colOff>731520</xdr:colOff>
      <xdr:row>15</xdr:row>
      <xdr:rowOff>86360</xdr:rowOff>
    </xdr:to>
    <xdr:graphicFrame macro="">
      <xdr:nvGraphicFramePr>
        <xdr:cNvPr id="13" name="Diagramm 12">
          <a:extLst>
            <a:ext uri="{FF2B5EF4-FFF2-40B4-BE49-F238E27FC236}">
              <a16:creationId xmlns:a16="http://schemas.microsoft.com/office/drawing/2014/main" id="{39E6A07E-0D5D-736C-1395-D5177DE6BB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temeh" refreshedDate="45900.649733101855" createdVersion="8" refreshedVersion="8" minRefreshableVersion="3" recordCount="28" xr:uid="{00561C1D-C69D-7143-B13D-8AA7D1DD8649}">
  <cacheSource type="worksheet">
    <worksheetSource name="Buchungen"/>
  </cacheSource>
  <cacheFields count="9">
    <cacheField name="Sportanlage" numFmtId="0">
      <sharedItems count="6">
        <s v="Ernst-Happel-Trainingshalle"/>
        <s v="Sportcenter Donaucity"/>
        <s v="Sporthalle Kagran"/>
        <s v="Jörgerbad Turnsaal"/>
        <s v="Sportzentrum Marswiese"/>
        <s v="Sporthalle Alt-Erlaa"/>
      </sharedItems>
    </cacheField>
    <cacheField name="Sportart" numFmtId="0">
      <sharedItems count="6">
        <s v="Basketball"/>
        <s v="Tennis"/>
        <s v="Fußball"/>
        <s v="Handball"/>
        <s v="Volleyball"/>
        <s v="Badminton"/>
      </sharedItems>
    </cacheField>
    <cacheField name="Datum" numFmtId="14">
      <sharedItems containsSemiMixedTypes="0" containsNonDate="0" containsDate="1" containsString="0" minDate="2025-09-05T00:00:00" maxDate="2025-09-18T00:00:00" count="13">
        <d v="2025-09-13T00:00:00"/>
        <d v="2025-09-07T00:00:00"/>
        <d v="2025-09-12T00:00:00"/>
        <d v="2025-09-09T00:00:00"/>
        <d v="2025-09-14T00:00:00"/>
        <d v="2025-09-08T00:00:00"/>
        <d v="2025-09-11T00:00:00"/>
        <d v="2025-09-10T00:00:00"/>
        <d v="2025-09-15T00:00:00"/>
        <d v="2025-09-16T00:00:00"/>
        <d v="2025-09-17T00:00:00"/>
        <d v="2025-09-05T00:00:00"/>
        <d v="2025-09-06T00:00:00"/>
      </sharedItems>
    </cacheField>
    <cacheField name="Uhrzeit von" numFmtId="21">
      <sharedItems containsSemiMixedTypes="0" containsNonDate="0" containsDate="1" containsString="0" minDate="1899-12-30T09:00:00" maxDate="1899-12-30T20:30:00"/>
    </cacheField>
    <cacheField name="Uhrzeit bis" numFmtId="21">
      <sharedItems containsSemiMixedTypes="0" containsNonDate="0" containsDate="1" containsString="0" minDate="1899-12-30T11:00:00" maxDate="1899-12-30T22:00:00"/>
    </cacheField>
    <cacheField name="Verein" numFmtId="0">
      <sharedItems/>
    </cacheField>
    <cacheField name="Fläche" numFmtId="0">
      <sharedItems/>
    </cacheField>
    <cacheField name="Status" numFmtId="0">
      <sharedItems count="2">
        <s v="Gebucht"/>
        <s v="Frei"/>
      </sharedItems>
    </cacheField>
    <cacheField name="Konflikt" numFmtId="0">
      <sharedItems/>
    </cacheField>
  </cacheFields>
  <extLst>
    <ext xmlns:x14="http://schemas.microsoft.com/office/spreadsheetml/2009/9/main" uri="{725AE2AE-9491-48be-B2B4-4EB974FC3084}">
      <x14:pivotCacheDefinition pivotCacheId="16628009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x v="0"/>
    <d v="1899-12-30T16:00:00"/>
    <d v="1899-12-30T18:00:00"/>
    <s v="Union Leopold"/>
    <s v="Halle B"/>
    <x v="0"/>
    <s v="FALSE"/>
  </r>
  <r>
    <x v="0"/>
    <x v="0"/>
    <x v="1"/>
    <d v="1899-12-30T16:00:00"/>
    <d v="1899-12-30T18:00:00"/>
    <s v="Union Leopold"/>
    <s v="Halle B"/>
    <x v="0"/>
    <s v="TRUE"/>
  </r>
  <r>
    <x v="1"/>
    <x v="1"/>
    <x v="2"/>
    <d v="1899-12-30T14:00:00"/>
    <d v="1899-12-30T15:30:00"/>
    <s v="-"/>
    <s v="Platz 2"/>
    <x v="1"/>
    <s v="FALSE"/>
  </r>
  <r>
    <x v="0"/>
    <x v="0"/>
    <x v="1"/>
    <d v="1899-12-30T17:30:00"/>
    <d v="1899-12-30T19:00:00"/>
    <s v="Union Leopold"/>
    <s v="Halle B"/>
    <x v="0"/>
    <s v="TRUE"/>
  </r>
  <r>
    <x v="2"/>
    <x v="2"/>
    <x v="0"/>
    <d v="1899-12-30T16:00:00"/>
    <d v="1899-12-30T17:30:00"/>
    <s v="-"/>
    <s v="Halle B"/>
    <x v="1"/>
    <s v="FALSE"/>
  </r>
  <r>
    <x v="0"/>
    <x v="0"/>
    <x v="1"/>
    <d v="1899-12-30T18:30:00"/>
    <d v="1899-12-30T19:30:00"/>
    <s v="Union Leopold"/>
    <s v="Halle B"/>
    <x v="0"/>
    <s v="TRUE"/>
  </r>
  <r>
    <x v="3"/>
    <x v="3"/>
    <x v="3"/>
    <d v="1899-12-30T19:00:00"/>
    <d v="1899-12-30T21:00:00"/>
    <s v="WAT Hernals"/>
    <s v="Halle"/>
    <x v="0"/>
    <s v="FALSE"/>
  </r>
  <r>
    <x v="4"/>
    <x v="4"/>
    <x v="4"/>
    <d v="1899-12-30T18:30:00"/>
    <d v="1899-12-30T20:00:00"/>
    <s v="-"/>
    <s v="Halle 2"/>
    <x v="1"/>
    <s v="FALSE"/>
  </r>
  <r>
    <x v="3"/>
    <x v="3"/>
    <x v="5"/>
    <d v="1899-12-30T18:00:00"/>
    <d v="1899-12-30T20:00:00"/>
    <s v="WAT Hernals"/>
    <s v="Halle"/>
    <x v="0"/>
    <s v="FALSE"/>
  </r>
  <r>
    <x v="3"/>
    <x v="3"/>
    <x v="5"/>
    <d v="1899-12-30T20:30:00"/>
    <d v="1899-12-30T22:00:00"/>
    <s v="WAT Hernals"/>
    <s v="Halle"/>
    <x v="0"/>
    <s v="FALSE"/>
  </r>
  <r>
    <x v="1"/>
    <x v="1"/>
    <x v="6"/>
    <d v="1899-12-30T10:30:00"/>
    <d v="1899-12-30T12:00:00"/>
    <s v="TC Alte Donau"/>
    <s v="Platz 4"/>
    <x v="0"/>
    <s v="FALSE"/>
  </r>
  <r>
    <x v="1"/>
    <x v="1"/>
    <x v="7"/>
    <d v="1899-12-30T09:00:00"/>
    <d v="1899-12-30T11:00:00"/>
    <s v="TC Alte Donau"/>
    <s v="Platz 4"/>
    <x v="0"/>
    <s v="FALSE"/>
  </r>
  <r>
    <x v="1"/>
    <x v="1"/>
    <x v="7"/>
    <d v="1899-12-30T11:30:00"/>
    <d v="1899-12-30T13:00:00"/>
    <s v="TC Alte Donau"/>
    <s v="Platz 4"/>
    <x v="0"/>
    <s v="FALSE"/>
  </r>
  <r>
    <x v="5"/>
    <x v="5"/>
    <x v="3"/>
    <d v="1899-12-30T18:00:00"/>
    <d v="1899-12-30T20:00:00"/>
    <s v="Union Liesing"/>
    <s v="Halle"/>
    <x v="0"/>
    <s v="TRUE"/>
  </r>
  <r>
    <x v="3"/>
    <x v="3"/>
    <x v="8"/>
    <d v="1899-12-30T17:00:00"/>
    <d v="1899-12-30T18:30:00"/>
    <s v="-"/>
    <s v="Halle"/>
    <x v="1"/>
    <s v="FALSE"/>
  </r>
  <r>
    <x v="5"/>
    <x v="5"/>
    <x v="9"/>
    <d v="1899-12-30T20:00:00"/>
    <d v="1899-12-30T21:30:00"/>
    <s v="-"/>
    <s v="Halle"/>
    <x v="1"/>
    <s v="FALSE"/>
  </r>
  <r>
    <x v="5"/>
    <x v="5"/>
    <x v="3"/>
    <d v="1899-12-30T19:30:00"/>
    <d v="1899-12-30T21:00:00"/>
    <s v="Union Liesing"/>
    <s v="Halle"/>
    <x v="0"/>
    <s v="TRUE"/>
  </r>
  <r>
    <x v="5"/>
    <x v="5"/>
    <x v="3"/>
    <d v="1899-12-30T19:00:00"/>
    <d v="1899-12-30T21:00:00"/>
    <s v="Union Liesing"/>
    <s v="Halle"/>
    <x v="0"/>
    <s v="TRUE"/>
  </r>
  <r>
    <x v="2"/>
    <x v="2"/>
    <x v="6"/>
    <d v="1899-12-30T17:00:00"/>
    <d v="1899-12-30T19:00:00"/>
    <s v="FC Donaustadt"/>
    <s v="Halle A"/>
    <x v="0"/>
    <s v="FALSE"/>
  </r>
  <r>
    <x v="0"/>
    <x v="0"/>
    <x v="4"/>
    <d v="1899-12-30T15:00:00"/>
    <d v="1899-12-30T16:30:00"/>
    <s v="-"/>
    <s v="Halle A"/>
    <x v="1"/>
    <s v="FALSE"/>
  </r>
  <r>
    <x v="2"/>
    <x v="2"/>
    <x v="8"/>
    <d v="1899-12-30T20:00:00"/>
    <d v="1899-12-30T21:30:00"/>
    <s v="-"/>
    <s v="Halle C"/>
    <x v="1"/>
    <s v="FALSE"/>
  </r>
  <r>
    <x v="1"/>
    <x v="1"/>
    <x v="10"/>
    <d v="1899-12-30T09:30:00"/>
    <d v="1899-12-30T11:00:00"/>
    <s v="-"/>
    <s v="Platz 6"/>
    <x v="1"/>
    <s v="FALSE"/>
  </r>
  <r>
    <x v="2"/>
    <x v="2"/>
    <x v="6"/>
    <d v="1899-12-30T19:00:00"/>
    <d v="1899-12-30T21:00:00"/>
    <s v="FC Donaustadt"/>
    <s v="Halle A"/>
    <x v="0"/>
    <s v="FALSE"/>
  </r>
  <r>
    <x v="2"/>
    <x v="2"/>
    <x v="7"/>
    <d v="1899-12-30T17:00:00"/>
    <d v="1899-12-30T19:00:00"/>
    <s v="FC Donaustadt"/>
    <s v="Halle A"/>
    <x v="0"/>
    <s v="FALSE"/>
  </r>
  <r>
    <x v="2"/>
    <x v="2"/>
    <x v="11"/>
    <d v="1899-12-30T18:30:00"/>
    <d v="1899-12-30T20:00:00"/>
    <s v="FC Donaustadt"/>
    <s v="Halle A"/>
    <x v="0"/>
    <s v="FALSE"/>
  </r>
  <r>
    <x v="4"/>
    <x v="4"/>
    <x v="2"/>
    <d v="1899-12-30T18:00:00"/>
    <d v="1899-12-30T20:00:00"/>
    <s v="VC Wien"/>
    <s v="Halle 1"/>
    <x v="0"/>
    <s v="FALSE"/>
  </r>
  <r>
    <x v="4"/>
    <x v="4"/>
    <x v="12"/>
    <d v="1899-12-30T18:00:00"/>
    <d v="1899-12-30T20:00:00"/>
    <s v="VC Wien"/>
    <s v="Halle 1"/>
    <x v="0"/>
    <s v="TRUE"/>
  </r>
  <r>
    <x v="4"/>
    <x v="4"/>
    <x v="12"/>
    <d v="1899-12-30T19:30:00"/>
    <d v="1899-12-30T21:00:00"/>
    <s v="VC Wien"/>
    <s v="Halle 1"/>
    <x v="0"/>
    <s v="TRU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7AA712-FAC6-614C-935A-D90F4A186EFD}" name="PivotTable6" cacheId="29"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4">
  <location ref="A3:B10" firstHeaderRow="1" firstDataRow="1" firstDataCol="1" rowPageCount="1" colPageCount="1"/>
  <pivotFields count="9">
    <pivotField axis="axisRow" showAll="0">
      <items count="7">
        <item x="0"/>
        <item x="3"/>
        <item x="1"/>
        <item x="5"/>
        <item x="2"/>
        <item x="4"/>
        <item t="default"/>
      </items>
    </pivotField>
    <pivotField showAll="0">
      <items count="7">
        <item x="5"/>
        <item x="0"/>
        <item x="2"/>
        <item x="3"/>
        <item x="1"/>
        <item x="4"/>
        <item t="default"/>
      </items>
    </pivotField>
    <pivotField numFmtId="14" showAll="0">
      <items count="14">
        <item x="11"/>
        <item x="12"/>
        <item x="1"/>
        <item x="5"/>
        <item x="3"/>
        <item x="7"/>
        <item x="6"/>
        <item x="2"/>
        <item x="0"/>
        <item x="4"/>
        <item x="8"/>
        <item x="9"/>
        <item x="10"/>
        <item t="default"/>
      </items>
    </pivotField>
    <pivotField numFmtId="21" showAll="0"/>
    <pivotField numFmtId="21" showAll="0"/>
    <pivotField dataField="1" showAll="0"/>
    <pivotField showAll="0"/>
    <pivotField axis="axisPage" multipleItemSelectionAllowed="1" showAll="0">
      <items count="3">
        <item h="1" x="1"/>
        <item x="0"/>
        <item t="default"/>
      </items>
    </pivotField>
    <pivotField showAll="0"/>
  </pivotFields>
  <rowFields count="1">
    <field x="0"/>
  </rowFields>
  <rowItems count="7">
    <i>
      <x/>
    </i>
    <i>
      <x v="1"/>
    </i>
    <i>
      <x v="2"/>
    </i>
    <i>
      <x v="3"/>
    </i>
    <i>
      <x v="4"/>
    </i>
    <i>
      <x v="5"/>
    </i>
    <i t="grand">
      <x/>
    </i>
  </rowItems>
  <colItems count="1">
    <i/>
  </colItems>
  <pageFields count="1">
    <pageField fld="7" hier="-1"/>
  </pageFields>
  <dataFields count="1">
    <dataField name="Anzahl von Verein" fld="5" subtotal="count"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79FDCD-8043-5740-8C0F-329C3C52CD8A}" name="PivotTable7" cacheId="29"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12">
  <location ref="A3:D11" firstHeaderRow="1" firstDataRow="2" firstDataCol="1"/>
  <pivotFields count="9">
    <pivotField showAll="0">
      <items count="7">
        <item x="0"/>
        <item x="3"/>
        <item x="1"/>
        <item x="5"/>
        <item x="2"/>
        <item x="4"/>
        <item t="default"/>
      </items>
    </pivotField>
    <pivotField axis="axisRow" showAll="0">
      <items count="7">
        <item x="5"/>
        <item x="0"/>
        <item x="2"/>
        <item x="3"/>
        <item x="1"/>
        <item x="4"/>
        <item t="default"/>
      </items>
    </pivotField>
    <pivotField numFmtId="14" showAll="0">
      <items count="14">
        <item x="11"/>
        <item x="12"/>
        <item x="1"/>
        <item x="5"/>
        <item x="3"/>
        <item x="7"/>
        <item x="6"/>
        <item x="2"/>
        <item x="0"/>
        <item x="4"/>
        <item x="8"/>
        <item x="9"/>
        <item x="10"/>
        <item t="default"/>
      </items>
    </pivotField>
    <pivotField numFmtId="21" showAll="0"/>
    <pivotField numFmtId="21" showAll="0"/>
    <pivotField showAll="0"/>
    <pivotField showAll="0"/>
    <pivotField axis="axisCol" dataField="1" showAll="0">
      <items count="3">
        <item x="1"/>
        <item x="0"/>
        <item t="default"/>
      </items>
    </pivotField>
    <pivotField showAll="0"/>
  </pivotFields>
  <rowFields count="1">
    <field x="1"/>
  </rowFields>
  <rowItems count="7">
    <i>
      <x/>
    </i>
    <i>
      <x v="1"/>
    </i>
    <i>
      <x v="2"/>
    </i>
    <i>
      <x v="3"/>
    </i>
    <i>
      <x v="4"/>
    </i>
    <i>
      <x v="5"/>
    </i>
    <i t="grand">
      <x/>
    </i>
  </rowItems>
  <colFields count="1">
    <field x="7"/>
  </colFields>
  <colItems count="3">
    <i>
      <x/>
    </i>
    <i>
      <x v="1"/>
    </i>
    <i t="grand">
      <x/>
    </i>
  </colItems>
  <dataFields count="1">
    <dataField name="Anzahl von Status" fld="7" subtotal="count" baseField="0" baseItem="0"/>
  </dataFields>
  <chartFormats count="3">
    <chartFormat chart="11" format="0" series="1">
      <pivotArea type="data" outline="0" fieldPosition="0">
        <references count="2">
          <reference field="4294967294" count="1" selected="0">
            <x v="0"/>
          </reference>
          <reference field="7" count="1" selected="0">
            <x v="0"/>
          </reference>
        </references>
      </pivotArea>
    </chartFormat>
    <chartFormat chart="11" format="1" series="1">
      <pivotArea type="data" outline="0" fieldPosition="0">
        <references count="2">
          <reference field="4294967294" count="1" selected="0">
            <x v="0"/>
          </reference>
          <reference field="7" count="1" selected="0">
            <x v="1"/>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Sportanlage" xr10:uid="{ED97D84D-F893-D84A-B866-BF38D333E625}" sourceName="Sportanlage">
  <pivotTables>
    <pivotTable tabId="2" name="PivotTable6"/>
    <pivotTable tabId="3" name="PivotTable7"/>
  </pivotTables>
  <data>
    <tabular pivotCacheId="1662800937">
      <items count="6">
        <i x="0" s="1"/>
        <i x="3" s="1"/>
        <i x="1" s="1"/>
        <i x="5"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Sportart" xr10:uid="{B436F683-BF97-664E-853D-C5786B97F437}" sourceName="Sportart">
  <pivotTables>
    <pivotTable tabId="2" name="PivotTable6"/>
    <pivotTable tabId="3" name="PivotTable7"/>
  </pivotTables>
  <data>
    <tabular pivotCacheId="1662800937">
      <items count="6">
        <i x="5" s="1"/>
        <i x="0" s="1"/>
        <i x="2" s="1"/>
        <i x="3"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Datum" xr10:uid="{21714919-1FBC-7A46-A22E-41426E7FC843}" sourceName="Datum">
  <pivotTables>
    <pivotTable tabId="2" name="PivotTable6"/>
    <pivotTable tabId="3" name="PivotTable7"/>
  </pivotTables>
  <data>
    <tabular pivotCacheId="1662800937">
      <items count="13">
        <i x="11" s="1"/>
        <i x="12" s="1"/>
        <i x="1" s="1"/>
        <i x="5" s="1"/>
        <i x="3" s="1"/>
        <i x="7" s="1"/>
        <i x="6" s="1"/>
        <i x="2" s="1"/>
        <i x="0" s="1"/>
        <i x="4" s="1"/>
        <i x="8" s="1"/>
        <i x="9"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portanlage" xr10:uid="{F321FF97-A14E-E446-B6EF-EB17BD6DE52A}" cache="Datenschnitt_Sportanlage" caption="Sportanlage" style="SlicerStyleLight3" rowHeight="251883"/>
  <slicer name="Sportart" xr10:uid="{D9F79ED4-87A9-0C47-BD00-BD12C3204A58}" cache="Datenschnitt_Sportart" caption="Sportart" style="SlicerStyleLight2" rowHeight="251883"/>
  <slicer name="Datum" xr10:uid="{42392E92-E475-C54C-9660-93723CD1AA77}" cache="Datenschnitt_Datum" caption="Datum" style="SlicerStyleLight5"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F71813-28E8-F549-8B74-6F61296ED553}" name="Buchungen" displayName="Buchungen" ref="A1:I29" totalsRowShown="0" headerRowDxfId="21" dataDxfId="20">
  <autoFilter ref="A1:I29" xr:uid="{9DF71813-28E8-F549-8B74-6F61296ED553}"/>
  <sortState xmlns:xlrd2="http://schemas.microsoft.com/office/spreadsheetml/2017/richdata2" ref="A2:I29">
    <sortCondition ref="A1:A29"/>
  </sortState>
  <tableColumns count="9">
    <tableColumn id="1" xr3:uid="{88E21D32-11DA-984C-B6EB-E5F689BD70CB}" name="Sportanlage" dataDxfId="19"/>
    <tableColumn id="2" xr3:uid="{D7A77B51-2060-D646-8150-CF9A147AE5DB}" name="Sportart" dataDxfId="18"/>
    <tableColumn id="3" xr3:uid="{570596A7-0E40-0047-A7D6-2715DE7D1C44}" name="Datum" dataDxfId="2"/>
    <tableColumn id="4" xr3:uid="{5D302AB2-0B8B-FE49-96A7-5C3C06145D16}" name="Uhrzeit von" dataDxfId="1"/>
    <tableColumn id="5" xr3:uid="{94D571BB-5354-4F48-984D-09A081748EE4}" name="Uhrzeit bis" dataDxfId="0"/>
    <tableColumn id="6" xr3:uid="{BE77A7B1-E3B2-1A45-A3CC-7FE99596883F}" name="Verein" dataDxfId="17"/>
    <tableColumn id="7" xr3:uid="{5BB51D29-B1C1-8C4F-BADC-589DAA8BB179}" name="Fläche" dataDxfId="16"/>
    <tableColumn id="8" xr3:uid="{0E3497C4-AA30-5B46-ADDB-EE679B632515}" name="Status" dataDxfId="14"/>
    <tableColumn id="9" xr3:uid="{A2C48C71-B143-8D40-9220-7DB5BAAE0BC7}" name="Konflikt" dataDxfId="13">
      <calculatedColumnFormula>COUNTIFS(
  Buchungen[Sportanlage],Buchungen[[#This Row],[Sportanlage]],
  Buchungen[Datum],Buchungen[[#This Row],[Datum]],
  Buchungen[Status],"Gebucht",
  Buchungen[Uhrzeit von],"&lt;"&amp;Buchungen[[#This Row],[Uhrzeit bis]],
  Buchungen[Uhrzeit bis],"&gt;"&amp;Buchungen[[#This Row],[Uhrzeit von]]
)&gt;1</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BC57D-D946-6547-84EC-B9C92D7F8E0B}">
  <dimension ref="A1:B10"/>
  <sheetViews>
    <sheetView zoomScale="125" workbookViewId="0">
      <selection activeCell="J15" sqref="J15"/>
    </sheetView>
  </sheetViews>
  <sheetFormatPr baseColWidth="10" defaultRowHeight="16" x14ac:dyDescent="0.2"/>
  <cols>
    <col min="1" max="1" width="24" bestFit="1" customWidth="1"/>
    <col min="2" max="2" width="16.1640625" bestFit="1" customWidth="1"/>
  </cols>
  <sheetData>
    <row r="1" spans="1:2" x14ac:dyDescent="0.2">
      <c r="A1" s="5" t="s">
        <v>37</v>
      </c>
      <c r="B1" t="s">
        <v>4</v>
      </c>
    </row>
    <row r="3" spans="1:2" x14ac:dyDescent="0.2">
      <c r="A3" s="5" t="s">
        <v>39</v>
      </c>
      <c r="B3" t="s">
        <v>41</v>
      </c>
    </row>
    <row r="4" spans="1:2" x14ac:dyDescent="0.2">
      <c r="A4" s="6" t="s">
        <v>0</v>
      </c>
      <c r="B4" s="7">
        <v>4</v>
      </c>
    </row>
    <row r="5" spans="1:2" x14ac:dyDescent="0.2">
      <c r="A5" s="6" t="s">
        <v>12</v>
      </c>
      <c r="B5" s="7">
        <v>3</v>
      </c>
    </row>
    <row r="6" spans="1:2" x14ac:dyDescent="0.2">
      <c r="A6" s="6" t="s">
        <v>5</v>
      </c>
      <c r="B6" s="7">
        <v>3</v>
      </c>
    </row>
    <row r="7" spans="1:2" x14ac:dyDescent="0.2">
      <c r="A7" s="6" t="s">
        <v>21</v>
      </c>
      <c r="B7" s="7">
        <v>3</v>
      </c>
    </row>
    <row r="8" spans="1:2" x14ac:dyDescent="0.2">
      <c r="A8" s="6" t="s">
        <v>10</v>
      </c>
      <c r="B8" s="7">
        <v>4</v>
      </c>
    </row>
    <row r="9" spans="1:2" x14ac:dyDescent="0.2">
      <c r="A9" s="6" t="s">
        <v>16</v>
      </c>
      <c r="B9" s="7">
        <v>3</v>
      </c>
    </row>
    <row r="10" spans="1:2" x14ac:dyDescent="0.2">
      <c r="A10" s="6" t="s">
        <v>40</v>
      </c>
      <c r="B10" s="7">
        <v>20</v>
      </c>
    </row>
  </sheetData>
  <pageMargins left="0.7" right="0.7" top="0.78740157499999996" bottom="0.78740157499999996"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3B1E2-0B15-E942-9C9C-4979C6A5AD25}">
  <dimension ref="A3:D11"/>
  <sheetViews>
    <sheetView zoomScale="137" workbookViewId="0">
      <selection activeCell="A15" sqref="A15"/>
    </sheetView>
  </sheetViews>
  <sheetFormatPr baseColWidth="10" defaultRowHeight="16" x14ac:dyDescent="0.2"/>
  <cols>
    <col min="1" max="1" width="21.33203125" bestFit="1" customWidth="1"/>
    <col min="2" max="2" width="22.5" bestFit="1" customWidth="1"/>
    <col min="3" max="3" width="8.1640625" bestFit="1" customWidth="1"/>
    <col min="4" max="4" width="15" bestFit="1" customWidth="1"/>
  </cols>
  <sheetData>
    <row r="3" spans="1:4" x14ac:dyDescent="0.2">
      <c r="A3" s="5" t="s">
        <v>43</v>
      </c>
      <c r="B3" s="5" t="s">
        <v>42</v>
      </c>
    </row>
    <row r="4" spans="1:4" x14ac:dyDescent="0.2">
      <c r="A4" s="5" t="s">
        <v>39</v>
      </c>
      <c r="B4" t="s">
        <v>9</v>
      </c>
      <c r="C4" t="s">
        <v>4</v>
      </c>
      <c r="D4" t="s">
        <v>40</v>
      </c>
    </row>
    <row r="5" spans="1:4" x14ac:dyDescent="0.2">
      <c r="A5" s="6" t="s">
        <v>22</v>
      </c>
      <c r="B5" s="7">
        <v>1</v>
      </c>
      <c r="C5" s="7">
        <v>3</v>
      </c>
      <c r="D5" s="7">
        <v>4</v>
      </c>
    </row>
    <row r="6" spans="1:4" x14ac:dyDescent="0.2">
      <c r="A6" s="6" t="s">
        <v>1</v>
      </c>
      <c r="B6" s="7">
        <v>1</v>
      </c>
      <c r="C6" s="7">
        <v>4</v>
      </c>
      <c r="D6" s="7">
        <v>5</v>
      </c>
    </row>
    <row r="7" spans="1:4" x14ac:dyDescent="0.2">
      <c r="A7" s="6" t="s">
        <v>11</v>
      </c>
      <c r="B7" s="7">
        <v>2</v>
      </c>
      <c r="C7" s="7">
        <v>4</v>
      </c>
      <c r="D7" s="7">
        <v>6</v>
      </c>
    </row>
    <row r="8" spans="1:4" x14ac:dyDescent="0.2">
      <c r="A8" s="6" t="s">
        <v>13</v>
      </c>
      <c r="B8" s="7">
        <v>1</v>
      </c>
      <c r="C8" s="7">
        <v>3</v>
      </c>
      <c r="D8" s="7">
        <v>4</v>
      </c>
    </row>
    <row r="9" spans="1:4" x14ac:dyDescent="0.2">
      <c r="A9" s="6" t="s">
        <v>6</v>
      </c>
      <c r="B9" s="7">
        <v>2</v>
      </c>
      <c r="C9" s="7">
        <v>3</v>
      </c>
      <c r="D9" s="7">
        <v>5</v>
      </c>
    </row>
    <row r="10" spans="1:4" x14ac:dyDescent="0.2">
      <c r="A10" s="6" t="s">
        <v>17</v>
      </c>
      <c r="B10" s="7">
        <v>1</v>
      </c>
      <c r="C10" s="7">
        <v>3</v>
      </c>
      <c r="D10" s="7">
        <v>4</v>
      </c>
    </row>
    <row r="11" spans="1:4" x14ac:dyDescent="0.2">
      <c r="A11" s="6" t="s">
        <v>40</v>
      </c>
      <c r="B11" s="7">
        <v>8</v>
      </c>
      <c r="C11" s="7">
        <v>20</v>
      </c>
      <c r="D11" s="7">
        <v>28</v>
      </c>
    </row>
  </sheetData>
  <pageMargins left="0.7" right="0.7" top="0.78740157499999996" bottom="0.78740157499999996"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42F4A-5F29-ED49-B1DC-07335108B53E}">
  <dimension ref="A1:Y29"/>
  <sheetViews>
    <sheetView tabSelected="1" zoomScale="125" zoomScaleNormal="125" workbookViewId="0">
      <pane ySplit="1" topLeftCell="A2" activePane="bottomLeft" state="frozen"/>
      <selection pane="bottomLeft"/>
    </sheetView>
  </sheetViews>
  <sheetFormatPr baseColWidth="10" defaultRowHeight="16" x14ac:dyDescent="0.2"/>
  <cols>
    <col min="1" max="1" width="24.1640625" customWidth="1"/>
    <col min="2" max="2" width="13.1640625" customWidth="1"/>
    <col min="3" max="3" width="10.83203125" style="14"/>
    <col min="4" max="4" width="14.6640625" style="18" customWidth="1"/>
    <col min="5" max="5" width="15" style="18" customWidth="1"/>
    <col min="6" max="6" width="16" customWidth="1"/>
    <col min="9" max="9" width="13.83203125" style="10" customWidth="1"/>
  </cols>
  <sheetData>
    <row r="1" spans="1:25" x14ac:dyDescent="0.2">
      <c r="A1" s="2" t="s">
        <v>30</v>
      </c>
      <c r="B1" s="2" t="s">
        <v>31</v>
      </c>
      <c r="C1" s="11" t="s">
        <v>32</v>
      </c>
      <c r="D1" s="15" t="s">
        <v>33</v>
      </c>
      <c r="E1" s="15" t="s">
        <v>34</v>
      </c>
      <c r="F1" s="2" t="s">
        <v>35</v>
      </c>
      <c r="G1" s="2" t="s">
        <v>36</v>
      </c>
      <c r="H1" s="2" t="s">
        <v>37</v>
      </c>
      <c r="I1" s="8" t="s">
        <v>38</v>
      </c>
      <c r="J1" s="1"/>
      <c r="K1" s="1"/>
      <c r="L1" s="1"/>
      <c r="M1" s="1"/>
      <c r="N1" s="1"/>
      <c r="O1" s="1"/>
      <c r="P1" s="1"/>
      <c r="Q1" s="1"/>
      <c r="R1" s="1"/>
      <c r="S1" s="1"/>
      <c r="T1" s="1"/>
      <c r="U1" s="1"/>
      <c r="V1" s="1"/>
      <c r="W1" s="1"/>
      <c r="X1" s="1"/>
      <c r="Y1" s="1"/>
    </row>
    <row r="2" spans="1:25" x14ac:dyDescent="0.2">
      <c r="A2" s="2" t="s">
        <v>0</v>
      </c>
      <c r="B2" s="2" t="s">
        <v>1</v>
      </c>
      <c r="C2" s="11">
        <v>45914</v>
      </c>
      <c r="D2" s="15">
        <v>0.625</v>
      </c>
      <c r="E2" s="15">
        <v>0.6875</v>
      </c>
      <c r="F2" s="2" t="s">
        <v>7</v>
      </c>
      <c r="G2" s="2" t="s">
        <v>25</v>
      </c>
      <c r="H2" s="2" t="s">
        <v>9</v>
      </c>
      <c r="I2" s="9" t="b">
        <f>COUNTIFS(
  Buchungen[Sportanlage],Buchungen[[#This Row],[Sportanlage]],
  Buchungen[Datum],Buchungen[[#This Row],[Datum]],
  Buchungen[Status],"Gebucht",
  Buchungen[Uhrzeit von],"&lt;"&amp;Buchungen[[#This Row],[Uhrzeit bis]],
  Buchungen[Uhrzeit bis],"&gt;"&amp;Buchungen[[#This Row],[Uhrzeit von]]
)&gt;1</f>
        <v>0</v>
      </c>
    </row>
    <row r="3" spans="1:25" x14ac:dyDescent="0.2">
      <c r="A3" s="3" t="s">
        <v>0</v>
      </c>
      <c r="B3" s="3" t="s">
        <v>1</v>
      </c>
      <c r="C3" s="12">
        <v>45913</v>
      </c>
      <c r="D3" s="16">
        <v>0.70833333333333337</v>
      </c>
      <c r="E3" s="16">
        <v>0.79166666666666663</v>
      </c>
      <c r="F3" s="3" t="s">
        <v>2</v>
      </c>
      <c r="G3" s="3" t="s">
        <v>3</v>
      </c>
      <c r="H3" s="3" t="s">
        <v>4</v>
      </c>
      <c r="I3" s="9" t="b">
        <f>COUNTIFS(
  Buchungen[Sportanlage],Buchungen[[#This Row],[Sportanlage]],
  Buchungen[Datum],Buchungen[[#This Row],[Datum]],
  Buchungen[Status],"Gebucht",
  Buchungen[Uhrzeit von],"&lt;"&amp;Buchungen[[#This Row],[Uhrzeit bis]],
  Buchungen[Uhrzeit bis],"&gt;"&amp;Buchungen[[#This Row],[Uhrzeit von]]
)&gt;1</f>
        <v>0</v>
      </c>
    </row>
    <row r="4" spans="1:25" x14ac:dyDescent="0.2">
      <c r="A4" s="3" t="s">
        <v>0</v>
      </c>
      <c r="B4" s="3" t="s">
        <v>1</v>
      </c>
      <c r="C4" s="12">
        <v>45907</v>
      </c>
      <c r="D4" s="16">
        <v>0.66666666666666663</v>
      </c>
      <c r="E4" s="16">
        <v>0.75</v>
      </c>
      <c r="F4" s="3" t="s">
        <v>2</v>
      </c>
      <c r="G4" s="3" t="s">
        <v>3</v>
      </c>
      <c r="H4" s="3" t="s">
        <v>4</v>
      </c>
      <c r="I4" s="9" t="b">
        <f>COUNTIFS(
  Buchungen[Sportanlage],Buchungen[[#This Row],[Sportanlage]],
  Buchungen[Datum],Buchungen[[#This Row],[Datum]],
  Buchungen[Status],"Gebucht",
  Buchungen[Uhrzeit von],"&lt;"&amp;Buchungen[[#This Row],[Uhrzeit bis]],
  Buchungen[Uhrzeit bis],"&gt;"&amp;Buchungen[[#This Row],[Uhrzeit von]]
)&gt;1</f>
        <v>1</v>
      </c>
    </row>
    <row r="5" spans="1:25" x14ac:dyDescent="0.2">
      <c r="A5" s="3" t="s">
        <v>0</v>
      </c>
      <c r="B5" s="3" t="s">
        <v>1</v>
      </c>
      <c r="C5" s="12">
        <v>45907</v>
      </c>
      <c r="D5" s="16">
        <v>0.72916666666666663</v>
      </c>
      <c r="E5" s="16">
        <v>0.79166666666666663</v>
      </c>
      <c r="F5" s="3" t="s">
        <v>2</v>
      </c>
      <c r="G5" s="3" t="s">
        <v>3</v>
      </c>
      <c r="H5" s="3" t="s">
        <v>4</v>
      </c>
      <c r="I5" s="9" t="b">
        <f>COUNTIFS(
  Buchungen[Sportanlage],Buchungen[[#This Row],[Sportanlage]],
  Buchungen[Datum],Buchungen[[#This Row],[Datum]],
  Buchungen[Status],"Gebucht",
  Buchungen[Uhrzeit von],"&lt;"&amp;Buchungen[[#This Row],[Uhrzeit bis]],
  Buchungen[Uhrzeit bis],"&gt;"&amp;Buchungen[[#This Row],[Uhrzeit von]]
)&gt;1</f>
        <v>1</v>
      </c>
    </row>
    <row r="6" spans="1:25" x14ac:dyDescent="0.2">
      <c r="A6" s="3" t="s">
        <v>0</v>
      </c>
      <c r="B6" s="3" t="s">
        <v>1</v>
      </c>
      <c r="C6" s="12">
        <v>45907</v>
      </c>
      <c r="D6" s="16">
        <v>0.77083333333333337</v>
      </c>
      <c r="E6" s="16">
        <v>0.8125</v>
      </c>
      <c r="F6" s="3" t="s">
        <v>2</v>
      </c>
      <c r="G6" s="3" t="s">
        <v>3</v>
      </c>
      <c r="H6" s="3" t="s">
        <v>4</v>
      </c>
      <c r="I6" s="9" t="b">
        <f>COUNTIFS(
  Buchungen[Sportanlage],Buchungen[[#This Row],[Sportanlage]],
  Buchungen[Datum],Buchungen[[#This Row],[Datum]],
  Buchungen[Status],"Gebucht",
  Buchungen[Uhrzeit von],"&lt;"&amp;Buchungen[[#This Row],[Uhrzeit bis]],
  Buchungen[Uhrzeit bis],"&gt;"&amp;Buchungen[[#This Row],[Uhrzeit von]]
)&gt;1</f>
        <v>1</v>
      </c>
    </row>
    <row r="7" spans="1:25" x14ac:dyDescent="0.2">
      <c r="A7" s="2" t="s">
        <v>12</v>
      </c>
      <c r="B7" s="2" t="s">
        <v>13</v>
      </c>
      <c r="C7" s="11">
        <v>45915</v>
      </c>
      <c r="D7" s="15">
        <v>0.70833333333333337</v>
      </c>
      <c r="E7" s="15">
        <v>0.77083333333333337</v>
      </c>
      <c r="F7" s="2" t="s">
        <v>7</v>
      </c>
      <c r="G7" s="2" t="s">
        <v>15</v>
      </c>
      <c r="H7" s="2" t="s">
        <v>9</v>
      </c>
      <c r="I7" s="9" t="b">
        <f>COUNTIFS(
  Buchungen[Sportanlage],Buchungen[[#This Row],[Sportanlage]],
  Buchungen[Datum],Buchungen[[#This Row],[Datum]],
  Buchungen[Status],"Gebucht",
  Buchungen[Uhrzeit von],"&lt;"&amp;Buchungen[[#This Row],[Uhrzeit bis]],
  Buchungen[Uhrzeit bis],"&gt;"&amp;Buchungen[[#This Row],[Uhrzeit von]]
)&gt;1</f>
        <v>0</v>
      </c>
    </row>
    <row r="8" spans="1:25" x14ac:dyDescent="0.2">
      <c r="A8" s="3" t="s">
        <v>12</v>
      </c>
      <c r="B8" s="3" t="s">
        <v>13</v>
      </c>
      <c r="C8" s="12">
        <v>45909</v>
      </c>
      <c r="D8" s="16">
        <v>0.79166666666666663</v>
      </c>
      <c r="E8" s="16">
        <v>0.875</v>
      </c>
      <c r="F8" s="3" t="s">
        <v>14</v>
      </c>
      <c r="G8" s="3" t="s">
        <v>15</v>
      </c>
      <c r="H8" s="3" t="s">
        <v>4</v>
      </c>
      <c r="I8" s="9" t="b">
        <f>COUNTIFS(
  Buchungen[Sportanlage],Buchungen[[#This Row],[Sportanlage]],
  Buchungen[Datum],Buchungen[[#This Row],[Datum]],
  Buchungen[Status],"Gebucht",
  Buchungen[Uhrzeit von],"&lt;"&amp;Buchungen[[#This Row],[Uhrzeit bis]],
  Buchungen[Uhrzeit bis],"&gt;"&amp;Buchungen[[#This Row],[Uhrzeit von]]
)&gt;1</f>
        <v>0</v>
      </c>
    </row>
    <row r="9" spans="1:25" x14ac:dyDescent="0.2">
      <c r="A9" s="3" t="s">
        <v>12</v>
      </c>
      <c r="B9" s="3" t="s">
        <v>13</v>
      </c>
      <c r="C9" s="12">
        <v>45908</v>
      </c>
      <c r="D9" s="16">
        <v>0.75</v>
      </c>
      <c r="E9" s="16">
        <v>0.83333333333333337</v>
      </c>
      <c r="F9" s="3" t="s">
        <v>14</v>
      </c>
      <c r="G9" s="3" t="s">
        <v>15</v>
      </c>
      <c r="H9" s="3" t="s">
        <v>4</v>
      </c>
      <c r="I9" s="9" t="b">
        <f>COUNTIFS(
  Buchungen[Sportanlage],Buchungen[[#This Row],[Sportanlage]],
  Buchungen[Datum],Buchungen[[#This Row],[Datum]],
  Buchungen[Status],"Gebucht",
  Buchungen[Uhrzeit von],"&lt;"&amp;Buchungen[[#This Row],[Uhrzeit bis]],
  Buchungen[Uhrzeit bis],"&gt;"&amp;Buchungen[[#This Row],[Uhrzeit von]]
)&gt;1</f>
        <v>0</v>
      </c>
    </row>
    <row r="10" spans="1:25" x14ac:dyDescent="0.2">
      <c r="A10" s="3" t="s">
        <v>12</v>
      </c>
      <c r="B10" s="3" t="s">
        <v>13</v>
      </c>
      <c r="C10" s="12">
        <v>45908</v>
      </c>
      <c r="D10" s="16">
        <v>0.85416666666666663</v>
      </c>
      <c r="E10" s="16">
        <v>0.91666666666666663</v>
      </c>
      <c r="F10" s="3" t="s">
        <v>14</v>
      </c>
      <c r="G10" s="3" t="s">
        <v>15</v>
      </c>
      <c r="H10" s="3" t="s">
        <v>4</v>
      </c>
      <c r="I10" s="9" t="b">
        <f>COUNTIFS(
  Buchungen[Sportanlage],Buchungen[[#This Row],[Sportanlage]],
  Buchungen[Datum],Buchungen[[#This Row],[Datum]],
  Buchungen[Status],"Gebucht",
  Buchungen[Uhrzeit von],"&lt;"&amp;Buchungen[[#This Row],[Uhrzeit bis]],
  Buchungen[Uhrzeit bis],"&gt;"&amp;Buchungen[[#This Row],[Uhrzeit von]]
)&gt;1</f>
        <v>0</v>
      </c>
    </row>
    <row r="11" spans="1:25" x14ac:dyDescent="0.2">
      <c r="A11" s="4" t="s">
        <v>5</v>
      </c>
      <c r="B11" s="4" t="s">
        <v>6</v>
      </c>
      <c r="C11" s="13">
        <v>45917</v>
      </c>
      <c r="D11" s="17">
        <v>0.39583333333333331</v>
      </c>
      <c r="E11" s="17">
        <v>0.45833333333333331</v>
      </c>
      <c r="F11" s="2" t="s">
        <v>7</v>
      </c>
      <c r="G11" s="4" t="s">
        <v>27</v>
      </c>
      <c r="H11" s="4" t="s">
        <v>9</v>
      </c>
      <c r="I11" s="9" t="b">
        <f>COUNTIFS(
  Buchungen[Sportanlage],Buchungen[[#This Row],[Sportanlage]],
  Buchungen[Datum],Buchungen[[#This Row],[Datum]],
  Buchungen[Status],"Gebucht",
  Buchungen[Uhrzeit von],"&lt;"&amp;Buchungen[[#This Row],[Uhrzeit bis]],
  Buchungen[Uhrzeit bis],"&gt;"&amp;Buchungen[[#This Row],[Uhrzeit von]]
)&gt;1</f>
        <v>0</v>
      </c>
    </row>
    <row r="12" spans="1:25" x14ac:dyDescent="0.2">
      <c r="A12" s="2" t="s">
        <v>5</v>
      </c>
      <c r="B12" s="2" t="s">
        <v>6</v>
      </c>
      <c r="C12" s="11">
        <v>45912</v>
      </c>
      <c r="D12" s="15">
        <v>0.58333333333333337</v>
      </c>
      <c r="E12" s="15">
        <v>0.64583333333333337</v>
      </c>
      <c r="F12" s="2" t="s">
        <v>7</v>
      </c>
      <c r="G12" s="2" t="s">
        <v>8</v>
      </c>
      <c r="H12" s="2" t="s">
        <v>9</v>
      </c>
      <c r="I12" s="9" t="b">
        <f>COUNTIFS(
  Buchungen[Sportanlage],Buchungen[[#This Row],[Sportanlage]],
  Buchungen[Datum],Buchungen[[#This Row],[Datum]],
  Buchungen[Status],"Gebucht",
  Buchungen[Uhrzeit von],"&lt;"&amp;Buchungen[[#This Row],[Uhrzeit bis]],
  Buchungen[Uhrzeit bis],"&gt;"&amp;Buchungen[[#This Row],[Uhrzeit von]]
)&gt;1</f>
        <v>0</v>
      </c>
    </row>
    <row r="13" spans="1:25" x14ac:dyDescent="0.2">
      <c r="A13" s="3" t="s">
        <v>5</v>
      </c>
      <c r="B13" s="3" t="s">
        <v>6</v>
      </c>
      <c r="C13" s="12">
        <v>45911</v>
      </c>
      <c r="D13" s="16">
        <v>0.4375</v>
      </c>
      <c r="E13" s="16">
        <v>0.5</v>
      </c>
      <c r="F13" s="3" t="s">
        <v>19</v>
      </c>
      <c r="G13" s="3" t="s">
        <v>20</v>
      </c>
      <c r="H13" s="3" t="s">
        <v>4</v>
      </c>
      <c r="I13" s="9" t="b">
        <f>COUNTIFS(
  Buchungen[Sportanlage],Buchungen[[#This Row],[Sportanlage]],
  Buchungen[Datum],Buchungen[[#This Row],[Datum]],
  Buchungen[Status],"Gebucht",
  Buchungen[Uhrzeit von],"&lt;"&amp;Buchungen[[#This Row],[Uhrzeit bis]],
  Buchungen[Uhrzeit bis],"&gt;"&amp;Buchungen[[#This Row],[Uhrzeit von]]
)&gt;1</f>
        <v>0</v>
      </c>
    </row>
    <row r="14" spans="1:25" x14ac:dyDescent="0.2">
      <c r="A14" s="3" t="s">
        <v>5</v>
      </c>
      <c r="B14" s="3" t="s">
        <v>6</v>
      </c>
      <c r="C14" s="12">
        <v>45910</v>
      </c>
      <c r="D14" s="16">
        <v>0.375</v>
      </c>
      <c r="E14" s="16">
        <v>0.45833333333333331</v>
      </c>
      <c r="F14" s="3" t="s">
        <v>19</v>
      </c>
      <c r="G14" s="3" t="s">
        <v>20</v>
      </c>
      <c r="H14" s="3" t="s">
        <v>4</v>
      </c>
      <c r="I14" s="9" t="b">
        <f>COUNTIFS(
  Buchungen[Sportanlage],Buchungen[[#This Row],[Sportanlage]],
  Buchungen[Datum],Buchungen[[#This Row],[Datum]],
  Buchungen[Status],"Gebucht",
  Buchungen[Uhrzeit von],"&lt;"&amp;Buchungen[[#This Row],[Uhrzeit bis]],
  Buchungen[Uhrzeit bis],"&gt;"&amp;Buchungen[[#This Row],[Uhrzeit von]]
)&gt;1</f>
        <v>0</v>
      </c>
    </row>
    <row r="15" spans="1:25" x14ac:dyDescent="0.2">
      <c r="A15" s="3" t="s">
        <v>5</v>
      </c>
      <c r="B15" s="3" t="s">
        <v>6</v>
      </c>
      <c r="C15" s="12">
        <v>45910</v>
      </c>
      <c r="D15" s="16">
        <v>0.47916666666666669</v>
      </c>
      <c r="E15" s="16">
        <v>0.54166666666666663</v>
      </c>
      <c r="F15" s="3" t="s">
        <v>19</v>
      </c>
      <c r="G15" s="3" t="s">
        <v>20</v>
      </c>
      <c r="H15" s="3" t="s">
        <v>4</v>
      </c>
      <c r="I15" s="9" t="b">
        <f>COUNTIFS(
  Buchungen[Sportanlage],Buchungen[[#This Row],[Sportanlage]],
  Buchungen[Datum],Buchungen[[#This Row],[Datum]],
  Buchungen[Status],"Gebucht",
  Buchungen[Uhrzeit von],"&lt;"&amp;Buchungen[[#This Row],[Uhrzeit bis]],
  Buchungen[Uhrzeit bis],"&gt;"&amp;Buchungen[[#This Row],[Uhrzeit von]]
)&gt;1</f>
        <v>0</v>
      </c>
    </row>
    <row r="16" spans="1:25" x14ac:dyDescent="0.2">
      <c r="A16" s="2" t="s">
        <v>21</v>
      </c>
      <c r="B16" s="2" t="s">
        <v>22</v>
      </c>
      <c r="C16" s="11">
        <v>45916</v>
      </c>
      <c r="D16" s="15">
        <v>0.83333333333333337</v>
      </c>
      <c r="E16" s="15">
        <v>0.89583333333333337</v>
      </c>
      <c r="F16" s="2" t="s">
        <v>7</v>
      </c>
      <c r="G16" s="2" t="s">
        <v>15</v>
      </c>
      <c r="H16" s="2" t="s">
        <v>9</v>
      </c>
      <c r="I16" s="9" t="b">
        <f>COUNTIFS(
  Buchungen[Sportanlage],Buchungen[[#This Row],[Sportanlage]],
  Buchungen[Datum],Buchungen[[#This Row],[Datum]],
  Buchungen[Status],"Gebucht",
  Buchungen[Uhrzeit von],"&lt;"&amp;Buchungen[[#This Row],[Uhrzeit bis]],
  Buchungen[Uhrzeit bis],"&gt;"&amp;Buchungen[[#This Row],[Uhrzeit von]]
)&gt;1</f>
        <v>0</v>
      </c>
    </row>
    <row r="17" spans="1:9" x14ac:dyDescent="0.2">
      <c r="A17" s="3" t="s">
        <v>21</v>
      </c>
      <c r="B17" s="3" t="s">
        <v>22</v>
      </c>
      <c r="C17" s="12">
        <v>45909</v>
      </c>
      <c r="D17" s="16">
        <v>0.75</v>
      </c>
      <c r="E17" s="16">
        <v>0.83333333333333337</v>
      </c>
      <c r="F17" s="3" t="s">
        <v>23</v>
      </c>
      <c r="G17" s="3" t="s">
        <v>15</v>
      </c>
      <c r="H17" s="3" t="s">
        <v>4</v>
      </c>
      <c r="I17" s="9" t="b">
        <f>COUNTIFS(
  Buchungen[Sportanlage],Buchungen[[#This Row],[Sportanlage]],
  Buchungen[Datum],Buchungen[[#This Row],[Datum]],
  Buchungen[Status],"Gebucht",
  Buchungen[Uhrzeit von],"&lt;"&amp;Buchungen[[#This Row],[Uhrzeit bis]],
  Buchungen[Uhrzeit bis],"&gt;"&amp;Buchungen[[#This Row],[Uhrzeit von]]
)&gt;1</f>
        <v>1</v>
      </c>
    </row>
    <row r="18" spans="1:9" x14ac:dyDescent="0.2">
      <c r="A18" s="3" t="s">
        <v>21</v>
      </c>
      <c r="B18" s="3" t="s">
        <v>22</v>
      </c>
      <c r="C18" s="12">
        <v>45909</v>
      </c>
      <c r="D18" s="16">
        <v>0.8125</v>
      </c>
      <c r="E18" s="16">
        <v>0.875</v>
      </c>
      <c r="F18" s="3" t="s">
        <v>23</v>
      </c>
      <c r="G18" s="3" t="s">
        <v>15</v>
      </c>
      <c r="H18" s="3" t="s">
        <v>4</v>
      </c>
      <c r="I18" s="9" t="b">
        <f>COUNTIFS(
  Buchungen[Sportanlage],Buchungen[[#This Row],[Sportanlage]],
  Buchungen[Datum],Buchungen[[#This Row],[Datum]],
  Buchungen[Status],"Gebucht",
  Buchungen[Uhrzeit von],"&lt;"&amp;Buchungen[[#This Row],[Uhrzeit bis]],
  Buchungen[Uhrzeit bis],"&gt;"&amp;Buchungen[[#This Row],[Uhrzeit von]]
)&gt;1</f>
        <v>1</v>
      </c>
    </row>
    <row r="19" spans="1:9" x14ac:dyDescent="0.2">
      <c r="A19" s="3" t="s">
        <v>21</v>
      </c>
      <c r="B19" s="3" t="s">
        <v>22</v>
      </c>
      <c r="C19" s="12">
        <v>45909</v>
      </c>
      <c r="D19" s="16">
        <v>0.79166666666666663</v>
      </c>
      <c r="E19" s="16">
        <v>0.875</v>
      </c>
      <c r="F19" s="3" t="s">
        <v>23</v>
      </c>
      <c r="G19" s="3" t="s">
        <v>15</v>
      </c>
      <c r="H19" s="3" t="s">
        <v>4</v>
      </c>
      <c r="I19" s="9" t="b">
        <f>COUNTIFS(
  Buchungen[Sportanlage],Buchungen[[#This Row],[Sportanlage]],
  Buchungen[Datum],Buchungen[[#This Row],[Datum]],
  Buchungen[Status],"Gebucht",
  Buchungen[Uhrzeit von],"&lt;"&amp;Buchungen[[#This Row],[Uhrzeit bis]],
  Buchungen[Uhrzeit bis],"&gt;"&amp;Buchungen[[#This Row],[Uhrzeit von]]
)&gt;1</f>
        <v>1</v>
      </c>
    </row>
    <row r="20" spans="1:9" x14ac:dyDescent="0.2">
      <c r="A20" s="2" t="s">
        <v>10</v>
      </c>
      <c r="B20" s="2" t="s">
        <v>11</v>
      </c>
      <c r="C20" s="11">
        <v>45915</v>
      </c>
      <c r="D20" s="15">
        <v>0.83333333333333337</v>
      </c>
      <c r="E20" s="15">
        <v>0.89583333333333337</v>
      </c>
      <c r="F20" s="2" t="s">
        <v>7</v>
      </c>
      <c r="G20" s="2" t="s">
        <v>26</v>
      </c>
      <c r="H20" s="2" t="s">
        <v>9</v>
      </c>
      <c r="I20" s="9" t="b">
        <f>COUNTIFS(
  Buchungen[Sportanlage],Buchungen[[#This Row],[Sportanlage]],
  Buchungen[Datum],Buchungen[[#This Row],[Datum]],
  Buchungen[Status],"Gebucht",
  Buchungen[Uhrzeit von],"&lt;"&amp;Buchungen[[#This Row],[Uhrzeit bis]],
  Buchungen[Uhrzeit bis],"&gt;"&amp;Buchungen[[#This Row],[Uhrzeit von]]
)&gt;1</f>
        <v>0</v>
      </c>
    </row>
    <row r="21" spans="1:9" x14ac:dyDescent="0.2">
      <c r="A21" s="2" t="s">
        <v>10</v>
      </c>
      <c r="B21" s="2" t="s">
        <v>11</v>
      </c>
      <c r="C21" s="11">
        <v>45913</v>
      </c>
      <c r="D21" s="15">
        <v>0.66666666666666663</v>
      </c>
      <c r="E21" s="15">
        <v>0.72916666666666663</v>
      </c>
      <c r="F21" s="2" t="s">
        <v>7</v>
      </c>
      <c r="G21" s="2" t="s">
        <v>3</v>
      </c>
      <c r="H21" s="2" t="s">
        <v>9</v>
      </c>
      <c r="I21" s="9" t="b">
        <f>COUNTIFS(
  Buchungen[Sportanlage],Buchungen[[#This Row],[Sportanlage]],
  Buchungen[Datum],Buchungen[[#This Row],[Datum]],
  Buchungen[Status],"Gebucht",
  Buchungen[Uhrzeit von],"&lt;"&amp;Buchungen[[#This Row],[Uhrzeit bis]],
  Buchungen[Uhrzeit bis],"&gt;"&amp;Buchungen[[#This Row],[Uhrzeit von]]
)&gt;1</f>
        <v>0</v>
      </c>
    </row>
    <row r="22" spans="1:9" x14ac:dyDescent="0.2">
      <c r="A22" s="3" t="s">
        <v>10</v>
      </c>
      <c r="B22" s="3" t="s">
        <v>11</v>
      </c>
      <c r="C22" s="12">
        <v>45911</v>
      </c>
      <c r="D22" s="16">
        <v>0.70833333333333337</v>
      </c>
      <c r="E22" s="16">
        <v>0.79166666666666663</v>
      </c>
      <c r="F22" s="3" t="s">
        <v>24</v>
      </c>
      <c r="G22" s="3" t="s">
        <v>25</v>
      </c>
      <c r="H22" s="3" t="s">
        <v>4</v>
      </c>
      <c r="I22" s="9" t="b">
        <f>COUNTIFS(
  Buchungen[Sportanlage],Buchungen[[#This Row],[Sportanlage]],
  Buchungen[Datum],Buchungen[[#This Row],[Datum]],
  Buchungen[Status],"Gebucht",
  Buchungen[Uhrzeit von],"&lt;"&amp;Buchungen[[#This Row],[Uhrzeit bis]],
  Buchungen[Uhrzeit bis],"&gt;"&amp;Buchungen[[#This Row],[Uhrzeit von]]
)&gt;1</f>
        <v>0</v>
      </c>
    </row>
    <row r="23" spans="1:9" x14ac:dyDescent="0.2">
      <c r="A23" s="3" t="s">
        <v>10</v>
      </c>
      <c r="B23" s="3" t="s">
        <v>11</v>
      </c>
      <c r="C23" s="12">
        <v>45911</v>
      </c>
      <c r="D23" s="16">
        <v>0.79166666666666663</v>
      </c>
      <c r="E23" s="16">
        <v>0.875</v>
      </c>
      <c r="F23" s="3" t="s">
        <v>24</v>
      </c>
      <c r="G23" s="3" t="s">
        <v>25</v>
      </c>
      <c r="H23" s="3" t="s">
        <v>4</v>
      </c>
      <c r="I23" s="9" t="b">
        <f>COUNTIFS(
  Buchungen[Sportanlage],Buchungen[[#This Row],[Sportanlage]],
  Buchungen[Datum],Buchungen[[#This Row],[Datum]],
  Buchungen[Status],"Gebucht",
  Buchungen[Uhrzeit von],"&lt;"&amp;Buchungen[[#This Row],[Uhrzeit bis]],
  Buchungen[Uhrzeit bis],"&gt;"&amp;Buchungen[[#This Row],[Uhrzeit von]]
)&gt;1</f>
        <v>0</v>
      </c>
    </row>
    <row r="24" spans="1:9" x14ac:dyDescent="0.2">
      <c r="A24" s="3" t="s">
        <v>10</v>
      </c>
      <c r="B24" s="3" t="s">
        <v>11</v>
      </c>
      <c r="C24" s="12">
        <v>45910</v>
      </c>
      <c r="D24" s="16">
        <v>0.70833333333333337</v>
      </c>
      <c r="E24" s="16">
        <v>0.79166666666666663</v>
      </c>
      <c r="F24" s="3" t="s">
        <v>24</v>
      </c>
      <c r="G24" s="3" t="s">
        <v>25</v>
      </c>
      <c r="H24" s="3" t="s">
        <v>4</v>
      </c>
      <c r="I24" s="9" t="b">
        <f>COUNTIFS(
  Buchungen[Sportanlage],Buchungen[[#This Row],[Sportanlage]],
  Buchungen[Datum],Buchungen[[#This Row],[Datum]],
  Buchungen[Status],"Gebucht",
  Buchungen[Uhrzeit von],"&lt;"&amp;Buchungen[[#This Row],[Uhrzeit bis]],
  Buchungen[Uhrzeit bis],"&gt;"&amp;Buchungen[[#This Row],[Uhrzeit von]]
)&gt;1</f>
        <v>0</v>
      </c>
    </row>
    <row r="25" spans="1:9" x14ac:dyDescent="0.2">
      <c r="A25" s="3" t="s">
        <v>10</v>
      </c>
      <c r="B25" s="3" t="s">
        <v>11</v>
      </c>
      <c r="C25" s="12">
        <v>45905</v>
      </c>
      <c r="D25" s="16">
        <v>0.77083333333333337</v>
      </c>
      <c r="E25" s="16">
        <v>0.83333333333333337</v>
      </c>
      <c r="F25" s="3" t="s">
        <v>24</v>
      </c>
      <c r="G25" s="3" t="s">
        <v>25</v>
      </c>
      <c r="H25" s="3" t="s">
        <v>4</v>
      </c>
      <c r="I25" s="9" t="b">
        <f>COUNTIFS(
  Buchungen[Sportanlage],Buchungen[[#This Row],[Sportanlage]],
  Buchungen[Datum],Buchungen[[#This Row],[Datum]],
  Buchungen[Status],"Gebucht",
  Buchungen[Uhrzeit von],"&lt;"&amp;Buchungen[[#This Row],[Uhrzeit bis]],
  Buchungen[Uhrzeit bis],"&gt;"&amp;Buchungen[[#This Row],[Uhrzeit von]]
)&gt;1</f>
        <v>0</v>
      </c>
    </row>
    <row r="26" spans="1:9" x14ac:dyDescent="0.2">
      <c r="A26" s="2" t="s">
        <v>16</v>
      </c>
      <c r="B26" s="2" t="s">
        <v>17</v>
      </c>
      <c r="C26" s="11">
        <v>45914</v>
      </c>
      <c r="D26" s="15">
        <v>0.77083333333333337</v>
      </c>
      <c r="E26" s="15">
        <v>0.83333333333333337</v>
      </c>
      <c r="F26" s="2" t="s">
        <v>7</v>
      </c>
      <c r="G26" s="2" t="s">
        <v>18</v>
      </c>
      <c r="H26" s="2" t="s">
        <v>9</v>
      </c>
      <c r="I26" s="9" t="b">
        <f>COUNTIFS(
  Buchungen[Sportanlage],Buchungen[[#This Row],[Sportanlage]],
  Buchungen[Datum],Buchungen[[#This Row],[Datum]],
  Buchungen[Status],"Gebucht",
  Buchungen[Uhrzeit von],"&lt;"&amp;Buchungen[[#This Row],[Uhrzeit bis]],
  Buchungen[Uhrzeit bis],"&gt;"&amp;Buchungen[[#This Row],[Uhrzeit von]]
)&gt;1</f>
        <v>0</v>
      </c>
    </row>
    <row r="27" spans="1:9" x14ac:dyDescent="0.2">
      <c r="A27" s="3" t="s">
        <v>16</v>
      </c>
      <c r="B27" s="3" t="s">
        <v>17</v>
      </c>
      <c r="C27" s="12">
        <v>45912</v>
      </c>
      <c r="D27" s="16">
        <v>0.75</v>
      </c>
      <c r="E27" s="16">
        <v>0.83333333333333337</v>
      </c>
      <c r="F27" s="3" t="s">
        <v>28</v>
      </c>
      <c r="G27" s="3" t="s">
        <v>29</v>
      </c>
      <c r="H27" s="3" t="s">
        <v>4</v>
      </c>
      <c r="I27" s="9" t="b">
        <f>COUNTIFS(
  Buchungen[Sportanlage],Buchungen[[#This Row],[Sportanlage]],
  Buchungen[Datum],Buchungen[[#This Row],[Datum]],
  Buchungen[Status],"Gebucht",
  Buchungen[Uhrzeit von],"&lt;"&amp;Buchungen[[#This Row],[Uhrzeit bis]],
  Buchungen[Uhrzeit bis],"&gt;"&amp;Buchungen[[#This Row],[Uhrzeit von]]
)&gt;1</f>
        <v>0</v>
      </c>
    </row>
    <row r="28" spans="1:9" x14ac:dyDescent="0.2">
      <c r="A28" s="3" t="s">
        <v>16</v>
      </c>
      <c r="B28" s="3" t="s">
        <v>17</v>
      </c>
      <c r="C28" s="12">
        <v>45906</v>
      </c>
      <c r="D28" s="16">
        <v>0.75</v>
      </c>
      <c r="E28" s="16">
        <v>0.83333333333333337</v>
      </c>
      <c r="F28" s="3" t="s">
        <v>28</v>
      </c>
      <c r="G28" s="3" t="s">
        <v>29</v>
      </c>
      <c r="H28" s="3" t="s">
        <v>4</v>
      </c>
      <c r="I28" s="9" t="b">
        <f>COUNTIFS(
  Buchungen[Sportanlage],Buchungen[[#This Row],[Sportanlage]],
  Buchungen[Datum],Buchungen[[#This Row],[Datum]],
  Buchungen[Status],"Gebucht",
  Buchungen[Uhrzeit von],"&lt;"&amp;Buchungen[[#This Row],[Uhrzeit bis]],
  Buchungen[Uhrzeit bis],"&gt;"&amp;Buchungen[[#This Row],[Uhrzeit von]]
)&gt;1</f>
        <v>1</v>
      </c>
    </row>
    <row r="29" spans="1:9" x14ac:dyDescent="0.2">
      <c r="A29" s="3" t="s">
        <v>16</v>
      </c>
      <c r="B29" s="3" t="s">
        <v>17</v>
      </c>
      <c r="C29" s="12">
        <v>45906</v>
      </c>
      <c r="D29" s="16">
        <v>0.8125</v>
      </c>
      <c r="E29" s="16">
        <v>0.875</v>
      </c>
      <c r="F29" s="3" t="s">
        <v>28</v>
      </c>
      <c r="G29" s="3" t="s">
        <v>29</v>
      </c>
      <c r="H29" s="3" t="s">
        <v>4</v>
      </c>
      <c r="I29" s="9" t="b">
        <f>COUNTIFS(
  Buchungen[Sportanlage],Buchungen[[#This Row],[Sportanlage]],
  Buchungen[Datum],Buchungen[[#This Row],[Datum]],
  Buchungen[Status],"Gebucht",
  Buchungen[Uhrzeit von],"&lt;"&amp;Buchungen[[#This Row],[Uhrzeit bis]],
  Buchungen[Uhrzeit bis],"&gt;"&amp;Buchungen[[#This Row],[Uhrzeit von]]
)&gt;1</f>
        <v>1</v>
      </c>
    </row>
  </sheetData>
  <phoneticPr fontId="4" type="noConversion"/>
  <conditionalFormatting sqref="A1:I29">
    <cfRule type="expression" dxfId="7" priority="4">
      <formula>$I1="WAHR"</formula>
    </cfRule>
    <cfRule type="expression" dxfId="8" priority="3">
      <formula>$I2="WAHR"</formula>
    </cfRule>
    <cfRule type="expression" dxfId="9" priority="2">
      <formula>$I1="WAHR"</formula>
    </cfRule>
    <cfRule type="expression" dxfId="6" priority="1">
      <formula>$I1=TRUE</formula>
    </cfRule>
  </conditionalFormatting>
  <dataValidations count="2">
    <dataValidation type="list" allowBlank="1" showInputMessage="1" showErrorMessage="1" sqref="H1:H1048576" xr:uid="{88DAE5AE-EE3D-5346-8EB3-1EBF6AC893CF}">
      <mc:AlternateContent xmlns:x12ac="http://schemas.microsoft.com/office/spreadsheetml/2011/1/ac" xmlns:mc="http://schemas.openxmlformats.org/markup-compatibility/2006">
        <mc:Choice Requires="x12ac">
          <x12ac:list>"Gebucht,Frei"</x12ac:list>
        </mc:Choice>
        <mc:Fallback>
          <formula1>"Gebucht,Frei"</formula1>
        </mc:Fallback>
      </mc:AlternateContent>
    </dataValidation>
    <dataValidation type="list" allowBlank="1" showInputMessage="1" showErrorMessage="1" sqref="B1:B1048576" xr:uid="{CEDFDB33-EB52-D54D-8C16-8618FB9BC204}">
      <mc:AlternateContent xmlns:x12ac="http://schemas.microsoft.com/office/spreadsheetml/2011/1/ac" xmlns:mc="http://schemas.openxmlformats.org/markup-compatibility/2006">
        <mc:Choice Requires="x12ac">
          <x12ac:list>"Fußball,Tennis,Volleyball,Basketball,Badminton,Handball,Futsal,Leichtathletik,Klettern"</x12ac:list>
        </mc:Choice>
        <mc:Fallback>
          <formula1>"Fußball,Tennis,Volleyball,Basketball,Badminton,Handball,Futsal,Leichtathletik,Klettern"</formula1>
        </mc:Fallback>
      </mc:AlternateContent>
    </dataValidation>
  </dataValidations>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Pivot_Auslastung</vt:lpstr>
      <vt:lpstr>Pivot_Status</vt:lpstr>
      <vt:lpstr>Buchungen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Fatemeh</dc:creator>
  <cp:lastModifiedBy>Fatemeh</cp:lastModifiedBy>
  <dcterms:created xsi:type="dcterms:W3CDTF">2025-08-31T12:11:53Z</dcterms:created>
  <dcterms:modified xsi:type="dcterms:W3CDTF">2025-08-31T18:38:04Z</dcterms:modified>
</cp:coreProperties>
</file>