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fati/Downloads/"/>
    </mc:Choice>
  </mc:AlternateContent>
  <xr:revisionPtr revIDLastSave="0" documentId="13_ncr:1_{BC14B57D-7880-5D4F-BF82-CD93140EB68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Vertragsverwaltung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3" i="2"/>
  <c r="B2" i="2"/>
</calcChain>
</file>

<file path=xl/sharedStrings.xml><?xml version="1.0" encoding="utf-8"?>
<sst xmlns="http://schemas.openxmlformats.org/spreadsheetml/2006/main" count="71" uniqueCount="46">
  <si>
    <t>Vertrags-ID</t>
  </si>
  <si>
    <t>Name des Vereins</t>
  </si>
  <si>
    <t>Sportanlage</t>
  </si>
  <si>
    <t>Vertragsbeginn</t>
  </si>
  <si>
    <t>Vertragsende</t>
  </si>
  <si>
    <t>Status</t>
  </si>
  <si>
    <t>Ansprechpartner</t>
  </si>
  <si>
    <t>Bemerkungen</t>
  </si>
  <si>
    <t>Verein 1</t>
  </si>
  <si>
    <t>Halle 2</t>
  </si>
  <si>
    <t>Aktiv</t>
  </si>
  <si>
    <t>Kontakt 1</t>
  </si>
  <si>
    <t>Verein 2</t>
  </si>
  <si>
    <t>Halle 3</t>
  </si>
  <si>
    <t>Kontakt 2</t>
  </si>
  <si>
    <t>Verein 3</t>
  </si>
  <si>
    <t>Halle 4</t>
  </si>
  <si>
    <t>Kontakt 3</t>
  </si>
  <si>
    <t>Verein 4</t>
  </si>
  <si>
    <t>Halle 5</t>
  </si>
  <si>
    <t>Kontakt 4</t>
  </si>
  <si>
    <t>Verein 5</t>
  </si>
  <si>
    <t>Halle 1</t>
  </si>
  <si>
    <t>Kontakt 5</t>
  </si>
  <si>
    <t>Verein 6</t>
  </si>
  <si>
    <t>Verlängerung nötig</t>
  </si>
  <si>
    <t>Kontakt 6</t>
  </si>
  <si>
    <t>Verein 7</t>
  </si>
  <si>
    <t>Kontakt 7</t>
  </si>
  <si>
    <t>Verein 8</t>
  </si>
  <si>
    <t>Kontakt 8</t>
  </si>
  <si>
    <t>Verein 9</t>
  </si>
  <si>
    <t>Kontakt 9</t>
  </si>
  <si>
    <t>Verein 10</t>
  </si>
  <si>
    <t>Abgelaufen</t>
  </si>
  <si>
    <t>Kontakt 10</t>
  </si>
  <si>
    <t>Verein 11</t>
  </si>
  <si>
    <t>Kontakt 11</t>
  </si>
  <si>
    <t>Verein 12</t>
  </si>
  <si>
    <t>Kontakt 12</t>
  </si>
  <si>
    <t>Verein 13</t>
  </si>
  <si>
    <t>Kontakt 13</t>
  </si>
  <si>
    <t>Verein 14</t>
  </si>
  <si>
    <t>Kontakt 14</t>
  </si>
  <si>
    <t>Verein 15</t>
  </si>
  <si>
    <t>Kontakt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</si>
</sst>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/>
  </cellXfs>
  <cellStyles count="1">
    <cellStyle name="Standard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8F6FBA"/>
      <color rgb="FF2A9B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AT" sz="1600" b="1" i="0" u="none" strike="noStrike" baseline="0"/>
              <a:t>Übersicht Vertragsstatus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A9B1F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02B-114A-B590-81093FC9EA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02B-114A-B590-81093FC9EA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Dashboard!$A$1:$A$3</c:f>
              <c:strCache>
                <c:ptCount val="3"/>
                <c:pt idx="0">
                  <c:v>Aktiv</c:v>
                </c:pt>
                <c:pt idx="1">
                  <c:v>Abgelaufen</c:v>
                </c:pt>
                <c:pt idx="2">
                  <c:v>Verlängerung nötig</c:v>
                </c:pt>
              </c:strCache>
            </c:strRef>
          </c:cat>
          <c:val>
            <c:numRef>
              <c:f>Dashboard!$B$1:$B$3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B-114A-B590-81093FC9EA3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 sz="1400" b="1" i="0" u="none" strike="noStrike" baseline="0"/>
              <a:t>Übersicht Vertragsstatus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8F6FBA"/>
            </a:solidFill>
            <a:ln>
              <a:noFill/>
            </a:ln>
            <a:effectLst/>
            <a:sp3d/>
          </c:spPr>
          <c:invertIfNegative val="0"/>
          <c:cat>
            <c:strRef>
              <c:f>Dashboard!$A$1:$A$3</c:f>
              <c:strCache>
                <c:ptCount val="3"/>
                <c:pt idx="0">
                  <c:v>Aktiv</c:v>
                </c:pt>
                <c:pt idx="1">
                  <c:v>Abgelaufen</c:v>
                </c:pt>
                <c:pt idx="2">
                  <c:v>Verlängerung nötig</c:v>
                </c:pt>
              </c:strCache>
            </c:strRef>
          </c:cat>
          <c:val>
            <c:numRef>
              <c:f>Dashboard!$B$1:$B$3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B-1640-B6AB-39278F615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5075056"/>
        <c:axId val="1856969728"/>
        <c:axId val="0"/>
      </c:bar3DChart>
      <c:catAx>
        <c:axId val="189507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969728"/>
        <c:crosses val="autoZero"/>
        <c:auto val="1"/>
        <c:lblAlgn val="ctr"/>
        <c:lblOffset val="100"/>
        <c:noMultiLvlLbl val="0"/>
      </c:catAx>
      <c:valAx>
        <c:axId val="18569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507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759938</xdr:colOff>
      <xdr:row>4</xdr:row>
      <xdr:rowOff>29905</xdr:rowOff>
    </xdr:from>
    <xdr:to>
      <xdr:col>8</xdr:col>
      <xdr:colOff>445042</xdr:colOff>
      <xdr:row>16</xdr:row>
      <xdr:rowOff>151966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7856369-1542-3C87-6698-A205DCB0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112563</xdr:colOff>
      <xdr:row>4</xdr:row>
      <xdr:rowOff>30340</xdr:rowOff>
    </xdr:from>
    <xdr:to>
      <xdr:col>3</xdr:col>
      <xdr:colOff>586154</xdr:colOff>
      <xdr:row>16</xdr:row>
      <xdr:rowOff>141112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093DE66-2C03-AC7E-7885-E906EAFBA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136" workbookViewId="0">
      <selection activeCell="E1" sqref="E1:E1048576"/>
    </sheetView>
  </sheetViews>
  <sheetFormatPr baseColWidth="10" defaultColWidth="8.83203125" defaultRowHeight="15" x14ac:dyDescent="0.2"/>
  <cols>
    <col min="1" max="1" width="11.83203125" customWidth="1"/>
    <col min="2" max="2" width="17.83203125" customWidth="1"/>
    <col min="3" max="3" width="13.1640625" customWidth="1"/>
    <col min="4" max="4" width="21.1640625" style="7" customWidth="1"/>
    <col min="5" max="5" width="26.83203125" style="7" customWidth="1"/>
    <col min="6" max="6" width="16.1640625" customWidth="1"/>
    <col min="7" max="8" width="14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</v>
      </c>
      <c r="B2" s="1" t="s">
        <v>8</v>
      </c>
      <c r="C2" s="1" t="s">
        <v>9</v>
      </c>
      <c r="D2" s="4">
        <v>45891.561490622917</v>
      </c>
      <c r="E2" s="4">
        <v>45981.561490622917</v>
      </c>
      <c r="F2" s="1" t="s">
        <v>10</v>
      </c>
      <c r="G2" s="1" t="s">
        <v>11</v>
      </c>
      <c r="H2" s="1"/>
    </row>
    <row r="3" spans="1:8" x14ac:dyDescent="0.2">
      <c r="A3" s="1">
        <v>2</v>
      </c>
      <c r="B3" s="1" t="s">
        <v>12</v>
      </c>
      <c r="C3" s="1" t="s">
        <v>13</v>
      </c>
      <c r="D3" s="4">
        <v>45881.561490622917</v>
      </c>
      <c r="E3" s="4">
        <v>45971.561490622917</v>
      </c>
      <c r="F3" s="1" t="s">
        <v>10</v>
      </c>
      <c r="G3" s="1" t="s">
        <v>14</v>
      </c>
      <c r="H3" s="1"/>
    </row>
    <row r="4" spans="1:8" x14ac:dyDescent="0.2">
      <c r="A4" s="1">
        <v>3</v>
      </c>
      <c r="B4" s="1" t="s">
        <v>15</v>
      </c>
      <c r="C4" s="1" t="s">
        <v>16</v>
      </c>
      <c r="D4" s="4">
        <v>45871.561490622917</v>
      </c>
      <c r="E4" s="4">
        <v>45961.561490622917</v>
      </c>
      <c r="F4" s="1" t="s">
        <v>10</v>
      </c>
      <c r="G4" s="1" t="s">
        <v>17</v>
      </c>
      <c r="H4" s="1"/>
    </row>
    <row r="5" spans="1:8" x14ac:dyDescent="0.2">
      <c r="A5" s="1">
        <v>4</v>
      </c>
      <c r="B5" s="1" t="s">
        <v>18</v>
      </c>
      <c r="C5" s="1" t="s">
        <v>19</v>
      </c>
      <c r="D5" s="4">
        <v>45861.561490622917</v>
      </c>
      <c r="E5" s="4">
        <v>45951.561490622917</v>
      </c>
      <c r="F5" s="1" t="s">
        <v>10</v>
      </c>
      <c r="G5" s="1" t="s">
        <v>20</v>
      </c>
      <c r="H5" s="1"/>
    </row>
    <row r="6" spans="1:8" x14ac:dyDescent="0.2">
      <c r="A6" s="1">
        <v>5</v>
      </c>
      <c r="B6" s="1" t="s">
        <v>21</v>
      </c>
      <c r="C6" s="1" t="s">
        <v>22</v>
      </c>
      <c r="D6" s="4">
        <v>45851.561490622917</v>
      </c>
      <c r="E6" s="4">
        <v>45941.561490622917</v>
      </c>
      <c r="F6" s="1" t="s">
        <v>10</v>
      </c>
      <c r="G6" s="1" t="s">
        <v>23</v>
      </c>
      <c r="H6" s="1"/>
    </row>
    <row r="7" spans="1:8" x14ac:dyDescent="0.2">
      <c r="A7" s="2">
        <v>6</v>
      </c>
      <c r="B7" s="2" t="s">
        <v>24</v>
      </c>
      <c r="C7" s="2" t="s">
        <v>9</v>
      </c>
      <c r="D7" s="5">
        <v>45841.561490622917</v>
      </c>
      <c r="E7" s="5">
        <v>45931.561490622917</v>
      </c>
      <c r="F7" s="2" t="s">
        <v>25</v>
      </c>
      <c r="G7" s="2" t="s">
        <v>26</v>
      </c>
      <c r="H7" s="2"/>
    </row>
    <row r="8" spans="1:8" x14ac:dyDescent="0.2">
      <c r="A8" s="2">
        <v>7</v>
      </c>
      <c r="B8" s="2" t="s">
        <v>27</v>
      </c>
      <c r="C8" s="2" t="s">
        <v>13</v>
      </c>
      <c r="D8" s="5">
        <v>45831.561490622917</v>
      </c>
      <c r="E8" s="5">
        <v>45921.561490622917</v>
      </c>
      <c r="F8" s="2" t="s">
        <v>25</v>
      </c>
      <c r="G8" s="2" t="s">
        <v>28</v>
      </c>
      <c r="H8" s="2"/>
    </row>
    <row r="9" spans="1:8" x14ac:dyDescent="0.2">
      <c r="A9" s="2">
        <v>8</v>
      </c>
      <c r="B9" s="2" t="s">
        <v>29</v>
      </c>
      <c r="C9" s="2" t="s">
        <v>16</v>
      </c>
      <c r="D9" s="5">
        <v>45821.561490622917</v>
      </c>
      <c r="E9" s="5">
        <v>45911.561490622917</v>
      </c>
      <c r="F9" s="2" t="s">
        <v>25</v>
      </c>
      <c r="G9" s="2" t="s">
        <v>30</v>
      </c>
      <c r="H9" s="2"/>
    </row>
    <row r="10" spans="1:8" x14ac:dyDescent="0.2">
      <c r="A10" s="2">
        <v>9</v>
      </c>
      <c r="B10" s="2" t="s">
        <v>31</v>
      </c>
      <c r="C10" s="2" t="s">
        <v>19</v>
      </c>
      <c r="D10" s="5">
        <v>45811.561490622917</v>
      </c>
      <c r="E10" s="5">
        <v>45901.561490622917</v>
      </c>
      <c r="F10" s="2" t="s">
        <v>25</v>
      </c>
      <c r="G10" s="2" t="s">
        <v>32</v>
      </c>
      <c r="H10" s="2"/>
    </row>
    <row r="11" spans="1:8" x14ac:dyDescent="0.2">
      <c r="A11" s="3">
        <v>10</v>
      </c>
      <c r="B11" s="3" t="s">
        <v>33</v>
      </c>
      <c r="C11" s="3" t="s">
        <v>22</v>
      </c>
      <c r="D11" s="6">
        <v>45801.561490622917</v>
      </c>
      <c r="E11" s="6">
        <v>45891.561490622917</v>
      </c>
      <c r="F11" s="3" t="s">
        <v>34</v>
      </c>
      <c r="G11" s="3" t="s">
        <v>35</v>
      </c>
      <c r="H11" s="3"/>
    </row>
    <row r="12" spans="1:8" x14ac:dyDescent="0.2">
      <c r="A12" s="3">
        <v>11</v>
      </c>
      <c r="B12" s="3" t="s">
        <v>36</v>
      </c>
      <c r="C12" s="3" t="s">
        <v>9</v>
      </c>
      <c r="D12" s="6">
        <v>45791.561490622917</v>
      </c>
      <c r="E12" s="6">
        <v>45881.561490622917</v>
      </c>
      <c r="F12" s="3" t="s">
        <v>34</v>
      </c>
      <c r="G12" s="3" t="s">
        <v>37</v>
      </c>
      <c r="H12" s="3"/>
    </row>
    <row r="13" spans="1:8" x14ac:dyDescent="0.2">
      <c r="A13" s="3">
        <v>12</v>
      </c>
      <c r="B13" s="3" t="s">
        <v>38</v>
      </c>
      <c r="C13" s="3" t="s">
        <v>13</v>
      </c>
      <c r="D13" s="6">
        <v>45781.561490622917</v>
      </c>
      <c r="E13" s="6">
        <v>45871.561490622917</v>
      </c>
      <c r="F13" s="3" t="s">
        <v>34</v>
      </c>
      <c r="G13" s="3" t="s">
        <v>39</v>
      </c>
      <c r="H13" s="3"/>
    </row>
    <row r="14" spans="1:8" x14ac:dyDescent="0.2">
      <c r="A14" s="3">
        <v>13</v>
      </c>
      <c r="B14" s="3" t="s">
        <v>40</v>
      </c>
      <c r="C14" s="3" t="s">
        <v>16</v>
      </c>
      <c r="D14" s="6">
        <v>45771.561490622917</v>
      </c>
      <c r="E14" s="6">
        <v>45861.561490622917</v>
      </c>
      <c r="F14" s="3" t="s">
        <v>34</v>
      </c>
      <c r="G14" s="3" t="s">
        <v>41</v>
      </c>
      <c r="H14" s="3"/>
    </row>
    <row r="15" spans="1:8" x14ac:dyDescent="0.2">
      <c r="A15" s="3">
        <v>14</v>
      </c>
      <c r="B15" s="3" t="s">
        <v>42</v>
      </c>
      <c r="C15" s="3" t="s">
        <v>19</v>
      </c>
      <c r="D15" s="6">
        <v>45761.561490622917</v>
      </c>
      <c r="E15" s="6">
        <v>45851.561490622917</v>
      </c>
      <c r="F15" s="3" t="s">
        <v>34</v>
      </c>
      <c r="G15" s="3" t="s">
        <v>43</v>
      </c>
      <c r="H15" s="3"/>
    </row>
    <row r="16" spans="1:8" x14ac:dyDescent="0.2">
      <c r="A16" s="3">
        <v>15</v>
      </c>
      <c r="B16" s="3" t="s">
        <v>44</v>
      </c>
      <c r="C16" s="3" t="s">
        <v>22</v>
      </c>
      <c r="D16" s="6">
        <v>45751.561490622917</v>
      </c>
      <c r="E16" s="6">
        <v>45841.561490622917</v>
      </c>
      <c r="F16" s="3" t="s">
        <v>34</v>
      </c>
      <c r="G16" s="3" t="s">
        <v>45</v>
      </c>
      <c r="H16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3E19-B155-EC41-87B8-6EF15A754E74}">
  <dimension ref="A1:B3"/>
  <sheetViews>
    <sheetView zoomScale="117" workbookViewId="0">
      <selection activeCell="B3" sqref="B3"/>
    </sheetView>
  </sheetViews>
  <sheetFormatPr baseColWidth="10" defaultRowHeight="15" x14ac:dyDescent="0.2"/>
  <cols>
    <col min="1" max="1" width="15.5" customWidth="1"/>
    <col min="2" max="2" width="17.83203125" customWidth="1"/>
  </cols>
  <sheetData>
    <row r="1" spans="1:2" x14ac:dyDescent="0.2">
      <c r="A1" t="s">
        <v>10</v>
      </c>
      <c r="B1">
        <f>COUNTIF(Vertragsverwaltung!F:F,"Aktiv")</f>
        <v>5</v>
      </c>
    </row>
    <row r="2" spans="1:2" x14ac:dyDescent="0.2">
      <c r="A2" t="s">
        <v>34</v>
      </c>
      <c r="B2">
        <f>COUNTIF(Vertragsverwaltung!F:F,"Abgelaufen")</f>
        <v>6</v>
      </c>
    </row>
    <row r="3" spans="1:2" x14ac:dyDescent="0.2">
      <c r="A3" t="s">
        <v>25</v>
      </c>
      <c r="B3">
        <f>COUNTIF(Vertragsverwaltung!F:F,"Verlängerung nötig")</f>
        <v>4</v>
      </c>
    </row>
  </sheetData>
  <conditionalFormatting sqref="A1:B1">
    <cfRule type="expression" dxfId="5" priority="6">
      <formula>B2="Aktiv"</formula>
    </cfRule>
  </conditionalFormatting>
  <conditionalFormatting sqref="A1:B3">
    <cfRule type="expression" dxfId="7" priority="5">
      <formula>B2="Aktiv"</formula>
    </cfRule>
    <cfRule type="expression" dxfId="6" priority="4">
      <formula>$A2="Aktiv"</formula>
    </cfRule>
  </conditionalFormatting>
  <conditionalFormatting sqref="B1:B3">
    <cfRule type="expression" dxfId="3" priority="3">
      <formula>$A1="Aktiv"</formula>
    </cfRule>
  </conditionalFormatting>
  <conditionalFormatting sqref="B2">
    <cfRule type="expression" dxfId="2" priority="2">
      <formula>$A2="Abgelaufen"</formula>
    </cfRule>
  </conditionalFormatting>
  <conditionalFormatting sqref="B3">
    <cfRule type="expression" dxfId="1" priority="1">
      <formula>$A3="Verlängerung nötig"</formula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Vertragsverwaltung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Fatemeh</cp:lastModifiedBy>
  <dcterms:created xsi:type="dcterms:W3CDTF">2025-09-01T13:26:47Z</dcterms:created>
  <dcterms:modified xsi:type="dcterms:W3CDTF">2025-09-02T08:17:26Z</dcterms:modified>
</cp:coreProperties>
</file>